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of Primary Studies" sheetId="1" r:id="rId4"/>
    <sheet state="visible" name="App Model" sheetId="2" r:id="rId5"/>
    <sheet state="visible" name="App Model 2" sheetId="3" r:id="rId6"/>
    <sheet state="visible" name="App Model 2.1" sheetId="4" r:id="rId7"/>
    <sheet state="visible" name="App Research - Air  Water" sheetId="5" r:id="rId8"/>
    <sheet state="visible" name="App Research - Food" sheetId="6" r:id="rId9"/>
    <sheet state="visible" name="App Research - US County Info" sheetId="7" r:id="rId10"/>
    <sheet state="visible" name="List of Reviews" sheetId="8" r:id="rId11"/>
    <sheet state="visible" name="Studies to Read" sheetId="9" r:id="rId12"/>
    <sheet state="visible" name="Researchers" sheetId="10" r:id="rId13"/>
    <sheet state="visible" name="Competitors" sheetId="11" r:id="rId14"/>
    <sheet state="visible" name="Sheet3" sheetId="12" r:id="rId15"/>
    <sheet state="visible" name="Formulation" sheetId="13" r:id="rId16"/>
    <sheet state="visible" name="Data to analyze" sheetId="14" r:id="rId1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Idea for structure came from "Environmental Health Impacts of Microplastics Exposure on Structural Organization Levels in the Human Body"
	-Conner Feldman</t>
      </text>
    </comment>
  </commentList>
</comments>
</file>

<file path=xl/sharedStrings.xml><?xml version="1.0" encoding="utf-8"?>
<sst xmlns="http://schemas.openxmlformats.org/spreadsheetml/2006/main" count="25219" uniqueCount="8696">
  <si>
    <t>Additives?</t>
  </si>
  <si>
    <t>Types of Additives</t>
  </si>
  <si>
    <t>Types of plastic</t>
  </si>
  <si>
    <t>Customer Pain Points</t>
  </si>
  <si>
    <t>Method of Exposure</t>
  </si>
  <si>
    <t>ID</t>
  </si>
  <si>
    <t>Level of Biological Organization</t>
  </si>
  <si>
    <t>Reference</t>
  </si>
  <si>
    <t>Year</t>
  </si>
  <si>
    <t>Title</t>
  </si>
  <si>
    <t>Journal</t>
  </si>
  <si>
    <t>Journal Field</t>
  </si>
  <si>
    <t>Link</t>
  </si>
  <si>
    <t>Author Affiliations</t>
  </si>
  <si>
    <t>Author Affiliations Country</t>
  </si>
  <si>
    <t>Full citation</t>
  </si>
  <si>
    <t>Human?</t>
  </si>
  <si>
    <t>Species</t>
  </si>
  <si>
    <t>Human Sample</t>
  </si>
  <si>
    <t>Sample Size</t>
  </si>
  <si>
    <t>Biological Effects</t>
  </si>
  <si>
    <t>Abstract</t>
  </si>
  <si>
    <t>Metal?</t>
  </si>
  <si>
    <t>Chemical?</t>
  </si>
  <si>
    <t>PLA</t>
  </si>
  <si>
    <t>PLA Size</t>
  </si>
  <si>
    <t>PLA Shape</t>
  </si>
  <si>
    <t>PLA Con</t>
  </si>
  <si>
    <t>PS</t>
  </si>
  <si>
    <t>PS Size</t>
  </si>
  <si>
    <t>PS Shape</t>
  </si>
  <si>
    <t>PS Con</t>
  </si>
  <si>
    <t>PE</t>
  </si>
  <si>
    <t>PE Size</t>
  </si>
  <si>
    <t>PE Shape</t>
  </si>
  <si>
    <t>PE Con</t>
  </si>
  <si>
    <t>PVC</t>
  </si>
  <si>
    <t>PVC Size</t>
  </si>
  <si>
    <t>PVC Shape</t>
  </si>
  <si>
    <t>PVC Con</t>
  </si>
  <si>
    <t>PP</t>
  </si>
  <si>
    <t>PP Size</t>
  </si>
  <si>
    <t>PP Shape</t>
  </si>
  <si>
    <t>PP Con</t>
  </si>
  <si>
    <t>Others</t>
  </si>
  <si>
    <t>Others type</t>
  </si>
  <si>
    <t>Others size</t>
  </si>
  <si>
    <t>Others shape</t>
  </si>
  <si>
    <t>Others Con</t>
  </si>
  <si>
    <t>Digestive</t>
  </si>
  <si>
    <t>Respiratory</t>
  </si>
  <si>
    <t>Endocrine</t>
  </si>
  <si>
    <t>Reproductive</t>
  </si>
  <si>
    <t>Immune</t>
  </si>
  <si>
    <t>Inflammation</t>
  </si>
  <si>
    <t>Oxidative Stress</t>
  </si>
  <si>
    <t>Consumption</t>
  </si>
  <si>
    <t>Inhalation</t>
  </si>
  <si>
    <t>Digestion</t>
  </si>
  <si>
    <t>Abbasi and Turner, 2021</t>
  </si>
  <si>
    <t>Human exposure to microplastics: a study in Iran</t>
  </si>
  <si>
    <t>Journal of Hazardous Materials</t>
  </si>
  <si>
    <t>https://www.sciencedirect.com/science/article/abs/pii/S030438942031788X</t>
  </si>
  <si>
    <t>Shiraz University; University of Plymouth</t>
  </si>
  <si>
    <t>Iran; United Kingdom</t>
  </si>
  <si>
    <t>Abbasi, S., Turner, A., 2021. Human exposure to microplastics: a study in Iran. J. Hazard. Mater. 403, 123799 https://doi.org/10.1016/J.JHAZMAT.2020.123799.</t>
  </si>
  <si>
    <t>In vivo</t>
  </si>
  <si>
    <t>Vertebrate</t>
  </si>
  <si>
    <t>Y</t>
  </si>
  <si>
    <t>Human (hand and face skin, head hair, saliva)</t>
  </si>
  <si>
    <t>Skin; Hair; Saliva</t>
  </si>
  <si>
    <t>Amato-Lourenco et al., 2021</t>
  </si>
  <si>
    <t>Presence of airborne microplastics in human lung tissue</t>
  </si>
  <si>
    <t>https://pubmed.ncbi.nlm.nih.gov/34492918/</t>
  </si>
  <si>
    <t xml:space="preserve">University of São Paulo; Institute for Technological Research (IPT); </t>
  </si>
  <si>
    <t>Brazil</t>
  </si>
  <si>
    <t>Amato-Lourenço, L.F., Carvalho-Oliveira, R., Júnior, G.R., dos Santos Galvao, L., Ando, R.A., Mauad, T., 2021. Presence of airborne microplastics in human lung tissue. J. Hazard. Mater. 416, 126124 https://doi.org/10.1016/J.JHAZMAT.2021.126124</t>
  </si>
  <si>
    <t>Human pulmonary tissues</t>
  </si>
  <si>
    <t>Pulmonary tissues</t>
  </si>
  <si>
    <t>Baeza-Martinez et al., 2022</t>
  </si>
  <si>
    <t>First evidence of microplastics isolated in European citizens' lower airway</t>
  </si>
  <si>
    <t>https://www.sciencedirect.com/science/article/pii/S0304389422012328#:~:text=MPs%20were%20detected%20in%20BALF,fiber%20concentration%20and%20lung%20function.</t>
  </si>
  <si>
    <t>Hospital General Universitari d'Elx; Technical University of Cartagena; Universidad Autonoma de Madrid; Miguel Hernandez University of Elche</t>
  </si>
  <si>
    <t>Spain</t>
  </si>
  <si>
    <t>Baeza-Martínez, C., Olmos, S., Gonz´ alez-Pleiter, M., L´ opez-Castellanos, J., García-Pach´on, E., Masi´ a-Canuto, M., Hern´ andez-Blasco, L., Bayo, J., 2022. First evidence of microplastics isolated in European citizens’ lower airway. J. Hazard. Mater. 438, 129439 https://doi.org/10.1016/J.JHAZMAT.2022.129439.</t>
  </si>
  <si>
    <t>Human (lungs)</t>
  </si>
  <si>
    <t>Lungs</t>
  </si>
  <si>
    <t>Organ</t>
  </si>
  <si>
    <t>Barboza et al,, 2018</t>
  </si>
  <si>
    <t>Microplastics increase mercury bioconcentration in gills and bioaccumulation in the liver, and cause oxidative stress and damage in Dicentrarchus labrax juveniles</t>
  </si>
  <si>
    <t>Scientific Reports</t>
  </si>
  <si>
    <t>https://www.nature.com/articles/s41598-018-34125-z</t>
  </si>
  <si>
    <t>University of Porto; Universidade de Lisboa;</t>
  </si>
  <si>
    <t>Portugal</t>
  </si>
  <si>
    <t>Barboza, L.G.A., Vieira, L.R., Branco, V., Carvalho, C., Guilhermino, L., 2018b. Microplastics increase mercury bioconcentration in gills and bioaccumulation in the liver, and cause oxidative stress and damage in Dicentrarchus labrax juveniles. Sci. Rep. 8 (1), 1–9</t>
  </si>
  <si>
    <t>N</t>
  </si>
  <si>
    <t>European Seabass (Dichentrarchus labrax juveniles)</t>
  </si>
  <si>
    <t>Oxidative stress and damage in liver; Inhibition of brain acetylcholinesterase (AChE) activity and increase lipid oxidation in brain and muscle; Changes in activity of metabolic enzymes; Interactions and influences on mercury bioaccumulation</t>
  </si>
  <si>
    <t>Microplastics pollution is a global paradigm that raises concern in relation to environmental and human health. This study investigated toxic effects of microplastics and mercury in the European seabass (Dicentrarchus labrax), a marine fish widely used as food for humans. A short-term (96 h) laboratory bioassay was done by exposing juvenile fish to microplastics (0.26 and 0.69 mg/L), mercury (0.010 and 0.016 mg/L) and binary mixtures of the two substances using the same concentrations, through test media. Microplastics alone and mercury alone caused neurotoxicity through acetylcholinesterase (AChE) inhibition, increased lipid oxidation (LPO) in brain and muscle, and changed the activities of the energy-related enzymes lactate dehydrogenase (LDH) and isocitrate dehydrogenase (IDH). All the mixtures caused significant inhibition of brain AChE activity (64-76%), and significant increase of LPO levels in brain (2.9-3.4 fold) and muscle (2.2-2.9 fold) but not in a concentration-dependent manner; mixtures containing low and high concentrations of microplastics caused different effects on IDH and LDH activity. Mercury was found to accumulate in the brain and muscle, with bioaccumulation factors of 4-7 and 25-40, respectively. Moreover, in the analysis of mercury concentrations in both tissues, a significant interaction between mercury and microplastics was found. The decay of mercury in the water increased with microplastics concentration, and was higher in the presence of fish than in their absence. Overall, these results indicate that: microplastics influence the bioaccumulation of mercury by D. labrax juveniles; microplastics, mercury and their mixtures (ppb range concentrations) cause neurotoxicity, oxidative stress and damage, and changes in the activities of energy-related enzymes in juveniles of this species; mixtures with the lowest and highest concentrations of their components induced different effects on some biomarkers. These findings and other published in the literature raise concern regarding high level predators and humans consuming fish being exposed to microplastics and heavy metals, and highlight the need of more research on the topic.</t>
  </si>
  <si>
    <t>Chemical</t>
  </si>
  <si>
    <t>Berber, 2019</t>
  </si>
  <si>
    <t>Genotoxic evaluation of polystyrene microplastic</t>
  </si>
  <si>
    <t>Sakarya University Journal of Science</t>
  </si>
  <si>
    <t>https://dergipark.org.tr/en/pub/saufenbilder/article/455574</t>
  </si>
  <si>
    <t>Sakarya University</t>
  </si>
  <si>
    <t>Turkey</t>
  </si>
  <si>
    <t>Berber, A.A., 2019. Genotoxic evaluation of polystyrene microplastic. Sakarya Univ. J. Sci. 23 (3), 358–367</t>
  </si>
  <si>
    <t>Invertebrate</t>
  </si>
  <si>
    <t>Dahpnia magna; Shrimp (Neocaridinia davidi)</t>
  </si>
  <si>
    <t>Increase in DNA damage; Increase in genotoxicity; Increase in reactive oxidative species</t>
  </si>
  <si>
    <t>Tissue</t>
  </si>
  <si>
    <t>Brate et al., 2018</t>
  </si>
  <si>
    <t>Weathering impacts the uptake of polyethylene microparticles from toothpaste in Mediterranean mussels (M. galloprovincialis)</t>
  </si>
  <si>
    <t>Science of the Total Environment</t>
  </si>
  <si>
    <t>https://www.sciencedirect.com/science/article/pii/S0048969718301633</t>
  </si>
  <si>
    <t>Oslo Centre for Interdisciplinary Environmental and Social Research; Consejo Superior de Investigaciones Científicas (ICM-CSIC); University of Queensland</t>
  </si>
  <si>
    <t>Norway; Spain; Australia</t>
  </si>
  <si>
    <t>Bråte, I.L.N., Blázquez, M., Brooks, S.J., Thomas, K.V., 2018. Weathering impacts the uptake of polyethylene microparticles from toothpaste in Mediterranean mussels (M. galloprovincialis). Sci. Total Environ. 626, 1310–1318</t>
  </si>
  <si>
    <t>Mediterranean mussles (M. galloprovincialis)</t>
  </si>
  <si>
    <t xml:space="preserve">Structural changes and necrosis </t>
  </si>
  <si>
    <t>Braun et al., 2021</t>
  </si>
  <si>
    <t>Detection of microplastic in human placenta and meconium in a clinical setting</t>
  </si>
  <si>
    <t>Pharmaceutics</t>
  </si>
  <si>
    <t>https://pubmed.ncbi.nlm.nih.gov/34206212/</t>
  </si>
  <si>
    <t>Charité-Universitätsmedizin Berlin; Environment Agency Austria; Medical University of Vienna</t>
  </si>
  <si>
    <t>Germany; Austria</t>
  </si>
  <si>
    <t>Braun, T., Ehrlich, L., Henrich, W., Koeppel, S., Lomako, I., Schwabl, P., Liebmann, B., 2021. Detection of microplastic in human placenta and meconium in a clinical setting. Pharmaceutics 13, 921. https://doi.org/10.3390/pharmaceutics13070921</t>
  </si>
  <si>
    <t>Human (placenta; meconium)</t>
  </si>
  <si>
    <t>Placenta; Meconium</t>
  </si>
  <si>
    <t>Brown et al., 2001</t>
  </si>
  <si>
    <t>Size-dependent proinflammatory effects of ultrafine polystyrene particles: a role for surface area and oxidative stress in the enhanced activity of ultrafines</t>
  </si>
  <si>
    <t>Toxicology Applied Pharmacology</t>
  </si>
  <si>
    <t>https://www.sciencedirect.com/science/article/abs/pii/S0041008X01992403</t>
  </si>
  <si>
    <t>Napier University; Heriot-Watt University; University of Edinburgh</t>
  </si>
  <si>
    <t>Scotland</t>
  </si>
  <si>
    <t>Brown, D.M., Wilson, M.R., MacNee, W., Stone, V., Donaldson, K., 2001. Size-dependent proinflammatory effects of ultrafine polystyrene particles: a role for surface area and oxidative stress in the enhanced activity of ultrafines. Toxicol. Appl. Pharmacol. 175 (3), 191–199.</t>
  </si>
  <si>
    <t>In vitro</t>
  </si>
  <si>
    <t>Cells</t>
  </si>
  <si>
    <t>A549 epithelial cells</t>
  </si>
  <si>
    <t>Increase IL-8 gene</t>
  </si>
  <si>
    <t>Chen et al., 2017</t>
  </si>
  <si>
    <t xml:space="preserve">Quantitative investigation of the mechanisms of microplastics and nanoplastics toward zebrafish larvae locomotor activity. </t>
  </si>
  <si>
    <t>https://pubmed.ncbi.nlm.nih.gov/28185727</t>
  </si>
  <si>
    <t>Tongji University; RWTH Aachen University</t>
  </si>
  <si>
    <t>Germany; China</t>
  </si>
  <si>
    <t>Chen Q, Gundlach M, Yang S, Jiang J, Velki M, Yin D, Hollert H. Quantitative investigation of the mechanisms of microplastics and nanoplastics toward zebrafish larvae locomotor activity. Sci Total Environ. 2017 Apr 15;584-585:1022-1031. doi: 10.1016/j.scitotenv.2017.01.156. Epub 2017 Feb 6. PMID: 28185727.</t>
  </si>
  <si>
    <t>Zebrafish (Danio rerio)</t>
  </si>
  <si>
    <t>Inhibited of larvae locomotion; Inhibited acetylcholinesterase activity; Upregulation of cytoskeletal markers</t>
  </si>
  <si>
    <t>This study investigated the direct and indirect toxic effects of microplastics and nanoplastics toward zebrafish (Danio rerio) larvae locomotor activity. Results showed that microplastics alone exhibited no significant effects except for the upregulated zfrho visual gene expression; whereas nanoplastics inhibited the larval locomotion by 22% during the last darkness period, and significantly reduced larvae body length by 6%, inhibited the acetylcholinesterase activity by 40%, and upregulated gfap, α1-tubulin, zfrho and zfblue gene expression significantly. When co-exposed with 2μg/L 17 α-ethynylestradiol (EE2), microplastics led to alleviation on EE2's inhibition effect on locomotion, which was probably due to the decreased freely dissolved EE2 concentration. However, though nanoplastics showed stronger adsorption ability for EE2, the hypoactivity phenomenon still existed in the nanoplastics co-exposure group. Moreover, when co-exposed with a higher concentration of EE2 (20μg/L), both plastics showed an enhanced effect on the hypoactivity. Principal component analysis was performed to reduce data dimensions and four principal components were reconstituted in terms of oxidative stress, body length, nervous and visual system related genes explaining 84% of total variance. Furthermore, oxidative damage and body length reduction were evaluated to be main reasons for the hypoactivity. Therefore, nanoplastics alone suppressed zebrafish larvae locomotor activity and both plastic particles can change the larvae swimming behavior when co-exposed with EE2. This study provides new insights into plastic particles' effects on zebrafish larvae, improving the understanding of their environmental risks to the aquatic environment.</t>
  </si>
  <si>
    <t>Immune System</t>
  </si>
  <si>
    <t>Chiu et al., 2015</t>
  </si>
  <si>
    <t>Cationic polystyrene nanospheres induce autophagic cell death through the induction of endoplasmic reticulum stress</t>
  </si>
  <si>
    <t>Reproductive Toxicology</t>
  </si>
  <si>
    <t>https://www.sciencedirect.com/science/article/abs/pii/S0890623811000761?via%3Dihub</t>
  </si>
  <si>
    <t>Kaiser Permanente; National Population &amp; Family Planning Key Laboratory of Contraceptive Drugs and Devices; Yixing Center for Health Surveillance</t>
  </si>
  <si>
    <t>China; United States</t>
  </si>
  <si>
    <t>Chiu, H.W., Xia, T., Lee, Y.H., Chen, C.W., Tsai, J.C., Wang, Y.J., 2015. Cationic polystyrene nanospheres induce autophagic cell death through the induction of endoplasmic reticulum stress. Nanoscale 7 (2), 736–746</t>
  </si>
  <si>
    <t>Human lung epithelial cells (BEAS-2B)</t>
  </si>
  <si>
    <t>Increase in reactive oxidative species generation, increase in endoplasmic reticulum stress</t>
  </si>
  <si>
    <t>Choi et al., 2018</t>
  </si>
  <si>
    <t>Toxicological effects of irregularly shaped and spherical microplastics in a marine teleost, the sheepshead minnow (Cyprinodon variegatus)</t>
  </si>
  <si>
    <t>Marine Pollution Bulletin</t>
  </si>
  <si>
    <t>https://www.sciencedirect.com/science/article/abs/pii/S0025326X18301279</t>
  </si>
  <si>
    <t>Korea Institute of Toxicology; Korea Institute of Ocean Science and Technology; Korea University of Science and Technology (UST)</t>
  </si>
  <si>
    <t>South Korea</t>
  </si>
  <si>
    <t>Choi, J.S., Jung, Y.J., Hong, N.H., Hong, S.H., Park, J.W., 2018. Toxicological effects of irregularly shaped and spherical microplastics in a marine teleost, the sheepshead minnow (Cyprinodon variegatus). Mar. Pollut. Bull. 129 (1), 231–240.</t>
  </si>
  <si>
    <t>Fish, the sheepshead minnow (Cyprinodon variegatus)</t>
  </si>
  <si>
    <t>Increase SOD3; Increase Casp3; Increase CXCR5</t>
  </si>
  <si>
    <t>Reproductive System</t>
  </si>
  <si>
    <t>Cole et al., 2015</t>
  </si>
  <si>
    <t>The impact of polysty- rene microplastics on feeding, function and fecundity in the marine copepod Calanus helgolandicus</t>
  </si>
  <si>
    <t>Environmental Science Technology</t>
  </si>
  <si>
    <t>https://pubs.acs.org/doi/10.1021/es504525u</t>
  </si>
  <si>
    <t>Plymouth Marine Laboratory; University of Exeter; High North Research Centre for Climate and the Environment</t>
  </si>
  <si>
    <t>United Kingdom; Norway</t>
  </si>
  <si>
    <t>Cole, M., Lindeque, P., Fileman, E., Halsband, C., Galloway, T.S., 2015. The impact of polysty- rene microplastics on feeding, function and fecundity in the marine copepod Calanus helgolandicus. Environ. Sci. Technol. 49 (2), 1130–1137</t>
  </si>
  <si>
    <t>Pelagic copepod (Calanus Hegolandicus)</t>
  </si>
  <si>
    <t>Decreased feeding capacity; decreased reproductive output</t>
  </si>
  <si>
    <t>Deng et al., 2017</t>
  </si>
  <si>
    <t>Response to Uptake of microplastics and related health effects: a critical discussion of Deng et al., Scientific reports 7: 46687, 2017</t>
  </si>
  <si>
    <t>Archives of Toxicology</t>
  </si>
  <si>
    <t>https://pubmed.ncbi.nlm.nih.gov/30604140/</t>
  </si>
  <si>
    <t>Nanjing University</t>
  </si>
  <si>
    <t>China</t>
  </si>
  <si>
    <t>Deng, Y., Zhang, Y., 2019. Response to Uptake of microplastics and related health effects: A critical discussion of Deng et al., Scientific reports 7: 46687, 2017. Arch. Toxicol. 93 (1), 213–215</t>
  </si>
  <si>
    <t>Mice</t>
  </si>
  <si>
    <t>Decrease in ATP; energy deficiency; Disturbance in lipid metabolism; decrease in total T-CHO; decrease in TG; Increase in oxidative stress; Increase in GSH-Px; increase in SOD; increase in CAT; Increase in neurotoxic responses: Increase in AChE activity; Increase in neurotoxic responses: Increase in AChE activity</t>
  </si>
  <si>
    <t>Detree and Gallardo-Escarate, 2018</t>
  </si>
  <si>
    <t>Single and repetitive microplastics exposures induce immune system modulation and homeostasis alteration in the edible mussel Mytilus galloprovincialis</t>
  </si>
  <si>
    <t>Fish &amp; Shellfish Immunology</t>
  </si>
  <si>
    <t>https://www.sciencedirect.com/science/article/abs/pii/S1050464818305540?via%3Dihub</t>
  </si>
  <si>
    <t>University of Concepcion</t>
  </si>
  <si>
    <t>Chile</t>
  </si>
  <si>
    <t>Détrée, C., Gallardo-Escárate, C., 2018. Single and repetitive microplastics exposures induce immune system modulation and homeostasis alteration in the edible mussel Mytilus galloprovincialis. Fish Shellfish Immunol. 83, 52–60</t>
  </si>
  <si>
    <t>Edible mussel (Mytilus Galloprovincialis)</t>
  </si>
  <si>
    <t>Increase in PRRs and AMPs family</t>
  </si>
  <si>
    <t>Ding et al., 2018</t>
  </si>
  <si>
    <t>Accumulation, tissue distribution, and biochemical effects of polystyrene microplastics in the freshwater fish red tilapia (Oreochromis niloticus)</t>
  </si>
  <si>
    <t>Environmental Pollution</t>
  </si>
  <si>
    <t>https://www.sciencedirect.com/science/article/abs/pii/S0269749117342355</t>
  </si>
  <si>
    <t>Jiangnan University; Jiangsu Collaborative Innovation Center of Technology and Material of Water Treatment</t>
  </si>
  <si>
    <t>Ding J, Zhang S, Razanajatovo RM, Zou H, Zhu W. Accumulation, tissue distribution, and biochemical effects of polystyrene microplastics in the freshwater fish red tilapia (Oreochromis niloticus). Environ Pollut. 2018 Jul;238:1-9. doi: 10.1016/j.envpol.2018.03.001. Epub 2018 Mar 9. PMID: 29529477.</t>
  </si>
  <si>
    <t>Red tilapia (Oreochromis niloticus)</t>
  </si>
  <si>
    <t>Inhibition of brain acetylcholinesterase (AChE) activity; Changes in liver enzyme markers</t>
  </si>
  <si>
    <t>While the presence of microplastics (MPs) in marine environments has been detected worldwide, the importance of MPs pollution in freshwater environments has also been emphasized in recent years. However, the body of knowledge regarding the biological effects of MPs on freshwater organisms is still much more limited than on marine organisms. The aim of the present study was to evaluate the accumulation and tissue distribution of MPs in the freshwater fish red tilapia (Oreochromis niloticus), as well as the biochemical effects of MPs on O. niloticus. During 14 days of exposure to 0.1 μm polystyrene-MPs at concentrations of 1, 10, and 100 μg L−1, the MPs concentrations in various tissues of O. niloticus generally increased over time following the order gut &gt; gills &gt; liver ≈ brain. Moreover, the acetylcholinesterase (AChE) activity in the fish brain was inhibited by MPs exposure, with a maximum inhibition rate of 37.7%, suggesting the potential neurotoxicity of MPs to freshwater fish. The activities of cytochrome P450 (CYP) enzymes [7-ethoxyresorufin O-deethylase (EROD) and 7-benzyloxy-4-trifluoromethyl-coumarin O-dibenzyloxylase (BFCOD)] in the fish liver exhibited clear temporal variabilities, with significant decreases followed by elevations compared to the control. The alterations of the EROD and BFCOD activities indicate the potential involvement of CYP enzymes for the metabolism of MPs. The activity of antioxidative enzyme superoxide dismutase (SOD) in the liver was significantly induced throughout the exposure period, while the malondialdehyde (MDA) content did not vary with MPs exposure, suggesting that the antioxidative enzymatic system in O. niloticus could prevent oxidative damage. These results highlight the ingestion and accumulation of MPs in different tissues of freshwater fish, which lead to perturbations in fish biological systems and should be considered in environmental risk assessment.</t>
  </si>
  <si>
    <t>Endocrine System</t>
  </si>
  <si>
    <t>Do Minh et. al., 2017</t>
  </si>
  <si>
    <t>Urinary bisphenol A and obesity in adults: results from the Canadian Health Measures Survey</t>
  </si>
  <si>
    <t>Health Promot Chronic Dis Prev Can</t>
  </si>
  <si>
    <t>https://www.ncbi.nlm.nih.gov/pmc/articles/PMC5765817/#:~:text=In%20a%20nationally%20representative%20sample%20of%20Canadian%20adults%2C%20we%20showed,continuous%20BMI%20and%20waist%20circumference.</t>
  </si>
  <si>
    <t>Public Health Agency of Canada; University of Toronto; Carleton University; University of North Carolina</t>
  </si>
  <si>
    <t>Canada</t>
  </si>
  <si>
    <t>Do Minh, T., Chang Vicky, C., Mendez Michelle, A., 2017. Urinary bisphenol A and obesity in adults: results from the Canadian Health Measures Survey. Health Promotion and Chronic Disease Prevention in Canada: Research, Policy and Practice. 37(12), p. 403</t>
  </si>
  <si>
    <t>Human (urine)</t>
  </si>
  <si>
    <t>Urine</t>
  </si>
  <si>
    <t>Increase in body mass index; increase in waist circumference</t>
  </si>
  <si>
    <t>Respiratory System</t>
  </si>
  <si>
    <t>Dong et al., 2020</t>
  </si>
  <si>
    <t>Polystyrene microplastic particles: in vitro pulmonary toxicity assessment</t>
  </si>
  <si>
    <t>https://www.sciencedirect.com/science/article/abs/pii/S0304389419315298?via%3Dihub</t>
  </si>
  <si>
    <t>National Kaohsiung University of Science and Technology; National Formosa University</t>
  </si>
  <si>
    <t>Taiwan</t>
  </si>
  <si>
    <t>Dong, C.D., Chen, C.W., Chen, Y.C., Chen, H.H., Lee, J.S., Lin, C.H., 2020. Polystyrene microplastic particles: in vitro pulmonary toxicity assessment. J. Hazard. Mater. 385, 121575.</t>
  </si>
  <si>
    <t>Human lung epithelial BEAS-2B cells</t>
  </si>
  <si>
    <t>Oxidative stress; increase in reactive oxidative species; Decrease in alpha one-antitrypsin, transeptithelial electrical resistance by depleting zonula occludens proteins</t>
  </si>
  <si>
    <t>Forte et al., 2016</t>
  </si>
  <si>
    <t>Polystyrene nanoparticles internalization in human gastric adenocarcinoma cells</t>
  </si>
  <si>
    <t>Toxicology in Vitro</t>
  </si>
  <si>
    <t>https://www.sciencedirect.com/science/article/abs/pii/S0887233315300072?via%3Dihub</t>
  </si>
  <si>
    <t>Institute of Genetics and Biophysics; University of Naples Federico II</t>
  </si>
  <si>
    <t>Italy</t>
  </si>
  <si>
    <t>Forte, M., Iachetta, G., Tussellino, M., Carotenuto, R., Prisco, M., De Falco, M., Valiante, S., 2016. Polystyrene nanoparticles internalization in human gastric adenocarcinoma cells. Toxicol. in Vitro 31, 126–136</t>
  </si>
  <si>
    <t>Microplastics, Composition</t>
  </si>
  <si>
    <t>Human gastric adenocarcinoma cells</t>
  </si>
  <si>
    <t>Increase IL-6 gene; increase IL-8 gene</t>
  </si>
  <si>
    <t>Cellular</t>
  </si>
  <si>
    <t>Frohlich et al., 2012</t>
  </si>
  <si>
    <t>Action of polystyrene nanoparticles of different sizes on lysosomal function and integrity</t>
  </si>
  <si>
    <t>Particle and Fibre Toxicology</t>
  </si>
  <si>
    <t>https://particleandfibretoxicology.biomedcentral.com/articles/10.1186/1743-8977-9-26</t>
  </si>
  <si>
    <t>Medical University of Graz</t>
  </si>
  <si>
    <t>Austria</t>
  </si>
  <si>
    <t>Fröhlich, E., Meindl, C., Roblegg, E., Ebner, B., Absenger, M., Pieber, T.R., 2012. Action of polystyrene nanoparticles of different sizes on lysosomal function and integrity. Particle and Fibre Toxicology. 9(1), p. 26</t>
  </si>
  <si>
    <t>Endothelial cell line EAhy926</t>
  </si>
  <si>
    <t>Intracellular endocytotic pathway by accumulating in lysosomes</t>
  </si>
  <si>
    <t>Gambardella et al., 2017</t>
  </si>
  <si>
    <t>Effects of polystyrene microbeads in marine planktonic crustaceans</t>
  </si>
  <si>
    <t>Ecotoxicology and Environmental Safety</t>
  </si>
  <si>
    <t>https://www.sciencedirect.com/science/article/abs/pii/S0147651317304487?via%3Dihub</t>
  </si>
  <si>
    <t>Institute of Marine Science (ISMAR); Università di Genova; Italian Institute of Technology</t>
  </si>
  <si>
    <t>Gambardella, C., Morgana, S., Ferrando, S., Bramini, M., Piazza, V., Costa, E., Faimali, M., 2017. Effects of polystyrene microbeads in marine planktonic crustaceans. Ecotoxicol. En- viron. Saf. 145, 250–257</t>
  </si>
  <si>
    <t>Marine planktonic crustaceans</t>
  </si>
  <si>
    <t>Increase in neurotoxic effects and oxidative stress</t>
  </si>
  <si>
    <t>Gao et al., 2024</t>
  </si>
  <si>
    <t>Low-dose polystyrene microplastics exposure impairs fertility in male mice with high-fat diet-induced by affecting prostate function</t>
  </si>
  <si>
    <t>https://pubmed.ncbi.nlm.nih.gov/38367694/</t>
  </si>
  <si>
    <t>Shanghai Jiaotong University School of Medicine; Bengbu Medical College; Tongji University School of Medicine\</t>
  </si>
  <si>
    <t>Gao D, Zhang C, Guo H, Xu H, Liu H, Wang Z, Xu B, Gang W. Low-dose polystyrene microplastics exposure impairs fertility in male mice with high-fat diet-induced obesity by affecting prostate function. Environ Pollut. 2024 Apr 1;346:123567. doi: 10.1016/j.envpol.2024.123567. Epub 2024 Feb 15. PMID: 38367694.</t>
  </si>
  <si>
    <t>Reduced sperm quality; increased inflammation in prostate; decrease in nutrients</t>
  </si>
  <si>
    <t>Geiser et al., 2014</t>
  </si>
  <si>
    <t>Biokinetics of nanoparticles and susceptibility to particulate exposure in a murine model of cystic fibrosis</t>
  </si>
  <si>
    <t>https://particleandfibretoxicology.biomedcentral.com/articles/10.1186/1743-8977-11-19</t>
  </si>
  <si>
    <t>University of Bern</t>
  </si>
  <si>
    <t>Switzerland</t>
  </si>
  <si>
    <t>Geiser, M., Stoeger, T., Casaulta, M., Chen, S., Semmler-Behnke, M., Bolle, I., Schulz, H., 2014. Biokinetics of nanoparticles and susceptibility to particulate exposure in a murine model of cystic fibrosis. Particle and Fibre Toxicology. 11(1), p. 19</t>
  </si>
  <si>
    <t>Mouse (cystic fibrosis mouse model)</t>
  </si>
  <si>
    <t>Increase in CXCL5, increase in G-CSF, decrease in 15-HETE</t>
  </si>
  <si>
    <t>Greven et al., 2016</t>
  </si>
  <si>
    <t>Polycarbonate and polystyrene nanoplastic particles act as stressors to the innate immune system of fathead minnow (Pimephales promelas)</t>
  </si>
  <si>
    <t>Environmental Toxicology</t>
  </si>
  <si>
    <t>https://pubmed.ncbi.nlm.nih.gov/27207313/</t>
  </si>
  <si>
    <t>Ludwig Maximilian University Munich</t>
  </si>
  <si>
    <t>Germany</t>
  </si>
  <si>
    <t>Greven AC, Merk T, Karagöz F, Mohr K, Klapper M, Jovanović B, Palić D. Polycarbonate and polystyrene nanoplastic particles act as stressors to the innate immune system of fathead minnow (Pimephales promelas). Environ Toxicol Chem. 2016 Dec;35(12):3093-3100. doi: 10.1002/etc.3501. Epub 2016 Jul 18. PMID: 27207313.</t>
  </si>
  <si>
    <t>Fathead minnow (Pimephales promelas)</t>
  </si>
  <si>
    <t>Significant increases in innate immune response (in terms of degranulation of primary granules and neutrophil extracellular trap release)</t>
  </si>
  <si>
    <t>Water pollution with large-scale and small-scale plastic litter is an area of growing concern. Macro-plastic litter is a well-known threat to aquatic wildlife; however, the effects of micro-sized and nano-sized plastic particles on the health of organisms are not well understood. Small-scale plastic particles can easily be ingested by various aquatic organisms and potentially interfere with their immune system; therefore, the authors used a freshwater fish species as a model organism for nanoplastic exposure. Characterization of polystyrene (41.0 nm) and polycarbonate (158.7 nm) nanoplastic particles (PSNPs and PCNPs, respectively) in plasma was performed, and the effects of PSNPs and PCNPs on the innate immune system of fathead minnow were investigated. In vitro effects of PSNPs and PCNPs on neutrophil function were determined using a battery of neutrophil function assays. Exposure of neutrophils to PSNPs or PCNPs caused significant increases in degranulation of primary granules and neutrophil extracellular trap release compared to a nontreated control, whereas oxidative burst was less affected. The present study outlines the stress response of the cellular component of fish innate immune system to polystyrene and polycarbonate nanoparticles/aggregates and indicates their potential to interfere with disease resistance in fish populations. Environ Toxicol Chem 2016;35:3093-3100. © 2016 SETAC.</t>
  </si>
  <si>
    <t>Hesler et al., 2019</t>
  </si>
  <si>
    <t>Multi-endpoint toxicological assessment of polystyrene nano- and microparticles in different biological models in vitro.</t>
  </si>
  <si>
    <t>Toxicology In Vitro</t>
  </si>
  <si>
    <t>https://pubmed.ncbi.nlm.nih.gov/31362040/</t>
  </si>
  <si>
    <t>Fraunhofer Institute for Biomedical Engineering IBMT; Swiss Federal Laboratories for Materials Science and Technology; Branch Lab ScreeningPort of the Fraunhofer Institute for Molecular Biology and Applied Ecology IME; Postnova Analytics GmbH; Goethe University Frankfurt; PlasmaChem GmbH; Swiss Federal Laboratories for Materials Science and Technology,</t>
  </si>
  <si>
    <t>Switzerland; Germany</t>
  </si>
  <si>
    <t>Hesler M, Aengenheister L, Ellinger B, Drexel R, Straskraba S, Jost C, Wagner S, Meier F, von Briesen H, Büchel C, Wick P, Buerki-Thurnherr T, Kohl Y. Multi-endpoint toxicological assessment of polystyrene nano- and microparticles in different biological models in vitro. Toxicol In Vitro. 2019 Dec;61:104610. doi: 10.1016/j.tiv.2019.104610. Epub 2019 Jul 27. PMID: 31362040.</t>
  </si>
  <si>
    <t>Human epithelial colorectal adenocarcinoma cell line (Caco-2); Human colon epithelial cell co-culture (MTX-E12); BeWo b30 (Human placental trophoblast cell)</t>
  </si>
  <si>
    <t>No significant cytotoxicity unless at very high concentrations; No significant transport across the in vitro intestinal and placental “barriers” but intercellular distribution was observed</t>
  </si>
  <si>
    <t>Nanoplastics (NP) and microplastics (MP) accumulate in our environment as a consequence of the massive consumption of plastics. Huge knowledge-gaps exist regarding uptake and fate of plastic particles in micro- and nano-dimensions in humans as well as on their impact on human health. This study investigated the transport and effects of 50 nm and 0.5 μm COOH-modified polystyrene (PS) particles, as representatives for NP and MP, in different biological models in vitro. Acute toxicity and potential translocation of the particles were studied at the human intestinal and placental barrier using advanced in vitro co-culture models. Furthermore, embryotoxicity and genotoxicity were investigated as highly sensitive endpoints. Polystyrene was not acutely toxic in both sizes (nano- and microparticles). No transport across the intestinal and placental barrier but a cellular uptake and intracellular accumulation of PS nano- and microparticles were determined. The particles were identified as weak embryotoxic and non-genotoxic. In contrast to single-organ studies, this multi-endpoint study is providing a data-set with the exact same type of particles to compare organ-specific outcomes. Our study clearly shows the need to investigate other types of plastics as well as towards long-term or chronic effects of plastic particles in different biological models in vitro.</t>
  </si>
  <si>
    <t>Horvatits et al., 2022</t>
  </si>
  <si>
    <t>Microplastics detected in cirrhotic liver tissue</t>
  </si>
  <si>
    <t>eBioMedicine</t>
  </si>
  <si>
    <t>https://www.thelancet.com/journals/ebiom/article/PIIS2352-3964(22)00328-0/fulltext</t>
  </si>
  <si>
    <t xml:space="preserve">University Medical Center Hamburg-Eppendorf; University of Hamburg; </t>
  </si>
  <si>
    <t>Horvatits, T., Tamminga, M., Liu, B., Sebode, M., Carambia, A., Fischer, L., Püschel, K., Huber, S., Fischer, E.K., 2022. Microplastics detected in cirrhotic liver tissue. EBioMedicine 82, 104147. https://doi.org/10.1016/j.ebiom.2022.104147</t>
  </si>
  <si>
    <t>Human (liver; kidney; spleen)</t>
  </si>
  <si>
    <t>Liver; Kidney; Spleen</t>
  </si>
  <si>
    <t>Huang et al., 2022</t>
  </si>
  <si>
    <t>Detection and analysis of microplastics in human sputum</t>
  </si>
  <si>
    <t>Environmental Science and Technology</t>
  </si>
  <si>
    <t>https://pubs.acs.org/doi/10.1021/acs.est.1c03859</t>
  </si>
  <si>
    <t xml:space="preserve">The First Affiliated Hospital of Shantou University Medical College; Shantou University Medical College; </t>
  </si>
  <si>
    <t>Huang, S., Huang, X., Bi, R., Guo, Q., Yu, X., Zeng, Q., Huang, Z., Liu, T., Wu, H., Chen, Y., Xu, J., Wu, Y., Guo, P., 2022. Detection and analysis of microplastics in human sputum. Environ. Sci. Technol. 56, 2476–2486. https://doi.org/10.1021/ ACS.EST.1C03859/ASSET/IMAGES/LARGE/ES1C03859_0003.JPEG.</t>
  </si>
  <si>
    <t>Alkyd varnish; CPE</t>
  </si>
  <si>
    <t>&lt; 500um</t>
  </si>
  <si>
    <t>fibers; fragments</t>
  </si>
  <si>
    <t>Hwang et al., 2019</t>
  </si>
  <si>
    <t>An assessment of the toxicity of polypropylene microplastics in human derived cells</t>
  </si>
  <si>
    <t>https://pubmed.ncbi.nlm.nih.gov/31158627/</t>
  </si>
  <si>
    <t>Chung-Ang University; Yonsei University; Chung-Ang University; Yonsei University</t>
  </si>
  <si>
    <t>Hwang J, Choi D, Han S, Choi J, Hong J. An assessment of the toxicity of polypropylene microplastics in human derived cells. Sci Total Environ. 2019 Sep 20;684:657-669. doi: 10.1016/j.scitotenv.2019.05.071. Epub 2019 May 17. PMID: 31158627.</t>
  </si>
  <si>
    <t xml:space="preserve">Human dermal fibroblasts; peripheral blood mononuclear cells (PBMCs); human mast cell line (HMC-1); human basophilic leukemia cell line (RBL-2H3); mouse macrophage cell line (RAW 264.7) </t>
  </si>
  <si>
    <t>Some degree of cytotoxicity at high dosages of the smaller size 20 µm particles; Low degree of induction of proinflammatory cytokines IL-6 and TNF-α from PBMCs; Increased histamine release from HMC-1 and RBL-2H3 cells; Some degree of ROS induction at high dosages of the smaller size 20 µm particles</t>
  </si>
  <si>
    <t>Environmental pollution caused by plastic waste is a growing global problem. Discarded plastic products and debris (microplastic particles) in the oceans detrimentally affect marine ecosystems and may impact human. Humans are exposed to plastic debris via the consumption of seafood and drinking water, contact with food packaging, or inhalation of particles. The accumulation of microplastic particles in humans has potential health risks such as cytotoxicity, hypersensitivity, unwanted immune response, and acute response like hemolysis. We investigated the cellular responses of secondary polypropylene microplastics (PP particles) of approximately ~20 μm and 25-200 μm in different condition and size to normal cells, immune cells, blood cells, and murine immune cells by cytokine analysis, ROS assay, polarization assay and proliferation assay. We found that PP particles showed low cytotoxicity effect in size and concentration manner, however, a high concentration, small sized, DMSO method of PP particles stimulated the immune system and enhanced potential hypersensitivity to PP particles via an increase in the levels of cytokines and histamines in PBMCs, Raw 264.7 and HMC-1 cells.</t>
  </si>
  <si>
    <t>Digestive System</t>
  </si>
  <si>
    <t>Ibrahim et al., 2021</t>
  </si>
  <si>
    <t>Detection of microplastics in human colectomy specimens</t>
  </si>
  <si>
    <t>JGH Open</t>
  </si>
  <si>
    <t>https://www.ncbi.nlm.nih.gov/pmc/articles/PMC7812470/</t>
  </si>
  <si>
    <t>Universiti Sains Malaysia Kota Bharu Malaysia; Xi'an Jiaotong-Liverpool University; Universiti Malaysia Terengganu Kuala Nerus Malaysia; University of Malaysia Kuala Lumpur Malaysia; University of New South Wales</t>
  </si>
  <si>
    <t>Malaysia; China; Australia</t>
  </si>
  <si>
    <t>Ibrahim, Y.S., Tuan Anuar, S., Azmi, A.A., Wan Mohd Khalik, W.M.A., Lehata, S., Hamzah, S.R., Ismail, D., Ma, Z.F., Dzulkarnaen, A., Zakaria, Z., Mustaffa, N., Tuan Sharif, S.E., Lee, Y.Y., 2021. Detection of microplastics in human colectomy specimens. JGH Open 5, 116–121. https://doi.org/10.1002/JGH3.12457</t>
  </si>
  <si>
    <t>Human colectomy specimens</t>
  </si>
  <si>
    <t>Colon</t>
  </si>
  <si>
    <t>Microplastics were detected in eleven colectomy samples</t>
  </si>
  <si>
    <t>PA</t>
  </si>
  <si>
    <t>fibers; filaments</t>
  </si>
  <si>
    <t>Jenner et al., 2022</t>
  </si>
  <si>
    <t>Detection of microplastics in human lung tissue using uFTIR spectroscopy</t>
  </si>
  <si>
    <t>https://www.sciencedirect.com/science/article/pii/S0048969722020009?via%3Dihub</t>
  </si>
  <si>
    <t>University of Hull; Castle Hill Hospital</t>
  </si>
  <si>
    <t>United Kingdom</t>
  </si>
  <si>
    <t>Jenner, L.C., Rotchell, J.M., Bennett, R.T., Cowen, M., Tentzeris, V., Sadofsky, L.R., 2022. Detection of microplastics in human lung tissue using μFTIR spectroscopy. Sci. Total Environ. 831, 154907 https://doi.org/10.1016/J.SCITOTENV.2022.154907</t>
  </si>
  <si>
    <t>Jin et al., 2018</t>
  </si>
  <si>
    <t>Polystyrene microplastics induce microbiota dysbiosis and inflammation in the gut of adult zebrafish</t>
  </si>
  <si>
    <t>https://pubmed.ncbi.nlm.nih.gov/29304465/</t>
  </si>
  <si>
    <t>Zhejiang University of Technology</t>
  </si>
  <si>
    <t>Jin, Y., Xia, J., Pan, Z., Yang, J., Wang, W., Fu, Z., 2018a. Polystyrene microplastics induce mi- crobiota dysbiosis and inflammation in the gut of adult zebrafish. Environ. Pollut. 235, 322–329</t>
  </si>
  <si>
    <t>Zebrafish</t>
  </si>
  <si>
    <t>Microbiota dysbiosis and inflammation in the gut</t>
  </si>
  <si>
    <t>Jin et al., 2024</t>
  </si>
  <si>
    <t>Microplastics exposure causes the senescence of human lung epithelial cells and mouse lungs by inducing ROS signaling</t>
  </si>
  <si>
    <t>Environment International</t>
  </si>
  <si>
    <t>https://pubmed.ncbi.nlm.nih.gov/38367553/</t>
  </si>
  <si>
    <t>China Agricultural University; Gansu Agricultural University; China Academy of Chinese Medical Sciences</t>
  </si>
  <si>
    <t>Jin W, Zhang W, Tang H, Wang P, Zhang Y, Liu S, Qiu J, Chen H, Wang L, Wang R, Sun Y, Liu P, Tang H, Zhu Y. Microplastics exposure causes the senescence of human lung epithelial cells and mouse lungs by inducing ROS signaling. Environ Int. 2024 Mar;185:108489. doi: 10.1016/j.envint.2024.108489. Epub 2024 Feb 8. PMID: 38367553.</t>
  </si>
  <si>
    <t>A549 cells and human lung epithelial BEAS-2B cells</t>
  </si>
  <si>
    <t>Increase in reactive oxygen species; Impairment of physical function; induce the increased systemic inflammation level; cause the accumulation of senesscent cells</t>
  </si>
  <si>
    <t>Karami et al., 2016</t>
  </si>
  <si>
    <t>Virgin microplastics cause toxicity and modulate the impacts of phenanthrene on biomarker responses in African catfish (Clarias gariepinus)</t>
  </si>
  <si>
    <t>Environmental Research</t>
  </si>
  <si>
    <t>https://www.sciencedirect.com/science/article/abs/pii/S0013935116303073?via%3Dihub</t>
  </si>
  <si>
    <t>Universiti Putra Malaysia; College of Life and Environmental Sciences</t>
  </si>
  <si>
    <t>Malaysia; United Kingdom</t>
  </si>
  <si>
    <t>Karami A, Romano N, Galloway T, Hamzah H. Virgin microplastics cause toxicity and modulate the impacts of phenanthrene on biomarker responses in African catfish (Clarias gariepinus). Environ Res. 2016 Nov;151:58-70. doi: 10.1016/j.envres.2016.07.024. Epub 2016 Jul 22. PMID: 27451000.</t>
  </si>
  <si>
    <t>African catfish (Clarias gariepinus)</t>
  </si>
  <si>
    <t>Liver and gill histopathology; Changes in blood biochemistry; Changes in the expression of reproductive axis genes</t>
  </si>
  <si>
    <t>Despite the ubiquity of microplastics (MPs) in aquatic environments and their proven ability to carry a wide variety of chemicals, very little is known about the impacts of virgin or contaminant-loaded MPs on organisms. The primary aim of this study was to investigate the impacts of virgin or phenanthrene (Phe)-loaded low-density polyethylene (LDPE) fragments on a suite of biomarker responses in juvenile African catfish (Clarias gariepinus). Virgin LDPE (50 or 500µg/L) were preloaded with one of two nominal Phe concentrations (10 or 100µg/L) and were exposed to the fish for 96h. Our findings showed one or both Phe treatments significantly increased the degree of tissue change (DTC) in the liver while decreased the transcription levels of forkhead box L2 (foxl2) and tryptophan hydroxylase2 (tph2) in the brain of C. gariepinus. Exposure to either levels of virgin MPs increased the DTC in the liver and plasma albumin: globulin ratio while decreased the transcription levels of tph2. Moreover, MPs modulated (interacted with) the impact of Phe on the DTC in the gill, plasma concentrations of cholesterol, high-density lipoprotein (HDL), total protein (TP), albumin, and globulin, and the transcription levels of fushi tarazu-factor 1 (ftz-f1), gonadotropin-releasing hormone (GnRH), 11 β-hydroxysteroid dehydrogenase type 2 (11β-hsd2), and liver glycogen stores. Results of this study highlight the ability of virgin LDPE fragments to cause toxicity and to modulate the adverse impacts of Phe in C. gariepinus. Due to the wide distribution of MPs and other classes of contaminants in aquatic environments, further studies are urgently needed to elucidate the toxicity of virgin or contaminant-loaded MPs on organisms.</t>
  </si>
  <si>
    <t>Kreyling et al., 2009</t>
  </si>
  <si>
    <t>Size dependence of the translocation of inhaled iridium and car- bon nanoparticle aggregates from the lung of rats to the blood and secondary target or- gans</t>
  </si>
  <si>
    <t>Inhaled Toxicology</t>
  </si>
  <si>
    <t>https://pubmed.ncbi.nlm.nih.gov/19558234/</t>
  </si>
  <si>
    <t>Helmholtz Center Munich</t>
  </si>
  <si>
    <t>Kreyling, W.G., Semmler-Behnke, M., Seitz, J., Scymczak, W., Wenk, A., Mayer, P., Oberdörster, G., 2009. Size dependence of the translocation of inhaled iridium and car- bon nanoparticle aggregates from the lung of rats to the blood and secondary target or- gans. Inhal. Toxicol. 21 (sup1), 55–60.</t>
  </si>
  <si>
    <t>Rats</t>
  </si>
  <si>
    <t>Translocation across membranes</t>
  </si>
  <si>
    <t>Lang et al., 2008</t>
  </si>
  <si>
    <t>Association of urinary bisphenol A concentration with medical disorders and laboratory abnormalities in adults</t>
  </si>
  <si>
    <t>JAMA</t>
  </si>
  <si>
    <t>https://jamanetwork.com/journals/jama/fullarticle/182571</t>
  </si>
  <si>
    <t>University of Exeter; Peninsula Medical School; University of Plymouth; University of Iowa College of Public Health</t>
  </si>
  <si>
    <t>Lang, I.A., Galloway, T.S., Scarlett, A., Henley, W.E., Depledge, M., Wallace, R.B., Melzer, D., 2008. Association of urinary bisphenol A concentration with medical disorders and laboratory abnormalities in adults. Jama 300 (11), 1303–1310</t>
  </si>
  <si>
    <t>Increase in liver enzymes GCT</t>
  </si>
  <si>
    <t>Lei et al., 2018</t>
  </si>
  <si>
    <t>Microplastic particles cause intestinal damage and other adverse effects in zebrafish Danio rerio and nematode Caenorhabditis elegans</t>
  </si>
  <si>
    <t>https://www.sciencedirect.com/science/article/abs/pii/S0048969717331613</t>
  </si>
  <si>
    <t>East China Normal University; Vassar College</t>
  </si>
  <si>
    <t>Lei, L., Wu, S., Lu, S., Liu, M., Song, Y., Fu, Z., He, D., 2018. Microplastic particles cause intestinal damage and other adverse effects in zebrafish Danio rerio and nematode Caenorhabditis elegans. Sci. Total Environ. 619, 1–8</t>
  </si>
  <si>
    <t>Zebrafish Danio rerio, nematode Caenorhabditis elegans</t>
  </si>
  <si>
    <t xml:space="preserve">Increase in gst-4 expression; Decrease in intestinal Calcium </t>
  </si>
  <si>
    <t>LeMoine et al., 2018</t>
  </si>
  <si>
    <t>Transcriptional effects of polyethylene microplastics ingestion in developing zebrafish (Danio rerio)</t>
  </si>
  <si>
    <t>https://www.sciencedirect.com/science/article/abs/pii/S0269749118312910?via%3Dihub</t>
  </si>
  <si>
    <t>Brandon University; Universite de La Reunion</t>
  </si>
  <si>
    <t>Canada; France</t>
  </si>
  <si>
    <t>LeMoine CMR, Kelleher BM, Lagarde R, Northam C, Elebute OO, Cassone BJ. Transcriptional effects of polyethylene microplastics ingestion in developing zebrafish (Danio rerio). Environ Pollut. 2018 Dec;243(Pt A):591-600. doi: 10.1016/j.envpol.2018.08.084. Epub 2018 Aug 27. PMID: 30218869.</t>
  </si>
  <si>
    <t>Significant changes in transcriptome of zebrafish larvae after 2 days exposure; Downregulation of genes involved with neural development and function; Changes in genes associated with metabolism</t>
  </si>
  <si>
    <t>Over the last few decades, plastic waste has become an increasing environmental concern as it accumulates in every environment on our planet. Though traditionally seen as a macroscopic problem (i.e., large plastic debris), plastic pollution is also evident at smaller scales. Indeed, the intentional industrial production of small plastic particles and the physical degradation of larger plastic debris have overtime resulted in an increased environmental prevalence of smaller plastic particles, including microplastics. While the effects of these small polymers on marine biota have been an important research focus, recent global surveys indicate that our freshwater lakes and rivers are also plagued by microplastics. However, despite these discoveries we currently have a limited understanding of the impact these particles may have on freshwater animals, particularly on vertebrate species. Thus, the aim of the present study was to assess the impact of high concentrations of microplastics (5 and 20 mg.L-1) on the early life stages in zebrafish, a model freshwater vertebrate model. To do this, we exposed embryonic and larval zebrafish to fluorescently labelled polyethylene microspheres for up to 14 days and assessed their microplastic content, growth, hatching and oxygen consumption rates. We then explored the molecular underpinnings of the microplastic response by RNA sequencing. Over the course of the exposure, we observed a consistent accumulation of microplastics in the gastrointestinal tract of the fish in a concentration dependent manner, but could not detect any detrimental effects of these particles on larval development, growth or metabolism. However, whole animal transcriptomics revealed that microplastics induced a transient and extensive change in larval gene expression within 48 h exposure, which largely disappeared by 14 days. However, as these transcriptional changes occurred during a critical period of larval development, we suggest that an evaluation of the potential long-term impact of these particles is warranted.</t>
  </si>
  <si>
    <t>Leslie et al., 2022</t>
  </si>
  <si>
    <t>Discovery and quantification of plastic particle pollution in human blood</t>
  </si>
  <si>
    <t>https://www.sciencedirect.com/science/article/pii/S0160412022001258</t>
  </si>
  <si>
    <t>Vrije Universiteit Amsterdam; Deltares, Delft; Amsterdam University Medical Center</t>
  </si>
  <si>
    <t>The Netherlands</t>
  </si>
  <si>
    <t>Leslie, H.A., van Velzen, M.J.M., Brandsma, S.H., Vethaak, A.D., Garcia-Vallejo, J.J., Lamoree, M.H., 2022. Discovery and quantification of plastic particle pollution in human blood. Environ. Int. 163, 107199 https://doi.org/10.1016/J. ENVINT.2022.107199.</t>
  </si>
  <si>
    <t>Human (blood)</t>
  </si>
  <si>
    <t>Blood</t>
  </si>
  <si>
    <t>Lim et al., 2019</t>
  </si>
  <si>
    <t>Targeted metabolomics reveals differential biological effects of nanoplastics and nanoZnO in human lung cells</t>
  </si>
  <si>
    <t>Nanotoxicology</t>
  </si>
  <si>
    <t>https://pubmed.ncbi.nlm.nih.gov/31272252/</t>
  </si>
  <si>
    <t>National University of Singapore</t>
  </si>
  <si>
    <t>Singapore</t>
  </si>
  <si>
    <t>Lim SL, Ng CT, Zou L, Lu Y, Chen J, Bay BH, Shen HM, Ong CN. Targeted metabolomics reveals differential biological effects of nanoplastics and nanoZnO in human lung cells. Nanotoxicology. 2019 Oct;13(8):1117-1132. doi: 10.1080/17435390.2019.1640913. Epub 2019 Jul 24. PMID: 31272252.</t>
  </si>
  <si>
    <t>Human bronchial epithelial cells (BEAS-2B)</t>
  </si>
  <si>
    <t>PS NPs only cytotoxic at very high concentrations; Metabolomics analyses revealed autophagic and endoplasmic reticulum (ER) stress-related metabolic changes</t>
  </si>
  <si>
    <t>Engineered nanomaterials are of public health concern. Recently, there has been an increasing attention on the toxicity of nanoplastics and nanoZnO because of their increasing utilization and presence in the environment. However, knowledge of their toxicological behavior and metabolic interactions with the cellular machinery that determine their potential health effects are extremely limited. In this study, the cellular uptake, cytotoxic effects, and metabolic responses of bronchus epithelial (BEAS-2B) cells exposed to nanopolystyrene (nanoPS) and a widely used metallic nanoparticle, nanoZnO, were investigated using a tandem mass spectrometry-based metabolomics approach. The results revealed that even with low cytotoxicity, these nanoparticles (NPs) affected cell metabolism. NanoPS exposure showed autophagic- and endoplasmic reticulum (ER) stress-related metabolic changes such as increased in amino acids and tricarboxylic acid cycle (TCA) intermediate metabolites, a process known to play a critical role in regulating cell resistance to cytotoxic effects. Both metabolomics profiling and ER-stress pathway, together with quantitative real-time RT-polymerase chain reaction (qRT-PCR) analyses, demonstrated that autophagy was reciprocally regulated to couple metabolic and transcriptional reprograming. In contrast, nanoZnO-induced ROS-mediated cell death was associated with mitochondrial dysfunction and interference in regulating energy metabolism. Collectively, these two types of NPs were observed to cause perturbations albeit differential in cellular metabolism associated with their cytotoxic effects. Our findings provided an in depth understanding of metabolic changes influenced by two different types of NPs, with contrasting molecular mechanisms for the adverse effects observed.</t>
  </si>
  <si>
    <t>Lim et al., 2021</t>
  </si>
  <si>
    <t>Inhalation toxicity of polystyrene micro (nano) plastics using modified OECD TG 412</t>
  </si>
  <si>
    <t>Chemosphere</t>
  </si>
  <si>
    <t>https://pubmed.ncbi.nlm.nih.gov/33182093/</t>
  </si>
  <si>
    <t>University of Seoul; Korea Conformity Laboratories; Hoseo University</t>
  </si>
  <si>
    <t>Lim, D., Jeong, J., Song, K.S., Sung, J.H., Oh, S.M., Choi, J., 2021. Inhalation toxicity of poly- styrene micro (nano) plastics using modified OECD TG 412. Chemosphere 262, 128330</t>
  </si>
  <si>
    <t>Rats (Sprague-Dawley)</t>
  </si>
  <si>
    <t>Increase in TGF-B, increase in TNF-A</t>
  </si>
  <si>
    <t>Limonta et al., 2019</t>
  </si>
  <si>
    <t>Microplastics induce transcriptional changes, immune response and behavioral alterations in adult zebrafish</t>
  </si>
  <si>
    <t>https://www.nature.com/articles/s41598-019-52292-5</t>
  </si>
  <si>
    <t>University of Siena; University of Ferrara</t>
  </si>
  <si>
    <t>Limonta, G., Mancia, A., Benkhalqui, A., Bertolucci, C., Abelli, L., Fossi, M.C., Panti, C., 2019. Microplastics induce transcriptional changes, immune response and behavioral alterations in adult zebrafish. Sci. Rep. 9 (1), 1–11</t>
  </si>
  <si>
    <t>Adult zebrafish</t>
  </si>
  <si>
    <t xml:space="preserve">Histopathological changes; tissue alterations; occurence of neutrophils </t>
  </si>
  <si>
    <t>Liu et al., 2019</t>
  </si>
  <si>
    <t>Effects of microplastics on the innate immunity and intestinal microflora of juvenile Eriocheir sinensis</t>
  </si>
  <si>
    <t>https://www.sciencedirect.com/science/article/abs/pii/S0048969719328384</t>
  </si>
  <si>
    <t>East China Normal University</t>
  </si>
  <si>
    <t>Liu, Z., Yu, P., Cai, M., Wu, D., Zhang, M., Chen, M., Zhao, Y., 2019c. Effects of microplastics on the innate immunity and intestinal microflora of juvenile Eriocheir sinensis. Sci. Total Environ. 685, 836–846</t>
  </si>
  <si>
    <t>Crab juvenile (Eriocheir Sinensis)</t>
  </si>
  <si>
    <t>Microflora dysbiosis: change in gut composition including increase in fusobacteria, increase in proeobacteria, decrease in firmicutes, decrease in bacteroidetes; Increase in caspase; increase in MyD88; Decrease in haemocyanin; decrease in alkaline phosphatase; decrease in phenoloxidase; decrease in lysozyme; decrease in acid phosphatase</t>
  </si>
  <si>
    <t>Liu et al., 2022</t>
  </si>
  <si>
    <t>The association between microplastics and microbiota in placentas and meconium</t>
  </si>
  <si>
    <t>https://pubs.acs.org/doi/10.1021/acs.est.2c04706</t>
  </si>
  <si>
    <t>Fudan University; Tongji University School of Medicine</t>
  </si>
  <si>
    <t>Liu, S., Liu, X., Guo, J., Yang, R., Wang, H., Sun, Y., et al., 2022. The Association between Microplastics and Microbiota in Placentas and Meconium: The First Evidence in Humans. Environ. Sci. Technol. https://doi.org/10.1021/acs.est.2c04706.</t>
  </si>
  <si>
    <t>Human (placenta, meconium)</t>
  </si>
  <si>
    <t>20-50um</t>
  </si>
  <si>
    <t>Liu et al., 2023</t>
  </si>
  <si>
    <t>Detection of various microplastics in placentas, meconium, infant feces, breastmilk and infant formula: a pilot perspective study</t>
  </si>
  <si>
    <t>https://www.sciencedirect.com/science/article/abs/pii/S0048969722057989?via%3Dihub</t>
  </si>
  <si>
    <t>Liu, S., Guo, J., Liu, X., Yang, R., Wang, H., Sun, Y., et al., 2023. Detection of various microplastics in placentas, meconium, infant feces, breastmilk and infant formula: a pilot prospective study. Sci. Total Environ. 854, 158699 https://doi.org/10.1016/j. scitotenv.2022.158699.</t>
  </si>
  <si>
    <t>Human (placenta, meconium, stool, breastmilk)</t>
  </si>
  <si>
    <t>Placenta; Meconium; Stool; Breastmilk</t>
  </si>
  <si>
    <t>Lu et al., 2018</t>
  </si>
  <si>
    <t>Polystyrene microplastics induce gut microbiota dysbiosis and hepatic lipid metabolism disorder in mice</t>
  </si>
  <si>
    <t>https://www.sciencedirect.com/science/article/abs/pii/S0048969718308064?via%3Dihub</t>
  </si>
  <si>
    <t>Lu, L., Wan, Z., Luo, T., Fu, Z., Jin, Y., 2018. Polystyrene microplastics induce gut microbiota dysbiosis and hepatic lipid metabolism disorder in mice. Sci. Total Environ. 631,449–458</t>
  </si>
  <si>
    <t>Increase in gut microbiota dysbiosis; increase in hepatic lipid metabolism disorder; Decrease in the secretion of mucin in the gut; Increased Cd accumulation in livers, guts, and gills; Enhanced Cd toxicity; combined exposure caused oxidative damage and inflammation in tissues</t>
  </si>
  <si>
    <t>Microplastic (MP) has become a concerning global environmental problem. It is toxic to aquatic organisms and can spread through the food chain to ultimately pose a threat to humans. In the environment, MP can interact with microbes and act as a microbial habitat. However, effects of polystyrene MP on the gut microbiota in mammals remain unclear. Here, male mice were exposed to two different sizes of polystyrene MP for 5 weeks to explore its effect. We observed that oral exposure to 1000 μg/L of 0.5 and 50 μm polystyrene MP decreased the body, liver and lipid weights in mice. Mucus secretion in the gut decreased in both sizes of polystyrene MP-treated groups. Regarding the gut microbiota, at the phylum level, polystyrene MP exposure decreased the relative abundances of Firmicutes and α-Proteobacteria in the feces. Furthermore, high throughput sequencing of the V3-V4 region of the 16S rRNA gene revealed significant changes in the richness and diversity of the gut microbiota in the cecums of polystyrene MP-treated mice. At the genus level, a total of 6 and 8 types of bacteria changed in the 0.5 and 50 μm polystyrene MP-treated groups, respectively. Furthermore, an operational taxonomic unit (OTU) analysis identified that 310 and 160 gut microbes were changed in the 0.5 and 50 μm polystyrene MP-treated groups, respectively. In addition, the hepatic triglyceride (TG) and total cholesterol (TCH) levels decreased in both 1000 μg/L 0.5 and 50 μm polystyrene MP-treated groups. Correspondingly, the relative mRNA levels of some key genes related to lipogenesis and TG synthesis decreased in the liver and epididymal fat. These results indicated that polystyrene MP could modify the gut microbiota composition and induce hepatic lipid disorder in mice; while the mouse is a common mammal model, consequently, the health risks of MP to animals should not be ignored.</t>
  </si>
  <si>
    <t>Uptake and accumulation of polystyrene microplastics in Zebrafish (Danio rerio) and toxic effects in liver.</t>
  </si>
  <si>
    <t>https://pubmed.ncbi.nlm.nih.gov/29529433/</t>
  </si>
  <si>
    <t>Lu L, Wan Z, Luo T, Fu Z, Jin Y. Polystyrene microplastics induce gut microbiota dysbiosis and hepatic lipid metabolism disorder in mice. Sci Total Environ. 2018 Aug 1;631-632:449-458. doi: 10.1016/j.scitotenv.2018.03.051. Epub 2018 Mar 16. PMID: 29529433.</t>
  </si>
  <si>
    <t>Increased Cd accumulation in livers, guts, and gills; Enhanced Cd toxicity; Combined exposure caused oxidative damage and inflammation in tissues</t>
  </si>
  <si>
    <t>Luo et al., 2019</t>
  </si>
  <si>
    <t>Maternal Polystyrene Microplastic Exposure during Gestation and Lactation Altered Metabolic Homeostasis in the Dams and Their F1 and F2 Offspring</t>
  </si>
  <si>
    <t>https://pubmed.ncbi.nlm.nih.gov/31448906/</t>
  </si>
  <si>
    <t>Luo T, Wang C, Pan Z, Jin C, Fu Z, Jin Y. Maternal Polystyrene Microplastic Exposure during Gestation and Lactation Altered Metabolic Homeostasis in the Dams and Their F1 and F2 Offspring. Environ Sci Technol. 2019 Sep 17;53(18):10978-10992. doi: 10.1021/acs.est.9b03191. Epub 2019 Sep 4. PMID: 31448906.</t>
  </si>
  <si>
    <t>Noticeable liver histopathology and altered serum and hepatic markers; Changes in transcript of genes related to glycolipid metabolism; Metabolic disorder associated with gut microbiota dysbiosis and gut barrier dysfunction; Maternal MPs exposure resulted in intergenerational effects and caused long-term metabolic consequences in the F1 and F2 generations; MP exposure caused changes in serum and liver metabolic markers; Maternal MPs exposure caused fatty acid metabolic disorder in the F1 offspring</t>
  </si>
  <si>
    <t>Microplastics (MPs) are considered as a pollutant of marine environments and have become a global environmental problem in recent years. A number of studies have demonstrated that MPs can enter the human food chain, and MPs have even been detected in human stools. Therefore, there is increasing concern about the potential risks of MPs to human and animal health. Here, we investigated maternal polystyrene MPs exposure during gestation and lactation and evaluated the potential effects on dams and the F1 (both PND 42 and 280) and F2 (PND 42) generations. The results of transcriptome and 16S rRNA sequencing indicated that MPs caused the metabolic disorder in maternal MPs associated with gut microbiota dysbiosis and gut barrier dysfunction. Simultaneously, maternal MPs exposure also had the intergenerational effects and even caused long-term metabolic consequences in the F1 and F2 generations. In addition, in F1 (PND 42), the composition of gut microbiota did not change significantly, while the hepatic transcriptome and serum metabolite changes showed the potential risk in metabolic disorder. Then, the potential of hepatic lipid accumulation was observed in adult F1 mice (PND 280), especially in the female mice. Our results demonstrated that maternal MPs exposure during gestation and lactation increases the risk of metabolic disorder, and these results provide new insight into the potential long-term hazards of MPs.</t>
  </si>
  <si>
    <t>Luqman et al. 2021</t>
  </si>
  <si>
    <t>Microplastic contamination in human stools, foods, and drinking water associated with Indonesian coastal population</t>
  </si>
  <si>
    <t>Environments MDPI</t>
  </si>
  <si>
    <t>https://www.mdpi.com/2076-3298/8/12/138</t>
  </si>
  <si>
    <t>Institut Teknologi Sepuluh Nopember; Institut Teknologi Bandung; Airlangga University; Eberhard Karls University of Tuebingen</t>
  </si>
  <si>
    <t>Indonesia; Germany</t>
  </si>
  <si>
    <t>Luqman, A., Nugrahapraja, H., Wahyuono, R.A., Islami, I., Haekal, M.H., Fardiansyah, Y., Putri, B.Q., Amalludin, F.I., Rofiqa, E.A., G¨otz, F., Wibowo, A.T., 2021. Microplastic contamination in human stools, foods, and drinking water associated with indonesian coastal population. Environments MDPI 8, 138. https://doi.org/10.3390/ENVIRONMENTS8120138/S1.</t>
  </si>
  <si>
    <t>Human (stool)</t>
  </si>
  <si>
    <t>Stool</t>
  </si>
  <si>
    <t>Magri et al., 2018</t>
  </si>
  <si>
    <t>Laser Ablation as a Versatile Tool To Mimic Polyethylene Terephthalate Nanoplastic Pollutants: Characterization and Toxicology Assessment</t>
  </si>
  <si>
    <t>ACS Nano</t>
  </si>
  <si>
    <t>https://pubs.acs.org/doi/10.1021/acsnano.8b01331</t>
  </si>
  <si>
    <t>Istituto Italiano di Tecnologia; University of Genova; University of Salento</t>
  </si>
  <si>
    <t>Magrì D, Sánchez-Moreno P, Caputo G, Gatto F, Veronesi M, Bardi G, Catelani T, Guarnieri D, Athanassiou A, Pompa PP, Fragouli D. Laser Ablation as a Versatile Tool To Mimic Polyethylene Terephthalate Nanoplastic Pollutants: Characterization and Toxicology Assessment. ACS Nano. 2018 Aug 28;12(8):7690-7700. doi: 10.1021/acsnano.8b01331. Epub 2018 Jun 26. PMID: 29944342.</t>
  </si>
  <si>
    <t>Human epithelial colorectal adenocarcinoma cell line (Caco-2)</t>
  </si>
  <si>
    <t>No apparent toxic effect; Nano-PET are internalized into endo-lysosomal compartments; Nano-PET has high propensity to cross the Caco-2 intestinal barrier model</t>
  </si>
  <si>
    <t>Mahler et al., 2012</t>
  </si>
  <si>
    <t>Oral exposure to polystyrene nanoparticles affects iron absorption</t>
  </si>
  <si>
    <t>Nature Nanotechnology</t>
  </si>
  <si>
    <t>https://www.nature.com/articles/nnano.2012.3</t>
  </si>
  <si>
    <t>Binghamton University; Cornell University; US Department of Agriculture</t>
  </si>
  <si>
    <t>United States</t>
  </si>
  <si>
    <t>Mahler, G.J., Esch, M.B., Tako, E., Southard, T.L., Archer, S.D., Glahn, R.P., Shuler, M.L., 2012. Oral exposure to polystyrene nanoparticles affects iron absorption. Nat. Nanotechnol. 7(4), 264–271</t>
  </si>
  <si>
    <t>Chicken</t>
  </si>
  <si>
    <t>Remodeling of the intestinal villi; Increase in iron absorption</t>
  </si>
  <si>
    <t>Mattsson et al., 2017</t>
  </si>
  <si>
    <t>Brain damage and behavioural disorders in fish induced by plastic nanoparticles delivered through the food chain</t>
  </si>
  <si>
    <t>https://www.nature.com/articles/s41598-017-10813-0</t>
  </si>
  <si>
    <t xml:space="preserve">Lund University; CytoViva, Inc.; </t>
  </si>
  <si>
    <t>Sweden; United States</t>
  </si>
  <si>
    <t>Mattsson, K., Johnson, E.V., Malmendal, A., Linse, S., Hansson, L.-A., Cedervall, T., 2017. Brain damage and behavioural disorders in fish induced by plastic nanoparticles delivered through the food chain. Sci. Rep. 7 (1), 1–7</t>
  </si>
  <si>
    <t>Fish, Crucian Carp (Carassius Carassius)</t>
  </si>
  <si>
    <t>Penetrate the blood brain barrier</t>
  </si>
  <si>
    <t>Meng et al., 2022</t>
  </si>
  <si>
    <t>Effects of nano-and microplastics on kidney: physicochemical properties, bioaccumulation, oxidative stress and immunoreaction</t>
  </si>
  <si>
    <t>https://pubmed.ncbi.nlm.nih.gov/34688716/</t>
  </si>
  <si>
    <t>Northwest A&amp;F University; King Abdullah University of Science and Technology (KAUST);</t>
  </si>
  <si>
    <t>China; Saudi Arabia</t>
  </si>
  <si>
    <t>Meng, X., Zhang, J., Wang, W., Gonzalez-Gil, G., Vrouwenvelder, J.S., Li, Z., 2022. Effects of nano-and microplastics on kidney: physicochemical properties, bioaccumulation, oxidative stress and immunoreaction. Chemosphere 288, 132631</t>
  </si>
  <si>
    <t>Bioaccumulation of nanoplastics and microplastics; Kidney damage and nephrotoxicity</t>
  </si>
  <si>
    <t>Miao et al., 2011</t>
  </si>
  <si>
    <t>In utero exposure to bisphenol-A and its effect on birth weight of offspring</t>
  </si>
  <si>
    <t>https://pubmed.ncbi.nlm.nih.gov/21440056/</t>
  </si>
  <si>
    <t>Kaiser Permanente</t>
  </si>
  <si>
    <t>Miao, M., Yuan, W., Zhu, G., He, X., Li, D.K., 2011. In utero exposure to bisphenol-A and its effect on birth weight of offspring. Reprod. Toxicol. 32 (1), 64–68</t>
  </si>
  <si>
    <t>Human</t>
  </si>
  <si>
    <t>Decreased birthweight in offspring</t>
  </si>
  <si>
    <t>Monti et al., 2015</t>
  </si>
  <si>
    <t>Biocompatability, uptake and endocytosis pathways of polystyrene nanoparticles in primary human renal epithelial cells</t>
  </si>
  <si>
    <t>Journal of Biotechnology</t>
  </si>
  <si>
    <t>https://pubmed.ncbi.nlm.nih.gov/25444875/</t>
  </si>
  <si>
    <t>Istituto Nazionale di Biostrutture e Biosistemi (INBB); Istituto Italiano di Tecnologia, and Interdisciplinary Research Centre on Biomaterials; University of Naples Federico II</t>
  </si>
  <si>
    <t>Monti, D.M., Guarnieri, D., Napolitano, G., Piccoli, R., Netti, P., Fusco, S., Arciello, A., 2015. Biocompatibility, uptake and endocytosis pathways of polystyrene nanoparticles in primary human renal epithelial cells. J. Biotechnol. 193, 3–10.</t>
  </si>
  <si>
    <t>Primary human renal epithelial cells</t>
  </si>
  <si>
    <t>Paul-Pont et al., 2016</t>
  </si>
  <si>
    <t>Exposure of marine mussels Mytilus spp. to polystyrene microplastics: toxicity and influence on fluoranthene bioaccumulation</t>
  </si>
  <si>
    <t>https://www.sciencedirect.com/science/article/abs/pii/S0269749116305279</t>
  </si>
  <si>
    <t>Institut Universitaire Européen de la Mer, Technopôle Brest-Iroise; CEDRE; Centro Oceanográfico de Murcia; Ifremer, Laboratoired’Ecotoxicologie</t>
  </si>
  <si>
    <t>France; Spain</t>
  </si>
  <si>
    <t>Paul-Pont, I., Lacroix, C., Fernández, C.G., Hégaret, H., Lambert, C., Le Goïc, N., Fabioux, C., 2016. Exposure of marine mussels Mytilus spp. to polystyrene microplastics: toxicity and influence on fluoranthene bioaccumulation. Environ. Pollut. 216, 724–737.</t>
  </si>
  <si>
    <t>Marine mussels (Mytillus spp.)</t>
  </si>
  <si>
    <t>Increase oxidative stress response; increase anti-oxidant activity; increase glutathione-related enzymes</t>
  </si>
  <si>
    <t>Pauly et al. 1998</t>
  </si>
  <si>
    <t>Inhaled cellulosic and plastic fibers found in human lung tissue</t>
  </si>
  <si>
    <t>Cancer Epidemiological Biomarkers Prev.</t>
  </si>
  <si>
    <t>https://pubmed.ncbi.nlm.nih.gov/9610792/</t>
  </si>
  <si>
    <t>New York State Department of Health</t>
  </si>
  <si>
    <t>Pauly, J.L., Stegmeier, S.J., Allaart, H.A., Cheney, R.T., Zhang, P.J., Mayer, A.G., Streck, R.J., 1998. Inhaled cellulosic and plastic fibers found in human lung tissue. Cancer Epidemiol. Biomarkers Prev. 7 (5), 419–428</t>
  </si>
  <si>
    <t>Human lung tissues</t>
  </si>
  <si>
    <t>Lung tissues</t>
  </si>
  <si>
    <t>Histopathological change; inhaled fibers in histopathology slides</t>
  </si>
  <si>
    <t>Pironti et al, 2022</t>
  </si>
  <si>
    <t>First evidence of microplastics in human urine, a preliminary study of intake in the human body</t>
  </si>
  <si>
    <t>Toxics</t>
  </si>
  <si>
    <t>https://pubmed.ncbi.nlm.nih.gov/36668766/</t>
  </si>
  <si>
    <t>University of Salerno; Universita Politecnica Delle Marche; Network for Environmental and Reproductive Health; University of Rome</t>
  </si>
  <si>
    <t>Pironti, C., Notarstefano, V., Ricciardi, M., Motta, O., Giorgini, E., Montano, L., 2023. First evidence of microplastics in human urine, a preliminary study of intake in the human body. Toxics 18, e0280594. https://doi.org/10.1371/journal.pone.0280594.</t>
  </si>
  <si>
    <t>Poma et al., 2019</t>
  </si>
  <si>
    <t>In Vitro Genotoxicity of Polystyrene Nanoparticles on the Human Fibroblast Hs27 Cell Line</t>
  </si>
  <si>
    <t>Nanomaterials (Basel)</t>
  </si>
  <si>
    <t>https://pubmed.ncbi.nlm.nih.gov/31514347/</t>
  </si>
  <si>
    <t>University of L'Aquila; University "G. d'Annunzio" of Chieti-Pescara</t>
  </si>
  <si>
    <t>Poma A, Vecchiotti G, Colafarina S, Zarivi O, Aloisi M, Arrizza L, Chichiriccò G, Di Carlo P. In Vitro Genotoxicity of Polystyrene Nanoparticles on the Human Fibroblast Hs27 Cell Line. Nanomaterials (Basel). 2019 Sep 11;9(9):1299. doi: 10.3390/nano9091299. PMID: 31514347; PMCID: PMC6781270.</t>
  </si>
  <si>
    <t>Human (human fibroblasts)</t>
  </si>
  <si>
    <t>Stimulation of ROS production; Genotoxic stress and DNA damage measured with the cytokinesis-block micronucleus (CBMN) assay</t>
  </si>
  <si>
    <t>Several studies have provided information on environmental nanoplastic particles/debris, but the in vitro cyto-genotoxicity is still insufficiently characterized. The aim of this study is to analyze the effects of polystyrene nanoparticles (PNPs) in the Hs27 cell line. The viability of Hs27 cells was determined following exposure at different time windows and PNP concentrations. The genotoxic effects of the PNPs were evaluated by the cytokinesis-block micronucleus (CBMN) assay after exposure to PNPs. We performed ROS analysis on HS27 cells to detect reactive oxygen species at different times and treatments in the presence of PNPs alone and PNPs added to the Crocus sativus L. extract. The different parameters of the CBMN test showed DNA damage, resulting in the increased formation of micronuclei and nuclear buds. We noted a greater increase in ROS production in the short treatment times, in contrast, PNPs added to Crocus sativus showed the ability to extract, thus reducing ROS production. Finally, the SEM-EDX analysis showed a three-dimensional structure of the PNPs with an elemental composition given by C and O. This work defines PNP toxicity resulting in DNA damage and underlines the emerging problem of polystyrene nanoparticles, which extends transversely from the environment to humans; further studies are needed to clarify the internalization process.</t>
  </si>
  <si>
    <t>Prietl et al., 2014</t>
  </si>
  <si>
    <t>Nano-sized and micro-sized polystyrene particles affect phagocyte function</t>
  </si>
  <si>
    <t>Cell Biology and Toxicology</t>
  </si>
  <si>
    <t>https://www.ncbi.nlm.nih.gov/pmc/articles/PMC4434214/</t>
  </si>
  <si>
    <t>Prietl B, Meindl C, Roblegg E, Pieber TR, Lanzer G, Fröhlich E. Nano-sized and micro-sized polystyrene particles affect phagocyte function. Cell Biol Toxicol. 2014 Feb;30(1):1-16. doi: 10.1007/s10565-013-9265-y. Epub 2013 Nov 29. PMID: 24292270; PMCID: PMC4434214.</t>
  </si>
  <si>
    <t>Human peripheral blood monocytic cells (PBMCs); U937 (human monocytic cell line); THP-1 (human monocytic cell line); DMBM-2 (mouse macrophage cell line)</t>
  </si>
  <si>
    <t>20 nm NPs cytotoxic to U937 and THP-1 cells; 20 nm NPs stimulated IL-8 secretion in human monocytes and induced measurable oxidative burst in monocytes; 500 and 1000 nm NPs stimulated IL-6 and IL-8 secretion in monocytes and macrophages, chemotaxis and phagocytosis of bacteria by macrophages, and provoked an oxidative burst of granulocytes; At lower concentrations with no cytotoxicity, 20 nm NPs inhibited, while 500 and 1000 nm NPs increased phagocytosis of bacteria by DMBM-2</t>
  </si>
  <si>
    <t>Adverse effect of nanoparticles may include impairment of phagocyte function. To identify the effect of nanoparticle size on uptake, cytotoxicity, chemotaxis, cytokine secretion, phagocytosis, oxidative burst, nitric oxide production and myeloperoxidase release, leukocytes isolated from human peripheral blood, monocytes and macrophages were studied. Carboxyl polystyrene (CPS) particles in sizes between 20 and 1,000 nm served as model particles. Twenty nanometers CPS particles were taken up passively, while larger CPS particles entered cells actively and passively. Twenty nanometers CPS were cytotoxic to all phagocytes, ≥500 nm CPS particles only to macrophages. Twenty nanometers CPS particles stimulated IL-8 secretion in human monocytes and induced oxidative burst in monocytes. Five hundred nanometers and 1,000 nm CPS particles stimulated IL-6 and IL-8 secretion in monocytes and macrophages, chemotaxis towards a chemotactic stimulus of monocytes and phagocytosis of bacteria by macrophages and provoked an oxidative burst of granulocytes. At very high concentrations, CPS particles of 20 and 500 nm stimulated myeloperoxidase release of granulocytes and nitric oxide generation in macrophages. Cytotoxic effect could contribute to some of the observed effects. In the absence of cytotoxicity, 500 and 1,000 nm CPS particles appear to influence phagocyte function to a greater extent than particles in other sizes.</t>
  </si>
  <si>
    <t>20-1000 nm</t>
  </si>
  <si>
    <t>Rafiee et al., 2018</t>
  </si>
  <si>
    <t>Neurobehavioral assessment of rats exposed to pristine polystyrene nanoplastics upon oral exposure</t>
  </si>
  <si>
    <t>https://pubmed.ncbi.nlm.nih.gov/29175402/</t>
  </si>
  <si>
    <t>Shahid Beheshti University of Medical Sciences; Kharazmi University; Islamic Azad University; Shahid Beheshti University of Medical Sciences; Shahid Beheshti University of Medical Sciences</t>
  </si>
  <si>
    <t>Iran</t>
  </si>
  <si>
    <t>Rafiee M, Dargahi L, Eslami A, Beirami E, Jahangiri-Rad M, Sabour S, Amereh F. Neurobehavioral assessment of rats exposed to pristine polystyrene nanoplastics upon oral exposure. Chemosphere. 2018 Feb;193:745-753. doi: 10.1016/j.chemosphere.2017.11.076. Epub 2017 Nov 16. PMID: 29175402.</t>
  </si>
  <si>
    <t>Rat</t>
  </si>
  <si>
    <t xml:space="preserve">No significantly measurable neurobehavioral consequences in rats; </t>
  </si>
  <si>
    <t>The increasing use of plastics has raised concerns about pollution of freshwater by these polymeric materials. Knowledge about their potential effects on environmental and public health is limited. Recent publications have suggested that the degradation of plastics will result in the release of nano-sized plastic particles to the environment. Therefore, it is of utmost importance to gain knowledge about whether and how nanoplastics affect living organisms. The present study aimed to analyse potential neurobehavioral effects of polystyrene nanoparticles (PS-NPs) after long-term exposure on rat. Potential effects of PS-NPs were investigated using four test dosages (1, 3, 6, and 10 mg PS-NPs/kg of body weight/day) administrated orally with adult Wistar male rats for five weeks. Neurobehavioral tests were chosen to assess a variety of behavioral domains. Particle diameters in test suspensions were determined through dynamic light scattering and showed an average hydrodynamic diameter of approximately 38.92 nm. No statistically significant behavioral effects were observed in all tests performed (p &gt; 0.05). In the elevated plus maze, PS-NPs-exposed rats showed greater number of entries into open arms compared to controls. Also, PS-NPs had no significant influence on body weight of animals. Taking into account the subtle and transient nature of neurobehavioral consequences, however, these results underline the possibility of even pristine plastic nanoparticles to induce behavioral alteration in the rest of the food web, including for marine biota and humans. Indeed even though studied neurobehavioral effects in our study was not statistically significant, the observed subtle effects may be clinically considerable.</t>
  </si>
  <si>
    <t>25nm; 50nm</t>
  </si>
  <si>
    <t>Qiao et al., 2019</t>
  </si>
  <si>
    <t>Microplastics induce intestinal inflammation, oxidative stress, and disorders of metabolome and microbiome in zebrafish</t>
  </si>
  <si>
    <t>https://pubmed.ncbi.nlm.nih.gov/30690359/</t>
  </si>
  <si>
    <t>Nanjing University; Harvard School of Public Health</t>
  </si>
  <si>
    <t>Qiao R, Sheng C, Lu Y, Zhang Y, Ren H, Lemos B. Microplastics induce intestinal inflammation, oxidative stress, and disorders of metabolome and microbiome in zebrafish. Sci Total Environ. 2019 Apr 20;662:246-253. doi: 10.1016/j.scitotenv.2019.01.245. Epub 2019 Jan 22. PMID: 30690359.</t>
  </si>
  <si>
    <t>Induction of inflammation and oxidative stress of adult zebrafish gut; Significant alterations in the metabolome and microbiome of adult zebrafish gut. Alterations were associated with oxidative stress, inflammation, and lipid metabolism</t>
  </si>
  <si>
    <t>Microplastics (MPs) can be ingested by a variety of species and mainly accumulate in the gut. However, the consequences of MPs exposure in the gut are largely unknown. Here we evaluated the impacts of MPs exposure in zebrafish gut. Animals were experimentally exposed to polystyrene MPs (5-μm beads; 50 μg/L and 500 μg/L) for 21 days and monitored for alterations in tissue histology, enzymatic biomarkers, gut microbiome and metabolomic responses. Inflammation and oxidative stress were observed in the zebrafish gut after exposed to MPs. Furthermore, significant alterations in the gut microbiome and tissue metabolic profiles were observed, with most of these were associated with oxidative stress, inflammation and lipid metabolism. This study provides evidence that MPs exposure causes gut damage as well as alterations in gut metabolome and microbiome, yielding novel insights into the consequences of MPs exposure.</t>
  </si>
  <si>
    <t>Ragusa et al., 2021</t>
  </si>
  <si>
    <t>Plasticenta: first evidence of microplastics in human placenta</t>
  </si>
  <si>
    <t>https://www.sciencedirect.com/science/article/pii/S0160412020322297</t>
  </si>
  <si>
    <t>San Giovanni Calibita Fatebenefratelli Hospital; Università Politecnica delle Marche; Bolognini Hospital; University of Pavia</t>
  </si>
  <si>
    <t>Ragusa, A., Svelato, A., Santacroce, C., Catalano, P., Notarstefano, V., Carnevali, O., ...D'Amore, E., 2021. Plasticenta: first evidence of microplastics in human placenta. Environ. Int. 146, 106274</t>
  </si>
  <si>
    <t>Human (placenta)</t>
  </si>
  <si>
    <t>Placenta</t>
  </si>
  <si>
    <t>Microplastics were detected</t>
  </si>
  <si>
    <t>Ragusa et al., 2022</t>
  </si>
  <si>
    <t>Raman microspectroscopy detection and characterization of microplastics in human breastmilk</t>
  </si>
  <si>
    <t>Polymers (Basel)</t>
  </si>
  <si>
    <t>https://www.ncbi.nlm.nih.gov/pmc/articles/PMC9269371/</t>
  </si>
  <si>
    <t>Universita Campus Bio Medico di Roma; Universita Politecnica delle Marche; San Giovanni Calibita Fatebenefratelli Hospital; Universita degli Studi di Sassari</t>
  </si>
  <si>
    <t>Ragusa, A., Notarstefano, V., Svelato, A., Belloni, A., Gioacchini, G., Blondeel, C., Zucchelli, E., de Luca, C., D’avino, S., Gulotta, A., Carnevali, O., Giorgini, E., 2022. Raman microspectroscopy detection and characterisation of microplastics in human breastmilk. Polymers 2022 Vol. 14, 2700. https://doi.org/10.3390/POLYM14132700.</t>
  </si>
  <si>
    <t>Human (breast milk)</t>
  </si>
  <si>
    <t>Breast Milk</t>
  </si>
  <si>
    <t>Rotchell et al., 2023</t>
  </si>
  <si>
    <t>Detection of microplastics in human saphenous vein tissue using uFTIR: a pilot study</t>
  </si>
  <si>
    <t>PLoS One</t>
  </si>
  <si>
    <t>https://journals.plos.org/plosone/article?id=10.1371/journal.pone.0280594</t>
  </si>
  <si>
    <t>Rotchell, J.M., Jenner, L.C., Chapman, E., Bennett, R.T., Bolanle, I.O., Loubani, M., et al., 2023. Detection of microplastics in human saphenous vein tissue using μFTIR: a pilot study. PLoS One 18, e0280594. https://doi.org/10.1371/journal.pone.0280594</t>
  </si>
  <si>
    <t>Human vein tissues</t>
  </si>
  <si>
    <t>Vein</t>
  </si>
  <si>
    <t>Nylon-EVA</t>
  </si>
  <si>
    <t>119.50+/-226.82um length; width 41.27+/- 62.80um</t>
  </si>
  <si>
    <t>Fragment; Film</t>
  </si>
  <si>
    <t>Salvati et al., 2011</t>
  </si>
  <si>
    <t>Experimental and theoretical comparison of intracellular import of polymeric nanoparticles and small molecules: toward models of uptake kinetics</t>
  </si>
  <si>
    <t>Nanomedicine</t>
  </si>
  <si>
    <t>https://pubmed.ncbi.nlm.nih.gov/21453790/</t>
  </si>
  <si>
    <t>University College Dublin</t>
  </si>
  <si>
    <t>Ireland</t>
  </si>
  <si>
    <t>Salvati, A., Åberg, C., dos Santos, T., Varela, J., Pinto, P., Lynch, I., Dawson, K.A., 2011. Exper- imental and theoretical comparison of intracellular import of polymeric nanoparticles and small molecules: toward models of uptake kinetics. Nanomedicine 7 (6), 818–826.</t>
  </si>
  <si>
    <t>A549 cells</t>
  </si>
  <si>
    <t>Endocytosis</t>
  </si>
  <si>
    <t>Schirinzi et al., 2017</t>
  </si>
  <si>
    <t>Cytotoxic effects of commonly used nanomaterials and microplastics on cerebral and epithelial human cells</t>
  </si>
  <si>
    <t>https://pubmed.ncbi.nlm.nih.gov/28898803/</t>
  </si>
  <si>
    <t>Catalan Institute for Water Research (ICRA)</t>
  </si>
  <si>
    <t>Italy; Spain</t>
  </si>
  <si>
    <t>Schirinzi, G.F., Pérez-Pomeda, I., Sanchís, J., Rossini, C., Farré, M., Barceló, D., 2017. Cyto- toxic effects of commonly used nanomaterials and microplastics on cerebral and epithe- lial human cells. Environ. Res. 159, 579–587</t>
  </si>
  <si>
    <t>Human glioblastoma cell line (T98G); Human cervical adenocarcinoma cell line (HeLa)</t>
  </si>
  <si>
    <t>Increase in neurotoxic effects and oxidative stress; Induced ROS generation; Cytotoxic effect, with PE having a higher EC50 value compared to PS in both T98G and HeLa cells</t>
  </si>
  <si>
    <t>Plastic wastes are among the major inputs of detritus into aquatic ecosystems. Also, during recent years the increasing use of new materials such as nanomaterials (NMs) in industrial and household applications has contributed to the complexity of waste mixtures in aquatic systems. The current effects and the synergism and antagonisms of mixtures of microplastics (MPLs), NMs and organic compounds on the environment and in human health have, to date, not been well understood but instead they are a cause for general concern. The aim of this work is to contribute to a better understanding of the cytotoxicity of NMs and microplastics/nanoplastics (MPLs/NPLs), at cell level in terms of oxidative stress (evaluating Reactive Oxygen Species effect) and cell viability. Firstly, the individual cytotoxicity of metal nanoparticles (NPs) (AgNPs and AuNPs), of metal oxide NPs (ZrO2NPs, CeO2NPs, TiO2NPs, and Al2O3NPs), carbon nanomaterials (C60fullerene, graphene), and MPLs of polyethylene (PE) and polystyrene (PS) has been evaluated in vitro. Two different cellular lines T98G and HeLa, cerebral and epithelial human cells, respectively, were employed. The cells were exposed during 24-48h to different levels of contaminants, from 10ng/mL to 10µg/mL, under the same conditions. Secondly, the synergistic and antagonistic relationships between fullerenes and other organic contaminants, including an organophosphate insecticide (malathion), a surfactant (sodium dodecylbenzenesulfonate) and a plasticiser (diethyl phthalate) were assessed. The obtained results confirm that oxidative stress is one of the mechanisms of cytotoxicity at cell level, as has been observed for both cell lines and contributes to the current knowledge of the effects of NMs and MPLs-NPLs.</t>
  </si>
  <si>
    <t>Schwabl et al., 2019</t>
  </si>
  <si>
    <t>Detection of various microplastics in human stool</t>
  </si>
  <si>
    <t>Annals of Internal Medicine</t>
  </si>
  <si>
    <t>https://www.acpjournals.org/doi/10.7326/M19-0618?url_ver=Z39.88-2003&amp;rfr_id=ori:rid:crossref.org&amp;rfr_dat=cr_pub%20%200pubmed</t>
  </si>
  <si>
    <t>Medical University of Vienna; Environment Agency, Austria</t>
  </si>
  <si>
    <t>Schwabl, P., K¨ oppel, S., K¨ onigshofer, P., Bucsics, T., Trauner, M., Reiberger, T., Liebmann, B., 2019. Detection of various microplastics in human stool. Ann. Intern. Med. 171, 453–457. https://doi.org/10.7326/M19-0618.</t>
  </si>
  <si>
    <t>Nine plastic types of microplastics were found</t>
  </si>
  <si>
    <t>Stock et al., 2019</t>
  </si>
  <si>
    <t>Uptake and effects of orally ingested polystyrene microplastic particles in vitro and in vivo</t>
  </si>
  <si>
    <t>https://pubmed.ncbi.nlm.nih.gov/31139862/</t>
  </si>
  <si>
    <t>German Federal Institute for Risk Assessment; University of Dundee; University of Tübingen</t>
  </si>
  <si>
    <t>Germany; Switzerland</t>
  </si>
  <si>
    <t>Stock V, Böhmert L, Lisicki E, Block R, Cara-Carmona J, Pack LK, Selb R, Lichtenstein D, Voss L, Henderson CJ, Zabinsky E, Sieg H, Braeuning A, Lampen A. Uptake and effects of orally ingested polystyrene microplastic particles in vitro and in vivo. Arch Toxicol. 2019 Jul;93(7):1817-1833. doi: 10.1007/s00204-019-02478-7. Epub 2019 May 28. PMID: 31139862.</t>
  </si>
  <si>
    <t>In vivo; in vitro</t>
  </si>
  <si>
    <t>Mice; Human intestinal epithelial cell line Caco-2</t>
  </si>
  <si>
    <t>No significant effect on body/organ weight and no pathological signs by histological examination; Reporter analyses did not reveal evidence for the occurrence of inflammation and/or oxidative stress; Very low number of particles taken up by intestinal tissue</t>
  </si>
  <si>
    <t>Evidence exists that humans are exposed to plastic microparticles via diet. Data on intestinal particle uptake and health-related effects resulting from microplastic exposure are scarce. Aim of the study was to analyze the uptake and effects of microplastic particles in human in vitro systems and in rodents in vivo. The gastrointestinal uptake of microplastics was studied in vitro using the human intestinal epithelial cell line Caco-2 and thereof-derived co-cultures mimicking intestinal M-cells and goblet cells. Different sizes of spherical fluorescent polystyrene (PS) particles (1, 4 and 10 µm) were used to study particle uptake and transport. A 28-days in vivo feeding study was conducted to analyze transport at the intestinal epithelium and oxidative stress response as a potential consequence of microplastic exposure. Male reporter gene mice were treated three times per week by oral gavage with a mixture of 1 µm (4.55 × 107 particles), 4 µm (4.55 × 107 particles) and 10 µm (1.49 × 106 particles) microplastics at a volume of 10 mL/kg/bw. Effects of particles on macrophage polarization were investigated using the human cell line THP-1 to detect a possible impact on intestinal immune cells. Altogether, the results of the study demonstrate the cellular uptake of a minor fraction of particles. In vivo data show the absence of histologically detectable lesions and inflammatory responses. The particles did not interfere with the differentiation and activation of the human macrophage model. The present results suggest that oral exposure to PS microplastic particles under the chosen experimental conditions does not pose relevant acute health risks to mammals.</t>
  </si>
  <si>
    <t>1um; 4um; 10um</t>
  </si>
  <si>
    <t>Sussarellu et al., 2016</t>
  </si>
  <si>
    <t>Oyster reproduction is affected by exposure to polystyrene microplastics</t>
  </si>
  <si>
    <t>Natl. Acad. Sci.</t>
  </si>
  <si>
    <t>https://www.pnas.org/doi/full/10.1073/pnas.1519019113</t>
  </si>
  <si>
    <t>Institute Français de Recherche pour l’Exploitation de la Mer; Centre de Documentation de Recherche d’Expérimentations; Instituut poor Landbouw en Visserijonderzoek</t>
  </si>
  <si>
    <t>France; Belgium</t>
  </si>
  <si>
    <t>Sussarellu, R., Suquet, M., Thomas, Y., Lambert, C., Fabioux, C., Pernet, M.E.J., Epelboin, Y., 2016. Oyster reproduction is affected by exposure to polystyrene microplastics. Proc. Natl. Acad. Sci. 113 (9), 2430–2435</t>
  </si>
  <si>
    <t>Pacific Oyster (Crassostrea gigas)</t>
  </si>
  <si>
    <t>Transcription of genes involved in energy metabolism and development; Decreased oocyte number, decrease diameter of oocytes, decreased sperm velocity</t>
  </si>
  <si>
    <t>Tallec et al., 2018</t>
  </si>
  <si>
    <t>Nanoplastics impaired oyster free living stages, gametes and embryos</t>
  </si>
  <si>
    <t>Environment Pollution</t>
  </si>
  <si>
    <t>https://www.sciencedirect.com/science/article/abs/pii/S0269749118329725</t>
  </si>
  <si>
    <t>Laboratoire des Sciences de l’Environnement Marin (LEMAR); Université Européenne de Bretagne</t>
  </si>
  <si>
    <t>France</t>
  </si>
  <si>
    <t>Tallec, K., Huvet, A., Di Poi, C., González-Fernández, C., Lambert, C., Petton, B., Paul-Pont, I., 2018. Nanoplastics impaired oyster free living stages, gametes and embryos. Environ. Pollut. 242, 1226–1235</t>
  </si>
  <si>
    <t>Pacific Oysters (Crassostrea gigas)</t>
  </si>
  <si>
    <t>Impaired development and reproduction; decreased fertilization success</t>
  </si>
  <si>
    <t>Vandenberg et al., 2009</t>
  </si>
  <si>
    <t>Bisphenol-A and the great divide: a review of controversies in the field of endocrine disruption</t>
  </si>
  <si>
    <t>Endocrine Reviews</t>
  </si>
  <si>
    <t>https://www.ncbi.nlm.nih.gov/pmc/articles/PMC2647705/</t>
  </si>
  <si>
    <t>Tufts University School of Medicine;</t>
  </si>
  <si>
    <t>Vandenberg, L.N., Maffini, M.V., Sonnenschein, C., Rubin, B.S., Soto, A.M., 2009. Bisphenol-A and the great divide: a review of controversies in the field of endocrine disruption. Endocr. Rev. 30 (1), 75–95</t>
  </si>
  <si>
    <t>Decreased ovarian response; decreased number of fertilized oocytes; decreased blastocyst formation</t>
  </si>
  <si>
    <t>Veneman et al., 2017</t>
  </si>
  <si>
    <t>Pathway analysis of systemic transcriptome responses to injected polystyrene particles in zebrafish larvae</t>
  </si>
  <si>
    <t>Aquatic Toxicology</t>
  </si>
  <si>
    <t>https://www.sciencedirect.com/science/article/abs/pii/S0166445X17301686</t>
  </si>
  <si>
    <t>Leiden University</t>
  </si>
  <si>
    <t>Veneman, W.J., Spaink, H.P., Brun, N.R., Bosker, T., Vijver, M.G., 2017. Pathway analysis of systemic transcriptome responses to injected polystyrene particles in zebrafish larvae. Aquat. Toxicol. 190, 112–120</t>
  </si>
  <si>
    <t>Zebrafish larvae</t>
  </si>
  <si>
    <t>Increase in complement system genes (cfhl3, cfhl4, cfb, c9)</t>
  </si>
  <si>
    <t>Von Moos et al., 2012</t>
  </si>
  <si>
    <t>Uptake and effects of microplastics on cells and tissue of the blue mussel Mytilus edulis L. after an experimental exposure</t>
  </si>
  <si>
    <t>https://pubs.acs.org/doi/10.1021/es302332w</t>
  </si>
  <si>
    <t>University of Basel; Alfred Wegener Institute for Polar and Marine Research</t>
  </si>
  <si>
    <t>Von Moos, N., Burkhardt-Holm, P., Köhler, A., 2012. Uptake and effects of microplastics on cells and tissue of the blue mussel Mytilus edulis L. after an experimental exposure. Environ. Sci. Technol. 46 (20), 11327–11335</t>
  </si>
  <si>
    <t>The blue mussel (Mytilus edulis)</t>
  </si>
  <si>
    <t>Strong inflammatory responses and tissue alterations</t>
  </si>
  <si>
    <t>Wan et al., 2019</t>
  </si>
  <si>
    <t>Effects of polystyrene microplastics on the composition of the microbiome and metabolism in larval zebrafish</t>
  </si>
  <si>
    <t>https://www.sciencedirect.com/science/article/abs/pii/S0045653518321775?via%3Dihub</t>
  </si>
  <si>
    <t>Wan Z, Wang C, Zhou J, Shen M, Wang X, Fu Z, Jin Y. Effects of polystyrene microplastics on the composition of the microbiome and metabolism in larval zebrafish. Chemosphere. 2019 Feb;217:646-658. doi: 10.1016/j.chemosphere.2018.11.070. Epub 2018 Nov 12. PMID: 30448747.</t>
  </si>
  <si>
    <t>Wibowo et a., 2021</t>
  </si>
  <si>
    <t>Microplastic contamination in the human gastrointestinal tract and daily consumables associated with an Indonesian farming community</t>
  </si>
  <si>
    <t>Sustainability MDPI</t>
  </si>
  <si>
    <t>https://www.mdpi.com/2071-1050/13/22/12840</t>
  </si>
  <si>
    <t>Airlangga University; Institut Teknologi Bandung; Institut Teknologi Sepuluh Nopember; Generasi Biologi Indonesia (Genbinesia) Foundation; Eberhard Karls University of Tuebingen</t>
  </si>
  <si>
    <t>Wibowo, A.T., Nugrahapraja, H., Wahyuono, R.A., Islami, I., Haekal, M.H., Fardiansyah, Y., Sugiyo, P.W.W., Putro, Y.K., Fauzia, F.N., Santoso, H., G¨otz, F., Tangahu, B.V., Luqman, A., 2021. Microplastic contamination in the human gastrointestinal tract and daily consumables associated with an indonesian farming community. Sustainability 13, 12840. https://doi.org/10.3390/su132212840.</t>
  </si>
  <si>
    <t>Wu et al., 2019</t>
  </si>
  <si>
    <t>Size-dependent effects of polystyrene microplastics on cytotoxicity and efflux pump inhibition in human Caco-2 cells</t>
  </si>
  <si>
    <t>https://pubmed.ncbi.nlm.nih.gov/30641374/</t>
  </si>
  <si>
    <t>Nanjing University; China Pharmaceutical University</t>
  </si>
  <si>
    <t>Wu B, Wu X, Liu S, Wang Z, Chen L. Size-dependent effects of polystyrene microplastics on cytotoxicity and efflux pump inhibition in human Caco-2 cells. Chemosphere. 2019 Apr;221:333-341. doi: 10.1016/j.chemosphere.2019.01.056. Epub 2019 Jan 8. PMID: 30641374.</t>
  </si>
  <si>
    <t>Low toxicity on cell viability, oxidative stress, and membrane integrity and fluidity; Disruption of mitochondrial membrane potential; Inhibition of plasma membrane ATP-binding cassette (ABC) transporter activity</t>
  </si>
  <si>
    <t>Microplastics in the environment may gain entry the human gastrointestinal tract through the food chain. However, information on different adverse effects of microplastics at nanometer or micrometer scales in human intestine cells is limited. This study compared the cytotoxicity and efflux pump inhibition ability of 0.1 μm and 5 μm polystyrene microplastics (PS-MPs) in the human colon adenocarcinoma Caco-2 cells. Both PS-MP sizes exhibited low toxicity on cell viability, oxidative stress, and membrane integrity and fluidity. However, the mitochondrial membrane potential was disrupted by both sizes of PS-MPs, and the 5 μm PS-MPs induced higher effects than 0.1 μm PS-MPs. Furthermore, 0.1 μm (≥20 μg/mL) or 5 μm (≥80 μg/mL) PS-MPs inhibited plasma membrane ATP-binding cassette (ABC) transporter activity and increased arsenic (one substrate of ABC transporter) toxicity. The 0.1 μm PS-MPs might act as substrates of ABC transporter to reduce the transport capacity of other substrates. However, high concentrations of 5 μm PS-MPs might reduce ABC transporter activity through induction of mitochondrial depolarization and potential depletion of ATP. This study provides basic information on the toxicity of 0.1 μm and 5 μm PS-MPs in human intestine cells, which are useful for assessing the risk of PS-MPs in humans.</t>
  </si>
  <si>
    <t>Xiong et al., 2023</t>
  </si>
  <si>
    <t>The microplastics exposure induce the kidney injury in mice revealed by RNA-seq</t>
  </si>
  <si>
    <t>https://pubmed.ncbi.nlm.nih.gov/36989554/</t>
  </si>
  <si>
    <t>Medical School of Wuhan University of Science and Technology; Second Clinical Medical College of Jinan University; Renmin Hospital of Wuhan University; Medical School of Wuhan University of Science and Technology</t>
  </si>
  <si>
    <t>Xiong X, Gao L, Chen C, Zhu K, Luo P, Li L. The microplastics exposure induce the kidney injury in mice revealed by RNA-seq. Ecotoxicol Environ Saf. 2023 May;256:114821. doi: 10.1016/j.ecoenv.2023.114821. Epub 2023 Mar 28. PMID: 36989554.</t>
  </si>
  <si>
    <t>Induced vacuolar and granular degredation of renal tubular epithelial cells, induced tubular atrophy, induced tubular cell death leading to renal damage; induce mesangial matrix expansion and glomerular endocapillary proliferation in the kidney; promoted podocyte interstitial transformation; promoted oxidative stress in the kidney; induction of macrophage infiltration resulting in increased mRNA levels of MCP-1 and IL-1b showing increased inflammation; exposure to microplastics in micee aggravates renal fibrosis (higher a-SMA expression levels); induced mitochondrial damage in the podocyte and an increased number of autophagosomes and lysosomes in renal tubular epithelial cells; RNA seq data showed strong immune responses to 80nm microplastics through immunoglobulin mediated immune responses and B cell mediated immunity; in summary the authors found "chronic expsoure to microplastics promoted a significant increase in serum levels of kidney indicators and caused histological renal changes, such as mesangial matrix expansion, glomerular endocapillary prolieration, tubulointerstitial fibrosis, and infiltration of macrophages"</t>
  </si>
  <si>
    <t>80nm; 5um; 0.5um</t>
  </si>
  <si>
    <t>Fragment</t>
  </si>
  <si>
    <t>1mg/L</t>
  </si>
  <si>
    <t>Yan et al., 2022</t>
  </si>
  <si>
    <t>Analysis of microplastics in human feces revelas a correlateion between fecal microplastics and inflammatory bowel disease status</t>
  </si>
  <si>
    <t>https://pubs.acs.org/doi/10.1021/acs.est.1c03924</t>
  </si>
  <si>
    <t>Nanjing University; Nanjing Medical University</t>
  </si>
  <si>
    <t>Yan, Z., Liu, Y., Zhang, T., Zhang, F., Ren, H., Zhang, Y., 2022. Analysis of microplastics in human feces reveals a correlation between fecal microplastics and inflammatory bowel disease status. Environ. Sci. Technol. 56, 414–421. https://doi.org/10.1021/acs.est.1c03924</t>
  </si>
  <si>
    <t>50 (healthy); 52 (unhealthy)</t>
  </si>
  <si>
    <t>Zhang et al., 2021</t>
  </si>
  <si>
    <t>Microplastics in the feces of young men living in Beijing</t>
  </si>
  <si>
    <t>https://pubmed.ncbi.nlm.nih.gov/33434834/</t>
  </si>
  <si>
    <t>Peking University</t>
  </si>
  <si>
    <t>Zhang, N., Li, Y., bin, He, H.R., Zhang, J.F., Ma, G.S., 2021. You are what you eat: Microplastics in the feces of young men living in Beijing. Sci. Total Environ. 767, 144345 https://doi.org/10.1016/J.SCITOTENV.2020.144345.</t>
  </si>
  <si>
    <t>Zhang et al., 2022</t>
  </si>
  <si>
    <t>The potential effects of microplastic pollution on human digestive tract cells</t>
  </si>
  <si>
    <t>https://www.sciencedirect.com/science/article/abs/pii/S0045653521031866?via%3Dihub</t>
  </si>
  <si>
    <t>Hainan University; Affiliated Haikou Hospital of Xiangya Medical College; Hainan Research Academy of Environmental Sciences</t>
  </si>
  <si>
    <t>Zhang, Yuting, Wang, S., Olga, V., Xue, Y., Lv, S., Diao, X., Zhang, Yingai, Han, Q., Zhou, H., 2022. The potential effects of microplastic pollution on human digestive tract cells. Chemosphere 291, 132714. https://doi.org/10.1016/J. CHEMOSPHERE.2021.132714.</t>
  </si>
  <si>
    <t>Human colonic epithelial cells CCD841CoN and small intestinal epthelial cells HIEC-6</t>
  </si>
  <si>
    <t>Increase in intracellular reactive oxidative species; Increase in oxidative stress; Increase in mitochondrial depolarization</t>
  </si>
  <si>
    <t>Zhu et al., 2023</t>
  </si>
  <si>
    <t>Identification of microplastics in human placenta using laser direct infrared spectroscopy</t>
  </si>
  <si>
    <t>https://pubmed.ncbi.nlm.nih.gov/36174702/</t>
  </si>
  <si>
    <t>Chinese Research Academy of Environmental Science; Wuxi Center for Disease Control and Prevention; Beijing Normal University; Chinese Research Academy of Environmental Sciences</t>
  </si>
  <si>
    <t>Zhu, L., Zhu, J., Zuo, R., Xu, Q., Qian, Y., An, L., 2023. Identification of microplastics in human placenta using laser direct infrared spectroscopy. Sci. Total Environ. 856, 159060</t>
  </si>
  <si>
    <t>PBS</t>
  </si>
  <si>
    <t>&lt; 200um</t>
  </si>
  <si>
    <t>fragments</t>
  </si>
  <si>
    <t>Demographic Information</t>
  </si>
  <si>
    <t>User Info</t>
  </si>
  <si>
    <t>Questions</t>
  </si>
  <si>
    <t>Answer Type</t>
  </si>
  <si>
    <t>Options</t>
  </si>
  <si>
    <t>Input</t>
  </si>
  <si>
    <t>Output</t>
  </si>
  <si>
    <t>Breath factor (indoor)</t>
  </si>
  <si>
    <t>Breath factor (outdoor)</t>
  </si>
  <si>
    <t>=0.967e^4.62E-04(x)</t>
  </si>
  <si>
    <t>Sex</t>
  </si>
  <si>
    <t>Selection</t>
  </si>
  <si>
    <t>Male; Female</t>
  </si>
  <si>
    <t>m3 per minute</t>
  </si>
  <si>
    <t>Age</t>
  </si>
  <si>
    <t>Numerical Range</t>
  </si>
  <si>
    <t>0-110 years</t>
  </si>
  <si>
    <t>minutes per hour</t>
  </si>
  <si>
    <t>Zip Code</t>
  </si>
  <si>
    <t>Viable US zip code</t>
  </si>
  <si>
    <t>m3 per hour</t>
  </si>
  <si>
    <t>microplastics inhaled</t>
  </si>
  <si>
    <t>Exposure Calculations</t>
  </si>
  <si>
    <t>Route</t>
  </si>
  <si>
    <t>Indoor</t>
  </si>
  <si>
    <t>Indoor?</t>
  </si>
  <si>
    <t>Yes; No</t>
  </si>
  <si>
    <t>Yes</t>
  </si>
  <si>
    <t>Population Density</t>
  </si>
  <si>
    <t>Average Value</t>
  </si>
  <si>
    <t>Max Value</t>
  </si>
  <si>
    <t>Min Value</t>
  </si>
  <si>
    <t>Time (hours)</t>
  </si>
  <si>
    <t>Avg Per Hour</t>
  </si>
  <si>
    <t>If yes, how long at home?</t>
  </si>
  <si>
    <t>0-24 hours</t>
  </si>
  <si>
    <t>Home</t>
  </si>
  <si>
    <t>NA</t>
  </si>
  <si>
    <t>If yes, how long at work?</t>
  </si>
  <si>
    <t>Outdoor?</t>
  </si>
  <si>
    <t>Office</t>
  </si>
  <si>
    <t>If yes, how long in an urban environment?</t>
  </si>
  <si>
    <t>Sum of house, hallway</t>
  </si>
  <si>
    <t>Total inhaled</t>
  </si>
  <si>
    <t>Sum of classroom, office</t>
  </si>
  <si>
    <t>Ingestion</t>
  </si>
  <si>
    <t>How many glasses of the following drinks did you have today?</t>
  </si>
  <si>
    <t>NA (Header)</t>
  </si>
  <si>
    <t>Outdoor</t>
  </si>
  <si>
    <t>Tap Water</t>
  </si>
  <si>
    <t>0-20</t>
  </si>
  <si>
    <t>Breath factor</t>
  </si>
  <si>
    <t>Bottled Water</t>
  </si>
  <si>
    <t>California</t>
  </si>
  <si>
    <t>Beer</t>
  </si>
  <si>
    <t>Milk</t>
  </si>
  <si>
    <t>Soft Drinks</t>
  </si>
  <si>
    <t xml:space="preserve">Did you eat any fruits today? </t>
  </si>
  <si>
    <t>Ocean</t>
  </si>
  <si>
    <t>If yes, how many servings?</t>
  </si>
  <si>
    <t>0-20 servings</t>
  </si>
  <si>
    <t>London</t>
  </si>
  <si>
    <t>Sum of two materials</t>
  </si>
  <si>
    <t>Did you eat any vegetables today?</t>
  </si>
  <si>
    <t>Japan</t>
  </si>
  <si>
    <t>Vietnam</t>
  </si>
  <si>
    <t>Did you eat any seafood today?</t>
  </si>
  <si>
    <t>Nepal</t>
  </si>
  <si>
    <t>If yes, how many servings of each?</t>
  </si>
  <si>
    <t>New Jersey</t>
  </si>
  <si>
    <t>Fish</t>
  </si>
  <si>
    <t>Australia</t>
  </si>
  <si>
    <t>Shellfish</t>
  </si>
  <si>
    <t xml:space="preserve">Did you eat any plastic-wrapped meats? </t>
  </si>
  <si>
    <t>Was salt added to any of your meals?</t>
  </si>
  <si>
    <t>If yes, how many meals had salt added?</t>
  </si>
  <si>
    <t>0-20 meals</t>
  </si>
  <si>
    <t>Info</t>
  </si>
  <si>
    <t>Min</t>
  </si>
  <si>
    <t>Max</t>
  </si>
  <si>
    <t>Average (g solids, L fluid)</t>
  </si>
  <si>
    <t>Food</t>
  </si>
  <si>
    <t>Seafood</t>
  </si>
  <si>
    <t>Sea urchin</t>
  </si>
  <si>
    <t>2.0 ± 1.7 g (ww)</t>
  </si>
  <si>
    <t>1.6 ± 0.2 particles per fish</t>
  </si>
  <si>
    <t>100 grams / fish</t>
  </si>
  <si>
    <t>0.9 ± 0.1 particles per fish</t>
  </si>
  <si>
    <t>Hard clam, Oyster</t>
  </si>
  <si>
    <t>87.9 particles/kg</t>
  </si>
  <si>
    <t>Salt</t>
  </si>
  <si>
    <t>23 - 115 particles/200 g</t>
  </si>
  <si>
    <t>-</t>
  </si>
  <si>
    <t>Vegetables</t>
  </si>
  <si>
    <t>Carrot</t>
  </si>
  <si>
    <t>72175–130500 particles/g</t>
  </si>
  <si>
    <t>Lettuce</t>
  </si>
  <si>
    <t>26375–75425 particles/g</t>
  </si>
  <si>
    <t>Broccoli</t>
  </si>
  <si>
    <t>65025–201750 particles/g</t>
  </si>
  <si>
    <t>Fruits</t>
  </si>
  <si>
    <t>Apple</t>
  </si>
  <si>
    <t>52600–307750 particles/g</t>
  </si>
  <si>
    <t>Pear</t>
  </si>
  <si>
    <t>98325–302250 particles/g</t>
  </si>
  <si>
    <t>Process food</t>
  </si>
  <si>
    <t>6.5 ± 2.3 particles/L</t>
  </si>
  <si>
    <t>16-53 particles/L</t>
  </si>
  <si>
    <t>Honey</t>
  </si>
  <si>
    <t>22-114 particles/L</t>
  </si>
  <si>
    <t>8-117 particles/L</t>
  </si>
  <si>
    <t>Soft drinks</t>
  </si>
  <si>
    <t>8-59 particles/L</t>
  </si>
  <si>
    <t>Packaged food</t>
  </si>
  <si>
    <t>Meat (internal surface)</t>
  </si>
  <si>
    <t>4.0-18.7 particles/kg</t>
  </si>
  <si>
    <t>Meat (external surface)</t>
  </si>
  <si>
    <t>1.1 ± 1.9 - 10.8 ± 6.0 particles/kg</t>
  </si>
  <si>
    <t>Table salts</t>
  </si>
  <si>
    <t>0-3.77 particles/g</t>
  </si>
  <si>
    <t>Fish sauces</t>
  </si>
  <si>
    <t>0-4.80 particles/g</t>
  </si>
  <si>
    <t>Salted seafood</t>
  </si>
  <si>
    <t>1.3-19.90 particles/g</t>
  </si>
  <si>
    <t>Seaweed</t>
  </si>
  <si>
    <t>0.2-14.3 particles/g</t>
  </si>
  <si>
    <t>0.01-1.02 particles/g</t>
  </si>
  <si>
    <t>Soy sauces</t>
  </si>
  <si>
    <t>0-100.0 particles/L</t>
  </si>
  <si>
    <t>0-46.0 particles/L</t>
  </si>
  <si>
    <t>Beverage</t>
  </si>
  <si>
    <t>0-41.0 particles/L</t>
  </si>
  <si>
    <t>PDF Source</t>
  </si>
  <si>
    <t>Primary Source</t>
  </si>
  <si>
    <t>Type</t>
  </si>
  <si>
    <t>Item</t>
  </si>
  <si>
    <t>Contaminant</t>
  </si>
  <si>
    <t>Value</t>
  </si>
  <si>
    <t>Avg</t>
  </si>
  <si>
    <t>Method</t>
  </si>
  <si>
    <t>Mapping Microplastics in Humans- Analysis of Polymer Types, and Shapes in Food and Drinking Water-A Systematic Review .pdf</t>
  </si>
  <si>
    <t>Qin et. al Jan. 2024</t>
  </si>
  <si>
    <t>Bottled water</t>
  </si>
  <si>
    <t>Microplastic and nanoplastic</t>
  </si>
  <si>
    <t>2.4 +/- 1.3 x 10^5 particles per liter</t>
  </si>
  <si>
    <t>Danopoulos et al. 2020</t>
  </si>
  <si>
    <t>Microplastic</t>
  </si>
  <si>
    <t>4889 microplastics per litter</t>
  </si>
  <si>
    <t>Cox et al. 2019</t>
  </si>
  <si>
    <t>325 microplastics per litter</t>
  </si>
  <si>
    <t>Microplastics in the Human Body- Exposure, Detection, and Risk of Carcinogenesis- A State-of-the-Art Review.pdf</t>
  </si>
  <si>
    <t>166 ± 147 MPs/kg, fragments: 9 ± 9 MPs/kg</t>
  </si>
  <si>
    <t>Sugar</t>
  </si>
  <si>
    <t>217 ± 123 MPs (fibers)/kg and 32 ± 7 MPs (fragments)/kg</t>
  </si>
  <si>
    <t>Are Microplastics a Macro Issue_ A Review on the Sources of Contamination, Analytical Challenges and Impact on Human Health of Microplastics in Food .pdf</t>
  </si>
  <si>
    <t>151 +/- 61.8 microplastics/kg</t>
  </si>
  <si>
    <t>1653 +/- 29 microplastics/kg</t>
  </si>
  <si>
    <t>0 to 114 microplastics/kg</t>
  </si>
  <si>
    <t>Tuna</t>
  </si>
  <si>
    <t>160-270 microplastics/kg</t>
  </si>
  <si>
    <t>Swordfish</t>
  </si>
  <si>
    <t>140-270 microplastics/kg</t>
  </si>
  <si>
    <t>Mussels</t>
  </si>
  <si>
    <t>1.59 +/- 0.95 microplastics/g</t>
  </si>
  <si>
    <t>Shrimp</t>
  </si>
  <si>
    <t>0.68 +/- particles/g</t>
  </si>
  <si>
    <t>1.5 particles/g</t>
  </si>
  <si>
    <t>Dried Fish</t>
  </si>
  <si>
    <t>4.00 +/- 0.94 particles/g</t>
  </si>
  <si>
    <t>55.33 +/- 9.43 particles/g</t>
  </si>
  <si>
    <t>Exposure of U.S. adults to microplastics from commonly-consumed proteins .pdf</t>
  </si>
  <si>
    <t>2+/- 2 particles per chicken breast</t>
  </si>
  <si>
    <t>Breaded Shrimp</t>
  </si>
  <si>
    <t>370 +/- 580 particles in breaded shrimp</t>
  </si>
  <si>
    <t>Isolation and identification of microplastics in infant formulas - A potential health risk for children .pdf</t>
  </si>
  <si>
    <t>Infant Formula</t>
  </si>
  <si>
    <t>42 +/- 27 microplastics/100 g</t>
  </si>
  <si>
    <t>Micro(nano)plastic and Related Chemicals- Emerging Contaminants in Environment, Food and Health Impacts.pdf</t>
  </si>
  <si>
    <t>Teabag</t>
  </si>
  <si>
    <t xml:space="preserve">11.6 billion microplastics, </t>
  </si>
  <si>
    <t>Consumer Product</t>
  </si>
  <si>
    <t>Takeout container</t>
  </si>
  <si>
    <t>3 to 29 particles per container</t>
  </si>
  <si>
    <t>Microplastics contamination in the most popular brands of Iranian sausages and evaluation of its human exposure .pdf</t>
  </si>
  <si>
    <t>Sausage</t>
  </si>
  <si>
    <t>25.7 +/- 21/68 particles/kg</t>
  </si>
  <si>
    <t>Optical Microscopy</t>
  </si>
  <si>
    <t>Fod</t>
  </si>
  <si>
    <t>55.45 +/- 45.5 particles/kg</t>
  </si>
  <si>
    <t>Flourescent Microscopy</t>
  </si>
  <si>
    <t>217 +/- 123 microplastic fibers/kg and 32 +/-7 microplastic fragments / kg</t>
  </si>
  <si>
    <t>249 +/- 130 microplastics/kg</t>
  </si>
  <si>
    <t>A systematic review and quality assessment of estimated daily intake of microplastics through food .pdf</t>
  </si>
  <si>
    <t>6 +/- 5 microplastics per liter</t>
  </si>
  <si>
    <t>6.5 +/- 2.3 microplastics per liter</t>
  </si>
  <si>
    <t>Powdered Milk</t>
  </si>
  <si>
    <t xml:space="preserve">7 +/- 3 microplastics per 100 g </t>
  </si>
  <si>
    <t>Canned Milk</t>
  </si>
  <si>
    <t xml:space="preserve">4 +/- 3 microplastics per 100 g </t>
  </si>
  <si>
    <t>Yogurt</t>
  </si>
  <si>
    <t>Toothpaste</t>
  </si>
  <si>
    <t>Dietary Fiber</t>
  </si>
  <si>
    <t>Classification</t>
  </si>
  <si>
    <t>Food item (species)</t>
  </si>
  <si>
    <t>Sample size (n)</t>
  </si>
  <si>
    <t>Analysis</t>
  </si>
  <si>
    <t>Shape</t>
  </si>
  <si>
    <t>Polymer Type</t>
  </si>
  <si>
    <t>Color</t>
  </si>
  <si>
    <t>Particle Size</t>
  </si>
  <si>
    <t>Concentration of MPs, MP/g</t>
  </si>
  <si>
    <t>EDI, MP/day</t>
  </si>
  <si>
    <t>EAI, MP/year</t>
  </si>
  <si>
    <t>Country</t>
  </si>
  <si>
    <t>First Author</t>
  </si>
  <si>
    <t>TAS</t>
  </si>
  <si>
    <t>Seafood (bivalves)</t>
  </si>
  <si>
    <t>Meretrix Clam</t>
  </si>
  <si>
    <t>u-FTIR</t>
  </si>
  <si>
    <t>Fiber, sphere, granule</t>
  </si>
  <si>
    <t>Rayon, PES, PS</t>
  </si>
  <si>
    <t>Transparent, blue, black</t>
  </si>
  <si>
    <t>&lt;500um</t>
  </si>
  <si>
    <t>0.06-0.92 MP/g (ww); -0.33-9.33 MP/individual</t>
  </si>
  <si>
    <t>Wang et al. (2021)</t>
  </si>
  <si>
    <t>Razor Clam</t>
  </si>
  <si>
    <t>Wild-Clam</t>
  </si>
  <si>
    <t>FTIR</t>
  </si>
  <si>
    <t>Fragment, fiber, pellet</t>
  </si>
  <si>
    <t>CPE, PVDF, Rayon</t>
  </si>
  <si>
    <t>Black, red, blue</t>
  </si>
  <si>
    <t>0.002-4.37mm (mean: 0.29 mm)</t>
  </si>
  <si>
    <t>2.11-10.65 MP/g; 3.4-21.3 MP/individual</t>
  </si>
  <si>
    <t>Guo et al. (2023)</t>
  </si>
  <si>
    <t>Farm-Clam</t>
  </si>
  <si>
    <t>Wild and farmed oyster (Crossostrea gigas)</t>
  </si>
  <si>
    <t>Clam (Ruditapes philippinarum)</t>
  </si>
  <si>
    <t>Mussel (Mytilus galloprovinciallis)</t>
  </si>
  <si>
    <t>Scallop (Patinopecten yessoensis)</t>
  </si>
  <si>
    <t>Winkle</t>
  </si>
  <si>
    <t>Oyster</t>
  </si>
  <si>
    <t>Mussel (Mytilus edulis)</t>
  </si>
  <si>
    <t>Undulate Venus Clam (Paratapes Undulatus)</t>
  </si>
  <si>
    <t>Blood Clam (Anadara granosa)</t>
  </si>
  <si>
    <t>Green Mussel (Perna viridis)</t>
  </si>
  <si>
    <t>Wild oyster</t>
  </si>
  <si>
    <t>Seafood (fish)</t>
  </si>
  <si>
    <t>Various Fish</t>
  </si>
  <si>
    <t>Canned tuna</t>
  </si>
  <si>
    <t>Seabass</t>
  </si>
  <si>
    <t>Seafood (other)</t>
  </si>
  <si>
    <t>Sea cucumber</t>
  </si>
  <si>
    <t>Indian squid</t>
  </si>
  <si>
    <t>Blue crab</t>
  </si>
  <si>
    <t>Prawn</t>
  </si>
  <si>
    <t>Drinking water</t>
  </si>
  <si>
    <t>Tap water</t>
  </si>
  <si>
    <t>Table salt</t>
  </si>
  <si>
    <t>Sea salt</t>
  </si>
  <si>
    <t>Lake salt</t>
  </si>
  <si>
    <t>Rock salt</t>
  </si>
  <si>
    <t>Bamboo salt</t>
  </si>
  <si>
    <t>Deep sea water salt</t>
  </si>
  <si>
    <t>Refined salt</t>
  </si>
  <si>
    <t>Bulk salt</t>
  </si>
  <si>
    <t>Non-standard salt</t>
  </si>
  <si>
    <t>Frutis and Vegetables</t>
  </si>
  <si>
    <t>Tomato</t>
  </si>
  <si>
    <t>Onion</t>
  </si>
  <si>
    <t>Potatoes</t>
  </si>
  <si>
    <t>Cucumber</t>
  </si>
  <si>
    <t>Beverages</t>
  </si>
  <si>
    <t>Soft drink</t>
  </si>
  <si>
    <t>Drip bag (coffee)</t>
  </si>
  <si>
    <t>Infant Milk powder</t>
  </si>
  <si>
    <t>Fruit drink</t>
  </si>
  <si>
    <t>Liquid tea</t>
  </si>
  <si>
    <t>Condiment</t>
  </si>
  <si>
    <t>Soy sauce</t>
  </si>
  <si>
    <t>Fish sauce</t>
  </si>
  <si>
    <t>Bottled vinegar</t>
  </si>
  <si>
    <t>Meat</t>
  </si>
  <si>
    <t>Detection</t>
  </si>
  <si>
    <t>Microplastics</t>
  </si>
  <si>
    <t>Reference**</t>
  </si>
  <si>
    <t>Subjects</t>
  </si>
  <si>
    <t>Geographic region</t>
  </si>
  <si>
    <t>Population Density for outdoor air / outdoor water (per square mile)</t>
  </si>
  <si>
    <t>Sampling methods</t>
  </si>
  <si>
    <t>Detection methods</t>
  </si>
  <si>
    <t>Amount discovered</t>
  </si>
  <si>
    <t>Type*</t>
  </si>
  <si>
    <t>Size</t>
  </si>
  <si>
    <t>0.2 to 15.9 particles/m3 or 1.5 to 25,590 particles/m2/d for indoor air; 0 to 3427 particles/m3 or 12 to 39,300 particles/m2/d for outdoor air</t>
  </si>
  <si>
    <t>Air</t>
  </si>
  <si>
    <t>Edinburgh, UK</t>
  </si>
  <si>
    <t>Household passive dust samplers (4.32 cm2)</t>
  </si>
  <si>
    <t>1) FT-IR(a Perkin-Elmer Spectrum 100 Fourier Transformation Infrared Microscope) 
 2) Nile Red methodology</t>
  </si>
  <si>
    <t>5 ± 3.3–10 ± 4.2 particles/m3</t>
  </si>
  <si>
    <t>Fiber</t>
  </si>
  <si>
    <t>Catarino et al. 2018, Environ Pollut</t>
  </si>
  <si>
    <t>Americans consume an estimated 74,000 to 113,000 MNPs annually</t>
  </si>
  <si>
    <t>Indoor (Dormitory)</t>
  </si>
  <si>
    <t>Sanghai, China</t>
  </si>
  <si>
    <t>1) Stainless stell basins(0.08m2)
 2) 5μm cellulose filter membranes</t>
  </si>
  <si>
    <t>1) Stereomicroscope
 2) Micro-FTIR</t>
  </si>
  <si>
    <t>9.9 × 103 particles/m2/d</t>
  </si>
  <si>
    <t>RY, PES</t>
  </si>
  <si>
    <t>50-2000 µm</t>
  </si>
  <si>
    <t>Zhang et al. 2020, Environ Sci Technol</t>
  </si>
  <si>
    <t>Median daily intake for children 553 particles (184ng); adults median daily intake 883 particles (583ng)</t>
  </si>
  <si>
    <t>Indoor (Office)</t>
  </si>
  <si>
    <t>1.8 × 103 particles/m2/d</t>
  </si>
  <si>
    <t>In California, indoor air, with limited space, 2-5 times higher concentration than outdoor air; In Australia, the concentration of MNPs was 1.2 to 13 times higher in indoor air; However, in New Jersey, outdoor air concentrations were 1.5 to 3 times higher than indoor concentrations</t>
  </si>
  <si>
    <t>Indoor (Corridor)</t>
  </si>
  <si>
    <t>1.5 × 103 particles/m2/d</t>
  </si>
  <si>
    <t>California, USA</t>
  </si>
  <si>
    <t>Glass fiber filters</t>
  </si>
  <si>
    <t>1) Stereoscopic microscope
 2) Micro-Raman
 3) Micro-FTIR</t>
  </si>
  <si>
    <t>3.3 ± 2.9 particles/m3 (fibers)</t>
  </si>
  <si>
    <t>PS, PET</t>
  </si>
  <si>
    <t>58.6 ± 55 µm</t>
  </si>
  <si>
    <t>Fiber, Fragment</t>
  </si>
  <si>
    <t>Gaston et al. 2020, Appl Spectrosc</t>
  </si>
  <si>
    <t>12.6 ± 8.0 particles/m3 (fragments)</t>
  </si>
  <si>
    <t>0.6 ± 0.6 particles/m3 (fibers)</t>
  </si>
  <si>
    <t>104.8 ± 64.9 µm</t>
  </si>
  <si>
    <t>5.6 ± 3.2 particles/m3 (fragments)</t>
  </si>
  <si>
    <t>Sakarya Province, Turkey</t>
  </si>
  <si>
    <t>1) 500 μm plankton net</t>
  </si>
  <si>
    <t>A light microscope</t>
  </si>
  <si>
    <t>28.8-3424.7 particles/m3</t>
  </si>
  <si>
    <t>RY, PA</t>
  </si>
  <si>
    <t>≤ 50 µm</t>
  </si>
  <si>
    <t>Kaya et al. 2018, Eur Phys J Plus</t>
  </si>
  <si>
    <t>2) 50 μm clean steel filters</t>
  </si>
  <si>
    <t>Asaluyeh County, Iran</t>
  </si>
  <si>
    <t>1) Metallic pan</t>
  </si>
  <si>
    <t>1) Microscope(binocular microscopy, ,fluorescence microscopy, polarized light microscopy)
 2) SEM/EDS</t>
  </si>
  <si>
    <t>1–72 particles/m3</t>
  </si>
  <si>
    <t>2–100 µm</t>
  </si>
  <si>
    <t>Fiber, Film</t>
  </si>
  <si>
    <t>Abbasi et al. 2019, Environ Pollut</t>
  </si>
  <si>
    <t>2) Wooden brush</t>
  </si>
  <si>
    <t>3) Air-tight, low-density polyethylene bags</t>
  </si>
  <si>
    <t>Shanghai, China</t>
  </si>
  <si>
    <t>GF/A glass microfiber filters (1.6 μm pore size, 90 mm diameter)</t>
  </si>
  <si>
    <t>1) Stereomicroscope
 2) Micro-FTIR(an internal mercury cadmium telluride detector)</t>
  </si>
  <si>
    <t>1.4 ± 1.4 particles/m3</t>
  </si>
  <si>
    <t>PET, PES</t>
  </si>
  <si>
    <t>23.1–9554.9 µm</t>
  </si>
  <si>
    <t>Liu et al. 2019, Sci Total Environ</t>
  </si>
  <si>
    <t>West Pacific Ocean</t>
  </si>
  <si>
    <t>0–1.4 particles/m3</t>
  </si>
  <si>
    <t>PET, EP</t>
  </si>
  <si>
    <t>39.1 ± 21.7 –
 474.8 ± 416.1 µm</t>
  </si>
  <si>
    <t>Liu et al. 2019, Environ Sci Technol</t>
  </si>
  <si>
    <t>Central London, UK</t>
  </si>
  <si>
    <t>1) Bottles</t>
  </si>
  <si>
    <t>1) Spectroscopic analysis (fluorescence stereo microscope)
 2) FTIR (infrared microscope, mercury cadmium telluride)</t>
  </si>
  <si>
    <t>510-925 particles/m2/d</t>
  </si>
  <si>
    <t>PAN, PES</t>
  </si>
  <si>
    <t>400-500 µm</t>
  </si>
  <si>
    <t>Wright et al. 2020, Environ Int</t>
  </si>
  <si>
    <t>2) Rain gauge</t>
  </si>
  <si>
    <t>12-99 particles/m2/d</t>
  </si>
  <si>
    <t>PUR, PP, PE</t>
  </si>
  <si>
    <t>75, 100 µm</t>
  </si>
  <si>
    <t>Kusatsu, Japan</t>
  </si>
  <si>
    <t>1) Paper bag
 2) 100μm-mesh stainless steel sieve (75-μm-mesh)</t>
  </si>
  <si>
    <t>1) Stereoscopic microscope
 2) ATR-FTIR analysis</t>
  </si>
  <si>
    <t>2.0 ± 1.6 particles/m2</t>
  </si>
  <si>
    <t>PE, PAK, PP</t>
  </si>
  <si>
    <t>1400 ± 947 µm</t>
  </si>
  <si>
    <t>Yukioka et al. 2020, Environ Pollut</t>
  </si>
  <si>
    <t>Danang, Vietnam</t>
  </si>
  <si>
    <t>3) 100μm nylon net</t>
  </si>
  <si>
    <t>19.7 ± 13.7 particles/m2</t>
  </si>
  <si>
    <t>PE, EPC</t>
  </si>
  <si>
    <t>791 ± 530 µm</t>
  </si>
  <si>
    <t>Fragment, Film</t>
  </si>
  <si>
    <t>Kathmandu, Nepal</t>
  </si>
  <si>
    <t>4) 1μm-mesh glass filter</t>
  </si>
  <si>
    <t>12.5 ± 10.1 particles/m2</t>
  </si>
  <si>
    <t>PE, PAK</t>
  </si>
  <si>
    <t>907 ± 675 µm</t>
  </si>
  <si>
    <t>Indoor (House)</t>
  </si>
  <si>
    <t>New Jersey, USA</t>
  </si>
  <si>
    <t>Whatman quartz filter (2.2 μm, 47 mm) in glass Petri dish</t>
  </si>
  <si>
    <t>1) Stereoscopic microscope
 2) Confocal Raman microscope (1 μm)
 3) SEM/EDS</t>
  </si>
  <si>
    <t>1.96 ± 1.09 × 104 fibers/m2/d
 5.99 ± 2.02 × 103 films/m2/d</t>
  </si>
  <si>
    <t>PET, PP, PS</t>
  </si>
  <si>
    <t>20-320 µm</t>
  </si>
  <si>
    <t>Fiber, Film, Fragment</t>
  </si>
  <si>
    <t>Yao et al. 2022 Environ Res</t>
  </si>
  <si>
    <t>Indoor (Hallway)</t>
  </si>
  <si>
    <t>1.44 ± 0.07 × 104 fibers/m2/d
 4.45 ± 0.27 × 103 films/m2/d</t>
  </si>
  <si>
    <t>PS, PE, PVC</t>
  </si>
  <si>
    <t>Indoor (Classroom)</t>
  </si>
  <si>
    <t>6.20 ± 0.57 × 103 fibers/m2/d
 8.13 ± 2.17 × 103 films/m2/d</t>
  </si>
  <si>
    <t>PE, PET</t>
  </si>
  <si>
    <t>6.43 ± 2.54 × 103 fibers/m2/d
 6.43 ± 2.54 × 103films/m2/d</t>
  </si>
  <si>
    <t>PE, PET, PS</t>
  </si>
  <si>
    <t>Stainless steel funnels (0.142 m2)</t>
  </si>
  <si>
    <t>3.93 × 104 particles/m2/d</t>
  </si>
  <si>
    <t>PE, PVC</t>
  </si>
  <si>
    <t>10-35 µm</t>
  </si>
  <si>
    <t>Southeast Queensland, Australia</t>
  </si>
  <si>
    <t>1 μm stainless-steel mesh in stainless-steel air sampler (6 cm)</t>
  </si>
  <si>
    <t>0.47 ± 0.12 particles/m3</t>
  </si>
  <si>
    <t>PET, PE</t>
  </si>
  <si>
    <t>Legth: 71.5-4950 μm
 Width: 5-12 μm</t>
  </si>
  <si>
    <t>Perera et al. 2023, Sci Total Environ</t>
  </si>
  <si>
    <t>Indoor (Childcare centre)</t>
  </si>
  <si>
    <t>2.25 ± 0.38 particles/m3</t>
  </si>
  <si>
    <t>PET, PE, PA</t>
  </si>
  <si>
    <t>Indoor (Restaurant)</t>
  </si>
  <si>
    <t>0.70 ± 0.29 particles/m3</t>
  </si>
  <si>
    <t>Indoor (School)</t>
  </si>
  <si>
    <t>1.03 ± 0.4 particles/m3</t>
  </si>
  <si>
    <t>Indoor (Elder's home)</t>
  </si>
  <si>
    <t>0.87 ± 0.17 particles/m3</t>
  </si>
  <si>
    <t>PET, PE, PA, PAN</t>
  </si>
  <si>
    <t>1.20 ± 0.14 particles/m3</t>
  </si>
  <si>
    <t>PET, PE, PP, PVC</t>
  </si>
  <si>
    <t>Indoor (Vehicle)</t>
  </si>
  <si>
    <t>0.20 ± 0.14 particles/m3</t>
  </si>
  <si>
    <t>PA, PP</t>
  </si>
  <si>
    <t>0.17 ± 0.06 particles/m3</t>
  </si>
  <si>
    <t>PET</t>
  </si>
  <si>
    <t>Water</t>
  </si>
  <si>
    <t>Czech Republic</t>
  </si>
  <si>
    <t>Autoclavable borosilicate glass bottles</t>
  </si>
  <si>
    <t>1) SEM
 2) FT-IR(Fourier transform infrared spectroscopy)
 3) Micro-Raman imaging microscope
 4) SEM-EDX (energy dispersive X-ray spectroscopy)</t>
  </si>
  <si>
    <t>338 ± 76 - 628 ± 28 particles/L</t>
  </si>
  <si>
    <t>PET, PP, PE, PAM, PVC</t>
  </si>
  <si>
    <t>1-50 µm</t>
  </si>
  <si>
    <t>Fragment, Fiber, Sphere</t>
  </si>
  <si>
    <t>Pivokonsky et al. 2018, Sci Total Environ</t>
  </si>
  <si>
    <t>Freshwater</t>
  </si>
  <si>
    <t>1473 ± 34 - 3605 ± 497 particles/L</t>
  </si>
  <si>
    <t>PET, PP, PE, PS, PVC, PMMA, PBA</t>
  </si>
  <si>
    <t>1-100 µm</t>
  </si>
  <si>
    <t>Holdorf, Germany</t>
  </si>
  <si>
    <t>3 μm stainless steel cartridge filters</t>
  </si>
  <si>
    <t>1) Stereo light microscope
 2) FTIR microscope</t>
  </si>
  <si>
    <t>0.7 particles/m3</t>
  </si>
  <si>
    <t>PA, PES, PVC</t>
  </si>
  <si>
    <t>50 - 150 µm</t>
  </si>
  <si>
    <t>Mintenig et al. 2019, Sci Total Environ</t>
  </si>
  <si>
    <t>EP, PVC, PES, PE</t>
  </si>
  <si>
    <t>Sewage influents</t>
  </si>
  <si>
    <t>Netherlands</t>
  </si>
  <si>
    <t>1) Glass bottles
 2) Glass sample jars,
 3) 0.7 μm glass filters</t>
  </si>
  <si>
    <t>68 – 910 particles/L (ww)</t>
  </si>
  <si>
    <t>10 - 5000 µm</t>
  </si>
  <si>
    <t>Leslie et al. 2017, Environ Int</t>
  </si>
  <si>
    <t>Sewage effluents</t>
  </si>
  <si>
    <t>51 – 81 particles/L (ww)</t>
  </si>
  <si>
    <t>1400 – 4900 particles/kg (dw)</t>
  </si>
  <si>
    <t>Sediment</t>
  </si>
  <si>
    <t>Canal sediment</t>
  </si>
  <si>
    <t>&lt; 68 - 10,500 particles/kg (dw)</t>
  </si>
  <si>
    <t>Sea coast</t>
  </si>
  <si>
    <t>100 - 3600 particles/kg (ds)</t>
  </si>
  <si>
    <t>Fiber, Sphere</t>
  </si>
  <si>
    <t>1) Steel sampler
 2) 50-μm stainless-steel sieve filter
 3) Bottle</t>
  </si>
  <si>
    <t>1) Stereoscopic microscope
 2) Micro-Raman spectrometer, SERS</t>
  </si>
  <si>
    <t>5 – 34 particles/L</t>
  </si>
  <si>
    <t>PP, PE</t>
  </si>
  <si>
    <t>&lt; 0.5 mm</t>
  </si>
  <si>
    <t>Yuan et al. 2019, Ecotoxicol Environ Saf</t>
  </si>
  <si>
    <t>54 – 506 particles/kg</t>
  </si>
  <si>
    <t>Hungary</t>
  </si>
  <si>
    <t>The plankton or manta net(300 μm or 333 μm mesh)</t>
  </si>
  <si>
    <t>FTIR microscope</t>
  </si>
  <si>
    <t>3.5 - 32.1 particles/m3</t>
  </si>
  <si>
    <t>PP, PE, PS, PES</t>
  </si>
  <si>
    <t>100 µm - 2 mm</t>
  </si>
  <si>
    <t>Fragment, Fiber</t>
  </si>
  <si>
    <t>Bordós et al. 2019, Chemosphere</t>
  </si>
  <si>
    <t>0.5 - 1.6 particles/kg</t>
  </si>
  <si>
    <t>PE, PP, PS, PTFE, PES</t>
  </si>
  <si>
    <t>Sea water</t>
  </si>
  <si>
    <t>British Columbia, Canada</t>
  </si>
  <si>
    <t>1) 300–350-μm mesh
 2) Jar, bucket</t>
  </si>
  <si>
    <t>1) Stereo microscope
 2) FTIR microscope</t>
  </si>
  <si>
    <t>0.1-0.7 particles/L</t>
  </si>
  <si>
    <t>100 - 5000 µm</t>
  </si>
  <si>
    <t>Covernton et al. 2019, Sci Total Environ</t>
  </si>
  <si>
    <t>The western Pacific Ocean</t>
  </si>
  <si>
    <t>1) Stainless-steel box corer
 2) Glass bottles</t>
  </si>
  <si>
    <t>1) Micro-FTIR
 2) Optical microscope
 3) Gas chromatograph-mass spectrometer</t>
  </si>
  <si>
    <t>240.2 particles/kg (dw)</t>
  </si>
  <si>
    <t>PET, PP, PE</t>
  </si>
  <si>
    <t>100 – 500 µm</t>
  </si>
  <si>
    <t>Zhang et al. 2020, Environ Pollut</t>
  </si>
  <si>
    <t>The northern part of Oman sea</t>
  </si>
  <si>
    <t>1) Aluminium foil bag
 2) Stainless steel sieves</t>
  </si>
  <si>
    <t>1) Light stereomicroscope
 2) FT-IR spectrometer</t>
  </si>
  <si>
    <t>138.3 ± 4.5 - 930.3 ± 49.1 particles/kg</t>
  </si>
  <si>
    <t>PE, PP</t>
  </si>
  <si>
    <t>100 – 1000 µm</t>
  </si>
  <si>
    <t>Kor et al. 2020, Mar Pollut Bull</t>
  </si>
  <si>
    <t>The Nordic sea (East Greenland Current)</t>
  </si>
  <si>
    <t>1) 5mm stainless steel sieve
 2) Glass bottles</t>
  </si>
  <si>
    <t>1) Stereoscopic microscope
 2) FTIR
 3) SEM</t>
  </si>
  <si>
    <t>1.2 ± 0.3 particles/L</t>
  </si>
  <si>
    <t>PES, PE, PP, PS, PVAc, PA</t>
  </si>
  <si>
    <t>0.1 - 5 mm</t>
  </si>
  <si>
    <t>Fiber, Fragment, Line</t>
  </si>
  <si>
    <t>Jiang et al. 2020, Sci Total Environ</t>
  </si>
  <si>
    <t>The Nordic sea (Greenland Sea Gyre)</t>
  </si>
  <si>
    <t>2.4 ± 0.8 particles/L</t>
  </si>
  <si>
    <t>Fiber, Line, Fragment</t>
  </si>
  <si>
    <t>Surface water</t>
  </si>
  <si>
    <t>Lake Victoria, Africa</t>
  </si>
  <si>
    <t>1) 0.25 mm sieve
 2) Glass bottle</t>
  </si>
  <si>
    <t>1) Stereo microscope
 2) FTIR</t>
  </si>
  <si>
    <t>0.02-2.19 particles/m3</t>
  </si>
  <si>
    <t>0.3 - 1 mm</t>
  </si>
  <si>
    <t>Egessa et al. 2020, Sci Total Environ</t>
  </si>
  <si>
    <t>Public fountain</t>
  </si>
  <si>
    <t>Mexico city, Mexico</t>
  </si>
  <si>
    <t>Glass bottles</t>
  </si>
  <si>
    <t>1) Epifluorescence microscope
 2) Energy-dispersive spectroscopy (SEM-EDS)
 3) Micro-Raman spectroscope</t>
  </si>
  <si>
    <t>18 ± 7 particles/L</t>
  </si>
  <si>
    <t>PE, EP</t>
  </si>
  <si>
    <t>Shruti et al. 2020, Environ Pollut</t>
  </si>
  <si>
    <t>1) Centrifugal Teflon pump
 2) stainless steel mesh sieve (5 mm)
 3) nylon net (44 μm)</t>
  </si>
  <si>
    <t>1) Optical microscope
 2) Micro-FTIR</t>
  </si>
  <si>
    <t>201 ± 134 particles/m3</t>
  </si>
  <si>
    <t>PES, RY, PP</t>
  </si>
  <si>
    <t>100–5000 µm</t>
  </si>
  <si>
    <t>Sphere, Fiber, Fragment</t>
  </si>
  <si>
    <t>Cui et al. 2022 Chemosphere</t>
  </si>
  <si>
    <t>Western South China Sea</t>
  </si>
  <si>
    <t>744 ± 330 particles/m3</t>
  </si>
  <si>
    <t>RY, PA, PES</t>
  </si>
  <si>
    <t>Northern South China Sea</t>
  </si>
  <si>
    <t>797 ± 512 particles/m3</t>
  </si>
  <si>
    <t>RY, PA, PES, PP</t>
  </si>
  <si>
    <t>Sphere, Fiber, Fragment, Film</t>
  </si>
  <si>
    <t>Bay of Asunción, Paraguay</t>
  </si>
  <si>
    <t>20 cm stainless-steel sieves (0.3 and 4.75 mm mesh sizes)</t>
  </si>
  <si>
    <t>1) Optical microscope
 2) FTIR spectrometer</t>
  </si>
  <si>
    <t>13.2 ± 13.4 particles/m3</t>
  </si>
  <si>
    <t>PP, PE, PS</t>
  </si>
  <si>
    <t>Diez-Pérez et al. 2023 Mar Pollut Bull</t>
  </si>
  <si>
    <t>Tributaries</t>
  </si>
  <si>
    <t>1.0 ± 0.5 particles/m3</t>
  </si>
  <si>
    <t>PP, PE, PEVA, PMMA</t>
  </si>
  <si>
    <t>Collection points</t>
  </si>
  <si>
    <t>Sea</t>
  </si>
  <si>
    <t>Greece</t>
  </si>
  <si>
    <t>1) Stereoscope
 2) Hot needle test</t>
  </si>
  <si>
    <t>&lt; 2mm</t>
  </si>
  <si>
    <t>Hennicke et al. 2021, Reg Stud Mar Sci</t>
  </si>
  <si>
    <t>Fish markets</t>
  </si>
  <si>
    <t>1) Stereo microscope
 2) ATR-FTIR</t>
  </si>
  <si>
    <t>PO, PEVA</t>
  </si>
  <si>
    <t>&gt; 1 mm, 38 µm - 1 mm</t>
  </si>
  <si>
    <t>Wootton et al. 2021, Front Mar Sci</t>
  </si>
  <si>
    <t>Fiji</t>
  </si>
  <si>
    <t>Film</t>
  </si>
  <si>
    <t>190.5 ± 192.4 µm</t>
  </si>
  <si>
    <t>Chen et al. 2020, Sustainability</t>
  </si>
  <si>
    <t>Local market</t>
  </si>
  <si>
    <t>India</t>
  </si>
  <si>
    <t>1) Optical binocular microscope
 2) SEM(scanning electron microscope)
 3) FT-IR</t>
  </si>
  <si>
    <t>PE, PES</t>
  </si>
  <si>
    <t>100 - 500 µm</t>
  </si>
  <si>
    <t>Vidyasakar et al. 2021, Mar Pollut Bull</t>
  </si>
  <si>
    <t>Salt pans</t>
  </si>
  <si>
    <t>1) Binocular stereo zoom microscope
 2) Micro-FTIR</t>
  </si>
  <si>
    <t>Selvam et al. 2020, Mar Pollut Bull</t>
  </si>
  <si>
    <t>1) Graphite digestion block system
 2) SEM-EDX</t>
  </si>
  <si>
    <t>1.36–2.00 µm</t>
  </si>
  <si>
    <t>Oliveri Conti et al. 2020, Environ Res</t>
  </si>
  <si>
    <t>2.18–2.78 µm</t>
  </si>
  <si>
    <t>1.86–2.95 µm</t>
  </si>
  <si>
    <t>1.56–3.19 µm</t>
  </si>
  <si>
    <t>1.87–2.59 µm</t>
  </si>
  <si>
    <t>Supermarket</t>
  </si>
  <si>
    <t>Mexico</t>
  </si>
  <si>
    <t>1) Epifluorescence microscope
 2) SEM-EDS(energy dispersive spectroscopy)
 3) Raman spectroscope</t>
  </si>
  <si>
    <t>PES, PSU</t>
  </si>
  <si>
    <t>0.1 – 5 mm</t>
  </si>
  <si>
    <t>Kutralam-Muniasamy et al. 2020, Sci Total Environ</t>
  </si>
  <si>
    <t>Ecuador</t>
  </si>
  <si>
    <t>1) Microscope
 2) FT-IR</t>
  </si>
  <si>
    <t>19.94-6742.48 µm (fiber)
 2.48-183.37 µm (fragment)</t>
  </si>
  <si>
    <t>Diaz-Basantes et al. 2020, Sustainability</t>
  </si>
  <si>
    <t>67.18-5174.01 µm (fiber)
 5.15-226.01 µm (fragment)</t>
  </si>
  <si>
    <t>13.45-1740.24 µm (fiber)
 3.51-202.29 µm (fragment)</t>
  </si>
  <si>
    <t>15.64-2224.25 µm (fiber)
 5.47-247.54 µm (fragment)</t>
  </si>
  <si>
    <t>1) Dissection microscope
 2) ATR-FTIR</t>
  </si>
  <si>
    <t>130 - 450 µm</t>
  </si>
  <si>
    <t>Kedzierski et al. 2020, Food Packag Shelf Life</t>
  </si>
  <si>
    <t>Market</t>
  </si>
  <si>
    <t>Korea</t>
  </si>
  <si>
    <t>FTIR spectroscopy</t>
  </si>
  <si>
    <t>PP, PE, PET</t>
  </si>
  <si>
    <t>20 - 300 µm</t>
  </si>
  <si>
    <t>Pham et al. 2023 Environ Pollut</t>
  </si>
  <si>
    <t>county</t>
  </si>
  <si>
    <t>county_ascii</t>
  </si>
  <si>
    <t>county_full</t>
  </si>
  <si>
    <t>county_fips</t>
  </si>
  <si>
    <t>state_id</t>
  </si>
  <si>
    <t>state_name</t>
  </si>
  <si>
    <t>lat</t>
  </si>
  <si>
    <t>lng</t>
  </si>
  <si>
    <t>population</t>
  </si>
  <si>
    <t>density</t>
  </si>
  <si>
    <t>Estimated home air inhalation per hour</t>
  </si>
  <si>
    <t>Estimated office air inhalation per hour</t>
  </si>
  <si>
    <t>Estimated outdoor air inhalation per hour</t>
  </si>
  <si>
    <t>timezone</t>
  </si>
  <si>
    <t>age_median</t>
  </si>
  <si>
    <t>male</t>
  </si>
  <si>
    <t>female</t>
  </si>
  <si>
    <t>married</t>
  </si>
  <si>
    <t>family_size</t>
  </si>
  <si>
    <t>income_household_median</t>
  </si>
  <si>
    <t>income_household_six_figure</t>
  </si>
  <si>
    <t>home_ownership</t>
  </si>
  <si>
    <t>home_value</t>
  </si>
  <si>
    <t>rent_median</t>
  </si>
  <si>
    <t>education_college_or_above</t>
  </si>
  <si>
    <t>labor_force_participation</t>
  </si>
  <si>
    <t>labor_force</t>
  </si>
  <si>
    <t>unemployment_rate</t>
  </si>
  <si>
    <t>bls_date</t>
  </si>
  <si>
    <t>race_white</t>
  </si>
  <si>
    <t>race_black</t>
  </si>
  <si>
    <t>race_asian</t>
  </si>
  <si>
    <t>race_native</t>
  </si>
  <si>
    <t>race_pacific</t>
  </si>
  <si>
    <t>race_other</t>
  </si>
  <si>
    <t>race_multiple</t>
  </si>
  <si>
    <t>zips</t>
  </si>
  <si>
    <t>Los Angeles</t>
  </si>
  <si>
    <t>Los Angeles County</t>
  </si>
  <si>
    <t>CA</t>
  </si>
  <si>
    <t>America/Los_Angeles</t>
  </si>
  <si>
    <t>90001 90002 90003 90004 90005 90006 90007 90008 90009 90010 90011 90012 90013 90014 90015 90016 90017 90018 90019 90020 90021 90022 90023 90024 90025 90026 90027 90028 90029 90030 90031 90032 90033 90034 90035 90036 90037 90038 90039 90040 90041 90042 90043 90044 90045 90046 90047 90048 90049 90050 90051 90052 90053 90054 90055 90056 90057 90058 90059 90060 90061 90062 90063 90064 90065 90066 90067 90068 90069 90070 90071 90072 90073 90074 90075 90076 90077 90078 90079 90080 90081 90082 90083 90084 90086 90087 90088 90089 90091 90093 90094 90095 90096 90099 90134 90140 90189 90201 90202 90205 90209 90210 90211 90212 90213 90220 90221 90222 90223 90224 90230 90231 90232 90239 90240 90241 90242 90245 90247 90248 90249 90250 90251 90254 90255 90260 90261 90262 90263 90264 90265 90266 90267 90270 90272 90274 90275 90277 90278 90280 90290 90291 90292 90293 90294 90295 90296 90301 90302 90303 90304 90305 90306 90307 90308 90309 90310 90311 90312 90401 90402 90403 90404 90405 90406 90407 90408 90409 90410 90411 90501 90502 90503 90504 90505 90506 90507 90508 90509 90510 90601 90602 90603 90604 90605 90606 90607 90608 90609 90610 90623 90630 90631 90637 90638 90639 90640 90650 90651 90652 90660 90661 90662 90670 90671 90701 90702 90703 90704 90706 90707 90710 90711 90712 90713 90714 90715 90716 90717 90723 90731 90732 90733 90734 90740 90744 90745 90746 90747 90748 90749 90755 90801 90802 90803 90804 90805 90806 90807 90808 90809 90810 90813 90814 90815 90822 90831 90832 90833 90840 90842 90844 90846 90847 90848 90853 90895 91001 91003 91006 91007 91008 91009 91010 91011 91012 91016 91017 91020 91021 91023 91024 91025 91030 91031 91040 91041 91042 91043 91046 91066 91077 91101 91102 91103 91104 91105 91106 91107 91108 91109 91110 91114 91115 91116 91117 91118 91121 91123 91124 91125 91126 91129 91182 91184 91185 91188 91189 91199 91201 91202 91203 91204 91205 91206 91207 91208 91209 91210 91214 91221 91222 91224 91225 91226 91301 91302 91303 91304 91305 91306 91307 91308 91309 91310 91311 91313 91316 91321 91322 91324 91325 91326 91327 91328 91330 91331 91333 91334 91335 91337 91340 91341 91342 91343 91344 91345 91346 91350 91351 91352 91353 91354 91355 91356 91357 91361 91362 91364 91365 91367 91371 91372 91376 91380 91381 91382 91383 91384 91385 91386 91387 91390 91392 91393 91394 91395 91396 91401 91402 91403 91404 91405 91406 91407 91408 91409 91410 91411 91412 91413 91416 91423 91426 91436 91470 91482 91499 91501 91502 91503 91504 91505 91506 91507 91508 91510 91521 91522 91523 91601 91602 91603 91604 91605 91606 91607 91608 91609 91610 91614 91615 91616 91617 91618 91702 91706 91709 91711 91714 91715 91716 91722 91723 91724 91731 91732 91733 91734 91735 91740 91741 91744 91745 91746 91747 91748 91749 91750 91754 91755 91756 91759 91765 91766 91767 91768 91769 91770 91771 91772 91773 91775 91776 91778 91780 91788 91789 91790 91791 91792 91793 91801 91802 91803 91804 91896 91899 92397 93243 93510 93532 93534 93535 93536 93539 93543 93544 93550 93551 93552 93553 93560 93563 93584 93586 93590 93591 93599</t>
  </si>
  <si>
    <t>Cook</t>
  </si>
  <si>
    <t>Cook County</t>
  </si>
  <si>
    <t>IL</t>
  </si>
  <si>
    <t>Illinois</t>
  </si>
  <si>
    <t>America/Chicago</t>
  </si>
  <si>
    <t>60004 60005 60006 60007 60008 60009 60010 60015 60016 60017 60018 60019 60022 60025 60026 60029 60038 60043 60053 60055 60056 60062 60067 60068 60070 60074 60076 60077 60078 60082 60089 60090 60091 60093 60094 60095 60103 60104 60107 60120 60126 60130 60131 60133 60141 60153 60154 60155 60159 60160 60161 60162 60163 60164 60165 60168 60169 60171 60172 60173 60176 60179 60192 60193 60194 60195 60196 60201 60202 60203 60204 60208 60301 60302 60303 60304 60305 60402 60406 60409 60411 60412 60415 60418 60419 60422 60423 60425 60426 60428 60429 60430 60438 60439 60443 60445 60449 60452 60453 60454 60455 60456 60457 60458 60459 60461 60462 60463 60464 60465 60466 60467 60469 60471 60472 60473 60475 60476 60477 60478 60480 60482 60487 60499 60501 60513 60521 60523 60525 60526 60527 60534 60546 60558 60601 60602 60603 60604 60605 60606 60607 60608 60609 60610 60611 60612 60613 60614 60615 60616 60617 60618 60619 60620 60621 60622 60623 60624 60625 60626 60628 60629 60630 60631 60632 60633 60634 60636 60637 60638 60639 60640 60641 60642 60643 60644 60645 60646 60647 60649 60651 60652 60653 60654 60655 60656 60657 60659 60660 60661 60664 60666 60668 60669 60670 60673 60674 60675 60677 60678 60680 60681 60682 60684 60685 60686 60687 60688 60689 60690 60691 60693 60694 60695 60696 60697 60699 60701 60706 60707 60712 60714 60803 60804 60805 60827</t>
  </si>
  <si>
    <t>Harris</t>
  </si>
  <si>
    <t>Harris County</t>
  </si>
  <si>
    <t>TX</t>
  </si>
  <si>
    <t>Texas</t>
  </si>
  <si>
    <t>77001 77002 77003 77004 77005 77006 77007 77008 77009 77010 77011 77012 77013 77014 77015 77016 77017 77018 77019 77020 77021 77022 77023 77024 77025 77026 77027 77028 77029 77030 77031 77032 77033 77034 77035 77036 77037 77038 77039 77040 77041 77042 77043 77044 77045 77046 77047 77048 77049 77050 77051 77052 77053 77054 77055 77056 77057 77058 77059 77060 77061 77062 77063 77064 77065 77066 77067 77068 77069 77070 77071 77072 77073 77074 77075 77076 77077 77078 77079 77080 77081 77082 77083 77084 77085 77086 77087 77088 77089 77090 77091 77092 77093 77094 77095 77096 77098 77099 77201 77202 77203 77204 77205 77206 77207 77208 77210 77212 77213 77215 77216 77217 77218 77219 77220 77221 77222 77223 77224 77225 77226 77227 77228 77229 77230 77231 77233 77234 77235 77236 77237 77238 77240 77241 77242 77243 77244 77245 77248 77249 77251 77252 77253 77254 77255 77256 77257 77258 77259 77261 77262 77263 77265 77266 77267 77268 77269 77270 77271 77272 77273 77274 77275 77277 77279 77280 77282 77284 77287 77288 77289 77290 77291 77292 77293 77297 77299 77315 77325 77336 77337 77338 77339 77345 77346 77347 77357 77362 77365 77373 77375 77377 77379 77383 77387 77388 77389 77391 77396 77401 77402 77410 77411 77413 77429 77433 77447 77449 77450 77477 77484 77489 77491 77493 77494 77501 77502 77503 77504 77505 77506 77507 77508 77520 77521 77522 77523 77530 77532 77535 77536 77546 77547 77562 77565 77571 77572 77573 77581 77586 77587 77592 77598</t>
  </si>
  <si>
    <t>Maricopa</t>
  </si>
  <si>
    <t>Maricopa County</t>
  </si>
  <si>
    <t>AZ</t>
  </si>
  <si>
    <t>Arizona</t>
  </si>
  <si>
    <t>America/Phoenix</t>
  </si>
  <si>
    <t>85001 85002 85003 85004 85005 85006 85007 85008 85009 85010 85011 85012 85013 85014 85015 85016 85017 85018 85019 85020 85021 85022 85023 85024 85026 85027 85028 85029 85030 85031 85032 85033 85034 85035 85036 85037 85038 85040 85041 85042 85043 85044 85045 85046 85048 85050 85051 85053 85054 85060 85061 85062 85063 85064 85066 85067 85068 85069 85070 85071 85072 85074 85076 85078 85079 85080 85082 85083 85085 85086 85087 85120 85127 85139 85142 85201 85202 85203 85204 85205 85206 85207 85208 85209 85210 85211 85212 85213 85214 85215 85216 85224 85225 85226 85233 85234 85236 85244 85246 85248 85249 85250 85251 85252 85253 85254 85255 85256 85257 85258 85259 85260 85261 85262 85263 85264 85266 85267 85268 85269 85271 85274 85275 85277 85280 85281 85282 85283 85284 85285 85286 85287 85288 85295 85296 85297 85298 85299 85301 85302 85303 85304 85305 85306 85307 85308 85309 85310 85311 85312 85318 85320 85321 85322 85323 85326 85327 85329 85331 85333 85335 85337 85338 85339 85340 85342 85343 85345 85351 85353 85354 85355 85358 85361 85363 85372 85373 85374 85375 85376 85377 85378 85379 85380 85381 85382 85383 85385 85387 85388 85390 85392 85395 85396 85545</t>
  </si>
  <si>
    <t>San Diego</t>
  </si>
  <si>
    <t>San Diego County</t>
  </si>
  <si>
    <t>91901 91902 91903 91905 91906 91908 91909 91910 91911 91912 91913 91914 91915 91916 91917 91921 91931 91932 91933 91934 91935 91941 91942 91943 91944 91945 91946 91948 91950 91951 91962 91963 91976 91977 91978 91979 91980 91987 92003 92004 92007 92008 92009 92010 92011 92013 92014 92018 92019 92020 92021 92022 92023 92024 92025 92026 92027 92028 92029 92030 92033 92036 92037 92038 92039 92040 92046 92049 92051 92052 92054 92055 92056 92057 92058 92059 92060 92061 92064 92065 92066 92067 92068 92069 92070 92071 92072 92074 92075 92078 92079 92081 92082 92083 92084 92085 92086 92088 92091 92092 92093 92096 92101 92102 92103 92104 92105 92106 92107 92108 92109 92110 92111 92112 92113 92114 92115 92116 92117 92118 92119 92120 92121 92122 92123 92124 92126 92127 92128 92129 92130 92131 92132 92134 92135 92136 92137 92138 92139 92140 92142 92143 92145 92147 92149 92150 92152 92153 92154 92155 92158 92159 92160 92161 92163 92165 92166 92167 92168 92169 92170 92171 92172 92173 92174 92175 92176 92177 92178 92179 92182 92186 92187 92191 92192 92193 92195 92196 92197 92198 92199 92562 92672</t>
  </si>
  <si>
    <t>Orange</t>
  </si>
  <si>
    <t>Orange County</t>
  </si>
  <si>
    <t>90620 90621 90622 90623 90624 90630 90631 90632 90633 90638 90680 90716 90720 90721 90740 90742 90743 90803 92530 92602 92603 92604 92605 92606 92607 92609 92610 92612 92614 92615 92616 92617 92618 92619 92620 92623 92624 92625 92626 92627 92628 92629 92630 92637 92646 92647 92648 92649 92650 92651 92652 92653 92654 92655 92656 92657 92658 92659 92660 92661 92662 92663 92672 92673 92674 92675 92676 92677 92678 92679 92683 92684 92685 92688 92690 92691 92692 92693 92694 92697 92698 92701 92702 92703 92704 92705 92706 92707 92708 92711 92712 92728 92735 92780 92781 92782 92799 92801 92802 92803 92804 92805 92806 92807 92808 92809 92811 92812 92814 92815 92816 92817 92821 92822 92823 92825 92831 92832 92833 92834 92835 92836 92837 92838 92840 92841 92842 92843 92844 92845 92846 92850 92856 92857 92859 92861 92862 92863 92864 92865 92866 92867 92868 92869 92870 92871 92885 92886 92887 92899</t>
  </si>
  <si>
    <t>Miami-Dade</t>
  </si>
  <si>
    <t>Miami-Dade County</t>
  </si>
  <si>
    <t>FL</t>
  </si>
  <si>
    <t>Florida</t>
  </si>
  <si>
    <t>America/New_York</t>
  </si>
  <si>
    <t>33002 33010 33011 33012 33013 33014 33015 33016 33017 33018 33030 33031 33032 33033 33034 33035 33039 33054 33055 33056 33090 33092 33101 33102 33106 33109 33111 33112 33114 33116 33119 33122 33124 33125 33126 33127 33128 33129 33130 33131 33132 33133 33134 33135 33136 33137 33138 33139 33140 33141 33142 33143 33144 33145 33146 33147 33149 33150 33151 33152 33153 33154 33155 33156 33157 33158 33160 33161 33162 33163 33164 33165 33166 33167 33168 33169 33170 33172 33173 33174 33175 33176 33177 33178 33179 33180 33181 33182 33183 33184 33185 33186 33187 33188 33189 33190 33191 33192 33193 33194 33195 33196 33197 33198 33199 33206 33222 33231 33233 33234 33238 33239 33242 33243 33245 33247 33255 33256 33257 33261 33265 33266 33269 33280 33283 33296 33299 34141</t>
  </si>
  <si>
    <t>Kings</t>
  </si>
  <si>
    <t>Kings County</t>
  </si>
  <si>
    <t>NY</t>
  </si>
  <si>
    <t>New York</t>
  </si>
  <si>
    <t>11201 11202 11203 11204 11205 11206 11207 11208 11209 11210 11211 11212 11213 11214 11215 11216 11217 11218 11219 11220 11221 11222 11223 11224 11225 11226 11228 11229 11230 11231 11232 11233 11234 11235 11236 11237 11238 11239 11241 11242 11243 11245 11247 11249 11251 11252 11256 11416 11417</t>
  </si>
  <si>
    <t>Dallas</t>
  </si>
  <si>
    <t>Dallas County</t>
  </si>
  <si>
    <t>75001 75006 75007 75011 75014 75015 75016 75017 75019 75030 75038 75039 75040 75041 75042 75043 75044 75045 75046 75047 75048 75049 75050 75051 75052 75053 75054 75059 75060 75061 75062 75063 75067 75080 75081 75082 75083 75085 75088 75089 75098 75099 75104 75106 75115 75116 75123 75125 75126 75134 75137 75138 75141 75146 75149 75150 75154 75159 75172 75180 75181 75182 75185 75187 75201 75202 75203 75204 75205 75206 75207 75208 75209 75210 75211 75212 75214 75215 75216 75217 75218 75219 75220 75221 75222 75223 75224 75225 75226 75227 75228 75229 75230 75231 75232 75233 75234 75235 75236 75237 75238 75240 75241 75242 75243 75244 75246 75247 75248 75249 75250 75251 75252 75253 75254 75260 75262 75263 75264 75265 75266 75267 75270 75275 75277 75283 75284 75285 75287 75301 75303 75312 75313 75315 75320 75326 75336 75339 75342 75354 75355 75356 75357 75358 75359 75360 75367 75368 75371 75372 75373 75374 75376 75378 75380 75381 75382 75389 75390 75391 75392 75393 75394 75395 75397 75398 76051 76065</t>
  </si>
  <si>
    <t>Riverside</t>
  </si>
  <si>
    <t>Riverside County</t>
  </si>
  <si>
    <t>91708 91752 92028 92201 92202 92203 92210 92211 92220 92223 92225 92226 92230 92234 92235 92236 92239 92240 92241 92247 92248 92253 92254 92255 92258 92260 92261 92262 92263 92264 92270 92274 92276 92277 92282 92320 92324 92337 92373 92399 92501 92502 92503 92504 92505 92506 92507 92508 92509 92513 92514 92516 92517 92518 92519 92521 92522 92530 92531 92532 92536 92539 92543 92544 92545 92546 92548 92549 92551 92552 92553 92554 92555 92556 92557 92561 92562 92563 92564 92567 92570 92571 92572 92581 92582 92583 92584 92585 92586 92587 92589 92590 92591 92592 92593 92595 92596 92599 92860 92877 92878 92879 92880 92881 92882 92883</t>
  </si>
  <si>
    <t>Queens</t>
  </si>
  <si>
    <t>Queens County</t>
  </si>
  <si>
    <t>11001 11004 11005 11040 11101 11102 11103 11104 11105 11106 11109 11120 11208 11351 11352 11354 11355 11356 11357 11358 11359 11360 11361 11362 11363 11364 11365 11366 11367 11368 11369 11370 11371 11372 11373 11374 11375 11377 11378 11379 11380 11385 11386 11405 11411 11412 11413 11414 11415 11416 11417 11418 11419 11420 11421 11422 11423 11424 11425 11426 11427 11428 11429 11430 11431 11432 11433 11434 11435 11436 11437 11439 11451 11499 11690 11691 11692 11693 11694 11695 11697</t>
  </si>
  <si>
    <t>Clark</t>
  </si>
  <si>
    <t>Clark County</t>
  </si>
  <si>
    <t>NV</t>
  </si>
  <si>
    <t>Nevada</t>
  </si>
  <si>
    <t>88901 88905 89002 89004 89005 89006 89007 89009 89011 89012 89014 89015 89016 89018 89019 89021 89024 89025 89026 89027 89028 89029 89030 89031 89032 89033 89034 89036 89037 89039 89040 89044 89046 89052 89053 89054 89067 89070 89074 89077 89081 89084 89085 89086 89087 89101 89102 89103 89104 89105 89106 89107 89108 89109 89110 89111 89112 89113 89114 89115 89116 89117 89118 89119 89120 89121 89122 89123 89124 89125 89126 89127 89128 89129 89130 89131 89132 89133 89134 89135 89136 89137 89138 89139 89140 89141 89142 89143 89144 89145 89146 89147 89148 89149 89150 89151 89152 89153 89154 89155 89156 89157 89158 89159 89160 89161 89162 89163 89164 89165 89166 89169 89170 89173 89177 89178 89179 89180 89183 89185 89191 89193 89195 89199</t>
  </si>
  <si>
    <t>King</t>
  </si>
  <si>
    <t>King County</t>
  </si>
  <si>
    <t>WA</t>
  </si>
  <si>
    <t>Washington</t>
  </si>
  <si>
    <t>98001 98002 98003 98004 98005 98006 98007 98008 98009 98010 98011 98013 98014 98015 98019 98022 98023 98024 98025 98027 98028 98029 98030 98031 98032 98033 98034 98035 98038 98039 98040 98041 98042 98045 98047 98050 98051 98052 98053 98055 98056 98057 98058 98059 98062 98063 98064 98065 98068 98070 98071 98072 98073 98074 98075 98077 98083 98089 98092 98093 98101 98102 98103 98104 98105 98106 98107 98108 98109 98111 98112 98113 98114 98115 98116 98117 98118 98119 98121 98122 98124 98125 98126 98127 98129 98131 98133 98134 98136 98138 98139 98141 98144 98145 98146 98148 98154 98155 98158 98160 98161 98164 98165 98166 98168 98170 98174 98175 98177 98178 98181 98185 98188 98190 98191 98194 98195 98198 98199 98224 98288 98354 98422</t>
  </si>
  <si>
    <t>San Bernardino</t>
  </si>
  <si>
    <t>San Bernardino County</t>
  </si>
  <si>
    <t>89019 91701 91708 91709 91710 91729 91730 91737 91739 91743 91758 91759 91761 91762 91763 91764 91766 91784 91785 91786 92242 92252 92256 92267 92268 92277 92278 92280 92284 92285 92286 92301 92304 92305 92307 92308 92309 92310 92311 92312 92313 92314 92315 92316 92317 92318 92321 92322 92323 92324 92325 92327 92329 92331 92332 92333 92334 92335 92336 92337 92338 92339 92340 92341 92342 92344 92345 92346 92347 92350 92352 92354 92356 92357 92358 92359 92363 92364 92365 92366 92368 92369 92371 92372 92373 92374 92375 92376 92377 92378 92382 92385 92386 92391 92392 92393 92394 92395 92397 92398 92399 92401 92402 92403 92404 92405 92406 92407 92408 92410 92411 92413 92415 92418 92423 92427 92501 92507 92509 92880 93516 93555 93558 93562 93592</t>
  </si>
  <si>
    <t>Tarrant</t>
  </si>
  <si>
    <t>Tarrant County</t>
  </si>
  <si>
    <t>75022 75028 75050 75051 75052 75054 75064 75261 76001 76002 76003 76004 76005 76006 76007 76008 76010 76011 76012 76013 76014 76015 76016 76017 76018 76019 76020 76021 76022 76028 76034 76036 76039 76040 76051 76052 76053 76054 76060 76063 76071 76092 76094 76095 76096 76098 76099 76101 76102 76103 76104 76105 76106 76107 76108 76109 76110 76111 76112 76113 76114 76115 76116 76117 76118 76119 76120 76121 76122 76123 76124 76126 76127 76129 76130 76131 76132 76133 76134 76135 76136 76137 76140 76147 76148 76150 76155 76161 76162 76163 76164 76166 76177 76179 76180 76181 76182 76185 76190 76191 76192 76193 76195 76196 76197 76198 76199 76244 76248 76262</t>
  </si>
  <si>
    <t>Bexar</t>
  </si>
  <si>
    <t>Bexar County</t>
  </si>
  <si>
    <t>78002 78006 78015 78023 78039 78052 78054 78069 78073 78101 78108 78109 78112 78124 78148 78150 78152 78154 78201 78202 78203 78204 78205 78206 78207 78208 78209 78210 78211 78212 78213 78214 78215 78216 78217 78218 78219 78220 78221 78222 78223 78224 78225 78226 78227 78228 78229 78230 78231 78232 78233 78234 78235 78236 78237 78238 78239 78240 78241 78242 78243 78244 78245 78246 78247 78248 78249 78250 78251 78252 78253 78254 78255 78256 78257 78258 78259 78260 78261 78263 78264 78265 78266 78268 78269 78270 78278 78279 78280 78283 78284 78285 78288 78289 78291 78292 78293 78294 78295 78296 78297 78298 78299</t>
  </si>
  <si>
    <t>Broward</t>
  </si>
  <si>
    <t>Broward County</t>
  </si>
  <si>
    <t>33004 33008 33009 33019 33020 33021 33022 33023 33024 33025 33026 33027 33028 33029 33060 33061 33062 33063 33064 33065 33066 33067 33068 33069 33071 33073 33074 33075 33076 33077 33081 33082 33083 33084 33093 33097 33301 33302 33303 33304 33305 33306 33307 33308 33309 33310 33311 33312 33313 33314 33315 33316 33317 33318 33319 33320 33321 33322 33323 33324 33325 33326 33327 33328 33329 33330 33331 33332 33334 33335 33336 33337 33338 33339 33340 33345 33346 33348 33349 33351 33355 33359 33388 33394 33428 33441 33442 33443</t>
  </si>
  <si>
    <t>Santa Clara</t>
  </si>
  <si>
    <t>Santa Clara County</t>
  </si>
  <si>
    <t>94022 94023 94024 94028 94035 94039 94040 94041 94042 94043 94085 94086 94087 94088 94089 94301 94302 94303 94304 94305 94306 94309 94550 95002 95008 95009 95011 95013 95014 95015 95020 95021 95023 95026 95030 95031 95032 95033 95035 95036 95037 95038 95042 95044 95046 95050 95051 95052 95053 95054 95055 95056 95070 95071 95076 95101 95103 95106 95108 95109 95110 95111 95112 95113 95115 95116 95117 95118 95119 95120 95121 95122 95123 95124 95125 95126 95127 95128 95129 95130 95131 95132 95133 95134 95135 95136 95138 95139 95140 95141 95148 95150 95151 95152 95153 95154 95155 95156 95157 95158 95159 95160 95161 95164 95170 95172 95173 95190 95191 95192 95193 95194 95196</t>
  </si>
  <si>
    <t>Wayne</t>
  </si>
  <si>
    <t>Wayne County</t>
  </si>
  <si>
    <t>MI</t>
  </si>
  <si>
    <t>Michigan</t>
  </si>
  <si>
    <t>America/Detroit</t>
  </si>
  <si>
    <t>48101 48111 48112 48117 48120 48121 48122 48123 48124 48125 48126 48127 48128 48134 48135 48136 48138 48141 48146 48150 48151 48152 48153 48154 48164 48167 48168 48170 48173 48174 48180 48183 48184 48185 48186 48187 48188 48192 48193 48195 48201 48202 48203 48204 48205 48206 48207 48208 48209 48210 48211 48212 48213 48214 48215 48216 48217 48218 48219 48221 48222 48223 48224 48225 48226 48227 48228 48229 48230 48231 48232 48233 48234 48235 48236 48238 48239 48240 48242 48243 48244 48255 48260 48264 48265 48266 48267 48268 48269 48272 48275 48277 48278 48279 48288</t>
  </si>
  <si>
    <t>Alameda</t>
  </si>
  <si>
    <t>Alameda County</t>
  </si>
  <si>
    <t>94501 94502 94505 94514 94516 94536 94537 94538 94539 94540 94541 94542 94543 94544 94545 94546 94550 94551 94552 94555 94556 94557 94560 94566 94568 94577 94578 94579 94580 94586 94587 94588 94601 94602 94603 94604 94605 94606 94607 94608 94609 94610 94611 94612 94613 94614 94615 94617 94618 94619 94620 94621 94622 94623 94624 94649 94659 94660 94661 94662 94666 94701 94702 94703 94704 94705 94706 94707 94708 94709 94710 94712 94720 95377 95391</t>
  </si>
  <si>
    <t>New York County</t>
  </si>
  <si>
    <t>10001 10002 10003 10004 10005 10006 10007 10008 10009 10010 10011 10012 10013 10014 10016 10017 10018 10019 10020 10021 10022 10023 10024 10025 10026 10027 10028 10029 10030 10031 10032 10033 10034 10035 10036 10037 10038 10039 10040 10041 10043 10044 10045 10055 10060 10065 10069 10075 10080 10081 10087 10090 10101 10102 10103 10104 10105 10106 10107 10108 10109 10110 10111 10112 10113 10114 10115 10116 10117 10118 10119 10120 10121 10122 10123 10124 10125 10126 10128 10129 10130 10131 10132 10133 10138 10150 10151 10152 10153 10154 10155 10156 10157 10158 10159 10160 10162 10163 10164 10165 10166 10167 10168 10169 10170 10171 10172 10173 10174 10175 10176 10177 10178 10179 10185 10199 10203 10211 10212 10213 10242 10249 10256 10258 10259 10260 10261 10265 10268 10269 10270 10271 10272 10273 10274 10275 10276 10277 10278 10279 10280 10281 10282 10285 10286 10452 10463 11106 11201</t>
  </si>
  <si>
    <t>Middlesex</t>
  </si>
  <si>
    <t>Middlesex County</t>
  </si>
  <si>
    <t>MA</t>
  </si>
  <si>
    <t>Massachusetts</t>
  </si>
  <si>
    <t>01431 01432 01434 01450 01460 01463 01464 01469 01472 01474 01701 01702 01703 01704 01705 01718 01719 01720 01721 01730 01731 01741 01742 01746 01748 01749 01752 01754 01760 01770 01773 01775 01776 01778 01784 01801 01803 01805 01813 01815 01821 01822 01824 01826 01827 01850 01851 01852 01853 01854 01862 01863 01864 01865 01866 01867 01876 01879 01880 01886 01887 01888 01889 01890 01940 02129 02134 02138 02139 02140 02141 02142 02143 02144 02145 02148 02149 02150 02153 02155 02156 02176 02180 02238 02420 02421 02451 02452 02453 02454 02455 02456 02458 02459 02460 02461 02462 02464 02465 02466 02467 02468 02471 02472 02474 02475 02476 02477 02478 02479 02493 02495</t>
  </si>
  <si>
    <t>Philadelphia</t>
  </si>
  <si>
    <t>Philadelphia County</t>
  </si>
  <si>
    <t>Pennsylvania</t>
  </si>
  <si>
    <t>19019 19020 19050 19082 19092 19093 19099 19101 19102 19103 19104 19105 19106 19107 19108 19109 19110 19111 19112 19114 19115 19116 19118 19119 19120 19121 19122 19123 19124 19125 19126 19127 19128 19129 19130 19131 19132 19133 19134 19135 19136 19137 19138 19139 19140 19141 19142 19143 19144 19145 19146 19147 19148 19149 19150 19151 19152 19153 19154 19155 19160 19161 19162 19170 19171 19172 19173 19175 19176 19177 19178 19179 19181 19182 19183 19184 19185 19187 19188 19190 19191 19192 19193 19194 19195 19196 19197 19244 19255</t>
  </si>
  <si>
    <t>Sacramento</t>
  </si>
  <si>
    <t>Sacramento County</t>
  </si>
  <si>
    <t>94203 94204 94205 94206 94209 94229 94230 94232 94235 94236 94237 94239 94240 94244 94247 94248 94249 94250 94252 94254 94256 94257 94258 94259 94261 94262 94263 94267 94268 94269 94271 94273 94274 94277 94278 94279 94280 94283 94284 94285 94287 94288 94289 94290 94293 94294 94295 94296 94297 94298 94299 94571 95608 95609 95610 95611 95615 95621 95624 95626 95628 95630 95632 95638 95639 95640 95641 95652 95655 95660 95662 95670 95671 95673 95680 95683 95690 95693 95741 95742 95757 95758 95759 95763 95811 95812 95813 95814 95815 95816 95817 95818 95819 95820 95821 95822 95823 95824 95825 95826 95827 95828 95829 95830 95831 95832 95833 95834 95835 95836 95837 95838 95840 95841 95842 95843 95851 95852 95853 95860 95864 95865 95866 95867 95894</t>
  </si>
  <si>
    <t>Suffolk</t>
  </si>
  <si>
    <t>Suffolk County</t>
  </si>
  <si>
    <t>00501 00544 06390 11701 11702 11703 11704 11705 11706 11707 11713 11715 11716 11717 11718 11719 11720 11721 11722 11724 11725 11726 11727 11729 11730 11731 11733 11735 11738 11739 11740 11741 11742 11743 11746 11747 11749 11751 11752 11754 11755 11757 11760 11763 11764 11766 11767 11768 11769 11770 11772 11775 11776 11777 11778 11779 11780 11782 11784 11786 11787 11788 11789 11790 11792 11794 11795 11796 11798 11901 11930 11931 11932 11933 11934 11935 11937 11939 11940 11941 11942 11944 11946 11947 11948 11949 11950 11951 11952 11953 11954 11955 11956 11957 11958 11959 11960 11961 11962 11963 11964 11965 11967 11968 11969 11970 11971 11972 11973 11975 11976 11977 11978 11980</t>
  </si>
  <si>
    <t>Palm Beach</t>
  </si>
  <si>
    <t>Palm Beach County</t>
  </si>
  <si>
    <t>33401 33402 33403 33404 33405 33406 33407 33408 33409 33410 33411 33412 33413 33414 33415 33416 33417 33418 33419 33420 33421 33422 33424 33425 33426 33427 33428 33429 33430 33431 33432 33433 33434 33435 33436 33437 33438 33440 33444 33445 33446 33448 33449 33454 33458 33459 33460 33461 33462 33463 33464 33465 33466 33467 33468 33469 33470 33472 33473 33474 33476 33477 33478 33480 33481 33482 33483 33484 33486 33487 33488 33493 33496 33497 33498 33499</t>
  </si>
  <si>
    <t>Hillsborough</t>
  </si>
  <si>
    <t>Hillsborough County</t>
  </si>
  <si>
    <t>33503 33508 33509 33510 33511 33527 33530 33534 33540 33547 33548 33549 33550 33556 33558 33559 33563 33564 33565 33566 33567 33568 33569 33570 33571 33572 33573 33575 33578 33579 33583 33584 33586 33587 33592 33594 33595 33596 33598 33601 33602 33603 33604 33605 33606 33607 33608 33609 33610 33611 33612 33613 33614 33615 33616 33617 33618 33619 33620 33621 33622 33623 33624 33625 33626 33629 33630 33631 33633 33634 33635 33637 33646 33647 33650 33655 33660 33664 33672 33673 33674 33675 33677 33679 33680 33681 33682 33684 33685 33686 33687 33688 33689 33694 33810 33860</t>
  </si>
  <si>
    <t>Bronx</t>
  </si>
  <si>
    <t>Bronx County</t>
  </si>
  <si>
    <t>10451 10452 10453 10454 10455 10456 10457 10458 10459 10460 10461 10462 10463 10464 10465 10466 10467 10468 10469 10470 10471 10472 10473 10474 10475 10550 10803 11370</t>
  </si>
  <si>
    <t>32703 32704 32709 32710 32712 32751 32757 32768 32776 32777 32789 32790 32792 32793 32794 32798 32799 32801 32802 32803 32804 32805 32806 32807 32808 32809 32810 32811 32812 32814 32816 32817 32818 32819 32820 32821 32822 32824 32825 32826 32827 32828 32829 32830 32831 32832 32833 32834 32835 32836 32837 32839 32853 32854 32855 32856 32857 32858 32859 32860 32861 32862 32867 32868 32869 32872 32877 32878 32885 32886 32887 32891 32897 34734 34740 34747 34760 34761 34777 34778 34786 34787</t>
  </si>
  <si>
    <t>Nassau</t>
  </si>
  <si>
    <t>Nassau County</t>
  </si>
  <si>
    <t>11001 11002 11003 11010 11020 11021 11022 11023 11024 11026 11027 11030 11040 11042 11050 11051 11052 11053 11054 11055 11096 11363 11501 11507 11509 11510 11514 11516 11518 11520 11530 11531 11542 11545 11547 11548 11549 11550 11551 11552 11553 11554 11555 11556 11557 11558 11559 11560 11561 11563 11565 11566 11568 11569 11570 11571 11572 11575 11576 11577 11579 11580 11581 11582 11590 11596 11598 11599 11691 11709 11710 11714 11732 11735 11737 11753 11756 11758 11762 11765 11771 11773 11783 11791 11793 11797 11801 11802 11803 11804 11815 11853</t>
  </si>
  <si>
    <t>Franklin</t>
  </si>
  <si>
    <t>Franklin County</t>
  </si>
  <si>
    <t>OH</t>
  </si>
  <si>
    <t>Ohio</t>
  </si>
  <si>
    <t>43002 43004 43016 43017 43026 43054 43064 43065 43068 43069 43081 43085 43086 43109 43110 43119 43123 43125 43126 43137 43140 43146 43147 43194 43195 43199 43201 43202 43203 43204 43205 43206 43207 43209 43210 43211 43212 43213 43214 43215 43216 43217 43218 43219 43220 43221 43222 43223 43224 43226 43227 43228 43229 43230 43231 43232 43234 43235 43236 43251 43260 43266 43268 43270 43271 43272 43279 43287 43291</t>
  </si>
  <si>
    <t>Travis</t>
  </si>
  <si>
    <t>Travis County</t>
  </si>
  <si>
    <t>73301 73344 76574 78610 78612 78613 78615 78617 78620 78621 78634 78640 78641 78645 78651 78652 78653 78654 78660 78663 78664 78669 78680 78691 78701 78702 78703 78704 78705 78708 78709 78710 78711 78712 78713 78714 78715 78716 78718 78719 78720 78721 78722 78723 78724 78725 78726 78727 78728 78729 78730 78731 78732 78733 78734 78735 78736 78737 78738 78739 78741 78742 78744 78745 78746 78747 78748 78749 78750 78751 78752 78753 78754 78755 78756 78757 78758 78759 78760 78761 78762 78763 78764 78765 78766 78767 78768 78772 78773 78774 78778 78779 78783 78799</t>
  </si>
  <si>
    <t>Oakland</t>
  </si>
  <si>
    <t>Oakland County</t>
  </si>
  <si>
    <t>48007 48009 48012 48017 48025 48030 48033 48034 48037 48067 48068 48069 48070 48071 48072 48073 48075 48076 48083 48084 48085 48086 48098 48099 48165 48167 48178 48220 48237 48301 48302 48303 48304 48306 48307 48308 48309 48320 48321 48322 48323 48324 48325 48326 48327 48328 48329 48330 48331 48332 48333 48334 48335 48336 48340 48341 48342 48343 48346 48347 48348 48350 48356 48357 48359 48360 48361 48362 48363 48366 48367 48370 48371 48374 48375 48376 48377 48380 48381 48382 48383 48386 48387 48390 48393 48428 48430 48439 48442 48462</t>
  </si>
  <si>
    <t>Hennepin</t>
  </si>
  <si>
    <t>Hennepin County</t>
  </si>
  <si>
    <t>MN</t>
  </si>
  <si>
    <t>Minnesota</t>
  </si>
  <si>
    <t>55111 55305 55311 55313 55316 55317 55323 55327 55328 55331 55340 55341 55343 55344 55345 55346 55347 55356 55357 55359 55361 55364 55369 55373 55374 55375 55384 55387 55388 55391 55401 55402 55403 55404 55405 55406 55407 55408 55409 55410 55411 55412 55413 55414 55415 55416 55417 55418 55419 55420 55421 55422 55423 55424 55425 55426 55427 55428 55429 55430 55431 55435 55436 55437 55438 55439 55440 55441 55442 55443 55444 55445 55446 55447 55450 55454 55455 55458 55459 55467 55470 55472 55474 55478 55479 55480 55483 55484 55485 55486 55487 55488 55569 55572 55577 55592 55593 55599</t>
  </si>
  <si>
    <t>Cuyahoga</t>
  </si>
  <si>
    <t>Cuyahoga County</t>
  </si>
  <si>
    <t>44017 44022 44040 44070 44101 44102 44103 44104 44105 44106 44107 44108 44109 44110 44111 44112 44113 44114 44115 44116 44117 44118 44119 44120 44121 44122 44123 44124 44125 44126 44127 44128 44129 44130 44131 44132 44133 44134 44135 44136 44137 44138 44139 44140 44141 44142 44143 44144 44145 44146 44147 44149 44181 44188 44190 44191 44192 44193 44194 44195 44197 44198 44199</t>
  </si>
  <si>
    <t>Allegheny</t>
  </si>
  <si>
    <t>Allegheny County</t>
  </si>
  <si>
    <t>15003 15005 15006 15007 15014 15015 15017 15018 15019 15020 15024 15025 15026 15028 15030 15031 15032 15034 15035 15037 15038 15044 15045 15046 15047 15049 15051 15056 15057 15063 15064 15065 15068 15071 15075 15076 15082 15083 15084 15085 15086 15088 15089 15090 15091 15095 15096 15101 15102 15104 15106 15108 15110 15112 15116 15120 15122 15123 15126 15127 15129 15131 15132 15133 15134 15135 15136 15137 15139 15140 15142 15143 15144 15145 15146 15147 15148 15201 15202 15203 15204 15205 15206 15207 15208 15209 15210 15211 15212 15213 15214 15215 15216 15217 15218 15219 15220 15221 15222 15223 15224 15225 15226 15227 15228 15229 15230 15231 15232 15233 15234 15235 15236 15237 15238 15239 15240 15241 15242 15243 15244 15250 15251 15252 15253 15254 15255 15257 15258 15259 15260 15261 15262 15264 15265 15267 15268 15270 15272 15274 15275 15276 15277 15278 15279 15281 15282 15283 15286 15289 15290 15295 15321 15332 15642 15668 16046 16059</t>
  </si>
  <si>
    <t>Salt Lake</t>
  </si>
  <si>
    <t>Salt Lake County</t>
  </si>
  <si>
    <t>UT</t>
  </si>
  <si>
    <t>Utah</t>
  </si>
  <si>
    <t>America/Denver</t>
  </si>
  <si>
    <t>84006 84009 84020 84044 84047 84065 84070 84081 84084 84088 84090 84091 84092 84093 84094 84095 84096 84101 84102 84103 84104 84105 84106 84107 84108 84109 84110 84111 84112 84113 84114 84115 84116 84117 84118 84119 84120 84121 84122 84123 84124 84125 84126 84127 84128 84129 84130 84131 84132 84133 84134 84138 84139 84141 84143 84145 84147 84148 84150 84151 84152 84157 84158 84165 84170 84171 84180 84184 84190 84199</t>
  </si>
  <si>
    <t>Contra Costa</t>
  </si>
  <si>
    <t>Contra Costa County</t>
  </si>
  <si>
    <t>94505 94506 94507 94509 94511 94513 94514 94516 94517 94518 94519 94520 94521 94522 94523 94524 94525 94526 94527 94528 94529 94530 94531 94547 94548 94549 94551 94553 94556 94561 94563 94564 94565 94569 94570 94572 94575 94582 94583 94588 94595 94596 94597 94598 94611 94706 94707 94708 94801 94802 94803 94804 94805 94806 94807 94808 94820 94850 95219</t>
  </si>
  <si>
    <t>Fairfax</t>
  </si>
  <si>
    <t>Fairfax County</t>
  </si>
  <si>
    <t>VA</t>
  </si>
  <si>
    <t>Virginia</t>
  </si>
  <si>
    <t>20120 20121 20122 20124 20151 20153 20170 20171 20172 20190 20191 20192 20194 20195 20196 22003 22009 22015 22027 22030 22031 22032 22033 22034 22035 22036 22038 22039 22041 22042 22043 22044 22046 22060 22066 22067 22079 22081 22082 22095 22096 22101 22102 22103 22106 22107 22108 22109 22116 22118 22119 22121 22122 22124 22150 22151 22152 22153 22156 22158 22159 22160 22161 22180 22181 22182 22183 22185 22199 22203 22207 22302 22303 22304 22306 22307 22308 22309 22310 22311 22312 22313 22315</t>
  </si>
  <si>
    <t>Wake</t>
  </si>
  <si>
    <t>Wake County</t>
  </si>
  <si>
    <t>NC</t>
  </si>
  <si>
    <t>North Carolina</t>
  </si>
  <si>
    <t>27501 27502 27511 27512 27513 27518 27519 27520 27522 27523 27526 27529 27539 27540 27545 27560 27562 27571 27587 27588 27591 27592 27596 27597 27601 27602 27603 27604 27605 27606 27607 27608 27609 27610 27611 27612 27613 27614 27615 27616 27617 27619 27620 27622 27623 27624 27625 27626 27627 27628 27629 27634 27635 27636 27640 27650 27656 27658 27661 27668 27675 27676 27690 27695 27697 27698 27699 27703 27713</t>
  </si>
  <si>
    <t>Mecklenburg</t>
  </si>
  <si>
    <t>Mecklenburg County</t>
  </si>
  <si>
    <t>28031 28035 28036 28070 28078 28104 28105 28106 28107 28126 28130 28134 28201 28202 28203 28204 28205 28206 28207 28208 28209 28210 28211 28212 28213 28214 28215 28216 28217 28218 28219 28220 28221 28222 28223 28224 28226 28227 28228 28229 28230 28231 28232 28233 28234 28235 28237 28241 28242 28243 28244 28246 28247 28253 28254 28255 28256 28258 28260 28262 28263 28265 28266 28269 28270 28271 28272 28273 28274 28275 28277 28278 28280 28281 28282 28284 28285 28287 28288 28289 28290 28296 28297 28299</t>
  </si>
  <si>
    <t>Collin</t>
  </si>
  <si>
    <t>Collin County</t>
  </si>
  <si>
    <t>75002 75007 75009 75013 75023 75024 75025 75026 75033 75034 75035 75044 75048 75069 75070 75071 75072 75074 75075 75078 75080 75082 75086 75087 75093 75094 75097 75098 75121 75164 75166 75173 75189 75248 75252 75287 75370 75379 75407 75409 75424 75442 75452 75454 75485 75491 75495</t>
  </si>
  <si>
    <t>Fulton</t>
  </si>
  <si>
    <t>Fulton County</t>
  </si>
  <si>
    <t>GA</t>
  </si>
  <si>
    <t>Georgia</t>
  </si>
  <si>
    <t>30004 30005 30009 30022 30023 30024 30067 30068 30075 30076 30077 30092 30097 30126 30168 30213 30214 30268 30272 30291 30296 30301 30302 30303 30304 30305 30306 30307 30308 30309 30310 30311 30312 30313 30314 30315 30316 30317 30318 30319 30321 30324 30325 30326 30327 30328 30331 30332 30334 30336 30337 30338 30339 30342 30343 30344 30348 30349 30350 30353 30354 30355 30357 30358 30361 30363 30364 30368 30369 30370 30371 30375 30377 30378 30385 30392 30394 30398 31106 31107 31126 31131 31136 31139 31141 31150 31156 31192 31193 31196</t>
  </si>
  <si>
    <t>Montgomery</t>
  </si>
  <si>
    <t>Montgomery County</t>
  </si>
  <si>
    <t>MD</t>
  </si>
  <si>
    <t>Maryland</t>
  </si>
  <si>
    <t>20705 20707 20777 20810 20811 20812 20813 20814 20815 20816 20817 20818 20824 20825 20827 20830 20832 20833 20837 20838 20839 20841 20842 20847 20848 20849 20850 20851 20852 20853 20854 20855 20857 20859 20860 20861 20862 20866 20868 20871 20872 20874 20875 20876 20877 20878 20879 20880 20882 20883 20884 20885 20886 20889 20891 20892 20894 20895 20896 20897 20898 20899 20901 20902 20903 20904 20905 20906 20907 20908 20910 20911 20912 20913 20914 20915 20916 20918 20993 20997 21771 21797</t>
  </si>
  <si>
    <t>Pima</t>
  </si>
  <si>
    <t>Pima County</t>
  </si>
  <si>
    <t>85321 85341 85601 85602 85611 85614 85619 85622 85629 85633 85634 85637 85639 85641 85645 85652 85653 85654 85658 85701 85702 85703 85704 85705 85706 85707 85708 85709 85710 85711 85712 85713 85714 85715 85716 85717 85718 85719 85721 85723 85724 85725 85726 85728 85730 85731 85732 85733 85734 85735 85736 85737 85738 85739 85740 85741 85742 85743 85744 85745 85746 85747 85748 85749 85750 85751 85752 85754 85755 85756 85757 85775</t>
  </si>
  <si>
    <t>Honolulu</t>
  </si>
  <si>
    <t>Honolulu County</t>
  </si>
  <si>
    <t>HI</t>
  </si>
  <si>
    <t>Hawaii</t>
  </si>
  <si>
    <t>Pacific/Honolulu</t>
  </si>
  <si>
    <t>96701 96706 96707 96709 96712 96717 96730 96731 96734 96744 96759 96762 96782 96786 96789 96791 96792 96795 96797 96801 96802 96803 96804 96805 96806 96807 96808 96809 96810 96811 96812 96813 96814 96815 96816 96817 96818 96819 96820 96821 96822 96823 96824 96825 96826 96828 96830 96836 96837 96838 96839 96840 96841 96843 96844 96846 96847 96848 96849 96850 96853 96854 96857 96858 96859 96860 96861 96863 96898</t>
  </si>
  <si>
    <t>Fresno</t>
  </si>
  <si>
    <t>Fresno County</t>
  </si>
  <si>
    <t>93210 93234 93242 93602 93605 93606 93607 93608 93609 93611 93612 93613 93616 93618 93619 93620 93621 93622 93624 93625 93626 93627 93628 93630 93631 93634 93640 93641 93642 93646 93648 93649 93650 93651 93652 93654 93656 93657 93660 93662 93664 93667 93668 93675 93701 93702 93703 93704 93705 93706 93707 93708 93709 93710 93711 93712 93714 93715 93716 93717 93718 93720 93721 93722 93723 93724 93725 93726 93727 93728 93729 93730 93737 93740 93741 93744 93745 93747 93750 93755 93760 93761 93764 93765 93771 93772 93773 93774 93775 93776 93777 93778 93779 93786 93790 93791 93792 93793 93794 93844 93888</t>
  </si>
  <si>
    <t>St. Louis</t>
  </si>
  <si>
    <t>St. Louis County</t>
  </si>
  <si>
    <t>MO</t>
  </si>
  <si>
    <t>Missouri</t>
  </si>
  <si>
    <t>63005 63006 63010 63011 63017 63021 63022 63024 63025 63026 63031 63032 63033 63034 63038 63040 63042 63043 63044 63045 63049 63069 63074 63088 63099 63105 63114 63117 63119 63120 63121 63122 63123 63124 63125 63126 63127 63128 63129 63130 63131 63132 63133 63134 63135 63136 63137 63138 63140 63141 63143 63144 63145 63146 63151 63167 63171 63195 63199</t>
  </si>
  <si>
    <t>Westchester</t>
  </si>
  <si>
    <t>Westchester County</t>
  </si>
  <si>
    <t>10470 10501 10502 10503 10504 10505 10506 10507 10510 10511 10514 10517 10518 10519 10520 10521 10522 10523 10526 10527 10528 10530 10532 10533 10535 10536 10537 10538 10540 10541 10543 10545 10546 10547 10548 10549 10550 10551 10552 10553 10560 10562 10566 10567 10570 10573 10576 10577 10578 10580 10583 10587 10588 10589 10590 10591 10594 10595 10596 10597 10598 10601 10602 10603 10604 10605 10606 10607 10610 10701 10702 10703 10704 10705 10706 10707 10708 10709 10710 10801 10802 10803 10804 10805</t>
  </si>
  <si>
    <t>Duval</t>
  </si>
  <si>
    <t>Duval County</t>
  </si>
  <si>
    <t>32081 32099 32201 32202 32203 32204 32205 32206 32207 32208 32209 32210 32211 32212 32214 32216 32217 32218 32219 32220 32221 32222 32223 32224 32225 32226 32227 32228 32229 32231 32232 32233 32234 32235 32236 32238 32239 32240 32241 32244 32245 32246 32247 32250 32254 32255 32256 32257 32258 32259 32266 32277</t>
  </si>
  <si>
    <t>Capitol</t>
  </si>
  <si>
    <t>Capitol Planning Region</t>
  </si>
  <si>
    <t>CT</t>
  </si>
  <si>
    <t>Connecticut</t>
  </si>
  <si>
    <t>06001 06002 06006 06010 06016 06019 06020 06022 06023 06025 06026 06028 06029 06030 06032 06033 06034 06035 06037 06040 06041 06042 06043 06045 06050 06051 06052 06053 06059 06060 06062 06064 06066 06067 06070 06071 06072 06073 06074 06075 06076 06077 06078 06080 06081 06082 06083 06084 06085 06088 06089 06090 06092 06093 06095 06096 06101 06102 06103 06104 06105 06106 06107 06108 06109 06110 06111 06112 06114 06115 06117 06118 06119 06120 06123 06126 06127 06128 06129 06131 06132 06133 06134 06137 06138 06140 06141 06142 06143 06144 06145 06146 06147 06150 06151 06152 06153 06154 06155 06156 06160 06161 06167 06176 06180 06183 06199 06226 06231 06232 06237 06238 06248 06250 06251 06256 06265 06268 06269 06279 06444 06447 06451 06467 06479 06489</t>
  </si>
  <si>
    <t>Marion</t>
  </si>
  <si>
    <t>Marion County</t>
  </si>
  <si>
    <t>IN</t>
  </si>
  <si>
    <t>Indiana</t>
  </si>
  <si>
    <t>America/Indiana/Indianapolis</t>
  </si>
  <si>
    <t>46077 46107 46113 46163 46183 46201 46202 46203 46204 46205 46206 46207 46208 46209 46214 46216 46217 46218 46219 46220 46221 46222 46224 46225 46226 46227 46228 46229 46230 46231 46234 46235 46236 46237 46239 46240 46241 46242 46244 46247 46249 46250 46251 46253 46254 46255 46256 46259 46260 46262 46268 46277 46278 46282 46283 46285 46288 46298</t>
  </si>
  <si>
    <t>Pinellas</t>
  </si>
  <si>
    <t>Pinellas County</t>
  </si>
  <si>
    <t>33701 33702 33703 33704 33705 33706 33707 33708 33709 33710 33711 33712 33713 33714 33715 33716 33729 33730 33731 33732 33733 33734 33736 33738 33740 33741 33742 33743 33744 33747 33755 33756 33757 33758 33759 33760 33761 33762 33763 33764 33765 33766 33767 33769 33770 33771 33772 33773 33774 33775 33776 33777 33778 33779 33780 33781 33782 33784 33785 33786 34660 34677 34681 34682 34683 34684 34685 34688 34689 34690 34691 34695 34697 34698</t>
  </si>
  <si>
    <t>Gwinnett</t>
  </si>
  <si>
    <t>Gwinnett County</t>
  </si>
  <si>
    <t>30010 30011 30017 30019 30024 30026 30029 30039 30042 30043 30044 30045 30046 30047 30048 30049 30052 30071 30078 30084 30086 30087 30091 30092 30093 30095 30096 30097 30098 30099 30340 30360 30515 30517 30518 30519 30548 30620</t>
  </si>
  <si>
    <t>Prince George's</t>
  </si>
  <si>
    <t>Prince George's County</t>
  </si>
  <si>
    <t>20601 20607 20608 20613 20623 20697 20703 20704 20705 20706 20707 20708 20709 20710 20712 20715 20716 20717 20718 20719 20720 20721 20722 20725 20726 20731 20735 20737 20738 20740 20741 20742 20743 20744 20745 20746 20747 20748 20749 20750 20752 20753 20757 20762 20768 20769 20770 20771 20772 20773 20774 20775 20781 20782 20783 20784 20785 20787 20788 20790 20791 20792 20797 20799 20903 20904 20912</t>
  </si>
  <si>
    <t>Bergen</t>
  </si>
  <si>
    <t>Bergen County</t>
  </si>
  <si>
    <t>NJ</t>
  </si>
  <si>
    <t>07010 07014 07020 07022 07024 07026 07031 07057 07070 07071 07072 07073 07074 07075 07401 07407 07410 07417 07423 07430 07432 07436 07446 07450 07451 07452 07458 07463 07481 07495 07504 07514 07601 07602 07603 07604 07605 07606 07607 07608 07620 07621 07624 07626 07627 07628 07630 07631 07632 07640 07641 07642 07643 07644 07645 07646 07647 07648 07649 07650 07652 07653 07656 07657 07660 07661 07662 07663 07666 07670 07675 07676 07677 07699</t>
  </si>
  <si>
    <t>Erie</t>
  </si>
  <si>
    <t>Erie County</t>
  </si>
  <si>
    <t>14001 14004 14006 14010 14013 14025 14026 14027 14030 14031 14032 14033 14034 14035 14037 14038 14043 14047 14051 14052 14055 14057 14059 14061 14068 14069 14070 14072 14075 14080 14081 14085 14086 14091 14102 14110 14111 14112 14127 14134 14139 14140 14141 14145 14150 14151 14169 14170 14201 14202 14203 14204 14205 14206 14207 14208 14209 14210 14211 14212 14213 14214 14215 14216 14217 14218 14219 14220 14221 14222 14223 14224 14225 14226 14227 14228 14231 14233 14240 14241 14260 14261 14263 14264 14265 14267 14269 14270 14272 14273 14276 14280</t>
  </si>
  <si>
    <t>Milwaukee</t>
  </si>
  <si>
    <t>Milwaukee County</t>
  </si>
  <si>
    <t>WI</t>
  </si>
  <si>
    <t>Wisconsin</t>
  </si>
  <si>
    <t>53110 53126 53129 53130 53132 53154 53172 53201 53202 53203 53204 53205 53206 53207 53208 53209 53210 53211 53212 53213 53214 53215 53216 53217 53218 53219 53220 53221 53222 53223 53224 53225 53226 53227 53228 53233 53234 53235 53237 53259 53263 53274 53278 53288 53290 53293 53295</t>
  </si>
  <si>
    <t>DuPage</t>
  </si>
  <si>
    <t>DuPage County</t>
  </si>
  <si>
    <t>60007 60101 60103 60105 60106 60108 60116 60117 60126 60128 60132 60133 60137 60138 60139 60143 60148 60157 60172 60174 60181 60184 60185 60186 60187 60188 60189 60190 60191 60197 60199 60399 60439 60440 60502 60504 60510 60514 60515 60516 60517 60519 60521 60522 60523 60527 60532 60540 60555 60559 60561 60563 60564 60565 60566 60567 60568 60569 60598</t>
  </si>
  <si>
    <t>Shelby</t>
  </si>
  <si>
    <t>Shelby County</t>
  </si>
  <si>
    <t>TN</t>
  </si>
  <si>
    <t>Tennessee</t>
  </si>
  <si>
    <t>37501 37544 38002 38004 38011 38014 38016 38017 38018 38027 38028 38029 38053 38054 38055 38083 38088 38101 38103 38104 38105 38106 38107 38108 38109 38111 38112 38113 38114 38115 38116 38117 38118 38119 38120 38122 38124 38125 38126 38127 38128 38130 38131 38132 38133 38134 38135 38136 38137 38138 38139 38141 38145 38148 38150 38151 38152 38157 38159 38161 38163 38166 38167 38168 38173 38174 38175 38177 38181 38182 38183 38184 38186 38187 38188 38190 38193 38194 38197</t>
  </si>
  <si>
    <t>Pierce</t>
  </si>
  <si>
    <t>Pierce County</t>
  </si>
  <si>
    <t>98022 98047 98092 98303 98304 98321 98323 98327 98328 98329 98330 98332 98333 98335 98338 98344 98348 98349 98351 98352 98354 98360 98371 98372 98373 98374 98375 98385 98387 98388 98390 98391 98394 98395 98396 98397 98401 98402 98403 98404 98405 98406 98407 98408 98409 98411 98412 98413 98415 98416 98417 98418 98419 98421 98422 98424 98430 98431 98433 98438 98439 98443 98444 98445 98446 98447 98448 98464 98465 98466 98467 98471 98481 98490 98493 98496 98497 98498 98499 98558 98580</t>
  </si>
  <si>
    <t>Denton</t>
  </si>
  <si>
    <t>Denton County</t>
  </si>
  <si>
    <t>75007 75009 75010 75019 75022 75024 75027 75028 75029 75033 75034 75036 75056 75057 75065 75067 75068 75077 75078 75093 75287 76052 76078 76092 76177 76201 76202 76203 76204 76205 76206 76207 76208 76209 76210 76226 76227 76234 76247 76249 76258 76259 76262 76266 76272</t>
  </si>
  <si>
    <t>Kern</t>
  </si>
  <si>
    <t>Kern County</t>
  </si>
  <si>
    <t>93203 93205 93206 93215 93216 93220 93222 93224 93225 93226 93238 93240 93241 93243 93249 93250 93251 93252 93255 93263 93268 93276 93280 93283 93285 93287 93301 93302 93303 93304 93305 93306 93307 93308 93309 93311 93312 93313 93314 93380 93383 93384 93385 93386 93387 93388 93389 93390 93461 93501 93502 93504 93505 93516 93518 93519 93523 93524 93527 93528 93531 93536 93554 93555 93556 93560 93561 93581 93596</t>
  </si>
  <si>
    <t>Macomb</t>
  </si>
  <si>
    <t>Macomb County</t>
  </si>
  <si>
    <t>48005 48015 48021 48026 48035 48036 48038 48041 48042 48043 48044 48045 48046 48047 48048 48050 48051 48062 48065 48066 48080 48081 48082 48088 48089 48090 48091 48092 48093 48094 48095 48096 48236 48306 48310 48311 48312 48313 48314 48315 48316 48317 48318 48397</t>
  </si>
  <si>
    <t>Hidalgo</t>
  </si>
  <si>
    <t>Hidalgo County</t>
  </si>
  <si>
    <t>78501 78502 78503 78504 78505 78516 78536 78537 78538 78539 78540 78541 78542 78543 78549 78557 78558 78560 78562 78563 78565 78569 78570 78572 78573 78574 78576 78577 78579 78588 78589 78595 78596 78599</t>
  </si>
  <si>
    <t>El Paso</t>
  </si>
  <si>
    <t>El Paso County</t>
  </si>
  <si>
    <t>79821 79835 79836 79838 79849 79853 79901 79902 79903 79904 79905 79906 79907 79908 79910 79911 79912 79913 79914 79915 79916 79917 79918 79920 79922 79923 79924 79925 79926 79927 79928 79929 79930 79931 79932 79934 79935 79936 79937 79938 79940 79941 79942 79943 79944 79945 79946 79947 79948 79949 79950 79951 79952 79953 79954 79955 79958 79960 79961 79968 79976 79978 79980 79995 79996 79997 79998 79999 88510 88511 88512 88513 88514 88515 88517 88518 88519 88520 88521 88523 88524 88525 88526 88527 88528 88529 88530 88531 88532 88533 88534 88535 88536 88538 88539 88540 88541 88542 88543 88544 88545 88546 88547 88548 88549 88550 88553 88554 88555 88556 88557 88558 88559 88560 88561 88562 88563 88565 88566 88567 88568 88569 88570 88571 88572 88573 88574 88575 88576 88577 88578 88579 88580 88581 88582 88583 88584 88585 88586 88587 88588 88589 88590 88595</t>
  </si>
  <si>
    <t>07001 07008 07064 07067 07077 07080 07095 07721 07726 07735 07747 08512 08528 08536 08540 08810 08812 08816 08817 08818 08820 08824 08828 08830 08831 08832 08837 08840 08846 08850 08852 08854 08855 08857 08859 08861 08862 08863 08871 08872 08875 08879 08880 08882 08884 08899 08901 08902 08903 08904 08906 08933 08989</t>
  </si>
  <si>
    <t>Worcester</t>
  </si>
  <si>
    <t>Worcester County</t>
  </si>
  <si>
    <t>01005 01010 01031 01037 01068 01074 01082 01083 01092 01094 01331 01366 01368 01420 01430 01434 01436 01438 01440 01441 01451 01452 01453 01462 01467 01468 01473 01475 01501 01503 01504 01505 01506 01507 01508 01509 01510 01515 01516 01518 01519 01520 01522 01523 01524 01525 01526 01527 01529 01531 01532 01534 01535 01536 01537 01538 01540 01541 01542 01543 01545 01546 01550 01560 01561 01562 01564 01566 01568 01569 01570 01571 01581 01583 01585 01586 01588 01590 01601 01602 01603 01604 01605 01606 01607 01608 01609 01610 01611 01612 01613 01614 01615 01653 01655 01740 01745 01747 01756 01757 01772</t>
  </si>
  <si>
    <t>18041 18054 18070 18073 18074 18076 18084 18914 18915 18918 18936 18957 18958 18964 18969 18971 18979 19001 19002 19003 19004 19006 19009 19010 19012 19025 19027 19031 19034 19035 19038 19040 19041 19044 19046 19066 19072 19075 19083 19085 19087 19090 19095 19096 19111 19118 19127 19128 19401 19403 19404 19405 19406 19407 19408 19409 19415 19422 19423 19424 19426 19428 19429 19430 19435 19436 19437 19438 19440 19441 19443 19444 19446 19450 19451 19453 19454 19455 19456 19460 19462 19464 19468 19472 19473 19474 19477 19478 19484 19486 19490 19492 19504 19505 19512 19525</t>
  </si>
  <si>
    <t>Essex</t>
  </si>
  <si>
    <t>Essex County</t>
  </si>
  <si>
    <t>07003 07004 07006 07007 07009 07017 07018 07019 07021 07028 07031 07035 07039 07040 07041 07042 07043 07044 07045 07050 07051 07052 07058 07068 07071 07078 07079 07082 07088 07101 07102 07103 07104 07105 07106 07107 07108 07109 07110 07111 07112 07114 07175 07184 07188 07189 07191 07192 07193 07195 07198 07199 07932 07936</t>
  </si>
  <si>
    <t>San Francisco</t>
  </si>
  <si>
    <t>San Francisco County</t>
  </si>
  <si>
    <t>94102 94103 94104 94105 94107 94108 94109 94110 94111 94112 94114 94115 94116 94117 94118 94119 94120 94121 94122 94123 94124 94125 94126 94127 94129 94130 94131 94132 94133 94134 94137 94139 94140 94141 94142 94143 94144 94145 94146 94147 94151 94158 94159 94160 94161 94163 94164 94172 94177 94188 94501 94920</t>
  </si>
  <si>
    <t>Baltimore</t>
  </si>
  <si>
    <t>Baltimore County</t>
  </si>
  <si>
    <t>21013 21020 21022 21023 21027 21030 21031 21043 21051 21052 21053 21057 21065 21071 21074 21082 21085 21087 21092 21093 21094 21102 21104 21105 21111 21117 21120 21128 21131 21133 21136 21139 21152 21153 21155 21156 21161 21162 21163 21204 21206 21207 21208 21209 21210 21212 21215 21219 21220 21221 21222 21224 21227 21228 21229 21234 21235 21236 21237 21239 21241 21244 21250 21252 21282 21284 21285 21286 21289</t>
  </si>
  <si>
    <t>Ventura</t>
  </si>
  <si>
    <t>Ventura County</t>
  </si>
  <si>
    <t>90265 91304 91307 91311 91319 91320 91358 91359 91360 91361 91362 91377 93001 93002 93003 93004 93005 93006 93007 93009 93010 93011 93012 93013 93015 93016 93020 93021 93022 93023 93024 93030 93031 93032 93033 93034 93035 93036 93040 93041 93042 93043 93044 93060 93061 93062 93063 93064 93065 93066 93094 93099 93225 93252</t>
  </si>
  <si>
    <t>Fort Bend</t>
  </si>
  <si>
    <t>Fort Bend County</t>
  </si>
  <si>
    <t>77031 77053 77082 77083 77085 77099 77406 77407 77417 77420 77423 77430 77435 77441 77444 77450 77451 77459 77461 77464 77469 77471 77476 77477 77478 77479 77481 77485 77487 77489 77492 77493 77494 77496 77497 77498 77545 77583 77584</t>
  </si>
  <si>
    <t>Snohomish</t>
  </si>
  <si>
    <t>Snohomish County</t>
  </si>
  <si>
    <t>98012 98020 98021 98026 98036 98037 98043 98046 98072 98077 98082 98087 98201 98203 98204 98206 98207 98208 98213 98223 98241 98251 98252 98256 98258 98259 98270 98271 98272 98275 98282 98287 98290 98291 98292 98293 98294 98296</t>
  </si>
  <si>
    <t>Hamilton</t>
  </si>
  <si>
    <t>Hamilton County</t>
  </si>
  <si>
    <t>45001 45002 45013 45030 45033 45041 45051 45052 45069 45111 45140 45150 45174 45201 45202 45203 45204 45205 45206 45207 45208 45209 45211 45212 45213 45214 45215 45216 45217 45218 45219 45220 45221 45222 45223 45224 45225 45226 45227 45229 45230 45231 45232 45233 45234 45235 45236 45237 45238 45239 45240 45241 45242 45243 45244 45246 45247 45248 45249 45250 45251 45252 45253 45254 45255 45258 45262 45263 45264 45267 45268 45269 45270 45271 45273 45274 45275 45277 45280 45296 45298 45299 45999</t>
  </si>
  <si>
    <t>Multnomah</t>
  </si>
  <si>
    <t>Multnomah County</t>
  </si>
  <si>
    <t>OR</t>
  </si>
  <si>
    <t>Oregon</t>
  </si>
  <si>
    <t>97009 97010 97014 97019 97024 97030 97034 97035 97056 97060 97080 97124 97133 97201 97202 97203 97204 97205 97206 97207 97208 97209 97210 97211 97212 97213 97214 97215 97216 97217 97218 97219 97220 97221 97222 97225 97227 97228 97229 97230 97231 97232 97233 97236 97238 97239 97240 97242 97250 97251 97252 97253 97254 97256 97266 97280 97282 97283 97286 97290 97291 97292 97293 97294</t>
  </si>
  <si>
    <t>01810 01812 01826 01830 01831 01832 01833 01834 01835 01840 01841 01842 01843 01844 01845 01860 01876 01885 01899 01901 01902 01903 01904 01905 01906 01907 01908 01910 01913 01915 01921 01922 01923 01929 01930 01931 01936 01937 01938 01940 01944 01945 01949 01950 01951 01952 01960 01961 01965 01966 01969 01970 01971 01982 01983 01984 01985 05501</t>
  </si>
  <si>
    <t>Oklahoma</t>
  </si>
  <si>
    <t>Oklahoma County</t>
  </si>
  <si>
    <t>OK</t>
  </si>
  <si>
    <t>73003 73007 73008 73012 73013 73020 73025 73034 73045 73049 73054 73066 73078 73084 73097 73101 73102 73103 73104 73105 73106 73107 73108 73109 73110 73111 73112 73113 73114 73115 73116 73117 73118 73119 73120 73121 73122 73123 73124 73125 73126 73127 73128 73129 73130 73131 73132 73134 73135 73136 73137 73139 73140 73141 73142 73143 73144 73145 73146 73147 73148 73149 73150 73151 73152 73154 73155 73156 73157 73159 73162 73163 73164 73167 73169 73172 73178 73179 73184 73189 73190 73194 73195 73196 74857</t>
  </si>
  <si>
    <t>02108 02109 02110 02111 02112 02113 02114 02115 02116 02117 02118 02119 02120 02121 02122 02123 02124 02125 02126 02127 02128 02129 02130 02131 02132 02133 02134 02135 02136 02137 02142 02149 02150 02151 02152 02163 02196 02199 02201 02203 02204 02205 02206 02210 02211 02212 02215 02217 02222 02241 02283 02284 02293 02297 02298 02445 02467</t>
  </si>
  <si>
    <t>San Joaquin</t>
  </si>
  <si>
    <t>San Joaquin County</t>
  </si>
  <si>
    <t>94505 95201 95202 95203 95204 95205 95206 95207 95208 95209 95210 95211 95212 95213 95214 95215 95219 95220 95227 95230 95231 95234 95236 95237 95240 95241 95242 95253 95258 95267 95269 95296 95297 95304 95320 95330 95336 95337 95361 95366 95376 95377 95378 95385 95391 95632 95641 95686</t>
  </si>
  <si>
    <t>Jefferson</t>
  </si>
  <si>
    <t>Jefferson County</t>
  </si>
  <si>
    <t>KY</t>
  </si>
  <si>
    <t>Kentucky</t>
  </si>
  <si>
    <t>40018 40023 40025 40027 40041 40047 40059 40109 40118 40177 40201 40202 40203 40204 40205 40206 40207 40208 40209 40210 40211 40212 40213 40214 40215 40216 40217 40218 40219 40220 40221 40222 40223 40224 40225 40228 40229 40231 40232 40233 40241 40242 40243 40245 40250 40251 40252 40253 40255 40256 40257 40258 40259 40261 40266 40268 40269 40270 40272 40280 40281 40282 40283 40285 40287 40289 40290 40291 40292 40293 40294 40295 40296 40297 40298 40299</t>
  </si>
  <si>
    <t>Lee</t>
  </si>
  <si>
    <t>Lee County</t>
  </si>
  <si>
    <t>33901 33902 33903 33904 33905 33906 33907 33908 33909 33910 33912 33913 33914 33915 33916 33917 33918 33919 33920 33921 33922 33924 33928 33929 33931 33932 33936 33945 33955 33956 33957 33965 33966 33967 33970 33971 33972 33973 33974 33976 33990 33991 33993 33994 34110 34119 34133 34134 34135 34136</t>
  </si>
  <si>
    <t>Cobb</t>
  </si>
  <si>
    <t>Cobb County</t>
  </si>
  <si>
    <t>30006 30007 30008 30060 30061 30062 30063 30064 30065 30066 30067 30068 30069 30075 30080 30081 30082 30090 30101 30102 30106 30111 30122 30126 30127 30141 30144 30152 30156 30157 30160 30168 30188 30328 30339 30350 30384</t>
  </si>
  <si>
    <t>DeKalb</t>
  </si>
  <si>
    <t>DeKalb County</t>
  </si>
  <si>
    <t>30002 30012 30021 30030 30031 30032 30033 30034 30035 30036 30037 30038 30039 30058 30072 30074 30079 30083 30084 30085 30087 30088 30094 30288 30294 30306 30307 30315 30316 30317 30319 30322 30324 30329 30333 30338 30340 30341 30345 30346 30350 30354 30356 30359 30360 30362 30366 31119 31145 31146 39901</t>
  </si>
  <si>
    <t>Monroe</t>
  </si>
  <si>
    <t>Monroe County</t>
  </si>
  <si>
    <t>14410 14414 14416 14420 14428 14430 14445 14450 14464 14467 14468 14470 14472 14476 14482 14502 14506 14511 14514 14515 14519 14526 14534 14543 14546 14559 14564 14580 14586 14602 14603 14604 14605 14606 14607 14608 14609 14610 14611 14612 14613 14614 14615 14616 14617 14618 14619 14620 14621 14622 14623 14624 14625 14626 14627 14638 14639 14642 14643 14644 14646 14647 14649 14650 14651 14652 14653 14692 14694</t>
  </si>
  <si>
    <t>San Mateo</t>
  </si>
  <si>
    <t>San Mateo County</t>
  </si>
  <si>
    <t>94002 94005 94010 94011 94014 94015 94016 94017 94018 94019 94020 94021 94025 94026 94027 94028 94030 94037 94038 94044 94060 94061 94062 94063 94064 94065 94066 94070 94074 94080 94083 94128 94303 94401 94402 94403 94404 94497</t>
  </si>
  <si>
    <t>Polk</t>
  </si>
  <si>
    <t>Polk County</t>
  </si>
  <si>
    <t>33547 33801 33802 33803 33804 33805 33806 33807 33809 33810 33811 33812 33813 33815 33820 33823 33825 33827 33830 33831 33834 33835 33836 33837 33838 33839 33840 33841 33843 33844 33845 33846 33847 33849 33850 33851 33853 33854 33855 33856 33858 33859 33860 33863 33867 33868 33877 33880 33881 33882 33883 33884 33885 33888 33896 33897 33898 34714 34759</t>
  </si>
  <si>
    <t>CO</t>
  </si>
  <si>
    <t>Colorado</t>
  </si>
  <si>
    <t>80106 80132 80133 80808 80809 80817 80819 80829 80831 80832 80833 80835 80840 80841 80863 80864 80901 80902 80903 80904 80905 80906 80907 80908 80909 80910 80911 80912 80913 80914 80915 80916 80917 80918 80919 80920 80921 80922 80923 80924 80925 80926 80927 80928 80929 80930 80931 80932 80933 80934 80935 80936 80937 80938 80939 80941 80942 80946 80947 80949 80950 80951 80960 80962 80970 80977 80995 80997 81008</t>
  </si>
  <si>
    <t>Norfolk</t>
  </si>
  <si>
    <t>Norfolk County</t>
  </si>
  <si>
    <t>02019 02021 02025 02026 02027 02030 02032 02035 02038 02052 02053 02054 02056 02060 02062 02067 02070 02071 02072 02081 02090 02093 02126 02132 02136 02169 02170 02171 02184 02185 02186 02187 02188 02189 02190 02191 02215 02269 02322 02343 02368 02445 02446 02447 02457 02464 02467 02481 02482 02492 02494 02762</t>
  </si>
  <si>
    <t>Jackson</t>
  </si>
  <si>
    <t>Jackson County</t>
  </si>
  <si>
    <t>64002 64013 64014 64015 64016 64029 64030 64034 64050 64051 64052 64053 64054 64055 64056 64057 64058 64061 64063 64064 64065 64066 64070 64075 64080 64081 64082 64086 64088 64101 64102 64105 64106 64108 64109 64110 64111 64112 64113 64114 64120 64121 64123 64124 64125 64126 64127 64128 64129 64130 64131 64132 64133 64134 64136 64137 64138 64139 64141 64145 64146 64147 64148 64149 64170 64171 64179 64180 64184 64187 64188 64191 64196 64197 64198 64199 64999</t>
  </si>
  <si>
    <t>Lake</t>
  </si>
  <si>
    <t>Lake County</t>
  </si>
  <si>
    <t>60002 60010 60013 60015 60020 60021 60030 60031 60035 60037 60040 60041 60042 60044 60045 60046 60047 60048 60050 60051 60060 60061 60064 60065 60069 60073 60074 60075 60079 60081 60083 60084 60085 60086 60087 60088 60089 60090 60096 60099</t>
  </si>
  <si>
    <t>Hudson</t>
  </si>
  <si>
    <t>Hudson County</t>
  </si>
  <si>
    <t>07002 07029 07030 07032 07047 07086 07087 07093 07094 07096 07097 07099 07302 07303 07304 07305 07306 07307 07308 07310 07311 07395 07399</t>
  </si>
  <si>
    <t>Denver</t>
  </si>
  <si>
    <t>Denver County</t>
  </si>
  <si>
    <t>80012 80014 80110 80123 80202 80203 80204 80205 80206 80207 80208 80209 80210 80211 80212 80214 80216 80217 80218 80219 80220 80221 80222 80223 80224 80226 80227 80230 80231 80232 80235 80236 80237 80238 80239 80243 80246 80247 80248 80249 80250 80256 80257 80259 80261 80264 80265 80266 80271 80273 80274 80281 80290 80291 80293 80294 80299</t>
  </si>
  <si>
    <t>Davidson</t>
  </si>
  <si>
    <t>Davidson County</t>
  </si>
  <si>
    <t>37011 37013 37015 37027 37064 37070 37072 37076 37080 37086 37115 37116 37122 37135 37138 37143 37189 37201 37202 37203 37204 37205 37206 37207 37208 37209 37210 37211 37212 37213 37214 37215 37216 37217 37218 37219 37220 37221 37222 37224 37227 37228 37229 37230 37232 37234 37235 37236 37238 37240 37241 37242 37243 37244 37246 37250</t>
  </si>
  <si>
    <t>Will</t>
  </si>
  <si>
    <t>Will County</t>
  </si>
  <si>
    <t>60401 60403 60404 60407 60408 60410 60416 60417 60421 60423 60431 60432 60433 60434 60435 60436 60439 60440 60441 60442 60446 60447 60448 60449 60451 60466 60467 60468 60471 60475 60477 60481 60484 60487 60490 60491 60503 60517 60543 60544 60564 60565 60585 60586 60940 60950</t>
  </si>
  <si>
    <t>Bernalillo</t>
  </si>
  <si>
    <t>Bernalillo County</t>
  </si>
  <si>
    <t>NM</t>
  </si>
  <si>
    <t>New Mexico</t>
  </si>
  <si>
    <t>87008 87015 87022 87026 87047 87048 87059 87068 87101 87102 87104 87105 87106 87107 87108 87109 87110 87111 87112 87113 87114 87115 87116 87117 87119 87120 87121 87122 87123 87125 87131 87151 87153 87154 87158 87176 87181 87184 87185 87187 87190 87191 87192 87193 87194 87195 87196 87197 87198 87199</t>
  </si>
  <si>
    <t>AL</t>
  </si>
  <si>
    <t>Alabama</t>
  </si>
  <si>
    <t>35005 35006 35015 35020 35021 35022 35023 35036 35048 35060 35061 35062 35063 35064 35068 35071 35073 35080 35091 35094 35111 35116 35117 35118 35119 35123 35126 35127 35130 35139 35142 35146 35148 35172 35173 35180 35181 35201 35202 35203 35204 35205 35206 35207 35208 35209 35210 35211 35212 35213 35214 35215 35216 35217 35218 35219 35220 35221 35222 35223 35224 35226 35228 35229 35231 35232 35233 35234 35235 35237 35238 35242 35243 35244 35246 35249 35253 35254 35255 35259 35260 35261 35266 35270 35282 35283 35285 35287 35288 35290 35291 35292 35293 35294 35295 35296 35297 35298 35444</t>
  </si>
  <si>
    <t>District of Columbia</t>
  </si>
  <si>
    <t>DC</t>
  </si>
  <si>
    <t>20001 20002 20003 20004 20005 20006 20007 20008 20009 20010 20011 20012 20013 20015 20016 20017 20018 20019 20020 20022 20024 20026 20027 20029 20030 20032 20033 20035 20036 20037 20038 20039 20040 20042 20043 20044 20045 20047 20049 20050 20052 20053 20055 20056 20057 20058 20059 20060 20061 20062 20063 20064 20065 20066 20067 20068 20069 20070 20071 20073 20074 20075 20076 20077 20078 20080 20081 20082 20090 20091 20201 20202 20203 20204 20206 20207 20208 20210 20211 20212 20213 20214 20215 20216 20217 20218 20219 20220 20221 20222 20223 20224 20226 20227 20228 20229 20230 20232 20233 20235 20237 20238 20239 20240 20241 20242 20244 20245 20250 20251 20252 20254 20260 20261 20262 20265 20266 20268 20270 20277 20289 20299 20301 20303 20306 20310 20314 20317 20318 20319 20330 20340 20350 20355 20370 20372 20373 20374 20375 20376 20380 20388 20389 20390 20391 20392 20393 20394 20395 20398 20401 20402 20403 20404 20405 20406 20407 20408 20410 20411 20412 20413 20414 20415 20416 20417 20418 20419 20420 20421 20422 20423 20424 20425 20426 20427 20428 20429 20431 20433 20434 20435 20436 20437 20439 20440 20441 20442 20444 20447 20451 20453 20456 20460 20463 20468 20469 20470 20472 20500 20501 20502 20503 20504 20505 20506 20507 20508 20509 20510 20511 20515 20520 20521 20522 20523 20524 20525 20526 20527 20528 20529 20530 20531 20533 20534 20535 20536 20537 20538 20539 20540 20541 20542 20543 20544 20546 20547 20548 20549 20551 20552 20553 20554 20555 20557 20559 20560 20565 20566 20570 20571 20572 20573 20575 20576 20577 20578 20579 20580 20581 20585 20586 20590 20591 20593 20594 20597 20599 56901 56902 56904 56908 56915 56920 56933 56935 56944 56945 56950 56965 56967 56972 56998 56999</t>
  </si>
  <si>
    <t>Tulsa</t>
  </si>
  <si>
    <t>Tulsa County</t>
  </si>
  <si>
    <t>74008 74011 74012 74013 74015 74021 74033 74037 74043 74047 74050 74055 74063 74070 74073 74101 74102 74103 74104 74105 74106 74107 74108 74110 74112 74114 74115 74116 74117 74119 74120 74121 74126 74127 74128 74129 74130 74131 74132 74133 74134 74135 74136 74137 74141 74145 74146 74147 74149 74150 74152 74153 74155 74156 74157 74158 74159 74169 74170 74171 74172 74182 74186 74187 74192 74193</t>
  </si>
  <si>
    <t>Utah County</t>
  </si>
  <si>
    <t>84003 84004 84005 84013 84020 84042 84043 84045 84057 84058 84059 84062 84097 84601 84602 84603 84604 84605 84606 84626 84628 84629 84633 84651 84653 84655 84660 84663 84664</t>
  </si>
  <si>
    <t>Providence</t>
  </si>
  <si>
    <t>Providence County</t>
  </si>
  <si>
    <t>RI</t>
  </si>
  <si>
    <t>Rhode Island</t>
  </si>
  <si>
    <t>02802 02814 02815 02823 02824 02825 02826 02828 02829 02830 02831 02838 02839 02857 02858 02859 02860 02861 02862 02863 02864 02865 02876 02895 02896 02901 02902 02903 02904 02905 02906 02907 02908 02909 02910 02911 02912 02914 02915 02916 02917 02918 02919 02920 02921 02940</t>
  </si>
  <si>
    <t>Kent</t>
  </si>
  <si>
    <t>Kent County</t>
  </si>
  <si>
    <t>48809 48815 48838 49301 49302 49306 49315 49316 49317 49318 49319 49321 49325 49326 49327 49330 49331 49333 49341 49343 49345 49347 49348 49351 49355 49356 49357 49403 49418 49435 49468 49501 49502 49503 49504 49505 49506 49507 49508 49509 49510 49512 49514 49515 49516 49518 49519 49523 49525 49528 49530 49534 49544 49546 49548 49555 49560 49588 49599</t>
  </si>
  <si>
    <t>Arapahoe</t>
  </si>
  <si>
    <t>Arapahoe County</t>
  </si>
  <si>
    <t>80010 80011 80012 80013 80014 80015 80016 80017 80018 80040 80041 80042 80046 80047 80102 80103 80105 80110 80111 80112 80113 80120 80121 80122 80123 80128 80129 80136 80137 80150 80151 80155 80160 80161 80165 80166 80220 80222 80224 80230 80231 80236 80237 80246 80247</t>
  </si>
  <si>
    <t>Bucks</t>
  </si>
  <si>
    <t>Bucks County</t>
  </si>
  <si>
    <t>18036 18039 18041 18042 18054 18055 18073 18077 18081 18901 18902 18910 18911 18912 18913 18914 18916 18917 18920 18921 18922 18923 18925 18927 18928 18929 18930 18931 18932 18933 18934 18935 18938 18940 18942 18943 18944 18946 18947 18949 18950 18951 18953 18954 18955 18956 18960 18962 18963 18964 18966 18968 18969 18970 18972 18974 18976 18977 18980 18981 18991 19006 19007 19020 19021 19030 19040 19047 19048 19049 19053 19054 19055 19056 19057 19058 19067 19154 19440 19454</t>
  </si>
  <si>
    <t>Monmouth</t>
  </si>
  <si>
    <t>Monmouth County</t>
  </si>
  <si>
    <t>07701 07702 07703 07704 07710 07711 07712 07715 07716 07717 07718 07719 07720 07721 07722 07723 07724 07726 07727 07728 07730 07731 07732 07733 07734 07735 07737 07738 07739 07740 07746 07747 07748 07750 07751 07752 07753 07754 07755 07756 07757 07758 07760 07762 07763 07764 07765 07799 08501 08510 08514 08526 08535 08555 08691 08720 08724 08730 08736 08750</t>
  </si>
  <si>
    <t>Ocean County</t>
  </si>
  <si>
    <t>08005 08006 08008 08050 08087 08092 08514 08527 08533 08701 08721 08722 08723 08724 08731 08732 08733 08734 08735 08738 08739 08740 08741 08742 08751 08752 08753 08754 08755 08756 08757 08758 08759</t>
  </si>
  <si>
    <t>77301 77302 77303 77304 77305 77306 77316 77318 77328 77333 77339 77353 77354 77355 77356 77357 77358 77362 77365 77372 77378 77380 77381 77382 77384 77385 77386 77393 77447 77873</t>
  </si>
  <si>
    <t>Western Connecticut</t>
  </si>
  <si>
    <t>Western Connecticut Planning Region</t>
  </si>
  <si>
    <t>06440 06470 06482 06752 06755 06776 06784 06785 06794 06801 06804 06807 06810 06811 06812 06813 06820 06829 06830 06831 06836 06838 06840 06850 06851 06852 06853 06854 06855 06856 06857 06858 06860 06870 06875 06876 06877 06878 06879 06880 06881 06883 06888 06889 06896 06897 06901 06902 06903 06904 06905 06906 06907 06910 06911 06912 06913 06914 06926 06927</t>
  </si>
  <si>
    <t>Williamson</t>
  </si>
  <si>
    <t>Williamson County</t>
  </si>
  <si>
    <t>76511 76527 76530 76537 76573 76574 76577 76578 78613 78615 78621 78626 78627 78628 78630 78633 78634 78641 78642 78646 78664 78665 78673 78674 78681 78682 78683 78717 78727 78728 78729 78750 78759</t>
  </si>
  <si>
    <t>Johnson</t>
  </si>
  <si>
    <t>Johnson County</t>
  </si>
  <si>
    <t>KS</t>
  </si>
  <si>
    <t>Kansas</t>
  </si>
  <si>
    <t>66013 66018 66021 66025 66030 66031 66051 66061 66062 66063 66083 66085 66201 66202 66203 66204 66205 66206 66207 66208 66209 66210 66211 66212 66213 66214 66215 66216 66217 66218 66219 66220 66221 66222 66223 66224 66225 66226 66227 66250 66251 66276 66282 66283 66285 66286</t>
  </si>
  <si>
    <t>Brevard</t>
  </si>
  <si>
    <t>Brevard County</t>
  </si>
  <si>
    <t>32754 32775 32780 32781 32783 32796 32815 32899 32901 32902 32903 32904 32905 32906 32907 32908 32909 32910 32911 32912 32919 32920 32922 32923 32924 32925 32926 32927 32931 32932 32934 32935 32936 32937 32940 32941 32948 32949 32950 32951 32952 32953 32954 32955 32956 32959 32976</t>
  </si>
  <si>
    <t>Washington County</t>
  </si>
  <si>
    <t>97003 97005 97006 97007 97008 97035 97056 97062 97064 97070 97075 97076 97077 97078 97079 97106 97109 97113 97116 97117 97119 97123 97124 97125 97129 97132 97133 97140 97144 97210 97221 97223 97224 97225 97229 97231 97281 97296 97298</t>
  </si>
  <si>
    <t>Anne Arundel</t>
  </si>
  <si>
    <t>Anne Arundel County</t>
  </si>
  <si>
    <t>20701 20711 20714 20724 20733 20736 20751 20754 20755 20758 20764 20765 20776 20778 20779 20794 21012 21032 21035 21037 21054 21056 21060 21061 21062 21076 21077 21090 21106 21108 21113 21114 21122 21123 21140 21144 21146 21225 21226 21240 21401 21402 21403 21404 21405 21409 21411 21412</t>
  </si>
  <si>
    <t>Baltimore City</t>
  </si>
  <si>
    <t>21201 21202 21203 21205 21206 21207 21208 21209 21210 21211 21212 21213 21214 21215 21216 21217 21218 21222 21223 21224 21225 21226 21227 21228 21229 21230 21231 21233 21234 21236 21237 21239 21251 21263 21264 21270 21273 21275 21278 21279 21281 21287 21290 21297 21298</t>
  </si>
  <si>
    <t>Douglas</t>
  </si>
  <si>
    <t>Douglas County</t>
  </si>
  <si>
    <t>NE</t>
  </si>
  <si>
    <t>Nebraska</t>
  </si>
  <si>
    <t>68007 68010 68022 68064 68069 68101 68102 68103 68104 68105 68106 68107 68108 68109 68110 68111 68112 68114 68116 68117 68118 68119 68122 68124 68127 68130 68131 68132 68134 68135 68137 68139 68142 68144 68145 68147 68152 68154 68157 68164 68172 68175 68176 68178 68179 68180 68182 68183 68197 68198</t>
  </si>
  <si>
    <t>80001 80002 80003 80004 80005 80006 80007 80020 80021 80031 80033 80034 80123 80125 80127 80128 80135 80162 80201 80212 80214 80215 80225 80226 80227 80228 80232 80235 80401 80402 80403 80419 80421 80425 80433 80437 80439 80453 80454 80457 80465 80470</t>
  </si>
  <si>
    <t>Bristol</t>
  </si>
  <si>
    <t>Bristol County</t>
  </si>
  <si>
    <t>02048 02334 02356 02357 02375 02702 02703 02712 02714 02715 02717 02718 02719 02720 02721 02722 02723 02724 02725 02726 02740 02741 02742 02743 02744 02745 02746 02747 02748 02760 02761 02763 02764 02766 02767 02768 02769 02771 02777 02779 02780 02790 02791 02861</t>
  </si>
  <si>
    <t>Delaware</t>
  </si>
  <si>
    <t>Delaware County</t>
  </si>
  <si>
    <t>19003 19008 19010 19013 19014 19015 19016 19017 19018 19022 19023 19026 19028 19029 19032 19033 19036 19037 19039 19041 19043 19050 19052 19060 19061 19063 19064 19065 19070 19073 19074 19076 19078 19079 19081 19082 19083 19085 19086 19087 19091 19094 19096 19098 19113 19142 19143 19151 19153 19312 19317 19319 19331 19339 19340 19342 19373 19382</t>
  </si>
  <si>
    <t>Union</t>
  </si>
  <si>
    <t>Union County</t>
  </si>
  <si>
    <t>07008 07016 07023 07027 07033 07036 07041 07060 07061 07062 07063 07065 07066 07067 07069 07076 07081 07083 07088 07090 07091 07092 07201 07202 07203 07204 07205 07206 07207 07208 07901 07902 07922 07974 08812</t>
  </si>
  <si>
    <t>South Central Connecticut</t>
  </si>
  <si>
    <t>South Central Connecticut Planning Region</t>
  </si>
  <si>
    <t>06405 06418 06437 06443 06450 06451 06460 06461 06471 06472 06473 06477 06492 06493 06494 06495 06501 06502 06503 06504 06505 06506 06507 06508 06509 06510 06511 06512 06513 06514 06515 06516 06517 06518 06519 06520 06521 06524 06525 06530 06531 06532 06533 06534 06535 06536 06537 06538 06540</t>
  </si>
  <si>
    <t>New Castle</t>
  </si>
  <si>
    <t>New Castle County</t>
  </si>
  <si>
    <t>DE</t>
  </si>
  <si>
    <t>19701 19702 19703 19706 19707 19708 19709 19710 19711 19712 19713 19714 19715 19716 19717 19718 19720 19721 19725 19726 19730 19731 19732 19733 19734 19735 19736 19801 19802 19803 19804 19805 19806 19807 19808 19809 19810 19850 19880 19884 19885 19886 19890 19891 19892 19893 19894 19895 19896 19897 19898 19899 19938 19977 21912</t>
  </si>
  <si>
    <t>Pasco</t>
  </si>
  <si>
    <t>Pasco County</t>
  </si>
  <si>
    <t>33523 33524 33525 33526 33537 33539 33540 33541 33542 33543 33544 33545 33548 33549 33556 33558 33559 33574 33576 33593 33597 33809 33849 34610 34637 34638 34639 34652 34653 34654 34655 34656 34667 34668 34669 34673 34674 34679 34680 34690 34691 34692</t>
  </si>
  <si>
    <t>Dane</t>
  </si>
  <si>
    <t>Dane County</t>
  </si>
  <si>
    <t>53507 53508 53515 53516 53517 53521 53523 53527 53528 53529 53531 53532 53534 53544 53555 53558 53559 53560 53562 53571 53572 53574 53575 53583 53589 53590 53593 53594 53596 53597 53598 53701 53702 53703 53704 53705 53706 53707 53708 53711 53713 53714 53715 53716 53717 53718 53719 53725 53726 53744 53774 53777 53782 53783 53784 53785 53786 53788 53790 53791 53792 53793 53794 53911 53925</t>
  </si>
  <si>
    <t>Volusia</t>
  </si>
  <si>
    <t>Volusia County</t>
  </si>
  <si>
    <t>32102 32105 32114 32115 32116 32117 32118 32119 32120 32121 32122 32123 32124 32125 32126 32127 32128 32129 32130 32132 32136 32139 32141 32168 32169 32170 32173 32174 32175 32176 32180 32190 32198 32706 32713 32720 32721 32722 32723 32724 32725 32728 32738 32739 32744 32753 32754 32759 32763 32764 32774</t>
  </si>
  <si>
    <t>Lancaster</t>
  </si>
  <si>
    <t>Lancaster County</t>
  </si>
  <si>
    <t>17022 17073 17368 17501 17502 17503 17504 17505 17506 17507 17508 17509 17512 17516 17517 17518 17519 17520 17521 17522 17527 17528 17529 17532 17533 17534 17535 17536 17537 17538 17540 17543 17545 17547 17549 17550 17551 17552 17554 17555 17557 17560 17562 17563 17564 17565 17566 17567 17568 17569 17570 17572 17573 17575 17576 17578 17579 17580 17581 17582 17584 17585 17601 17602 17603 17604 17605 17606 17607 17608 17611 17622 17699 19310 19344 19362 19363 19501 19540 19543 19551</t>
  </si>
  <si>
    <t>Stanislaus</t>
  </si>
  <si>
    <t>Stanislaus County</t>
  </si>
  <si>
    <t>95230 95307 95313 95316 95319 95320 95322 95323 95326 95328 95329 95350 95351 95352 95353 95354 95355 95356 95357 95358 95360 95361 95363 95367 95368 95380 95381 95382 95385 95386 95387 95397</t>
  </si>
  <si>
    <t>Ramsey</t>
  </si>
  <si>
    <t>Ramsey County</t>
  </si>
  <si>
    <t>55038 55101 55102 55103 55104 55105 55106 55107 55108 55109 55110 55112 55113 55114 55116 55117 55118 55119 55126 55127 55130 55131 55133 55144 55145 55146 55155 55164 55170 55418 55421 55432 55449</t>
  </si>
  <si>
    <t>Guilford</t>
  </si>
  <si>
    <t>Guilford County</t>
  </si>
  <si>
    <t>27214 27215 27233 27235 27244 27249 27260 27261 27262 27263 27264 27265 27268 27282 27283 27284 27298 27301 27310 27313 27317 27320 27342 27357 27358 27377 27401 27402 27403 27404 27405 27406 27407 27408 27409 27410 27411 27412 27413 27415 27416 27417 27419 27420 27425 27427 27429 27435 27438 27455 27495 27497 27498 27499</t>
  </si>
  <si>
    <t>Summit</t>
  </si>
  <si>
    <t>Summit County</t>
  </si>
  <si>
    <t>44056 44067 44087 44141 44202 44203 44210 44216 44221 44222 44223 44224 44230 44232 44236 44237 44240 44250 44260 44262 44264 44278 44281 44286 44301 44302 44303 44304 44305 44306 44307 44308 44309 44310 44311 44312 44313 44314 44315 44316 44317 44319 44320 44321 44325 44326 44328 44333 44334 44372 44396 44398 44614 44645 44685 44720</t>
  </si>
  <si>
    <t>Spokane</t>
  </si>
  <si>
    <t>Spokane County</t>
  </si>
  <si>
    <t>99001 99003 99004 99005 99006 99008 99009 99011 99012 99013 99014 99016 99018 99019 99020 99021 99022 99023 99025 99026 99027 99029 99030 99031 99032 99033 99036 99037 99039 99110 99156 99170 99201 99202 99203 99204 99205 99206 99207 99208 99209 99210 99211 99212 99213 99214 99215 99216 99217 99218 99219 99220 99223 99224 99228 99251 99252 99256 99258 99260</t>
  </si>
  <si>
    <t>Chester</t>
  </si>
  <si>
    <t>Chester County</t>
  </si>
  <si>
    <t>17527 17555 19073 19087 19301 19310 19311 19312 19316 19317 19318 19319 19320 19330 19333 19335 19341 19342 19343 19344 19345 19346 19347 19348 19350 19351 19352 19353 19354 19355 19357 19358 19360 19362 19363 19365 19366 19367 19369 19372 19373 19374 19375 19376 19380 19381 19382 19383 19390 19395 19397 19398 19399 19421 19425 19432 19442 19457 19460 19465 19470 19475 19480 19481 19482 19493 19494 19495 19496 19520 19543</t>
  </si>
  <si>
    <t>45005 45042 45066 45309 45315 45322 45325 45327 45342 45343 45344 45345 45354 45371 45377 45378 45381 45401 45402 45403 45404 45405 45406 45409 45410 45412 45413 45414 45415 45416 45417 45419 45420 45422 45423 45424 45426 45428 45429 45431 45432 45437 45439 45440 45441 45448 45449 45458 45459 45469 45470 45475 45479 45481 45490</t>
  </si>
  <si>
    <t>Plymouth</t>
  </si>
  <si>
    <t>Plymouth County</t>
  </si>
  <si>
    <t>02018 02020 02040 02041 02043 02044 02045 02047 02050 02051 02055 02059 02061 02065 02066 02301 02302 02303 02304 02305 02324 02325 02327 02330 02331 02332 02333 02337 02338 02339 02341 02344 02345 02346 02347 02348 02349 02350 02351 02355 02358 02359 02360 02361 02362 02364 02366 02367 02370 02379 02381 02382 02532 02538 02558 02571 02576 02738 02739 02770</t>
  </si>
  <si>
    <t>Greenville</t>
  </si>
  <si>
    <t>Greenville County</t>
  </si>
  <si>
    <t>SC</t>
  </si>
  <si>
    <t>South Carolina</t>
  </si>
  <si>
    <t>29322 29356 29601 29602 29603 29604 29605 29606 29607 29608 29609 29610 29611 29612 29613 29614 29615 29616 29617 29627 29635 29636 29644 29645 29650 29651 29654 29661 29662 29669 29673 29680 29681 29683 29687 29688 29690</t>
  </si>
  <si>
    <t>Sedgwick</t>
  </si>
  <si>
    <t>Sedgwick County</t>
  </si>
  <si>
    <t>67001 67016 67017 67020 67025 67026 67030 67031 67037 67050 67052 67055 67060 67067 67101 67106 67108 67110 67118 67120 67133 67135 67147 67149 67201 67202 67203 67204 67205 67206 67207 67208 67209 67210 67211 67212 67213 67214 67215 67216 67217 67218 67219 67220 67221 67223 67226 67227 67228 67230 67232 67235 67260 67275 67276 67277 67278</t>
  </si>
  <si>
    <t>Camden</t>
  </si>
  <si>
    <t>Camden County</t>
  </si>
  <si>
    <t>08002 08003 08004 08007 08009 08012 08018 08021 08026 08029 08030 08031 08032 08033 08034 08035 08037 08043 08045 08049 08052 08059 08065 08078 08081 08083 08084 08089 08091 08095 08099 08101 08102 08103 08104 08105 08106 08107 08108 08109 08110</t>
  </si>
  <si>
    <t>Adams</t>
  </si>
  <si>
    <t>Adams County</t>
  </si>
  <si>
    <t>80002 80003 80010 80011 80019 80020 80022 80023 80024 80030 80031 80035 80036 80037 80044 80045 80102 80103 80105 80136 80137 80212 80216 80220 80221 80229 80233 80234 80239 80241 80260 80263 80601 80602 80603 80614 80640 80642 80643 80654 80701</t>
  </si>
  <si>
    <t>Passaic</t>
  </si>
  <si>
    <t>Passaic County</t>
  </si>
  <si>
    <t>07009 07011 07012 07013 07014 07015 07043 07055 07110 07403 07407 07420 07421 07424 07435 07438 07442 07456 07460 07465 07470 07474 07480 07501 07502 07503 07504 07505 07506 07507 07508 07509 07510 07511 07512 07513 07514 07522 07524 07533 07538 07543 07544</t>
  </si>
  <si>
    <t>Kane</t>
  </si>
  <si>
    <t>Kane County</t>
  </si>
  <si>
    <t>60010 60102 60103 60109 60110 60118 60119 60120 60121 60122 60123 60124 60134 60136 60140 60142 60144 60147 60151 60174 60175 60177 60178 60183 60184 60185 60502 60504 60505 60506 60507 60510 60511 60538 60539 60542 60543 60554 60572 60599</t>
  </si>
  <si>
    <t>Morris</t>
  </si>
  <si>
    <t>Morris County</t>
  </si>
  <si>
    <t>07004 07005 07034 07035 07039 07045 07046 07054 07058 07078 07082 07405 07435 07438 07440 07444 07457 07460 07801 07802 07803 07806 07828 07830 07834 07836 07840 07842 07843 07845 07847 07849 07850 07852 07853 07856 07857 07865 07866 07869 07870 07871 07876 07878 07885 07920 07924 07926 07927 07928 07930 07931 07932 07933 07934 07935 07936 07940 07945 07946 07950 07960 07961 07962 07963 07970 07976 07980 07981 07999</t>
  </si>
  <si>
    <t>98601 98604 98606 98607 98616 98622 98629 98642 98660 98661 98662 98663 98664 98665 98666 98668 98671 98674 98675 98682 98683 98684 98685 98686 98687</t>
  </si>
  <si>
    <t>46303 46307 46308 46311 46312 46319 46320 46321 46322 46323 46324 46325 46327 46341 46342 46355 46356 46373 46375 46376 46377 46394 46401 46402 46403 46404 46405 46406 46407 46408 46409 46410 46411</t>
  </si>
  <si>
    <t>Ada</t>
  </si>
  <si>
    <t>Ada County</t>
  </si>
  <si>
    <t>Idaho</t>
  </si>
  <si>
    <t>America/Boise</t>
  </si>
  <si>
    <t>83616 83634 83641 83642 83646 83653 83669 83680 83687 83701 83702 83703 83704 83705 83706 83707 83708 83709 83711 83712 83713 83714 83715 83716 83717 83719 83720 83722 83724 83725 83726 83728 83729 83732 83735 83756 83799</t>
  </si>
  <si>
    <t>IA</t>
  </si>
  <si>
    <t>Iowa</t>
  </si>
  <si>
    <t>50007 50009 50021 50023 50032 50035 50046 50047 50061 50073 50109 50111 50124 50131 50156 50161 50168 50169 50226 50228 50237 50243 50244 50265 50266 50301 50302 50303 50304 50305 50306 50307 50308 50309 50310 50311 50312 50313 50314 50315 50316 50317 50318 50319 50320 50321 50322 50323 50324 50325 50327 50328 50329 50330 50331 50332 50333 50334 50335 50336 50339 50340 50359 50360 50361 50362 50363 50364 50367 50368 50369 50380 50381 50391 50392 50393 50394 50395 50396 50398 50936 50940 50947 50950 50980 50981 50982 50983</t>
  </si>
  <si>
    <t>Richmond</t>
  </si>
  <si>
    <t>Richmond County</t>
  </si>
  <si>
    <t>10301 10302 10303 10304 10305 10306 10307 10308 10309 10310 10311 10312 10313 10314</t>
  </si>
  <si>
    <t>Sonoma</t>
  </si>
  <si>
    <t>Sonoma County</t>
  </si>
  <si>
    <t>94515 94574 94922 94923 94926 94927 94928 94931 94951 94952 94953 94954 94955 94972 94975 94999 95401 95402 95403 95404 95405 95406 95407 95409 95412 95416 95419 95421 95425 95430 95431 95433 95436 95439 95441 95442 95444 95446 95448 95450 95452 95462 95465 95471 95472 95473 95476 95480 95486 95487 95492 95497</t>
  </si>
  <si>
    <t>Washoe</t>
  </si>
  <si>
    <t>Washoe County</t>
  </si>
  <si>
    <t>89402 89405 89412 89424 89431 89432 89433 89434 89435 89436 89439 89441 89442 89450 89451 89452 89501 89502 89503 89504 89505 89506 89507 89508 89509 89510 89511 89512 89513 89515 89519 89520 89521 89523 89533 89555 89557 89570 89595 89599 89703 89704</t>
  </si>
  <si>
    <t>Knox</t>
  </si>
  <si>
    <t>Knox County</t>
  </si>
  <si>
    <t>37709 37721 37754 37764 37772 37779 37806 37807 37830 37849 37853 37871 37901 37902 37909 37912 37914 37915 37916 37917 37918 37919 37920 37921 37922 37923 37924 37927 37928 37929 37930 37931 37932 37933 37934 37938 37939 37940 37950 37995 37996 37997 37998</t>
  </si>
  <si>
    <t>Prince William</t>
  </si>
  <si>
    <t>Prince William County</t>
  </si>
  <si>
    <t>20109 20110 20111 20112 20113 20119 20136 20137 20143 20155 20156 20168 20169 20181 20182 22025 22026 22125 22134 22135 22172 22191 22192 22193 22194 22195</t>
  </si>
  <si>
    <t>Tulare</t>
  </si>
  <si>
    <t>Tulare County</t>
  </si>
  <si>
    <t>93201 93207 93208 93212 93215 93218 93219 93221 93223 93227 93230 93235 93237 93238 93244 93247 93256 93257 93258 93260 93261 93262 93265 93267 93270 93271 93272 93274 93275 93277 93278 93279 93282 93286 93290 93291 93292 93527 93603 93615 93618 93631 93633 93641 93646 93647 93654 93666 93670 93673</t>
  </si>
  <si>
    <t>Onondaga</t>
  </si>
  <si>
    <t>Onondaga County</t>
  </si>
  <si>
    <t>13020 13021 13027 13029 13030 13031 13035 13037 13039 13041 13051 13052 13057 13060 13063 13066 13069 13077 13078 13080 13082 13084 13088 13089 13090 13104 13108 13110 13112 13116 13119 13120 13122 13135 13137 13138 13141 13152 13153 13158 13159 13164 13166 13201 13202 13203 13204 13205 13206 13207 13208 13209 13210 13211 13212 13214 13215 13217 13218 13219 13220 13221 13224 13225 13235 13244 13250 13251 13252 13261 13290</t>
  </si>
  <si>
    <t>Seminole</t>
  </si>
  <si>
    <t>Seminole County</t>
  </si>
  <si>
    <t>32701 32703 32707 32708 32714 32715 32716 32718 32719 32730 32732 32733 32746 32747 32750 32751 32752 32762 32765 32766 32771 32772 32773 32779 32791 32792 32795 32810</t>
  </si>
  <si>
    <t>Hampden</t>
  </si>
  <si>
    <t>Hampden County</t>
  </si>
  <si>
    <t>01001 01008 01009 01010 01011 01013 01014 01020 01021 01022 01028 01030 01034 01036 01040 01041 01050 01056 01057 01069 01071 01077 01079 01080 01081 01082 01085 01086 01089 01090 01095 01097 01101 01102 01103 01104 01105 01106 01107 01108 01109 01111 01115 01116 01118 01119 01128 01129 01138 01139 01144 01151 01152 01199 01521</t>
  </si>
  <si>
    <t>Burlington</t>
  </si>
  <si>
    <t>Burlington County</t>
  </si>
  <si>
    <t>08010 08011 08015 08016 08019 08022 08036 08041 08042 08046 08048 08052 08053 08054 08055 08057 08060 08064 08065 08068 08073 08075 08076 08077 08087 08088 08215 08224 08501 08505 08511 08515 08518 08554 08562 08610 08620 08640 08641 08650 08759</t>
  </si>
  <si>
    <t>Virginia Beach</t>
  </si>
  <si>
    <t>Virginia Beach City</t>
  </si>
  <si>
    <t>23450 23451 23452 23453 23454 23455 23456 23457 23458 23459 23460 23461 23462 23463 23464 23465 23466 23467 23471 23479 23518 27950</t>
  </si>
  <si>
    <t>York</t>
  </si>
  <si>
    <t>York County</t>
  </si>
  <si>
    <t>17011 17019 17027 17055 17070 17301 17302 17309 17311 17312 17313 17314 17315 17316 17317 17318 17319 17321 17322 17323 17327 17329 17331 17332 17333 17334 17335 17339 17342 17345 17347 17349 17352 17355 17356 17358 17360 17361 17362 17363 17364 17365 17366 17368 17370 17371 17372 17401 17402 17403 17404 17405 17406 17407 17408 17502 17516</t>
  </si>
  <si>
    <t>East Baton Rouge</t>
  </si>
  <si>
    <t>East Baton Rouge Parish</t>
  </si>
  <si>
    <t>LA</t>
  </si>
  <si>
    <t>Louisiana</t>
  </si>
  <si>
    <t>70704 70714 70722 70739 70748 70770 70777 70791 70801 70802 70803 70804 70805 70806 70807 70808 70809 70810 70811 70812 70813 70814 70815 70816 70817 70818 70819 70820 70821 70822 70823 70825 70826 70827 70831 70833 70835 70836 70837 70873 70874 70879 70884 70891 70892 70893 70894 70895 70896 70898</t>
  </si>
  <si>
    <t>Naugatuck Valley</t>
  </si>
  <si>
    <t>Naugatuck Valley Planning Region</t>
  </si>
  <si>
    <t>06010 06011 06062 06401 06403 06408 06410 06411 06418 06444 06478 06479 06483 06484 06487 06488 06492 06524 06701 06702 06703 06704 06705 06706 06708 06710 06712 06716 06720 06721 06722 06723 06724 06725 06726 06751 06762 06770 06779 06781 06782 06786 06787 06795 06798</t>
  </si>
  <si>
    <t>Solano</t>
  </si>
  <si>
    <t>Solano County</t>
  </si>
  <si>
    <t>94503 94510 94512 94533 94534 94535 94559 94571 94585 94589 94590 94591 94592 95612 95616 95618 95620 95625 95687 95688 95690 95694 95696</t>
  </si>
  <si>
    <t>Santa Barbara</t>
  </si>
  <si>
    <t>Santa Barbara County</t>
  </si>
  <si>
    <t>93013 93014 93067 93101 93102 93103 93105 93106 93107 93108 93109 93110 93111 93116 93117 93118 93120 93121 93130 93140 93150 93160 93190 93199 93252 93254 93427 93429 93434 93436 93437 93438 93440 93441 93454 93455 93456 93457 93458 93460 93463 93464</t>
  </si>
  <si>
    <t>Sarasota</t>
  </si>
  <si>
    <t>Sarasota County</t>
  </si>
  <si>
    <t>34223 34224 34228 34229 34230 34231 34232 34233 34234 34235 34236 34237 34238 34239 34240 34241 34242 34243 34249 34251 34266 34272 34274 34275 34276 34277 34284 34285 34286 34287 34288 34289 34290 34291 34292 34293</t>
  </si>
  <si>
    <t>Dakota</t>
  </si>
  <si>
    <t>Dakota County</t>
  </si>
  <si>
    <t>55009 55010 55024 55031 55033 55044 55057 55065 55068 55075 55076 55077 55085 55089 55118 55120 55121 55122 55123 55124 55150 55306 55337</t>
  </si>
  <si>
    <t>Monterey</t>
  </si>
  <si>
    <t>Monterey County</t>
  </si>
  <si>
    <t>93210 93426 93450 93451 93901 93902 93905 93906 93907 93908 93912 93915 93920 93921 93922 93923 93924 93925 93926 93927 93928 93930 93932 93933 93940 93942 93943 93944 93950 93953 93954 93955 93960 93962 95004 95012 95039 95076</t>
  </si>
  <si>
    <t>Jefferson Parish</t>
  </si>
  <si>
    <t>70001 70002 70003 70004 70005 70006 70009 70010 70011 70033 70036 70053 70054 70055 70056 70058 70059 70060 70062 70063 70064 70065 70067 70072 70073 70094 70096 70097 70121 70123 70141 70183 70358</t>
  </si>
  <si>
    <t>Pinal</t>
  </si>
  <si>
    <t>Pinal County</t>
  </si>
  <si>
    <t>85117 85118 85119 85120 85121 85122 85123 85128 85130 85131 85132 85137 85138 85139 85140 85141 85142 85143 85144 85145 85147 85172 85173 85178 85190 85191 85192 85193 85194 85212 85248 85339 85539 85618 85623 85631 85634 85653 85658 85739</t>
  </si>
  <si>
    <t>Lucas</t>
  </si>
  <si>
    <t>Lucas County</t>
  </si>
  <si>
    <t>43412 43434 43445 43504 43522 43528 43532 43537 43542 43547 43558 43560 43566 43571 43601 43603 43604 43605 43606 43607 43608 43609 43610 43611 43612 43613 43614 43615 43616 43617 43620 43623 43635 43652 43656 43657 43659 43660 43661 43666 43667 43681 43682 43697 43699</t>
  </si>
  <si>
    <t>Berks</t>
  </si>
  <si>
    <t>Berks County</t>
  </si>
  <si>
    <t>17026 17067 17087 17569 18011 18031 18041 18056 18062 18070 18092 19464 19501 19503 19504 19505 19506 19507 19508 19510 19511 19512 19516 19518 19519 19520 19522 19523 19525 19526 19529 19530 19533 19534 19535 19536 19538 19539 19540 19541 19543 19544 19545 19547 19548 19550 19551 19554 19555 19559 19560 19562 19564 19565 19567 19601 19602 19603 19604 19605 19606 19607 19608 19609 19610 19611 19612</t>
  </si>
  <si>
    <t>NH</t>
  </si>
  <si>
    <t>New Hampshire</t>
  </si>
  <si>
    <t>03031 03033 03043 03045 03047 03048 03049 03051 03052 03054 03055 03057 03060 03061 03062 03063 03064 03070 03071 03076 03082 03084 03086 03101 03102 03103 03104 03105 03108 03109 03110 03111 03244 03281 03440 03442 03449 03458 03468</t>
  </si>
  <si>
    <t>Cameron</t>
  </si>
  <si>
    <t>Cameron County</t>
  </si>
  <si>
    <t>78520 78521 78522 78523 78526 78535 78550 78551 78552 78553 78559 78566 78567 78568 78569 78575 78578 78583 78586 78592 78593 78597</t>
  </si>
  <si>
    <t>Clackamas</t>
  </si>
  <si>
    <t>Clackamas County</t>
  </si>
  <si>
    <t>97002 97004 97009 97011 97013 97015 97017 97019 97022 97023 97027 97028 97032 97034 97035 97036 97038 97042 97045 97049 97055 97062 97067 97068 97070 97071 97086 97089 97132 97140 97202 97206 97219 97222 97267 97268 97269 97362 97375</t>
  </si>
  <si>
    <t>Loudoun</t>
  </si>
  <si>
    <t>Loudoun County</t>
  </si>
  <si>
    <t>20041 20101 20102 20103 20104 20105 20117 20118 20120 20129 20130 20131 20132 20134 20135 20141 20142 20146 20147 20148 20149 20152 20158 20159 20160 20163 20164 20165 20166 20167 20175 20176 20177 20178 20180 20184 20189 20197 22066</t>
  </si>
  <si>
    <t>Richland</t>
  </si>
  <si>
    <t>Richland County</t>
  </si>
  <si>
    <t>29002 29016 29036 29044 29045 29052 29061 29063 29075 29078 29130 29147 29177 29180 29201 29202 29203 29204 29205 29206 29207 29208 29209 29210 29212 29214 29215 29216 29217 29218 29219 29220 29221 29222 29223 29224 29225 29226 29229 29230 29240 29250 29260 29290</t>
  </si>
  <si>
    <t>Mobile</t>
  </si>
  <si>
    <t>Mobile County</t>
  </si>
  <si>
    <t>36505 36509 36512 36513 36521 36522 36523 36525 36528 36541 36544 36560 36568 36571 36572 36575 36582 36587 36590 36601 36602 36603 36604 36605 36606 36607 36608 36609 36610 36611 36612 36613 36615 36616 36617 36618 36619 36628 36633 36640 36641 36644 36652 36660 36663 36670 36671 36675 36685 36688 36689 36691 36693 36695</t>
  </si>
  <si>
    <t>Charleston</t>
  </si>
  <si>
    <t>Charleston County</t>
  </si>
  <si>
    <t>29401 29402 29403 29404 29405 29406 29407 29409 29412 29413 29414 29415 29416 29417 29418 29420 29422 29423 29424 29425 29426 29429 29438 29439 29446 29449 29450 29451 29452 29455 29456 29457 29458 29464 29465 29466 29470 29482 29483 29485 29487 29492</t>
  </si>
  <si>
    <t>Waukesha</t>
  </si>
  <si>
    <t>Waukesha County</t>
  </si>
  <si>
    <t>53005 53007 53008 53017 53018 53029 53036 53045 53046 53051 53052 53056 53058 53064 53066 53069 53072 53089 53103 53118 53119 53122 53127 53146 53149 53150 53151 53153 53183 53185 53186 53187 53188 53189 53225 53227</t>
  </si>
  <si>
    <t>Placer</t>
  </si>
  <si>
    <t>Placer County</t>
  </si>
  <si>
    <t>95602 95603 95604 95626 95631 95648 95650 95658 95661 95663 95668 95677 95678 95681 95701 95703 95713 95714 95715 95717 95722 95724 95728 95736 95746 95747 95765 96140 96141 96142 96143 96145 96146 96148 96161 96162</t>
  </si>
  <si>
    <t>St. Charles</t>
  </si>
  <si>
    <t>St. Charles County</t>
  </si>
  <si>
    <t>63301 63302 63303 63304 63332 63338 63341 63346 63348 63357 63365 63366 63367 63368 63373 63376 63385 63386</t>
  </si>
  <si>
    <t>Genesee</t>
  </si>
  <si>
    <t>Genesee County</t>
  </si>
  <si>
    <t>48411 48415 48418 48420 48421 48423 48429 48430 48433 48436 48437 48438 48439 48442 48449 48451 48457 48458 48460 48462 48463 48464 48473 48480 48501 48502 48503 48504 48505 48506 48507 48509 48519 48529 48531 48532 48550 48551 48552 48553 48554 48555 48556 48557 48746</t>
  </si>
  <si>
    <t>Manatee</t>
  </si>
  <si>
    <t>Manatee County</t>
  </si>
  <si>
    <t>33598 34201 34202 34203 34204 34205 34206 34207 34208 34209 34210 34211 34212 34215 34216 34217 34218 34219 34220 34221 34222 34228 34240 34243 34250 34251 34260 34264 34270 34280 34281 34282</t>
  </si>
  <si>
    <t>10910 10911 10912 10914 10915 10916 10917 10918 10919 10921 10922 10924 10925 10926 10928 10930 10932 10933 10940 10941 10949 10950 10953 10958 10959 10963 10969 10973 10974 10975 10979 10981 10985 10987 10988 10990 10992 10996 10997 10998 12518 12520 12542 12543 12549 12550 12551 12552 12553 12555 12566 12575 12577 12584 12586 12589 12721 12722 12729 12746 12771 12780 12785</t>
  </si>
  <si>
    <t>Pulaski</t>
  </si>
  <si>
    <t>Pulaski County</t>
  </si>
  <si>
    <t>AR</t>
  </si>
  <si>
    <t>Arkansas</t>
  </si>
  <si>
    <t>72002 72016 72023 72046 72053 72065 72076 72078 72099 72103 72106 72113 72114 72115 72116 72117 72118 72119 72120 72122 72124 72126 72135 72142 72164 72180 72183 72190 72199 72201 72202 72203 72204 72205 72206 72207 72209 72210 72211 72212 72214 72215 72216 72217 72219 72221 72222 72223 72225 72227 72231 72255 72260 72295</t>
  </si>
  <si>
    <t>Osceola</t>
  </si>
  <si>
    <t>Osceola County</t>
  </si>
  <si>
    <t>32896 33848 33858 33867 33896 33897 33898 34739 34741 34742 34743 34744 34745 34746 34747 34758 34759 34769 34770 34771 34772 34773 34972</t>
  </si>
  <si>
    <t>Madison</t>
  </si>
  <si>
    <t>Madison County</t>
  </si>
  <si>
    <t>35739 35741 35742 35748 35749 35750 35756 35757 35758 35759 35760 35761 35762 35763 35767 35773 35776 35801 35802 35803 35804 35805 35806 35807 35808 35809 35810 35811 35812 35813 35814 35815 35816 35824 35893 35894 35895 35896 35897 35898 35899</t>
  </si>
  <si>
    <t>Butler</t>
  </si>
  <si>
    <t>Butler County</t>
  </si>
  <si>
    <t>45003 45004 45011 45012 45013 45014 45015 45018 45042 45044 45050 45053 45055 45056 45061 45062 45063 45064 45067 45069 45071 45241 45246 45327 47016</t>
  </si>
  <si>
    <t>32102 32134 32158 32159 32163 32195 32702 32720 32726 32727 32735 32736 32745 32756 32757 32767 32776 32778 32784 34705 34711 34712 34713 34714 34715 34729 34731 34736 34737 34748 34749 34753 34755 34756 34762 34787 34788 34789 34797</t>
  </si>
  <si>
    <t>Allen</t>
  </si>
  <si>
    <t>Allen County</t>
  </si>
  <si>
    <t>46704 46706 46723 46733 46741 46743 46745 46748 46765 46773 46774 46777 46783 46788 46797 46798 46799 46801 46802 46803 46804 46805 46806 46807 46808 46809 46814 46815 46816 46818 46819 46825 46835 46845 46850 46851 46852 46853 46854 46855 46856 46857 46858 46859 46860 46861 46862 46863 46864 46865 46866 46867 46868 46869 46885 46895 46896 46897 46898 46899</t>
  </si>
  <si>
    <t>Forsyth</t>
  </si>
  <si>
    <t>Forsyth County</t>
  </si>
  <si>
    <t>27009 27010 27012 27019 27021 27023 27040 27043 27045 27050 27051 27052 27094 27098 27099 27101 27102 27103 27104 27105 27106 27107 27108 27109 27110 27111 27113 27114 27115 27116 27117 27120 27127 27130 27150 27152 27155 27157 27198 27199 27265 27284 27285</t>
  </si>
  <si>
    <t>Mercer</t>
  </si>
  <si>
    <t>Mercer County</t>
  </si>
  <si>
    <t>08501 08512 08520 08525 08530 08534 08540 08541 08542 08543 08544 08550 08558 08560 08561 08601 08602 08603 08604 08605 08606 08607 08608 08609 08610 08611 08618 08619 08620 08625 08628 08629 08638 08645 08646 08647 08648 08666 08690 08691 08695</t>
  </si>
  <si>
    <t>Lane</t>
  </si>
  <si>
    <t>Lane County</t>
  </si>
  <si>
    <t>97324 97390 97401 97402 97403 97404 97405 97408 97409 97412 97413 97419 97424 97426 97430 97431 97434 97437 97438 97439 97440 97446 97448 97451 97452 97453 97454 97455 97456 97461 97463 97475 97477 97478 97480 97487 97488 97489 97490 97492 97493 97498</t>
  </si>
  <si>
    <t>Orleans</t>
  </si>
  <si>
    <t>Orleans Parish</t>
  </si>
  <si>
    <t>70075 70112 70113 70114 70115 70116 70117 70118 70119 70122 70124 70125 70126 70127 70128 70129 70130 70131 70139 70142 70145 70146 70148 70150 70151 70152 70153 70154 70156 70157 70158 70159 70160 70161 70162 70163 70164 70165 70166 70167 70170 70172 70174 70175 70176 70177 70178 70179 70181 70182 70184 70185 70186 70187 70189 70190 70195</t>
  </si>
  <si>
    <t>Collier</t>
  </si>
  <si>
    <t>Collier County</t>
  </si>
  <si>
    <t>34101 34102 34103 34104 34105 34106 34107 34108 34109 34110 34112 34113 34114 34116 34117 34119 34120 34134 34137 34138 34139 34140 34141 34142 34143 34145 34146</t>
  </si>
  <si>
    <t>32111 32113 32133 32134 32162 32179 32182 32183 32192 32195 32617 32633 32634 32663 32664 32667 32668 32681 32686 32696 32702 32784 34420 34421 34430 34431 34432 34470 34471 34472 34473 34474 34475 34476 34477 34478 34479 34480 34481 34482 34483 34488 34489 34491 34492</t>
  </si>
  <si>
    <t>Brazoria</t>
  </si>
  <si>
    <t>Brazoria County</t>
  </si>
  <si>
    <t>77422 77430 77431 77444 77463 77480 77486 77510 77511 77512 77515 77516 77517 77531 77534 77541 77542 77545 77546 77566 77577 77578 77581 77583 77584 77588</t>
  </si>
  <si>
    <t>Stark</t>
  </si>
  <si>
    <t>Stark County</t>
  </si>
  <si>
    <t>44201 44216 44260 44601 44608 44612 44613 44614 44618 44624 44626 44630 44632 44634 44640 44641 44643 44645 44646 44647 44648 44650 44652 44657 44662 44666 44669 44670 44685 44688 44689 44701 44702 44703 44704 44705 44706 44707 44708 44709 44710 44711 44714 44718 44720 44721 44730 44735 44750 44767 44799</t>
  </si>
  <si>
    <t>Lehigh</t>
  </si>
  <si>
    <t>Lehigh County</t>
  </si>
  <si>
    <t>18001 18003 18011 18015 18017 18018 18031 18032 18034 18036 18037 18041 18046 18049 18051 18052 18053 18059 18060 18062 18065 18066 18068 18069 18078 18079 18080 18087 18092 18098 18099 18101 18102 18103 18104 18105 18106 18109 18195 18951 19529 19530 19539</t>
  </si>
  <si>
    <t>Bell</t>
  </si>
  <si>
    <t>Bell County</t>
  </si>
  <si>
    <t>76501 76502 76503 76504 76508 76511 76513 76519 76523 76527 76528 76533 76534 76539 76540 76541 76542 76543 76544 76547 76548 76549 76554 76557 76559 76564 76569 76570 76571 76573 76579</t>
  </si>
  <si>
    <t>Washtenaw</t>
  </si>
  <si>
    <t>Washtenaw County</t>
  </si>
  <si>
    <t>48103 48104 48105 48106 48107 48108 48109 48111 48113 48115 48118 48130 48137 48158 48160 48167 48168 48169 48170 48175 48176 48178 48189 48190 48191 48197 48198 49229 49236 49240 49285 49287</t>
  </si>
  <si>
    <t>37302 37304 37308 37311 37315 37336 37338 37341 37343 37350 37351 37353 37363 37373 37377 37379 37384 37401 37402 37403 37404 37405 37406 37407 37408 37409 37410 37411 37412 37414 37415 37416 37419 37421 37422 37424 37450</t>
  </si>
  <si>
    <t>Chesterfield</t>
  </si>
  <si>
    <t>Chesterfield County</t>
  </si>
  <si>
    <t>23112 23113 23114 23120 23224 23225 23234 23235 23236 23237 23297 23803 23831 23832 23834 23836 23838</t>
  </si>
  <si>
    <t>Anoka</t>
  </si>
  <si>
    <t>Anoka County</t>
  </si>
  <si>
    <t>55005 55011 55014 55025 55038 55070 55079 55092 55110 55126 55303 55304 55330 55421 55432 55433 55434 55448 55449</t>
  </si>
  <si>
    <t>Davis</t>
  </si>
  <si>
    <t>Davis County</t>
  </si>
  <si>
    <t>84010 84011 84014 84015 84016 84025 84037 84040 84041 84054 84056 84075 84087 84089 84315 84405</t>
  </si>
  <si>
    <t>80016 80104 80106 80107 80108 80109 80112 80116 80118 80120 80124 80125 80126 80129 80130 80131 80134 80135 80138 80163</t>
  </si>
  <si>
    <t>Larimer</t>
  </si>
  <si>
    <t>Larimer County</t>
  </si>
  <si>
    <t>80503 80504 80511 80512 80513 80515 80517 80521 80522 80523 80524 80525 80526 80527 80528 80532 80534 80535 80536 80537 80538 80539 80540 80541 80545 80547 80549 80550 80553 80612 82063</t>
  </si>
  <si>
    <t>Horry</t>
  </si>
  <si>
    <t>Horry County</t>
  </si>
  <si>
    <t>29511 29526 29527 29528 29544 29545 29566 29568 29569 29572 29575 29576 29577 29578 29579 29581 29582 29587 29588 29597 29598</t>
  </si>
  <si>
    <t>Westmoreland</t>
  </si>
  <si>
    <t>Westmoreland County</t>
  </si>
  <si>
    <t>15012 15030 15033 15062 15068 15069 15072 15083 15085 15087 15089 15131 15146 15448 15479 15501 15531 15601 15605 15606 15610 15611 15612 15613 15615 15616 15617 15618 15619 15620 15621 15622 15623 15624 15625 15626 15627 15628 15629 15632 15633 15634 15635 15636 15637 15638 15639 15640 15641 15642 15644 15646 15647 15650 15655 15656 15658 15660 15661 15662 15663 15664 15665 15666 15668 15670 15671 15672 15674 15675 15676 15677 15678 15679 15680 15681 15683 15684 15685 15687 15688 15689 15690 15691 15692 15693 15695 15696 15697 15698 15717 15779 15923 15944 15954 16229</t>
  </si>
  <si>
    <t>Nueces</t>
  </si>
  <si>
    <t>Nueces County</t>
  </si>
  <si>
    <t>78330 78336 78339 78343 78347 78351 78362 78373 78380 78383 78401 78402 78403 78404 78405 78406 78407 78408 78409 78410 78411 78412 78413 78414 78415 78416 78417 78418 78419 78426 78427 78460 78463 78465 78466 78467 78468 78469 78480</t>
  </si>
  <si>
    <t>Galveston</t>
  </si>
  <si>
    <t>Galveston County</t>
  </si>
  <si>
    <t>77058 77510 77511 77517 77518 77539 77546 77549 77550 77551 77552 77553 77554 77555 77563 77565 77568 77573 77574 77586 77590 77591 77598 77617 77623 77650</t>
  </si>
  <si>
    <t>46030 46031 46032 46033 46034 46037 46038 46040 46050 46055 46060 46061 46062 46069 46074 46077 46082 46085 46240 46250 46256 46260 46268 46280 46290</t>
  </si>
  <si>
    <t>97002 97020 97026 97032 97071 97137 97301 97302 97303 97305 97306 97307 97308 97309 97310 97311 97312 97314 97317 97325 97342 97346 97350 97352 97358 97360 97362 97373 97375 97381 97383 97384 97385 97392</t>
  </si>
  <si>
    <t>Somerset</t>
  </si>
  <si>
    <t>Somerset County</t>
  </si>
  <si>
    <t>07059 07060 07062 07063 07069 07920 07921 07924 07931 07934 07938 07939 07977 07978 07979 08502 08504 08528 08540 08553 08558 08805 08807 08812 08821 08823 08835 08836 08844 08853 08869 08873 08876 08880 08887 08890</t>
  </si>
  <si>
    <t>Rutherford</t>
  </si>
  <si>
    <t>Rutherford County</t>
  </si>
  <si>
    <t>37014 37020 37037 37046 37060 37063 37085 37086 37089 37090 37118 37122 37127 37128 37129 37130 37131 37132 37133 37135 37149 37153 37167 37180</t>
  </si>
  <si>
    <t>San Juan</t>
  </si>
  <si>
    <t>San Juan Municipio</t>
  </si>
  <si>
    <t>PR</t>
  </si>
  <si>
    <t>Puerto Rico</t>
  </si>
  <si>
    <t>America/Puerto_Rico</t>
  </si>
  <si>
    <t>00725 00901 00902 00906 00907 00908 00909 00910 00911 00912 00913 00915 00917 00918 00919 00920 00921 00922 00923 00924 00925 00926 00927 00928 00929 00931 00933 00935 00936 00937 00939 00940 00955 00966 00968 00969 00975 00976 00983</t>
  </si>
  <si>
    <t>Rockland</t>
  </si>
  <si>
    <t>Rockland County</t>
  </si>
  <si>
    <t>10901 10911 10913 10920 10922 10923 10926 10927 10931 10952 10954 10956 10960 10962 10964 10965 10968 10970 10974 10976 10977 10980 10982 10983 10984 10986 10987 10989 10993 10994</t>
  </si>
  <si>
    <t>Cumberland</t>
  </si>
  <si>
    <t>Cumberland County</t>
  </si>
  <si>
    <t>28301 28302 28303 28304 28305 28306 28307 28308 28309 28310 28311 28312 28314 28318 28331 28334 28342 28344 28348 28356 28371 28382 28384 28390 28391 28395 28399</t>
  </si>
  <si>
    <t>St. Lucie</t>
  </si>
  <si>
    <t>St. Lucie County</t>
  </si>
  <si>
    <t>32962 32968 34945 34946 34947 34948 34949 34950 34951 34952 34953 34954 34957 34972 34979 34981 34982 34983 34984 34985 34986 34987 34988 34990</t>
  </si>
  <si>
    <t>Henrico</t>
  </si>
  <si>
    <t>Henrico County</t>
  </si>
  <si>
    <t>23030 23058 23059 23060 23075 23150 23173 23222 23223 23226 23227 23228 23229 23230 23231 23233 23238 23241 23242 23250 23255 23273 23279 23288 23293 23294</t>
  </si>
  <si>
    <t>Howard</t>
  </si>
  <si>
    <t>Howard County</t>
  </si>
  <si>
    <t>20588 20701 20723 20759 20763 20777 20794 20833 20862 21029 21036 21041 21042 21043 21044 21045 21046 21075 21076 21104 21150 21163 21723 21737 21738 21765 21771 21784 21794 21797</t>
  </si>
  <si>
    <t>Weld</t>
  </si>
  <si>
    <t>Weld County</t>
  </si>
  <si>
    <t>80504 80513 80514 80516 80520 80524 80530 80534 80537 80542 80543 80546 80549 80550 80551 80603 80610 80611 80612 80615 80620 80621 80622 80623 80624 80631 80632 80633 80634 80638 80639 80642 80643 80644 80645 80646 80648 80649 80650 80651 80652 80654 80729 80732 80742 80754 82082</t>
  </si>
  <si>
    <t>Spartanburg</t>
  </si>
  <si>
    <t>Spartanburg County</t>
  </si>
  <si>
    <t>29301 29302 29303 29304 29305 29306 29307 29316 29319 29320 29322 29323 29324 29329 29330 29331 29333 29334 29335 29336 29338 29346 29348 29349 29356 29365 29368 29369 29372 29373 29374 29375 29376 29377 29378 29385 29386 29388 29650 29651 29652</t>
  </si>
  <si>
    <t>Boulder</t>
  </si>
  <si>
    <t>Boulder County</t>
  </si>
  <si>
    <t>80020 80025 80026 80027 80301 80302 80303 80304 80305 80306 80307 80308 80309 80310 80314 80403 80455 80466 80471 80481 80501 80502 80503 80504 80510 80513 80516 80533 80540 80544</t>
  </si>
  <si>
    <t>Greater Bridgeport</t>
  </si>
  <si>
    <t>Greater Bridgeport Planning Region</t>
  </si>
  <si>
    <t>06404 06468 06491 06601 06602 06604 06605 06606 06607 06608 06610 06611 06612 06614 06615 06673 06699 06824 06825 06828 06880 06890</t>
  </si>
  <si>
    <t>Luzerne</t>
  </si>
  <si>
    <t>Luzerne County</t>
  </si>
  <si>
    <t>17814 17815 17878 18201 18202 18216 18219 18221 18222 18223 18224 18225 18234 18239 18241 18246 18247 18249 18251 18255 18256 18424 18601 18602 18603 18610 18611 18612 18614 18615 18617 18618 18621 18622 18627 18634 18635 18636 18640 18641 18642 18643 18644 18651 18654 18655 18656 18660 18661 18701 18702 18703 18704 18705 18706 18707 18708 18709 18710 18711 18762 18764 18765 18766 18767 18769 18773</t>
  </si>
  <si>
    <t>Durham</t>
  </si>
  <si>
    <t>Durham County</t>
  </si>
  <si>
    <t>27278 27503 27517 27560 27572 27583 27613 27617 27701 27702 27703 27704 27705 27706 27707 27708 27709 27710 27711 27712 27713 27715 27717 27722</t>
  </si>
  <si>
    <t>68017 68065 68301 68317 68333 68336 68339 68358 68366 68368 68372 68402 68404 68419 68423 68428 68430 68438 68461 68462 68465 68501 68502 68503 68504 68505 68506 68507 68508 68509 68510 68512 68514 68516 68517 68520 68521 68522 68523 68524 68526 68527 68528 68529 68531 68532 68542 68544 68583 68588</t>
  </si>
  <si>
    <t>Escambia</t>
  </si>
  <si>
    <t>Escambia County</t>
  </si>
  <si>
    <t>32501 32502 32503 32504 32505 32506 32507 32508 32509 32511 32512 32513 32514 32516 32520 32521 32522 32523 32524 32526 32533 32534 32535 32559 32560 32561 32568 32577 32591</t>
  </si>
  <si>
    <t>Fayette</t>
  </si>
  <si>
    <t>Fayette County</t>
  </si>
  <si>
    <t>40324 40361 40391 40502 40503 40504 40505 40506 40507 40508 40509 40510 40511 40512 40513 40514 40515 40516 40517 40522 40523 40524 40526 40533 40536 40544 40546 40550 40555 40574 40575 40576 40577 40578 40579 40580 40581 40582 40583 40588 40591 40598</t>
  </si>
  <si>
    <t>Rockingham</t>
  </si>
  <si>
    <t>Rockingham County</t>
  </si>
  <si>
    <t>03032 03034 03036 03037 03038 03040 03041 03042 03044 03053 03073 03077 03079 03087 03103 03261 03290 03291 03801 03802 03803 03804 03811 03819 03826 03827 03833 03840 03841 03842 03843 03844 03848 03854 03856 03857 03858 03859 03862 03865 03870 03871 03873 03874 03884 03885</t>
  </si>
  <si>
    <t>Albany</t>
  </si>
  <si>
    <t>Albany County</t>
  </si>
  <si>
    <t>12007 12009 12023 12041 12045 12046 12047 12053 12054 12055 12059 12067 12077 12083 12084 12085 12087 12107 12110 12120 12122 12128 12143 12147 12157 12158 12159 12161 12183 12186 12189 12193 12201 12202 12203 12204 12205 12206 12207 12208 12209 12210 12211 12212 12214 12220 12222 12223 12224 12225 12226 12227 12228 12229 12230 12231 12232 12233 12234 12235 12236 12237 12238 12239 12240 12241 12242 12243 12244 12245 12246 12247 12248 12249 12250 12255 12257 12260 12261 12288 12303 12304 12306 12309 12460 12469</t>
  </si>
  <si>
    <t>Northampton</t>
  </si>
  <si>
    <t>Northampton County</t>
  </si>
  <si>
    <t>18002 18013 18014 18015 18016 18017 18018 18020 18025 18032 18035 18038 18040 18042 18043 18044 18045 18055 18063 18064 18067 18072 18077 18081 18083 18085 18086 18088 18091 18109 18343 18351</t>
  </si>
  <si>
    <t>Lorain</t>
  </si>
  <si>
    <t>Lorain County</t>
  </si>
  <si>
    <t>44001 44011 44012 44028 44035 44036 44039 44044 44049 44050 44052 44053 44054 44055 44074 44089 44090 44253 44256 44275 44280 44851 44859 44880 44889</t>
  </si>
  <si>
    <t>Lubbock</t>
  </si>
  <si>
    <t>Lubbock County</t>
  </si>
  <si>
    <t>79250 79311 79313 79329 79343 79350 79358 79363 79364 79366 79382 79401 79402 79403 79404 79406 79407 79408 79409 79410 79411 79412 79413 79414 79415 79416 79423 79424 79430 79452 79453 79457 79464 79490 79491 79493 79499</t>
  </si>
  <si>
    <t>McHenry</t>
  </si>
  <si>
    <t>McHenry County</t>
  </si>
  <si>
    <t>60010 60011 60012 60013 60014 60020 60021 60033 60034 60039 60042 60050 60051 60071 60072 60081 60097 60098 60102 60135 60140 60142 60152 60156 60180 61038</t>
  </si>
  <si>
    <t>ME</t>
  </si>
  <si>
    <t>Maine</t>
  </si>
  <si>
    <t>04003 04009 04011 04013 04015 04017 04019 04021 04024 04029 04032 04033 04034 04038 04039 04040 04050 04055 04057 04062 04066 04069 04070 04071 04074 04077 04078 04079 04082 04084 04085 04091 04092 04096 04097 04098 04101 04102 04103 04104 04105 04106 04107 04108 04109 04110 04112 04116 04122 04123 04124 04260</t>
  </si>
  <si>
    <t>Gloucester</t>
  </si>
  <si>
    <t>Gloucester County</t>
  </si>
  <si>
    <t>08012 08014 08020 08025 08027 08028 08031 08032 08039 08051 08056 08061 08062 08063 08066 08071 08074 08080 08081 08085 08086 08090 08093 08094 08096 08097 08312 08322 08328 08343 08344 08360</t>
  </si>
  <si>
    <t>Greene</t>
  </si>
  <si>
    <t>Greene County</t>
  </si>
  <si>
    <t>65604 65610 65612 65617 65619 65648 65706 65721 65725 65738 65742 65757 65765 65770 65781 65801 65802 65803 65804 65805 65806 65807 65808 65809 65810 65814 65817 65890 65897 65898 65899</t>
  </si>
  <si>
    <t>St. Louis City</t>
  </si>
  <si>
    <t>63101 63102 63103 63104 63105 63106 63107 63108 63109 63110 63111 63112 63113 63115 63116 63117 63118 63119 63120 63123 63125 63130 63133 63136 63137 63138 63139 63143 63147 63150 63155 63156 63157 63158 63160 63163 63164 63166 63169 63177 63178 63179 63180 63188 63197</t>
  </si>
  <si>
    <t>Dutchess</t>
  </si>
  <si>
    <t>Dutchess County</t>
  </si>
  <si>
    <t>12501 12504 12506 12507 12508 12510 12511 12512 12514 12522 12524 12527 12531 12533 12537 12538 12540 12545 12546 12564 12567 12569 12570 12571 12572 12574 12578 12580 12581 12582 12583 12585 12590 12592 12594 12601 12602 12603 12604</t>
  </si>
  <si>
    <t>Clayton</t>
  </si>
  <si>
    <t>Clayton County</t>
  </si>
  <si>
    <t>30215 30228 30236 30237 30238 30250 30260 30273 30274 30281 30287 30288 30294 30296 30297 30298 30320 30337 30349 30354 30374 30380 30388 30396</t>
  </si>
  <si>
    <t>Chatham</t>
  </si>
  <si>
    <t>Chatham County</t>
  </si>
  <si>
    <t>31302 31322 31328 31401 31402 31403 31404 31405 31406 31407 31408 31409 31410 31411 31412 31414 31415 31416 31418 31419 31420 31421</t>
  </si>
  <si>
    <t>Ottawa</t>
  </si>
  <si>
    <t>Ottawa County</t>
  </si>
  <si>
    <t>49315 49318 49323 49330 49401 49403 49404 49409 49415 49417 49418 49422 49423 49424 49426 49427 49428 49429 49430 49434 49435 49448 49451 49456 49460 49464 49534 49544</t>
  </si>
  <si>
    <t>Lexington</t>
  </si>
  <si>
    <t>Lexington County</t>
  </si>
  <si>
    <t>29006 29033 29036 29053 29054 29063 29070 29071 29072 29073 29075 29112 29123 29160 29169 29170 29171 29172 29210 29211 29212 29227 29228 29292</t>
  </si>
  <si>
    <t>Cleveland</t>
  </si>
  <si>
    <t>Cleveland County</t>
  </si>
  <si>
    <t>73019 73020 73026 73051 73068 73069 73070 73071 73072 73135 73139 73149 73150 73153 73159 73160 73165 73169 73170 73173 74851 74852 74857 74878</t>
  </si>
  <si>
    <t>Thurston</t>
  </si>
  <si>
    <t>Thurston County</t>
  </si>
  <si>
    <t>98501 98502 98503 98504 98505 98506 98507 98508 98509 98511 98512 98513 98516 98530 98531 98540 98556 98558 98576 98579 98589 98597 98599</t>
  </si>
  <si>
    <t>Leon</t>
  </si>
  <si>
    <t>Leon County</t>
  </si>
  <si>
    <t>32301 32302 32303 32304 32305 32306 32307 32308 32309 32310 32311 32312 32313 32314 32315 32316 32317 32318 32362 32399</t>
  </si>
  <si>
    <t>Anchorage</t>
  </si>
  <si>
    <t>Anchorage Municipality</t>
  </si>
  <si>
    <t>AK</t>
  </si>
  <si>
    <t>Alaska</t>
  </si>
  <si>
    <t>America/Anchorage</t>
  </si>
  <si>
    <t>99501 99502 99503 99504 99505 99506 99507 99508 99509 99510 99511 99513 99514 99515 99516 99517 99518 99520 99521 99522 99523 99524 99529 99530 99540 99567 99577 99587 99599</t>
  </si>
  <si>
    <t>Benton</t>
  </si>
  <si>
    <t>Benton County</t>
  </si>
  <si>
    <t>72704 72711 72712 72713 72714 72715 72716 72718 72719 72722 72732 72733 72734 72736 72738 72739 72745 72747 72751 72756 72757 72758 72761 72762 72764 72768</t>
  </si>
  <si>
    <t>Dauphin</t>
  </si>
  <si>
    <t>Dauphin County</t>
  </si>
  <si>
    <t>17005 17017 17018 17020 17022 17023 17028 17030 17032 17033 17034 17036 17048 17057 17061 17078 17080 17097 17098 17101 17102 17103 17104 17105 17106 17107 17108 17109 17110 17111 17112 17113 17120 17121 17122 17123 17124 17125 17126 17127 17128 17129 17130 17140 17177 17968 17978 17980</t>
  </si>
  <si>
    <t>Winnebago</t>
  </si>
  <si>
    <t>Winnebago County</t>
  </si>
  <si>
    <t>61008 61011 61016 61019 61020 61024 61047 61063 61072 61073 61077 61079 61080 61084 61088 61101 61102 61103 61104 61105 61106 61107 61108 61109 61110 61111 61112 61114 61115 61125 61126 61130 61131 61132</t>
  </si>
  <si>
    <t>29702 29703 29704 29706 29708 29710 29712 29715 29716 29717 29726 29730 29731 29732 29733 29734 29742 29743 29745</t>
  </si>
  <si>
    <t>Ingham</t>
  </si>
  <si>
    <t>Ingham County</t>
  </si>
  <si>
    <t>48805 48819 48821 48823 48824 48825 48826 48827 48840 48842 48854 48864 48872 48892 48895 48901 48906 48909 48910 48911 48912 48915 48916 48917 48919 48922 48924 48929 48930 48933 48951 48956 49251 49264 49285</t>
  </si>
  <si>
    <t>Merced</t>
  </si>
  <si>
    <t>Merced County</t>
  </si>
  <si>
    <t>93610 93620 93622 93635 93661 93665 95301 95303 95312 95315 95316 95317 95322 95324 95333 95334 95340 95341 95343 95344 95348 95360 95365 95369 95374 95380 95388</t>
  </si>
  <si>
    <t>San Luis Obispo</t>
  </si>
  <si>
    <t>San Luis Obispo County</t>
  </si>
  <si>
    <t>93252 93254 93401 93402 93403 93405 93406 93407 93408 93409 93410 93412 93420 93421 93422 93423 93424 93426 93428 93430 93432 93433 93434 93435 93442 93443 93444 93445 93446 93447 93448 93449 93451 93452 93453 93454 93458 93461 93465 93475 93483</t>
  </si>
  <si>
    <t>Southeastern Connecticut</t>
  </si>
  <si>
    <t>Southeastern Connecticut Planning Region</t>
  </si>
  <si>
    <t>06226 06249 06254 06256 06266 06280 06320 06330 06333 06334 06335 06336 06338 06339 06340 06349 06350 06351 06353 06355 06357 06359 06360 06365 06370 06372 06375 06378 06379 06380 06382 06383 06385 06388 06389 06415 06420 06474</t>
  </si>
  <si>
    <t>Alachua</t>
  </si>
  <si>
    <t>Alachua County</t>
  </si>
  <si>
    <t>32044 32601 32602 32603 32604 32605 32606 32607 32608 32609 32610 32611 32612 32614 32615 32616 32618 32622 32627 32631 32635 32640 32641 32643 32653 32654 32655 32658 32662 32666 32667 32669 32694</t>
  </si>
  <si>
    <t>St. Johns</t>
  </si>
  <si>
    <t>St. Johns County</t>
  </si>
  <si>
    <t>32004 32033 32080 32081 32082 32084 32085 32086 32092 32095 32131 32145 32224 32259 32260</t>
  </si>
  <si>
    <t>Kitsap</t>
  </si>
  <si>
    <t>Kitsap County</t>
  </si>
  <si>
    <t>98061 98110 98310 98311 98312 98314 98315 98322 98329 98337 98340 98342 98345 98346 98353 98359 98364 98366 98367 98370 98378 98380 98383 98384 98386 98392 98393</t>
  </si>
  <si>
    <t>Atlantic</t>
  </si>
  <si>
    <t>Atlantic County</t>
  </si>
  <si>
    <t>08037 08094 08201 08203 08205 08213 08215 08217 08220 08221 08225 08231 08232 08234 08240 08241 08244 08270 08310 08317 08319 08326 08330 08340 08341 08342 08344 08346 08350 08360 08401 08402 08403 08404 08405 08406</t>
  </si>
  <si>
    <t>Frederick</t>
  </si>
  <si>
    <t>Frederick County</t>
  </si>
  <si>
    <t>20842 20871 21701 21702 21703 21704 21705 21709 21710 21714 21716 21717 21718 21719 21727 21754 21755 21757 21758 21759 21762 21769 21770 21771 21773 21774 21775 21776 21777 21778 21780 21783 21787 21788 21790 21791 21792 21793 21798</t>
  </si>
  <si>
    <t>St. Joseph</t>
  </si>
  <si>
    <t>St. Joseph County</t>
  </si>
  <si>
    <t>46506 46530 46536 46544 46545 46546 46550 46552 46554 46556 46561 46563 46573 46574 46595 46601 46613 46614 46615 46616 46617 46619 46624 46626 46628 46634 46635 46637 46660 46680 46699</t>
  </si>
  <si>
    <t>16401 16403 16407 16410 16411 16412 16413 16415 16417 16421 16423 16426 16427 16428 16430 16435 16438 16441 16442 16443 16444 16475 16501 16502 16503 16504 16505 16506 16507 16508 16509 16510 16511 16512 16514 16515 16522 16530 16531 16534 16538 16541 16544 16546 16550 16553 16563 16565</t>
  </si>
  <si>
    <t>Buncombe</t>
  </si>
  <si>
    <t>Buncombe County</t>
  </si>
  <si>
    <t>28701 28704 28709 28711 28715 28728 28730 28732 28735 28748 28753 28757 28759 28770 28776 28778 28787 28792 28801 28802 28803 28804 28805 28806 28810 28813 28814 28815 28816</t>
  </si>
  <si>
    <t>55001 55003 55016 55025 55033 55038 55042 55043 55047 55055 55071 55073 55082 55083 55090 55110 55115 55125 55128 55129</t>
  </si>
  <si>
    <t>Santa Cruz</t>
  </si>
  <si>
    <t>Santa Cruz County</t>
  </si>
  <si>
    <t>95001 95003 95005 95006 95007 95010 95017 95018 95019 95033 95041 95060 95061 95062 95063 95064 95065 95066 95067 95073 95076 95077</t>
  </si>
  <si>
    <t>Cherokee</t>
  </si>
  <si>
    <t>Cherokee County</t>
  </si>
  <si>
    <t>30004 30028 30040 30075 30101 30102 30107 30114 30115 30142 30143 30146 30169 30183 30184 30188 30189 30534</t>
  </si>
  <si>
    <t>Brown</t>
  </si>
  <si>
    <t>Brown County</t>
  </si>
  <si>
    <t>54110 54115 54126 54130 54141 54155 54162 54165 54173 54180 54208 54217 54229 54301 54302 54303 54304 54305 54306 54307 54308 54311 54313 54324 54344</t>
  </si>
  <si>
    <t>Webb</t>
  </si>
  <si>
    <t>Webb County</t>
  </si>
  <si>
    <t>78019 78040 78041 78042 78043 78044 78045 78046 78344 78369 78371</t>
  </si>
  <si>
    <t>St. Tammany</t>
  </si>
  <si>
    <t>St. Tammany Parish</t>
  </si>
  <si>
    <t>70420 70427 70431 70433 70434 70435 70437 70438 70445 70447 70448 70452 70457 70458 70459 70460 70461 70463 70464 70469 70470 70471</t>
  </si>
  <si>
    <t>62001 62002 62010 62012 62018 62021 62024 62025 62026 62034 62035 62040 62046 62048 62058 62060 62061 62062 62067 62074 62084 62086 62087 62088 62090 62095 62097 62201 62216 62234 62249 62254 62275 62281 62293 62294</t>
  </si>
  <si>
    <t>Weber</t>
  </si>
  <si>
    <t>Weber County</t>
  </si>
  <si>
    <t>84067 84201 84244 84310 84315 84317 84401 84402 84403 84404 84405 84407 84408 84409 84412 84414 84415</t>
  </si>
  <si>
    <t>Kalamazoo</t>
  </si>
  <si>
    <t>Kalamazoo County</t>
  </si>
  <si>
    <t>49001 49002 49003 49004 49005 49006 49007 49008 49009 49012 49015 49019 49024 49034 49041 49048 49052 49053 49060 49065 49071 49072 49074 49077 49078 49080 49081 49083 49087 49088 49097</t>
  </si>
  <si>
    <t>17001 17007 17011 17013 17015 17019 17025 17027 17043 17050 17053 17055 17065 17070 17072 17081 17089 17093 17110 17240 17241 17257 17266 17307 17324</t>
  </si>
  <si>
    <t>McLennan</t>
  </si>
  <si>
    <t>McLennan County</t>
  </si>
  <si>
    <t>76524 76557 76561 76621 76622 76624 76630 76633 76638 76640 76643 76654 76655 76657 76664 76673 76682 76684 76689 76691 76701 76702 76703 76704 76705 76706 76707 76708 76710 76711 76712 76714 76715 76716 76797 76798 76799</t>
  </si>
  <si>
    <t>Harford</t>
  </si>
  <si>
    <t>Harford County</t>
  </si>
  <si>
    <t>21001 21005 21009 21010 21013 21014 21015 21017 21018 21028 21034 21040 21047 21050 21078 21082 21084 21085 21087 21111 21130 21132 21154 21160 21161</t>
  </si>
  <si>
    <t>Marin</t>
  </si>
  <si>
    <t>Marin County</t>
  </si>
  <si>
    <t>94901 94903 94904 94912 94913 94914 94915 94920 94924 94925 94929 94930 94933 94937 94938 94939 94940 94941 94942 94945 94946 94947 94948 94949 94950 94952 94956 94957 94960 94963 94964 94965 94966 94970 94971 94973 94974 94976 94977 94978 94979 94998</t>
  </si>
  <si>
    <t>St. Clair</t>
  </si>
  <si>
    <t>St. Clair County</t>
  </si>
  <si>
    <t>62059 62060 62071 62201 62202 62203 62204 62205 62206 62207 62208 62220 62221 62222 62223 62225 62226 62232 62234 62236 62239 62240 62243 62254 62255 62257 62258 62260 62264 62265 62269 62282 62285 62289 62293 62294 62298</t>
  </si>
  <si>
    <t>Yakima</t>
  </si>
  <si>
    <t>Yakima County</t>
  </si>
  <si>
    <t>98901 98902 98903 98904 98907 98908 98909 98920 98921 98923 98930 98932 98933 98935 98936 98937 98938 98939 98942 98944 98947 98948 98951 98952 98953 99350</t>
  </si>
  <si>
    <t>77613 77619 77622 77627 77629 77640 77641 77642 77643 77651 77655 77665 77701 77702 77703 77704 77705 77706 77707 77708 77710 77713 77720 77725 77726</t>
  </si>
  <si>
    <t>30004 30005 30024 30028 30040 30041 30097 30107 30506 30534</t>
  </si>
  <si>
    <t>Clay</t>
  </si>
  <si>
    <t>Clay County</t>
  </si>
  <si>
    <t>64024 64048 64060 64062 64068 64069 64072 64073 64077 64089 64105 64116 64117 64118 64119 64144 64150 64151 64155 64156 64157 64158 64161 64162 64165 64166 64167 64492</t>
  </si>
  <si>
    <t>Chesapeake</t>
  </si>
  <si>
    <t>Chesapeake City</t>
  </si>
  <si>
    <t>23320 23321 23322 23323 23324 23325 23326 23327 23328</t>
  </si>
  <si>
    <t>37014 37024 37025 37027 37046 37060 37062 37064 37065 37067 37068 37069 37135 37174 37179 37215 37221 38401 38476</t>
  </si>
  <si>
    <t>72701 72702 72703 72704 72717 72727 72728 72729 72730 72734 72735 72737 72738 72741 72744 72749 72753 72761 72762 72764 72765 72766 72769 72770 72773 72774 72948 72959</t>
  </si>
  <si>
    <t>Hays</t>
  </si>
  <si>
    <t>Hays County</t>
  </si>
  <si>
    <t>78130 78610 78619 78620 78623 78640 78652 78656 78663 78666 78667 78676 78736 78737 78739</t>
  </si>
  <si>
    <t>Warren</t>
  </si>
  <si>
    <t>Warren County</t>
  </si>
  <si>
    <t>45005 45032 45034 45036 45039 45040 45042 45044 45050 45054 45065 45066 45068 45107 45113 45122 45140 45152 45162 45241 45249 45342 45458</t>
  </si>
  <si>
    <t>Lafayette</t>
  </si>
  <si>
    <t>Lafayette Parish</t>
  </si>
  <si>
    <t>70501 70502 70503 70504 70505 70506 70507 70508 70509 70517 70518 70520 70525 70529 70555 70558 70560 70578 70583 70592 70593 70596 70598</t>
  </si>
  <si>
    <t>Henry</t>
  </si>
  <si>
    <t>Henry County</t>
  </si>
  <si>
    <t>30228 30233 30234 30236 30248 30252 30253 30273 30281 30294</t>
  </si>
  <si>
    <t>Sussex</t>
  </si>
  <si>
    <t>Sussex County</t>
  </si>
  <si>
    <t>19930 19931 19933 19939 19940 19941 19944 19945 19947 19950 19951 19952 19956 19958 19960 19963 19966 19967 19968 19969 19970 19971 19973 19975 21874</t>
  </si>
  <si>
    <t>28079 28103 28104 28105 28107 28108 28110 28111 28112 28133 28173 28174 28227</t>
  </si>
  <si>
    <t>Yavapai</t>
  </si>
  <si>
    <t>Yavapai County</t>
  </si>
  <si>
    <t>85324 85332 85342 85362 85390 86301 86302 86303 86304 86305 86312 86313 86314 86315 86320 86321 86322 86323 86324 86325 86326 86327 86329 86331 86332 86333 86334 86335 86336 86337 86338 86340 86341 86342 86343 86351 86434</t>
  </si>
  <si>
    <t>Norfolk City</t>
  </si>
  <si>
    <t>23501 23502 23503 23504 23505 23506 23507 23508 23509 23510 23511 23513 23514 23515 23517 23518 23519 23523 23529 23541 23551</t>
  </si>
  <si>
    <t>Saratoga</t>
  </si>
  <si>
    <t>Saratoga County</t>
  </si>
  <si>
    <t>12010 12019 12020 12025 12027 12065 12074 12086 12118 12134 12148 12151 12170 12188 12302 12803 12804 12822 12828 12831 12833 12835 12850 12859 12863 12866 12871 12884</t>
  </si>
  <si>
    <t>Caddo</t>
  </si>
  <si>
    <t>Caddo Parish</t>
  </si>
  <si>
    <t>71004 71007 71009 71029 71033 71043 71044 71046 71047 71051 71060 71061 71069 71082 71101 71102 71103 71104 71105 71106 71107 71108 71109 71115 71118 71119 71120 71129 71130 71133 71134 71135 71136 71137 71138 71148 71149 71150 71151 71152 71153 71154 71156 71161 71162 71163 71164 71165 71166</t>
  </si>
  <si>
    <t>Arlington</t>
  </si>
  <si>
    <t>Arlington County</t>
  </si>
  <si>
    <t>22101 22201 22202 22203 22204 22205 22206 22207 22209 22210 22211 22212 22213 22214 22215 22216 22217 22219 22225 22226 22227 22230 22240 22241 22242 22243 22244 22245 22246 22350</t>
  </si>
  <si>
    <t>Canyon</t>
  </si>
  <si>
    <t>Canyon County</t>
  </si>
  <si>
    <t>83605 83606 83607 83626 83630 83634 83641 83644 83651 83652 83656 83660 83669 83676 83686 83687</t>
  </si>
  <si>
    <t>Smith</t>
  </si>
  <si>
    <t>Smith County</t>
  </si>
  <si>
    <t>75140 75647 75662 75684 75701 75702 75703 75704 75705 75706 75707 75708 75709 75710 75711 75712 75713 75750 75757 75762 75771 75773 75789 75790 75791 75792 75798 75799</t>
  </si>
  <si>
    <t>Brazos</t>
  </si>
  <si>
    <t>Brazos County</t>
  </si>
  <si>
    <t>77801 77802 77803 77805 77806 77807 77808 77840 77841 77842 77843 77844 77845 77859 77862 77866 77868 77881</t>
  </si>
  <si>
    <t>Baldwin</t>
  </si>
  <si>
    <t>Baldwin County</t>
  </si>
  <si>
    <t>36502 36507 36511 36526 36527 36530 36532 36533 36535 36536 36542 36547 36549 36550 36551 36555 36559 36561 36562 36564 36567 36574 36576 36577 36578 36579 36580</t>
  </si>
  <si>
    <t>44024 44041 44045 44057 44060 44061 44077 44081 44086 44088 44092 44094 44095 44096 44097</t>
  </si>
  <si>
    <t>Tuscaloosa</t>
  </si>
  <si>
    <t>Tuscaloosa County</t>
  </si>
  <si>
    <t>35006 35111 35184 35188 35401 35402 35403 35404 35405 35406 35407 35440 35444 35446 35449 35452 35453 35456 35457 35458 35463 35466 35469 35473 35474 35475 35476 35478 35480 35482 35486 35487 35490 35546 35555 35579</t>
  </si>
  <si>
    <t>Berkeley</t>
  </si>
  <si>
    <t>Berkeley County</t>
  </si>
  <si>
    <t>29059 29405 29406 29410 29431 29434 29436 29445 29450 29453 29456 29461 29464 29466 29468 29469 29472 29476 29479 29483 29486 29492</t>
  </si>
  <si>
    <t>Oneida</t>
  </si>
  <si>
    <t>Oneida County</t>
  </si>
  <si>
    <t>13032 13042 13054 13123 13157 13162 13301 13303 13304 13308 13309 13313 13316 13318 13319 13321 13322 13323 13328 13338 13341 13352 13354 13362 13363 13401 13402 13403 13409 13413 13417 13421 13424 13425 13431 13435 13438 13440 13441 13442 13449 13455 13456 13461 13469 13471 13476 13477 13478 13479 13480 13483 13486 13489 13490 13492 13493 13494 13495 13501 13502 13503 13504 13505 13599</t>
  </si>
  <si>
    <t>Barnstable</t>
  </si>
  <si>
    <t>Barnstable County</t>
  </si>
  <si>
    <t>02532 02534 02536 02537 02540 02541 02542 02543 02553 02556 02559 02561 02562 02563 02574 02601 02630 02631 02632 02633 02634 02635 02637 02638 02639 02641 02642 02643 02644 02645 02646 02647 02648 02649 02650 02651 02652 02653 02655 02657 02659 02660 02661 02662 02663 02664 02666 02667 02668 02669 02670 02671 02672 02673 02675</t>
  </si>
  <si>
    <t>Linn</t>
  </si>
  <si>
    <t>Linn County</t>
  </si>
  <si>
    <t>52202 52205 52213 52214 52218 52219 52227 52228 52233 52253 52302 52305 52310 52314 52324 52328 52332 52336 52338 52341 52344 52351 52352 52401 52402 52403 52404 52405 52406 52407 52408 52409 52410 52411 52497 52498 52499</t>
  </si>
  <si>
    <t>Gaston</t>
  </si>
  <si>
    <t>Gaston County</t>
  </si>
  <si>
    <t>28006 28012 28016 28021 28032 28033 28034 28052 28053 28054 28055 28056 28077 28080 28086 28092 28098 28101 28120 28164 28236</t>
  </si>
  <si>
    <t>New Hanover</t>
  </si>
  <si>
    <t>New Hanover County</t>
  </si>
  <si>
    <t>28401 28402 28403 28405 28406 28407 28408 28409 28411 28412 28428 28429 28449 28480</t>
  </si>
  <si>
    <t>36013 36029 36036 36041 36043 36046 36047 36052 36054 36057 36064 36065 36069 36101 36102 36103 36104 36105 36106 36107 36108 36109 36110 36111 36112 36113 36114 36115 36116 36117 36118 36119 36120 36121 36123 36124 36125 36130 36131 36132 36135 36140 36141 36142 36177 36191</t>
  </si>
  <si>
    <t>Mahoning</t>
  </si>
  <si>
    <t>Mahoning County</t>
  </si>
  <si>
    <t>44401 44405 44406 44408 44412 44416 44422 44425 44429 44436 44437 44440 44442 44443 44444 44449 44451 44452 44454 44460 44471 44481 44490 44501 44502 44503 44504 44505 44506 44507 44509 44510 44511 44512 44513 44514 44515 44555 44601 44609 44619 44672</t>
  </si>
  <si>
    <t>Richmond City</t>
  </si>
  <si>
    <t>23113 23173 23218 23219 23220 23221 23222 23223 23224 23225 23226 23227 23230 23231 23232 23234 23235 23249 23260 23261 23269 23274 23276 23278 23282 23284 23285 23286 23289 23290 23291 23292 23295 23298</t>
  </si>
  <si>
    <t>63010 63012 63015 63016 63019 63020 63023 63025 63026 63028 63030 63041 63047 63048 63049 63050 63051 63052 63053 63057 63065 63066 63069 63070 63072 63087 63627 63628</t>
  </si>
  <si>
    <t>Hinds</t>
  </si>
  <si>
    <t>Hinds County</t>
  </si>
  <si>
    <t>MS</t>
  </si>
  <si>
    <t>Mississippi</t>
  </si>
  <si>
    <t>39041 39056 39058 39059 39060 39066 39071 39154 39170 39174 39175 39201 39202 39203 39204 39205 39206 39207 39209 39210 39211 39212 39213 39215 39216 39217 39225 39236 39250 39269 39271 39272 39282 39283 39284 39286 39289 39296 39298</t>
  </si>
  <si>
    <t>Whatcom</t>
  </si>
  <si>
    <t>Whatcom County</t>
  </si>
  <si>
    <t>98220 98225 98226 98227 98228 98229 98230 98231 98237 98240 98244 98247 98248 98262 98264 98266 98276 98281 98283 98284 98295</t>
  </si>
  <si>
    <t>Cabarrus</t>
  </si>
  <si>
    <t>Cabarrus County</t>
  </si>
  <si>
    <t>28025 28026 28027 28036 28071 28075 28078 28081 28082 28083 28097 28107 28124 28138 28213 28215 28262 28269</t>
  </si>
  <si>
    <t>35007 35022 35035 35040 35043 35051 35078 35080 35094 35114 35115 35124 35128 35137 35143 35144 35147 35176 35178 35185 35186 35187 35216 35236 35242 35243 35244</t>
  </si>
  <si>
    <t>97497 97501 97502 97503 97504 97520 97522 97524 97525 97526 97527 97530 97535 97536 97537 97539 97540 97541</t>
  </si>
  <si>
    <t>37010 37015 37032 37040 37041 37042 37043 37044 37050 37051 37052 37061 37079 37142 37171 37191 42223</t>
  </si>
  <si>
    <t>Doña Ana</t>
  </si>
  <si>
    <t>Dona Ana</t>
  </si>
  <si>
    <t>Doña Ana County</t>
  </si>
  <si>
    <t>79835 79922 87654 87936 87937 87940 87941 88001 88002 88003 88004 88005 88006 88007 88008 88011 88012 88013 88021 88024 88027 88032 88033 88044 88046 88047 88048 88052 88054 88058 88063 88072 88081</t>
  </si>
  <si>
    <t>32003 32006 32030 32043 32050 32058 32065 32067 32068 32073 32079 32091 32140 32160 32234 32656 32666</t>
  </si>
  <si>
    <t>Johnston</t>
  </si>
  <si>
    <t>Johnston County</t>
  </si>
  <si>
    <t>27501 27504 27520 27524 27527 27528 27529 27542 27555 27557 27568 27569 27576 27577 27591 27592 27593 27597 27603 27610 27863 28334 28366</t>
  </si>
  <si>
    <t>Yolo</t>
  </si>
  <si>
    <t>Yolo County</t>
  </si>
  <si>
    <t>95605 95606 95607 95612 95616 95617 95618 95620 95627 95637 95645 95653 95679 95691 95694 95695 95697 95698 95776 95798 95799 95899 95937</t>
  </si>
  <si>
    <t>43003 43011 43013 43015 43016 43017 43021 43031 43032 43035 43040 43054 43061 43065 43066 43074 43081 43082 43235 43240 43334 43342 43344 43356</t>
  </si>
  <si>
    <t>Lackawanna</t>
  </si>
  <si>
    <t>Lackawanna County</t>
  </si>
  <si>
    <t>18403 18407 18410 18411 18414 18416 18419 18420 18421 18424 18433 18434 18436 18440 18444 18446 18447 18448 18452 18471 18501 18502 18503 18504 18505 18507 18508 18509 18510 18512 18515 18517 18518 18519 18540 18577 18641 18653</t>
  </si>
  <si>
    <t>Mohave</t>
  </si>
  <si>
    <t>Mohave County</t>
  </si>
  <si>
    <t>85360 86021 86022 86401 86402 86403 86404 86405 86406 86409 86411 86412 86413 86426 86427 86429 86430 86431 86432 86433 86434 86436 86437 86438 86439 86440 86441 86442 86443 86444 86445 86446</t>
  </si>
  <si>
    <t>Butte</t>
  </si>
  <si>
    <t>Butte County</t>
  </si>
  <si>
    <t>95901 95914 95916 95917 95926 95927 95928 95929 95930 95938 95940 95941 95942 95948 95954 95958 95965 95966 95967 95968 95969 95973 95974 95976 95978</t>
  </si>
  <si>
    <t>03901 03902 03903 03904 03905 03906 03907 03908 03909 03910 03911 04001 04002 04004 04005 04006 04007 04014 04020 04027 04028 04030 04042 04043 04046 04047 04048 04049 04054 04056 04061 04063 04064 04072 04073 04076 04083 04087 04090 04093 04094 04095</t>
  </si>
  <si>
    <t>Niagara</t>
  </si>
  <si>
    <t>Niagara County</t>
  </si>
  <si>
    <t>14001 14008 14012 14028 14067 14092 14094 14095 14098 14105 14107 14108 14109 14120 14126 14131 14132 14144 14172 14174 14301 14302 14303 14304 14305</t>
  </si>
  <si>
    <t>Okaloosa</t>
  </si>
  <si>
    <t>Okaloosa County</t>
  </si>
  <si>
    <t>32531 32536 32537 32539 32540 32541 32542 32544 32547 32548 32549 32564 32567 32569 32578 32579 32580 32588</t>
  </si>
  <si>
    <t>Calcasieu</t>
  </si>
  <si>
    <t>Calcasieu Parish</t>
  </si>
  <si>
    <t>70549 70601 70602 70605 70606 70607 70609 70611 70612 70615 70616 70629 70630 70633 70646 70647 70657 70661 70663 70664 70665 70668 70669</t>
  </si>
  <si>
    <t>15004 15012 15017 15019 15021 15022 15026 15033 15038 15053 15054 15055 15057 15060 15062 15063 15067 15078 15102 15126 15129 15241 15301 15311 15312 15313 15314 15317 15321 15322 15323 15324 15329 15330 15331 15332 15333 15336 15339 15340 15342 15345 15347 15348 15350 15358 15360 15361 15363 15365 15366 15367 15368 15376 15377 15378 15379 15412 15417 15419 15423 15427 15429 15432 15434 15450 15477 15483</t>
  </si>
  <si>
    <t>Clermont</t>
  </si>
  <si>
    <t>Clermont County</t>
  </si>
  <si>
    <t>45102 45103 45106 45107 45111 45112 45118 45120 45121 45122 45130 45140 45147 45150 45153 45156 45157 45158 45160 45162 45176 45244 45245 45255</t>
  </si>
  <si>
    <t>Harrison</t>
  </si>
  <si>
    <t>Harrison County</t>
  </si>
  <si>
    <t>39501 39502 39503 39505 39506 39507 39530 39531 39532 39533 39534 39535 39540 39560 39565 39571 39573 39574</t>
  </si>
  <si>
    <t>98930 98944 99320 99336 99337 99338 99345 99346 99350 99352 99353 99354</t>
  </si>
  <si>
    <t>Elkhart</t>
  </si>
  <si>
    <t>Elkhart County</t>
  </si>
  <si>
    <t>46507 46514 46515 46516 46517 46526 46527 46528 46530 46540 46542 46543 46550 46553 46561 46565 46567 46573 46767</t>
  </si>
  <si>
    <t>Champaign</t>
  </si>
  <si>
    <t>Champaign County</t>
  </si>
  <si>
    <t>60936 60949 60957 60960 61801 61802 61803 61810 61815 61816 61820 61821 61822 61824 61825 61826 61840 61843 61845 61847 61849 61851 61852 61853 61859 61862 61863 61864 61866 61871 61872 61873 61874 61875 61877 61878 61880 61884 61956</t>
  </si>
  <si>
    <t>30805 30812 30813 30815 30901 30903 30904 30905 30906 30907 30909 30912 30914 30916 30917 30919 30999</t>
  </si>
  <si>
    <t>Hall</t>
  </si>
  <si>
    <t>Hall County</t>
  </si>
  <si>
    <t>30501 30502 30503 30504 30506 30507 30510 30517 30518 30519 30527 30531 30533 30542 30543 30548 30554 30564 30566 30567 30575</t>
  </si>
  <si>
    <t>Anderson</t>
  </si>
  <si>
    <t>Anderson County</t>
  </si>
  <si>
    <t>29611 29621 29622 29623 29624 29625 29626 29627 29630 29631 29642 29643 29654 29655 29656 29657 29669 29670 29673 29677 29684 29689 29697</t>
  </si>
  <si>
    <t>Muscogee</t>
  </si>
  <si>
    <t>Muscogee County</t>
  </si>
  <si>
    <t>31801 31808 31820 31829 31901 31902 31903 31904 31905 31906 31907 31908 31909 31914 31917 31993 31995 31997 31998 31999</t>
  </si>
  <si>
    <t>Yuma</t>
  </si>
  <si>
    <t>Yuma County</t>
  </si>
  <si>
    <t>85333 85336 85347 85349 85350 85352 85356 85364 85365 85366 85367 85369</t>
  </si>
  <si>
    <t>Onslow</t>
  </si>
  <si>
    <t>Onslow County</t>
  </si>
  <si>
    <t>28445 28454 28460 28518 28521 28539 28540 28541 28542 28543 28544 28545 28546 28547 28555 28572 28574 28582 28584</t>
  </si>
  <si>
    <t>Hawaii County</t>
  </si>
  <si>
    <t>96704 96710 96718 96719 96720 96721 96725 96726 96727 96728 96737 96738 96739 96740 96743 96745 96749 96750 96755 96760 96764 96771 96772 96773 96774 96776 96777 96778 96780 96781 96783 96785</t>
  </si>
  <si>
    <t>Trumbull</t>
  </si>
  <si>
    <t>Trumbull County</t>
  </si>
  <si>
    <t>44062 44076 44288 44402 44403 44404 44410 44417 44418 44420 44424 44425 44428 44430 44437 44438 44439 44440 44444 44446 44450 44453 44470 44473 44481 44482 44483 44484 44485 44486 44491 44504 44505 44509</t>
  </si>
  <si>
    <t>55602 55609 55616 55702 55703 55705 55706 55708 55710 55711 55713 55717 55719 55720 55723 55724 55725 55731 55732 55733 55734 55736 55738 55741 55746 55750 55751 55752 55758 55763 55765 55766 55768 55771 55772 55777 55779 55781 55782 55787 55790 55791 55792 55796 55798 55801 55802 55803 55804 55805 55806 55807 55808 55810 55811 55812 55814 55815 55816 56649 56669</t>
  </si>
  <si>
    <t>Deschutes</t>
  </si>
  <si>
    <t>Deschutes County</t>
  </si>
  <si>
    <t>97701 97702 97703 97707 97708 97709 97712 97739 97756 97759 97760</t>
  </si>
  <si>
    <t>Broome</t>
  </si>
  <si>
    <t>Broome County</t>
  </si>
  <si>
    <t>13730 13736 13737 13744 13745 13746 13748 13749 13754 13760 13761 13762 13763 13777 13778 13783 13787 13790 13794 13795 13797 13802 13803 13811 13813 13826 13833 13835 13841 13848 13850 13851 13862 13863 13865 13901 13902 13903 13904 13905</t>
  </si>
  <si>
    <t>Minnehaha</t>
  </si>
  <si>
    <t>Minnehaha County</t>
  </si>
  <si>
    <t>SD</t>
  </si>
  <si>
    <t>South Dakota</t>
  </si>
  <si>
    <t>57003 57005 57015 57018 57020 57022 57030 57033 57035 57041 57048 57053 57055 57068 57101 57103 57104 57105 57106 57107 57108 57109 57110 57117 57118 57186 57193 57197 57198</t>
  </si>
  <si>
    <t>Racine</t>
  </si>
  <si>
    <t>Racine County</t>
  </si>
  <si>
    <t>53105 53108 53120 53126 53138 53139 53149 53150 53167 53177 53182 53185 53401 53402 53403 53404 53405 53406 53407 53408</t>
  </si>
  <si>
    <t>Sumner</t>
  </si>
  <si>
    <t>Sumner County</t>
  </si>
  <si>
    <t>37022 37031 37048 37066 37072 37075 37077 37119 37122 37138 37148 37186 37188</t>
  </si>
  <si>
    <t>Hernando</t>
  </si>
  <si>
    <t>Hernando County</t>
  </si>
  <si>
    <t>33523 33597 34601 34602 34603 34604 34605 34606 34607 34608 34609 34611 34613 34614 34661</t>
  </si>
  <si>
    <t>Sangamon</t>
  </si>
  <si>
    <t>Sangamon County</t>
  </si>
  <si>
    <t>62515 62520 62530 62536 62539 62545 62548 62558 62561 62563 62613 62615 62625 62629 62661 62662 62670 62677 62684 62689 62690 62692 62693 62701 62702 62703 62704 62705 62706 62707 62708 62711 62712 62715 62716 62719 62722 62723 62726 62736 62739 62756 62757 62761 62762 62763 62764 62765 62766 62767 62769 62776 62777 62781 62786 62791 62794 62796</t>
  </si>
  <si>
    <t>Ellis</t>
  </si>
  <si>
    <t>Ellis County</t>
  </si>
  <si>
    <t>75101 75104 75119 75120 75125 75146 75152 75154 75165 75167 75168 76041 76050 76063 76064 76065 76084 76623 76626 76641 76651 76670</t>
  </si>
  <si>
    <t>15044 15086 16001 16002 16003 16016 16017 16018 16020 16021 16022 16023 16024 16025 16027 16029 16030 16033 16034 16035 16037 16038 16039 16040 16041 16045 16046 16048 16049 16050 16051 16052 16053 16055 16056 16057 16059 16061 16063 16066 16127 16229 16373</t>
  </si>
  <si>
    <t>Livingston</t>
  </si>
  <si>
    <t>Livingston County</t>
  </si>
  <si>
    <t>48114 48116 48137 48139 48143 48169 48178 48189 48353 48380 48418 48430 48442 48451 48816 48836 48843 48844 48855 48872 48892 49285</t>
  </si>
  <si>
    <t>El Dorado</t>
  </si>
  <si>
    <t>El Dorado County</t>
  </si>
  <si>
    <t>95603 95613 95614 95619 95623 95629 95633 95634 95635 95636 95651 95656 95664 95667 95672 95675 95682 95684 95709 95720 95721 95726 95735 95762 96142 96150 96151 96152 96154 96155 96156 96157 96158</t>
  </si>
  <si>
    <t>Sarpy</t>
  </si>
  <si>
    <t>Sarpy County</t>
  </si>
  <si>
    <t>68005 68028 68046 68056 68059 68069 68113 68123 68128 68133 68136 68138 68147 68157</t>
  </si>
  <si>
    <t>Outagamie</t>
  </si>
  <si>
    <t>Outagamie County</t>
  </si>
  <si>
    <t>54106 54107 54113 54115 54130 54131 54136 54140 54152 54155 54165 54170 54180 54313 54911 54912 54913 54914 54915 54919 54922 54929 54931 54940 54942 54944 54956 54961</t>
  </si>
  <si>
    <t>Charlotte</t>
  </si>
  <si>
    <t>Charlotte County</t>
  </si>
  <si>
    <t>33917 33921 33927 33938 33946 33947 33948 33949 33950 33951 33952 33953 33954 33955 33980 33981 33982 33983 34223 34224 34295</t>
  </si>
  <si>
    <t>Saginaw</t>
  </si>
  <si>
    <t>Saginaw County</t>
  </si>
  <si>
    <t>48415 48417 48420 48457 48460 48601 48602 48603 48604 48605 48606 48607 48608 48609 48614 48616 48623 48626 48637 48638 48649 48655 48663 48708 48722 48724 48734 48747 48757 48787 48807 48831 48841</t>
  </si>
  <si>
    <t>Beaufort</t>
  </si>
  <si>
    <t>Beaufort County</t>
  </si>
  <si>
    <t>29901 29902 29903 29904 29905 29906 29907 29909 29910 29914 29915 29920 29925 29926 29927 29928 29931 29935 29938 29940 29941 29945</t>
  </si>
  <si>
    <t>Santa Rosa</t>
  </si>
  <si>
    <t>Santa Rosa County</t>
  </si>
  <si>
    <t>32530 32531 32561 32562 32563 32564 32565 32566 32570 32571 32572 32583</t>
  </si>
  <si>
    <t>Iredell</t>
  </si>
  <si>
    <t>Iredell County</t>
  </si>
  <si>
    <t>27013 27020 27028 27055 28010 28036 28115 28117 28123 28125 28166 28625 28634 28636 28660 28677 28678 28687 28688 28689 28699</t>
  </si>
  <si>
    <t>Tippecanoe</t>
  </si>
  <si>
    <t>Tippecanoe County</t>
  </si>
  <si>
    <t>46058 46923 47901 47902 47903 47904 47905 47906 47907 47909 47918 47920 47924 47930 47941 47955 47962 47967 47970 47981 47983 47992 47996</t>
  </si>
  <si>
    <t>Cass</t>
  </si>
  <si>
    <t>Cass County</t>
  </si>
  <si>
    <t>ND</t>
  </si>
  <si>
    <t>North Dakota</t>
  </si>
  <si>
    <t>58002 58004 58005 58006 58007 58011 58012 58021 58027 58029 58031 58035 58036 58038 58042 58046 58047 58048 58051 58052 58059 58064 58068 58071 58078 58079 58102 58103 58104 58105 58106 58107 58108 58109 58121 58122 58124 58125 58126</t>
  </si>
  <si>
    <t>DeSoto</t>
  </si>
  <si>
    <t>DeSoto County</t>
  </si>
  <si>
    <t>38611 38618 38632 38637 38641 38651 38654 38671 38672 38680 38686</t>
  </si>
  <si>
    <t>Newport News</t>
  </si>
  <si>
    <t>Newport News City</t>
  </si>
  <si>
    <t>23601 23602 23603 23604 23605 23606 23607 23608 23609 23612 23628 23630</t>
  </si>
  <si>
    <t>Bayamón</t>
  </si>
  <si>
    <t>Bayamon</t>
  </si>
  <si>
    <t>Bayamón Municipio</t>
  </si>
  <si>
    <t>00916 00934 00956 00957 00959 00960 00961 00962 00966 00969</t>
  </si>
  <si>
    <t>Boone</t>
  </si>
  <si>
    <t>Boone County</t>
  </si>
  <si>
    <t>65010 65039 65201 65202 65203 65205 65211 65212 65215 65216 65217 65218 65240 65243 65255 65256 65279 65284 65299</t>
  </si>
  <si>
    <t>84720 84722 84725 84733 84737 84738 84745 84746 84757 84763 84765 84767 84770 84771 84774 84779 84780 84781 84782 84783 84784 84790 84791</t>
  </si>
  <si>
    <t>76009 76028 76031 76033 76035 76036 76044 76049 76050 76058 76059 76061 76063 76070 76084 76093 76097</t>
  </si>
  <si>
    <t>19901 19902 19903 19904 19905 19906 19934 19936 19938 19943 19946 19950 19952 19953 19954 19955 19961 19962 19963 19964 19977 19979 19980</t>
  </si>
  <si>
    <t>Medina</t>
  </si>
  <si>
    <t>Medina County</t>
  </si>
  <si>
    <t>44090 44149 44203 44212 44214 44215 44217 44230 44233 44235 44251 44253 44254 44256 44258 44270 44273 44274 44275 44280 44281 44282 44287 44321 44333 44880</t>
  </si>
  <si>
    <t>Ulster</t>
  </si>
  <si>
    <t>Ulster County</t>
  </si>
  <si>
    <t>12401 12402 12404 12406 12409 12410 12411 12412 12416 12417 12419 12420 12428 12429 12432 12433 12435 12440 12441 12443 12446 12448 12449 12453 12455 12456 12457 12458 12461 12463 12464 12465 12466 12471 12472 12475 12477 12480 12481 12483 12484 12486 12487 12489 12490 12491 12493 12494 12495 12498 12515 12525 12528 12542 12547 12548 12561 12566 12568 12588 12589 12725 12740 12758 12763 12789</t>
  </si>
  <si>
    <t>Shasta</t>
  </si>
  <si>
    <t>Shasta County</t>
  </si>
  <si>
    <t>96001 96002 96003 96007 96008 96011 96013 96016 96017 96019 96020 96022 96025 96028 96033 96040 96047 96049 96051 96056 96059 96062 96065 96069 96070 96071 96073 96075 96076 96079 96084 96087 96088 96089 96095 96096 96099</t>
  </si>
  <si>
    <t>Peoria</t>
  </si>
  <si>
    <t>Peoria County</t>
  </si>
  <si>
    <t>61451 61489 61517 61523 61525 61526 61528 61529 61531 61533 61536 61539 61547 61552 61559 61562 61565 61569 61570 61601 61602 61603 61604 61605 61606 61607 61611 61613 61614 61615 61616 61625 61629 61630 61633 61634 61636 61637 61638 61639 61641 61643 61651 61652 61653 61654 61655 61656</t>
  </si>
  <si>
    <t>Bay</t>
  </si>
  <si>
    <t>Bay County</t>
  </si>
  <si>
    <t>32401 32402 32403 32404 32405 32406 32407 32408 32409 32410 32411 32412 32413 32417 32428 32437 32438 32444 32456 32462 32466</t>
  </si>
  <si>
    <t>Vanderburgh</t>
  </si>
  <si>
    <t>Vanderburgh County</t>
  </si>
  <si>
    <t>47618 47633 47639 47701 47702 47703 47704 47705 47706 47708 47710 47711 47712 47713 47714 47715 47716 47719 47720 47721 47722 47724 47725 47728 47730 47731 47732 47733 47734 47735 47736 47737 47740 47747 47750</t>
  </si>
  <si>
    <t>Kanawha</t>
  </si>
  <si>
    <t>Kanawha County</t>
  </si>
  <si>
    <t>WV</t>
  </si>
  <si>
    <t>West Virginia</t>
  </si>
  <si>
    <t>25003 25015 25025 25026 25035 25036 25039 25045 25054 25061 25064 25067 25071 25075 25079 25083 25086 25102 25103 25107 25110 25112 25124 25126 25132 25134 25136 25143 25156 25160 25162 25177 25201 25202 25214 25248 25301 25302 25303 25304 25305 25306 25309 25311 25312 25313 25314 25315 25317 25320 25321 25322 25323 25324 25325 25326 25327 25328 25329 25330 25331 25332 25333 25334 25335 25336 25337 25338 25339 25350 25356 25357 25358 25360 25361 25362 25364 25365 25375 25387 25389 25392 25396</t>
  </si>
  <si>
    <t>Imperial</t>
  </si>
  <si>
    <t>Imperial County</t>
  </si>
  <si>
    <t>91934 92004 92222 92225 92227 92231 92232 92233 92243 92244 92249 92250 92251 92257 92259 92266 92273 92274 92275 92281 92283</t>
  </si>
  <si>
    <t>Licking</t>
  </si>
  <si>
    <t>Licking County</t>
  </si>
  <si>
    <t>43001 43008 43011 43013 43018 43023 43025 43027 43030 43031 43033 43046 43054 43055 43056 43058 43062 43068 43071 43073 43074 43076 43080 43093 43105 43147 43721 43739 43740 43746 43760 43822 43830</t>
  </si>
  <si>
    <t>Shawnee</t>
  </si>
  <si>
    <t>Shawnee County</t>
  </si>
  <si>
    <t>66050 66402 66409 66420 66431 66512 66524 66533 66536 66539 66542 66546 66601 66603 66604 66605 66606 66607 66608 66609 66610 66611 66612 66614 66615 66616 66617 66618 66619 66620 66621 66622 66624 66625 66626 66629 66630 66636 66647 66667 66675 66683 66699</t>
  </si>
  <si>
    <t>Muskegon</t>
  </si>
  <si>
    <t>Muskegon County</t>
  </si>
  <si>
    <t>49303 49318 49327 49330 49403 49404 49412 49415 49425 49437 49440 49441 49442 49443 49444 49445 49448 49451 49456 49457 49461 49463</t>
  </si>
  <si>
    <t>Hendricks</t>
  </si>
  <si>
    <t>Hendricks County</t>
  </si>
  <si>
    <t>46103 46112 46113 46118 46121 46122 46123 46147 46149 46158 46165 46167 46168 46180 46213 46231 46234 46278 47968</t>
  </si>
  <si>
    <t>Lower Connecticut River Valley</t>
  </si>
  <si>
    <t>Lower Connecticut River Valley Planning Region</t>
  </si>
  <si>
    <t>06023 06371 06376 06409 06412 06413 06414 06415 06416 06417 06419 06420 06422 06423 06424 06426 06438 06439 06441 06442 06455 06456 06457 06459 06469 06475 06480 06481 06498</t>
  </si>
  <si>
    <t>36801 36802 36803 36804 36830 36831 36832 36849 36850 36852 36854 36865 36866 36867 36870 36874 36877 36879</t>
  </si>
  <si>
    <t>Scott</t>
  </si>
  <si>
    <t>Scott County</t>
  </si>
  <si>
    <t>52722 52726 52728 52729 52745 52746 52747 52748 52753 52756 52758 52765 52767 52768 52769 52773 52801 52802 52803 52804 52805 52806 52807 52808 52809</t>
  </si>
  <si>
    <t>Guadalupe</t>
  </si>
  <si>
    <t>Guadalupe County</t>
  </si>
  <si>
    <t>78108 78115 78121 78123 78124 78130 78132 78140 78154 78155 78156 78638 78648 78655 78661 78666 78670</t>
  </si>
  <si>
    <t>Kootenai</t>
  </si>
  <si>
    <t>Kootenai County</t>
  </si>
  <si>
    <t>83801 83803 83810 83814 83815 83816 83833 83835 83842 83854 83858 83861 83869 83876 83877</t>
  </si>
  <si>
    <t>Porter</t>
  </si>
  <si>
    <t>Porter County</t>
  </si>
  <si>
    <t>46301 46302 46304 46307 46341 46342 46347 46348 46360 46368 46383 46384 46385 46390 46391 46393 46403</t>
  </si>
  <si>
    <t>Carroll</t>
  </si>
  <si>
    <t>Carroll County</t>
  </si>
  <si>
    <t>21048 21074 21088 21102 21104 21136 21155 21157 21158 21757 21771 21776 21784 21787 21791 21797</t>
  </si>
  <si>
    <t>Alamance</t>
  </si>
  <si>
    <t>Alamance County</t>
  </si>
  <si>
    <t>27201 27202 27215 27216 27217 27244 27249 27253 27258 27298 27302 27312 27340 27349 27359</t>
  </si>
  <si>
    <t>McLean</t>
  </si>
  <si>
    <t>McLean County</t>
  </si>
  <si>
    <t>60936 61701 61702 61704 61705 61709 61710 61720 61722 61723 61724 61725 61726 61728 61729 61730 61731 61732 61736 61737 61738 61739 61744 61745 61748 61752 61753 61754 61758 61761 61770 61772 61774 61776 61790 61791 61799 61842 61843 61854</t>
  </si>
  <si>
    <t>54901 54902 54903 54904 54906 54914 54915 54923 54927 54940 54947 54952 54956 54957 54963 54964 54971 54979 54980 54985 54986</t>
  </si>
  <si>
    <t>Pitt</t>
  </si>
  <si>
    <t>Pitt County</t>
  </si>
  <si>
    <t>27811 27812 27827 27828 27829 27833 27834 27835 27836 27837 27852 27858 27871 27879 27884 27886 27888 27889 28513 28530 28586 28590</t>
  </si>
  <si>
    <t>02816 02817 02818 02827 02831 02886 02887 02888 02889 02893</t>
  </si>
  <si>
    <t>Paulding</t>
  </si>
  <si>
    <t>Paulding County</t>
  </si>
  <si>
    <t>30101 30120 30127 30132 30134 30141 30153 30157 30178 30179 30180</t>
  </si>
  <si>
    <t>Aiken</t>
  </si>
  <si>
    <t>Aiken County</t>
  </si>
  <si>
    <t>29006 29105 29129 29137 29146 29164 29801 29802 29803 29804 29805 29809 29816 29822 29828 29829 29831 29832 29834 29839 29841 29842 29847 29850 29851 29853 29856 29860 29861</t>
  </si>
  <si>
    <t>27012 27107 27127 27239 27262 27265 27284 27292 27293 27294 27295 27299 27351 27360 27361 27373 27374 28127</t>
  </si>
  <si>
    <t>Midland</t>
  </si>
  <si>
    <t>Midland County</t>
  </si>
  <si>
    <t>79701 79702 79703 79704 79705 79706 79707 79708 79710 79711 79712 79755 79765 79766 79782</t>
  </si>
  <si>
    <t>Kenton</t>
  </si>
  <si>
    <t>Kenton County</t>
  </si>
  <si>
    <t>41011 41012 41014 41015 41016 41017 41018 41019 41030 41033 41042 41051 41053 41063 41094</t>
  </si>
  <si>
    <t>Kenosha</t>
  </si>
  <si>
    <t>Kenosha County</t>
  </si>
  <si>
    <t>53101 53102 53104 53105 53109 53128 53139 53140 53141 53142 53143 53144 53152 53158 53159 53168 53170 53171 53177 53179 53181 53182 53192 53194 53403</t>
  </si>
  <si>
    <t>Chittenden</t>
  </si>
  <si>
    <t>Chittenden County</t>
  </si>
  <si>
    <t>VT</t>
  </si>
  <si>
    <t>Vermont</t>
  </si>
  <si>
    <t>05401 05402 05403 05404 05405 05406 05407 05408 05439 05444 05445 05446 05449 05451 05452 05453 05461 05462 05465 05466 05468 05477 05482 05486 05487 05489 05490 05494 05495 05676</t>
  </si>
  <si>
    <t>Pueblo</t>
  </si>
  <si>
    <t>Pueblo County</t>
  </si>
  <si>
    <t>80817 81001 81002 81003 81004 81005 81006 81007 81008 81009 81010 81011 81012 81019 81022 81023 81025 81039 81069 81253</t>
  </si>
  <si>
    <t>18058 18071 18210 18301 18302 18320 18321 18322 18323 18324 18325 18326 18327 18330 18331 18332 18333 18334 18335 18341 18342 18344 18346 18347 18348 18349 18350 18352 18353 18354 18355 18356 18357 18360 18370 18372 18424 18466 18610</t>
  </si>
  <si>
    <t>Wyandotte</t>
  </si>
  <si>
    <t>Wyandotte County</t>
  </si>
  <si>
    <t>66012 66101 66102 66103 66104 66105 66106 66109 66110 66111 66112 66113 66115 66117 66118 66119 66160 66216</t>
  </si>
  <si>
    <t>Beaver</t>
  </si>
  <si>
    <t>Beaver County</t>
  </si>
  <si>
    <t>15001 15003 15005 15009 15010 15021 15026 15027 15042 15043 15050 15052 15059 15061 15066 15074 15077 15081 15143 16037 16063 16115 16117 16120 16123 16136 16141 16157</t>
  </si>
  <si>
    <t>43153 45068 45169 45301 45305 45307 45314 45316 45324 45335 45341 45368 45370 45384 45385 45387 45424 45430 45431 45432 45433 45434 45435 45440 45458 45459 45482</t>
  </si>
  <si>
    <t>Charles</t>
  </si>
  <si>
    <t>Charles County</t>
  </si>
  <si>
    <t>20601 20602 20603 20604 20607 20611 20612 20613 20616 20617 20622 20625 20632 20637 20640 20643 20645 20646 20658 20659 20661 20662 20664 20675 20677 20682 20693 20695</t>
  </si>
  <si>
    <t>Yellowstone</t>
  </si>
  <si>
    <t>Yellowstone County</t>
  </si>
  <si>
    <t>MT</t>
  </si>
  <si>
    <t>Montana</t>
  </si>
  <si>
    <t>59002 59006 59015 59024 59037 59041 59044 59057 59063 59064 59079 59088 59101 59102 59103 59104 59105 59106 59107 59108 59111 59112 59114 59115 59116 59117</t>
  </si>
  <si>
    <t>Comal</t>
  </si>
  <si>
    <t>Comal County</t>
  </si>
  <si>
    <t>78006 78015 78070 78108 78130 78131 78132 78133 78135 78154 78163 78266 78606 78623 78666 78676</t>
  </si>
  <si>
    <t>Maui</t>
  </si>
  <si>
    <t>Maui County</t>
  </si>
  <si>
    <t>96708 96713 96729 96732 96733 96748 96753 96757 96761 96763 96767 96768 96770 96779 96784 96788 96790 96793</t>
  </si>
  <si>
    <t>Houston</t>
  </si>
  <si>
    <t>Houston County</t>
  </si>
  <si>
    <t>31005 31008 31013 31025 31028 31036 31047 31069 31088 31091 31093 31095 31098 31099</t>
  </si>
  <si>
    <t>Rock</t>
  </si>
  <si>
    <t>Rock County</t>
  </si>
  <si>
    <t>53114 53190 53501 53502 53505 53511 53512 53520 53521 53525 53534 53536 53537 53538 53542 53545 53546 53547 53548 53563 53576 53585 53589</t>
  </si>
  <si>
    <t>Olmsted</t>
  </si>
  <si>
    <t>Olmsted County</t>
  </si>
  <si>
    <t>55901 55902 55903 55904 55905 55906 55920 55923 55929 55932 55934 55940 55944 55955 55956 55960 55963 55964 55972 55976 55991</t>
  </si>
  <si>
    <t>Ector</t>
  </si>
  <si>
    <t>Ector County</t>
  </si>
  <si>
    <t>79741 79758 79759 79760 79761 79762 79763 79764 79765 79766 79768 79769 79776</t>
  </si>
  <si>
    <t>Dorchester</t>
  </si>
  <si>
    <t>Dorchester County</t>
  </si>
  <si>
    <t>29018 29414 29418 29419 29420 29426 29432 29437 29447 29448 29456 29470 29471 29472 29477 29483 29484 29485</t>
  </si>
  <si>
    <t>46106 46124 46131 46142 46143 46151 46160 46162 46164 46181 46184 46259</t>
  </si>
  <si>
    <t>Portage</t>
  </si>
  <si>
    <t>Portage County</t>
  </si>
  <si>
    <t>44201 44202 44211 44224 44231 44234 44236 44240 44241 44242 44243 44255 44260 44265 44266 44272 44278 44285 44288 44312 44411 44412 44429 44444 44449 44491 44632</t>
  </si>
  <si>
    <t>Catawba</t>
  </si>
  <si>
    <t>Catawba County</t>
  </si>
  <si>
    <t>28037 28090 28092 28168 28601 28602 28603 28609 28610 28612 28613 28650 28658 28673 28682</t>
  </si>
  <si>
    <t>Indian River</t>
  </si>
  <si>
    <t>Indian River County</t>
  </si>
  <si>
    <t>32948 32957 32958 32960 32961 32962 32963 32964 32965 32966 32967 32968 32969 32970 32971 32978</t>
  </si>
  <si>
    <t>Rensselaer</t>
  </si>
  <si>
    <t>Rensselaer County</t>
  </si>
  <si>
    <t>12018 12022 12024 12028 12033 12040 12052 12057 12061 12062 12063 12082 12089 12090 12094 12118 12121 12123 12133 12138 12140 12144 12153 12154 12156 12168 12169 12180 12181 12182 12184 12185 12196 12198</t>
  </si>
  <si>
    <t>48158 48827 49201 49202 49203 49204 49224 49230 49233 49234 49237 49240 49241 49245 49246 49249 49250 49251 49252 49254 49259 49261 49263 49264 49269 49272 49277 49283 49284 49285</t>
  </si>
  <si>
    <t>48001 48002 48004 48006 48014 48022 48023 48027 48028 48032 48039 48040 48041 48049 48054 48059 48060 48061 48063 48064 48074 48079 48097 48416 48444</t>
  </si>
  <si>
    <t>Ouachita</t>
  </si>
  <si>
    <t>Ouachita Parish</t>
  </si>
  <si>
    <t>71201 71202 71203 71207 71209 71210 71211 71212 71213 71217 71220 71225 71227 71229 71234 71238 71240 71280 71281 71291 71292 71294 71418</t>
  </si>
  <si>
    <t>Schenectady</t>
  </si>
  <si>
    <t>Schenectady County</t>
  </si>
  <si>
    <t>12008 12009 12010 12019 12027 12053 12056 12066 12137 12141 12150 12157 12301 12302 12303 12304 12305 12306 12307 12308 12309 12325 12345</t>
  </si>
  <si>
    <t>Martin</t>
  </si>
  <si>
    <t>Martin County</t>
  </si>
  <si>
    <t>33438 33455 33458 33469 33475 33478 34956 34957 34958 34974 34990 34991 34992 34994 34995 34996 34997</t>
  </si>
  <si>
    <t>Fairfield</t>
  </si>
  <si>
    <t>Fairfield County</t>
  </si>
  <si>
    <t>43046 43062 43068 43076 43102 43103 43105 43107 43110 43112 43113 43130 43136 43147 43148 43150 43154 43155 43157</t>
  </si>
  <si>
    <t>Sullivan</t>
  </si>
  <si>
    <t>Sullivan County</t>
  </si>
  <si>
    <t>37617 37618 37620 37621 37625 37656 37659 37660 37662 37663 37664 37665 37669 37686 37694 37699 37857</t>
  </si>
  <si>
    <t>Centre</t>
  </si>
  <si>
    <t>Centre County</t>
  </si>
  <si>
    <t>16666 16669 16677 16680 16686 16801 16802 16803 16804 16805 16820 16822 16823 16826 16827 16828 16829 16832 16834 16835 16841 16844 16845 16849 16851 16852 16853 16854 16856 16859 16860 16864 16865 16866 16868 16870 16872 16874 16875 16877 16879 16882</t>
  </si>
  <si>
    <t>Stearns</t>
  </si>
  <si>
    <t>Stearns County</t>
  </si>
  <si>
    <t>55320 55329 55353 55382 55389 56301 56302 56303 56307 56310 56312 56314 56316 56320 56321 56325 56331 56335 56336 56340 56352 56356 56362 56367 56368 56369 56371 56372 56374 56375 56376 56377 56378 56385 56387 56388 56393 56395 56396 56397 56398 56399</t>
  </si>
  <si>
    <t>Stafford</t>
  </si>
  <si>
    <t>Stafford County</t>
  </si>
  <si>
    <t>22134 22403 22405 22406 22430 22463 22471 22545 22554 22555 22556</t>
  </si>
  <si>
    <t>Alexandria</t>
  </si>
  <si>
    <t>Alexandria City</t>
  </si>
  <si>
    <t>20598 22206 22301 22302 22304 22305 22311 22312 22314 22320 22331 22332 22333 22334</t>
  </si>
  <si>
    <t>Madera</t>
  </si>
  <si>
    <t>Madera County</t>
  </si>
  <si>
    <t>93601 93602 93604 93610 93614 93620 93622 93623 93626 93636 93637 93638 93639 93643 93644 93645 93653 93669 93720</t>
  </si>
  <si>
    <t>Rankin</t>
  </si>
  <si>
    <t>Rankin County</t>
  </si>
  <si>
    <t>39042 39043 39044 39047 39073 39094 39114 39117 39145 39148 39151 39161 39167 39193 39208 39211 39218 39232 39288</t>
  </si>
  <si>
    <t>Columbia</t>
  </si>
  <si>
    <t>Columbia County</t>
  </si>
  <si>
    <t>30802 30809 30813 30814 30824 30907 30909</t>
  </si>
  <si>
    <t>Canadian</t>
  </si>
  <si>
    <t>Canadian County</t>
  </si>
  <si>
    <t>73014 73022 73036 73040 73047 73059 73064 73078 73085 73090 73099 73127 73128 73179 73762</t>
  </si>
  <si>
    <t>Bibb</t>
  </si>
  <si>
    <t>Bibb County</t>
  </si>
  <si>
    <t>31020 31052 31066 31201 31202 31203 31204 31205 31206 31207 31208 31209 31210 31211 31213 31216 31217 31220 31221 31294 31295 31296 31297</t>
  </si>
  <si>
    <t>Mesa</t>
  </si>
  <si>
    <t>Mesa County</t>
  </si>
  <si>
    <t>81501 81502 81503 81504 81505 81506 81507 81520 81521 81522 81523 81524 81525 81526 81527 81624 81630 81635 81643 81646</t>
  </si>
  <si>
    <t>17021 17201 17202 17210 17214 17217 17219 17220 17221 17222 17224 17225 17231 17232 17235 17236 17237 17240 17244 17246 17247 17250 17251 17252 17254 17256 17257 17261 17262 17263 17265 17268 17271 17272</t>
  </si>
  <si>
    <t>Citrus</t>
  </si>
  <si>
    <t>Citrus County</t>
  </si>
  <si>
    <t>34423 34428 34429 34433 34434 34436 34441 34442 34445 34446 34447 34448 34449 34450 34451 34452 34453 34460 34461 34464 34465 34487 34601</t>
  </si>
  <si>
    <t>48110 48111 48117 48131 48133 48134 48140 48144 48145 48157 48159 48160 48161 48162 48164 48166 48177 48179 48182 48191 49228 49229 49238 49267 49270 49276</t>
  </si>
  <si>
    <t>21711 21713 21715 21719 21720 21721 21722 21733 21734 21740 21741 21742 21746 21747 21749 21750 21756 21758 21767 21769 21779 21780 21781 21782 21783 21795</t>
  </si>
  <si>
    <t>Santa Fe</t>
  </si>
  <si>
    <t>Santa Fe County</t>
  </si>
  <si>
    <t>87010 87015 87035 87047 87056 87501 87502 87503 87504 87505 87506 87507 87508 87509 87522 87532 87535 87540 87567 87573 87574 87592 87594</t>
  </si>
  <si>
    <t>Carolina</t>
  </si>
  <si>
    <t>Carolina Municipio</t>
  </si>
  <si>
    <t>00914 00924 00976 00979 00981 00982 00983 00984 00985 00986 00987 00988</t>
  </si>
  <si>
    <t>Berrien</t>
  </si>
  <si>
    <t>Berrien County</t>
  </si>
  <si>
    <t>49022 49023 49038 49039 49047 49084 49085 49098 49101 49102 49103 49104 49106 49107 49111 49113 49115 49116 49117 49119 49120 49125 49126 49127 49128 49129</t>
  </si>
  <si>
    <t>Hampshire</t>
  </si>
  <si>
    <t>Hampshire County</t>
  </si>
  <si>
    <t>01002 01003 01004 01007 01009 01011 01012 01026 01027 01032 01033 01035 01038 01039 01050 01053 01059 01060 01061 01062 01063 01066 01070 01073 01075 01082 01084 01088 01096 01098 01243</t>
  </si>
  <si>
    <t>Merrimack</t>
  </si>
  <si>
    <t>Merrimack County</t>
  </si>
  <si>
    <t>03046 03104 03106 03216 03220 03221 03224 03229 03230 03231 03233 03234 03235 03242 03243 03255 03257 03258 03260 03263 03268 03272 03273 03275 03276 03278 03287 03301 03302 03303 03304 03305 03307</t>
  </si>
  <si>
    <t>08302 08311 08313 08314 08315 08316 08318 08320 08321 08323 08324 08327 08329 08332 08340 08344 08345 08348 08349 08352 08353 08360 08361 08362</t>
  </si>
  <si>
    <t>52203 52227 52228 52235 52240 52241 52242 52243 52244 52245 52246 52247 52253 52317 52322 52325 52327 52333 52338 52340 52356 52358 52404 52755 52766 52776</t>
  </si>
  <si>
    <t>Penobscot</t>
  </si>
  <si>
    <t>Penobscot County</t>
  </si>
  <si>
    <t>04401 04402 04410 04411 04412 04417 04418 04419 04422 04427 04428 04429 04430 04434 04435 04444 04448 04449 04450 04451 04453 04455 04456 04457 04459 04460 04461 04462 04468 04469 04473 04474 04475 04487 04488 04489 04493 04495 04497 04733 04765 04777 04928 04930 04932 04933 04939 04953 04969</t>
  </si>
  <si>
    <t>93201 93202 93204 93212 93230 93232 93239 93242 93245 93246 93266 93274 93631 93656</t>
  </si>
  <si>
    <t>55020 55044 55054 55088 55315 55347 55352 55372 55378 55379 55438 56011 56071</t>
  </si>
  <si>
    <t>Parker</t>
  </si>
  <si>
    <t>Parker County</t>
  </si>
  <si>
    <t>76008 76020 76023 76035 76049 76066 76067 76082 76085 76086 76087 76088 76108 76126 76439 76462 76485 76486 76487 76490</t>
  </si>
  <si>
    <t>Kaufman</t>
  </si>
  <si>
    <t>Kaufman County</t>
  </si>
  <si>
    <t>75114 75118 75126 75142 75143 75147 75157 75158 75159 75160 75161 75169 75474</t>
  </si>
  <si>
    <t>Sandoval</t>
  </si>
  <si>
    <t>Sandoval County</t>
  </si>
  <si>
    <t>87001 87004 87013 87018 87024 87025 87027 87041 87043 87044 87046 87047 87048 87052 87053 87072 87083 87103 87122 87124 87144 87174 87544</t>
  </si>
  <si>
    <t>Wilson</t>
  </si>
  <si>
    <t>Wilson County</t>
  </si>
  <si>
    <t>37012 37016 37071 37075 37076 37085 37087 37088 37090 37095 37118 37121 37122 37136 37138 37184</t>
  </si>
  <si>
    <t>Coweta</t>
  </si>
  <si>
    <t>Coweta County</t>
  </si>
  <si>
    <t>30220 30229 30230 30251 30259 30263 30264 30265 30268 30271 30275 30276 30277 30289 30290</t>
  </si>
  <si>
    <t>Rowan</t>
  </si>
  <si>
    <t>Rowan County</t>
  </si>
  <si>
    <t>27013 27054 28023 28036 28039 28041 28071 28072 28081 28083 28088 28115 28125 28127 28137 28138 28144 28145 28146 28147 28159</t>
  </si>
  <si>
    <t>27231 27243 27278 27302 27510 27514 27515 27516 27517 27541 27572 27583 27599 27705 27707 27712</t>
  </si>
  <si>
    <t>07416 07418 07419 07421 07422 07428 07439 07460 07461 07462 07821 07822 07825 07826 07827 07837 07839 07843 07848 07849 07850 07851 07855 07857 07860 07871 07874 07875 07877 07879 07881 07890</t>
  </si>
  <si>
    <t>30106 30122 30133 30134 30135 30154 30168 30180 30185 30187</t>
  </si>
  <si>
    <t>Coconino</t>
  </si>
  <si>
    <t>Coconino County</t>
  </si>
  <si>
    <t>85931 86001 86002 86003 86004 86005 86011 86015 86016 86017 86018 86020 86022 86023 86024 86030 86035 86036 86038 86040 86044 86045 86046 86047 86052 86053 86054 86320 86336 86337 86339 86434 86435</t>
  </si>
  <si>
    <t>Randolph</t>
  </si>
  <si>
    <t>Randolph County</t>
  </si>
  <si>
    <t>27203 27204 27205 27208 27230 27233 27239 27248 27260 27262 27263 27283 27292 27298 27313 27316 27317 27325 27341 27344 27350 27355 27360 27370 27371</t>
  </si>
  <si>
    <t>Rock Island</t>
  </si>
  <si>
    <t>Rock Island County</t>
  </si>
  <si>
    <t>61201 61204 61232 61236 61237 61239 61240 61242 61244 61256 61257 61259 61264 61265 61266 61272 61273 61275 61278 61279 61281 61282 61284 61299</t>
  </si>
  <si>
    <t>39452 39532 39552 39553 39555 39562 39563 39564 39565 39566 39567 39568 39569 39573 39581 39595</t>
  </si>
  <si>
    <t>Livingston Parish</t>
  </si>
  <si>
    <t>70403 70422 70443 70449 70453 70462 70466 70706 70711 70726 70727 70733 70744 70754 70769 70774 70785 70786</t>
  </si>
  <si>
    <t>Lebanon</t>
  </si>
  <si>
    <t>Lebanon County</t>
  </si>
  <si>
    <t>17003 17010 17016 17026 17028 17033 17038 17039 17041 17042 17046 17064 17067 17073 17077 17078 17083 17085 17087 17088 17545 17963 19551</t>
  </si>
  <si>
    <t>Schuylkill</t>
  </si>
  <si>
    <t>Schuylkill County</t>
  </si>
  <si>
    <t>17823 17901 17921 17922 17923 17925 17929 17930 17931 17932 17933 17934 17935 17936 17938 17941 17943 17944 17945 17946 17948 17949 17951 17952 17953 17954 17957 17959 17960 17961 17963 17964 17965 17966 17967 17968 17970 17972 17974 17976 17978 17979 17980 17981 17982 17983 17985 18202 18211 18214 18218 18220 18231 18237 18240 18241 18242 18245 18248 18250 18252 19549</t>
  </si>
  <si>
    <t>Taylor</t>
  </si>
  <si>
    <t>Taylor County</t>
  </si>
  <si>
    <t>79508 79519 79530 79536 79541 79561 79562 79563 79566 79567 79601 79602 79603 79604 79605 79606 79607 79608 79697 79698 79699</t>
  </si>
  <si>
    <t>Wright</t>
  </si>
  <si>
    <t>Wright County</t>
  </si>
  <si>
    <t>55301 55302 55313 55320 55321 55328 55330 55341 55349 55358 55362 55363 55373 55374 55376 55382 55388 55390 55395</t>
  </si>
  <si>
    <t>Randall</t>
  </si>
  <si>
    <t>Randall County</t>
  </si>
  <si>
    <t>79012 79015 79016 79019 79025 79042 79091 79098 79103 79105 79106 79109 79110 79114 79118 79119 79121 79124 79168 79185</t>
  </si>
  <si>
    <t>Spotsylvania</t>
  </si>
  <si>
    <t>Spotsylvania County</t>
  </si>
  <si>
    <t>22401 22402 22407 22408 22508 22534 22546 22551 22553 22565 22567 22580 22960 23015 23024 23117</t>
  </si>
  <si>
    <t>46151 47264 47401 47402 47403 47404 47405 47406 47407 47408 47421 47426 47429 47433 47434 47436 47448 47458 47460 47462 47463 47464 47468</t>
  </si>
  <si>
    <t>Brunswick</t>
  </si>
  <si>
    <t>Brunswick County</t>
  </si>
  <si>
    <t>28404 28410 28420 28422 28451 28452 28456 28459 28461 28462 28465 28467 28468 28469 28470 28479</t>
  </si>
  <si>
    <t>Marathon</t>
  </si>
  <si>
    <t>Marathon County</t>
  </si>
  <si>
    <t>54401 54402 54403 54405 54408 54409 54411 54412 54414 54417 54421 54425 54426 54427 54429 54440 54443 54448 54449 54451 54452 54455 54471 54473 54474 54476 54479 54480 54484 54488 54499</t>
  </si>
  <si>
    <t>Napa</t>
  </si>
  <si>
    <t>Napa County</t>
  </si>
  <si>
    <t>94503 94508 94515 94534 94558 94559 94562 94567 94573 94574 94576 94581 94591 94599 95442 95452 95457 95461 95476 95606 95607 95637 95694</t>
  </si>
  <si>
    <t>Hampton</t>
  </si>
  <si>
    <t>Hampton City</t>
  </si>
  <si>
    <t>23605 23607 23651 23661 23663 23664 23665 23666 23667 23668 23669 23670 23681</t>
  </si>
  <si>
    <t>Florence</t>
  </si>
  <si>
    <t>Florence County</t>
  </si>
  <si>
    <t>29114 29161 29501 29502 29503 29504 29505 29506 29530 29541 29554 29555 29560 29583 29591</t>
  </si>
  <si>
    <t>Grayson</t>
  </si>
  <si>
    <t>Grayson County</t>
  </si>
  <si>
    <t>75020 75021 75058 75076 75090 75091 75092 75414 75459 75479 75489 75490 75491 75495 76233 76245 76258 76264 76268 76271 76273</t>
  </si>
  <si>
    <t>53002 53010 53012 53017 53021 53022 53027 53029 53033 53037 53040 53060 53066 53075 53076 53086 53090 53091 53095</t>
  </si>
  <si>
    <t>Ponce</t>
  </si>
  <si>
    <t>Ponce Municipio</t>
  </si>
  <si>
    <t>00624 00715 00716 00717 00728 00730 00731 00732 00733 00734 00780</t>
  </si>
  <si>
    <t>41005 41018 41021 41022 41025 41030 41042 41048 41080 41091 41092 41094</t>
  </si>
  <si>
    <t>Humboldt</t>
  </si>
  <si>
    <t>Humboldt County</t>
  </si>
  <si>
    <t>95501 95502 95503 95511 95514 95518 95519 95521 95524 95525 95526 95528 95534 95536 95537 95540 95542 95545 95546 95547 95549 95550 95551 95552 95553 95554 95555 95556 95558 95559 95560 95562 95564 95565 95569 95570 95571 95573 95589</t>
  </si>
  <si>
    <t>Blount</t>
  </si>
  <si>
    <t>Blount County</t>
  </si>
  <si>
    <t>37701 37737 37742 37777 37801 37802 37803 37804 37853 37865 37878 37882 37886 37920</t>
  </si>
  <si>
    <t>43010 43044 43078 43140 43153 45314 45316 45319 45323 45324 45341 45344 45349 45368 45369 45372 45387 45501 45502 45503 45504 45505 45506</t>
  </si>
  <si>
    <t>42101 42102 42103 42104 42122 42128 42159 42170 42171 42206 42274</t>
  </si>
  <si>
    <t>Harnett</t>
  </si>
  <si>
    <t>Harnett County</t>
  </si>
  <si>
    <t>27330 27332 27501 27504 27505 27506 27521 27526 27540 27543 27546 27552 27592 28323 28326 28334 28335 28339 28356 28368 28390</t>
  </si>
  <si>
    <t>Cache</t>
  </si>
  <si>
    <t>Cache County</t>
  </si>
  <si>
    <t>84304 84305 84308 84318 84319 84320 84321 84322 84323 84325 84326 84327 84328 84332 84333 84335 84338 84339 84341</t>
  </si>
  <si>
    <t>Calhoun</t>
  </si>
  <si>
    <t>Calhoun County</t>
  </si>
  <si>
    <t>48813 49011 49012 49014 49015 49016 49017 49018 49020 49021 49029 49033 49034 49037 49051 49052 49068 49076 49092 49094 49224 49237 49245 49252 49284</t>
  </si>
  <si>
    <t>Tangipahoa</t>
  </si>
  <si>
    <t>Tangipahoa Parish</t>
  </si>
  <si>
    <t>70401 70402 70403 70404 70421 70422 70433 70435 70436 70437 70438 70442 70443 70444 70446 70451 70454 70455 70456 70462 70465 70466</t>
  </si>
  <si>
    <t>37601 37602 37604 37605 37614 37615 37641 37650 37656 37659 37663 37681 37684 37686 37690 37694</t>
  </si>
  <si>
    <t>Cambria</t>
  </si>
  <si>
    <t>Cambria County</t>
  </si>
  <si>
    <t>15714 15722 15724 15737 15738 15760 15762 15773 15775 15901 15902 15904 15905 15906 15907 15909 15915 15921 15922 15925 15927 15930 15931 15934 15938 15940 15942 15943 15945 15946 15948 15951 15952 15954 15955 15956 15957 15958 15960 15961 15962 15963 16613 16619 16624 16627 16629 16630 16636 16639 16640 16641 16644 16646 16655 16668 16675 16699</t>
  </si>
  <si>
    <t>Kendall</t>
  </si>
  <si>
    <t>Kendall County</t>
  </si>
  <si>
    <t>60431 60447 60450 60503 60504 60506 60512 60536 60537 60538 60541 60543 60544 60545 60548 60554 60560 60585 60586</t>
  </si>
  <si>
    <t>Sumter</t>
  </si>
  <si>
    <t>Sumter County</t>
  </si>
  <si>
    <t>32159 32162 32163 33513 33514 33521 33538 33585 33597 34484 34636 34731 34785</t>
  </si>
  <si>
    <t>Wood</t>
  </si>
  <si>
    <t>Wood County</t>
  </si>
  <si>
    <t>43402 43403 43406 43413 43414 43430 43431 43437 43441 43443 43447 43450 43451 43457 43460 43462 43463 43465 43466 43467 43511 43516 43522 43525 43529 43541 43551 43552 43565 43569 43605 43619 43654 44817 44830 45872 45889</t>
  </si>
  <si>
    <t>Tazewell</t>
  </si>
  <si>
    <t>Tazewell County</t>
  </si>
  <si>
    <t>61530 61533 61534 61535 61539 61546 61547 61550 61554 61555 61558 61564 61568 61571 61602 61603 61607 61610 61611 61612 61635 61650 61721 61732 61733 61734 61742 61747 61755 61759 62635 62682</t>
  </si>
  <si>
    <t>Pickens</t>
  </si>
  <si>
    <t>Pickens County</t>
  </si>
  <si>
    <t>29611 29630 29631 29632 29634 29635 29640 29641 29642 29657 29661 29667 29670 29671 29678 29682 29685</t>
  </si>
  <si>
    <t>Black Hawk</t>
  </si>
  <si>
    <t>Black Hawk County</t>
  </si>
  <si>
    <t>50612 50613 50614 50623 50626 50629 50634 50643 50647 50648 50651 50667 50669 50670 50675 50701 50702 50703 50704 50707</t>
  </si>
  <si>
    <t>Strafford</t>
  </si>
  <si>
    <t>Strafford County</t>
  </si>
  <si>
    <t>03815 03820 03821 03822 03823 03824 03825 03835 03839 03851 03852 03855 03861 03866 03867 03868 03869 03878 03884 03887</t>
  </si>
  <si>
    <t>46001 46011 46012 46013 46014 46015 46016 46017 46018 46036 46040 46044 46048 46051 46056 46060 46063 46064 46070 46928 47356</t>
  </si>
  <si>
    <t>02804 02807 02808 02812 02813 02817 02822 02832 02833 02836 02852 02873 02874 02875 02877 02879 02880 02881 02882 02883 02891 02892 02894 02898</t>
  </si>
  <si>
    <t>Wichita</t>
  </si>
  <si>
    <t>Wichita County</t>
  </si>
  <si>
    <t>76301 76302 76305 76306 76307 76308 76309 76310 76311 76354 76360 76367 76369</t>
  </si>
  <si>
    <t>Rapides</t>
  </si>
  <si>
    <t>Rapides Parish</t>
  </si>
  <si>
    <t>70656 71301 71302 71303 71306 71307 71309 71315 71322 71323 71325 71328 71330 71346 71348 71351 71359 71360 71361 71365 71367 71405 71409 71423 71424 71427 71430 71431 71433 71438 71447 71448 71455 71463 71466 71467 71472 71477 71485</t>
  </si>
  <si>
    <t>Skagit</t>
  </si>
  <si>
    <t>Skagit County</t>
  </si>
  <si>
    <t>98221 98229 98232 98233 98235 98237 98238 98241 98255 98257 98263 98267 98273 98274 98283 98284 98292</t>
  </si>
  <si>
    <t>Hunterdon</t>
  </si>
  <si>
    <t>Hunterdon County</t>
  </si>
  <si>
    <t>07830 07831 07865 07882 07979 08525 08530 08551 08556 08557 08559 08560 08801 08802 08803 08804 08809 08822 08825 08826 08827 08829 08833 08834 08848 08853 08858 08867 08868 08870 08876 08885 08887 08888 08889</t>
  </si>
  <si>
    <t>Bossier</t>
  </si>
  <si>
    <t>Bossier Parish</t>
  </si>
  <si>
    <t>71006 71018 71023 71037 71051 71064 71067 71071 71075 71104 71105 71107 71110 71111 71112 71113 71171 71172</t>
  </si>
  <si>
    <t>Clarke</t>
  </si>
  <si>
    <t>Clarke County</t>
  </si>
  <si>
    <t>30601 30602 30603 30605 30606 30607 30608 30609 30612 30622 30646 30683</t>
  </si>
  <si>
    <t>Berkshire</t>
  </si>
  <si>
    <t>Berkshire County</t>
  </si>
  <si>
    <t>01008 01026 01029 01070 01201 01202 01203 01220 01222 01223 01224 01225 01226 01227 01229 01230 01235 01236 01237 01238 01240 01242 01244 01245 01247 01252 01253 01254 01255 01256 01257 01258 01259 01260 01262 01263 01264 01266 01267 01270 01343</t>
  </si>
  <si>
    <t>97321 97322 97327 97329 97333 97335 97336 97342 97345 97346 97348 97350 97352 97355 97358 97360 97374 97377 97383 97386 97389 97446 97759</t>
  </si>
  <si>
    <t>15012 15348 15351 15401 15410 15413 15415 15416 15417 15419 15420 15421 15422 15424 15425 15428 15429 15430 15431 15433 15435 15436 15437 15438 15439 15440 15442 15443 15444 15445 15446 15447 15449 15450 15451 15454 15455 15456 15458 15459 15460 15461 15462 15463 15464 15465 15466 15467 15468 15469 15470 15472 15473 15474 15475 15476 15478 15480 15482 15484 15486 15488 15489 15490 15492 15557 15610 15622 15631 15666 15683</t>
  </si>
  <si>
    <t>Sebastian</t>
  </si>
  <si>
    <t>Sebastian County</t>
  </si>
  <si>
    <t>72901 72902 72903 72904 72905 72906 72908 72913 72914 72916 72917 72918 72919 72921 72923 72927 72930 72933 72936 72937 72938 72940 72941 72944 72945 72956</t>
  </si>
  <si>
    <t>Chautauqua</t>
  </si>
  <si>
    <t>Chautauqua County</t>
  </si>
  <si>
    <t>14048 14062 14063 14081 14135 14136 14138 14166 14701 14702 14710 14712 14716 14718 14720 14722 14723 14724 14726 14728 14732 14733 14736 14738 14740 14742 14747 14750 14752 14756 14757 14758 14767 14769 14775 14781 14782 14784 14785 14787</t>
  </si>
  <si>
    <t>Ascension</t>
  </si>
  <si>
    <t>Ascension Parish</t>
  </si>
  <si>
    <t>70346 70449 70707 70718 70725 70728 70734 70737 70738 70769 70774 70778</t>
  </si>
  <si>
    <t>Caguas</t>
  </si>
  <si>
    <t>Caguas Municipio</t>
  </si>
  <si>
    <t>00725 00726 00727</t>
  </si>
  <si>
    <t>Cochise</t>
  </si>
  <si>
    <t>Cochise County</t>
  </si>
  <si>
    <t>85602 85603 85605 85606 85607 85608 85609 85610 85611 85613 85615 85616 85617 85620 85625 85626 85627 85630 85632 85635 85636 85638 85643 85644 85650 85655 85670</t>
  </si>
  <si>
    <t>43019 44805 44813 44822 44827 44833 44837 44843 44862 44864 44865 44875 44878 44901 44902 44903 44904 44905 44906 44907</t>
  </si>
  <si>
    <t>Faulkner</t>
  </si>
  <si>
    <t>Faulkner County</t>
  </si>
  <si>
    <t>72023 72032 72033 72034 72035 72039 72047 72058 72061 72076 72106 72111 72120 72131 72173 72181</t>
  </si>
  <si>
    <t>Bonneville</t>
  </si>
  <si>
    <t>Bonneville County</t>
  </si>
  <si>
    <t>83120 83274 83285 83401 83402 83403 83404 83405 83406 83415 83427 83428 83442 83443 83444 83449 83454</t>
  </si>
  <si>
    <t>Gregg</t>
  </si>
  <si>
    <t>Gregg County</t>
  </si>
  <si>
    <t>75601 75602 75603 75604 75605 75606 75607 75608 75615 75641 75645 75647 75660 75662 75663 75693</t>
  </si>
  <si>
    <t>Kennebec</t>
  </si>
  <si>
    <t>Kennebec County</t>
  </si>
  <si>
    <t>04259 04265 04284 04330 04332 04333 04336 04338 04343 04344 04345 04346 04347 04349 04350 04351 04352 04355 04358 04359 04360 04363 04364 04901 04903 04910 04917 04918 04926 04927 04935 04962 04963 04988 04989</t>
  </si>
  <si>
    <t>Saline</t>
  </si>
  <si>
    <t>Saline County</t>
  </si>
  <si>
    <t>71909 72002 72011 72015 72018 72019 72022 72065 72087 72089 72103 72104 72122 72158 72167 72206 72210</t>
  </si>
  <si>
    <t>25401 25402 25403 25404 25405 25413 25419 25420 25421 25427 25428 25430 25440 25443</t>
  </si>
  <si>
    <t>Morgan</t>
  </si>
  <si>
    <t>Morgan County</t>
  </si>
  <si>
    <t>35016 35019 35087 35175 35179 35601 35602 35603 35609 35619 35621 35622 35640 35670 35673 35699 35754 35775</t>
  </si>
  <si>
    <t>Jasper</t>
  </si>
  <si>
    <t>Jasper County</t>
  </si>
  <si>
    <t>64748 64755 64801 64802 64804 64830 64832 64833 64834 64835 64836 64840 64841 64848 64849 64855 64857 64859 64862 64870</t>
  </si>
  <si>
    <t>Blair</t>
  </si>
  <si>
    <t>Blair County</t>
  </si>
  <si>
    <t>15946 16601 16602 16603 16613 16617 16625 16631 16635 16636 16637 16641 16648 16655 16662 16665 16673 16682 16684 16686 16693</t>
  </si>
  <si>
    <t>San Juan County</t>
  </si>
  <si>
    <t>81137 86514 87037 87313 87325 87328 87364 87401 87402 87410 87412 87413 87415 87416 87417 87418 87419 87420 87421 87455 87461 87499</t>
  </si>
  <si>
    <t>Comanche</t>
  </si>
  <si>
    <t>Comanche County</t>
  </si>
  <si>
    <t>73006 73017 73055 73082 73501 73502 73503 73505 73506 73507 73527 73528 73538 73540 73541 73543 73552 73557 73558 73559 73567 73572</t>
  </si>
  <si>
    <t>America/Kentucky/Louisville</t>
  </si>
  <si>
    <t>47104 47106 47111 47119 47126 47129 47130 47131 47132 47133 47134 47141 47143 47144 47147 47150 47162 47163 47165 47172 47177 47190 47199</t>
  </si>
  <si>
    <t>La Crosse</t>
  </si>
  <si>
    <t>La Crosse County</t>
  </si>
  <si>
    <t>54601 54602 54603 54614 54619 54623 54636 54642 54644 54650 54653 54656 54658 54661 54667 54669</t>
  </si>
  <si>
    <t>Allegan</t>
  </si>
  <si>
    <t>Allegan County</t>
  </si>
  <si>
    <t>49010 49026 49055 49056 49070 49078 49080 49090 49311 49314 49315 49316 49323 49328 49333 49335 49344 49348 49406 49408 49416 49419 49423 49426 49434 49450 49453 49464</t>
  </si>
  <si>
    <t>30108 30109 30110 30112 30116 30117 30118 30119 30150 30170 30179 30180 30182 30185 30187</t>
  </si>
  <si>
    <t>Gallatin</t>
  </si>
  <si>
    <t>Gallatin County</t>
  </si>
  <si>
    <t>59086 59714 59715 59716 59717 59718 59719 59730 59741 59752 59758 59760 59771 59772</t>
  </si>
  <si>
    <t>Tom Green</t>
  </si>
  <si>
    <t>Tom Green County</t>
  </si>
  <si>
    <t>76861 76886 76901 76902 76903 76904 76905 76906 76908 76909 76934 76935 76937 76939 76940 76945 76953 76955 76957 76958</t>
  </si>
  <si>
    <t>30205 30213 30214 30215 30238 30269 30270 30276 30290 31169</t>
  </si>
  <si>
    <t>66006 66021 66025 66044 66045 66046 66047 66049 66050 66092 66409 66524</t>
  </si>
  <si>
    <t>Missoula</t>
  </si>
  <si>
    <t>Missoula County</t>
  </si>
  <si>
    <t>59801 59802 59803 59804 59806 59807 59808 59812 59820 59821 59823 59825 59826 59833 59834 59846 59847 59851 59868</t>
  </si>
  <si>
    <t>Lowndes</t>
  </si>
  <si>
    <t>Lowndes County</t>
  </si>
  <si>
    <t>31601 31602 31603 31604 31605 31606 31632 31636 31641 31645 31698 31699</t>
  </si>
  <si>
    <t>Oswego</t>
  </si>
  <si>
    <t>Oswego County</t>
  </si>
  <si>
    <t>13028 13036 13042 13044 13069 13074 13076 13083 13093 13103 13107 13111 13114 13115 13121 13126 13131 13132 13135 13142 13144 13145 13167 13302 13316 13426 13437 13483 13493 13661</t>
  </si>
  <si>
    <t>Potter</t>
  </si>
  <si>
    <t>Potter County</t>
  </si>
  <si>
    <t>79010 79036 79058 79068 79098 79101 79102 79103 79104 79106 79107 79108 79109 79111 79116 79117 79118 79120 79121 79124 79159 79166 79172 79174 79178 79189</t>
  </si>
  <si>
    <t>Sheboygan</t>
  </si>
  <si>
    <t>Sheboygan County</t>
  </si>
  <si>
    <t>53001 53011 53013 53015 53020 53021 53023 53026 53031 53040 53044 53070 53073 53075 53079 53081 53082 53083 53085 53093</t>
  </si>
  <si>
    <t>Robeson</t>
  </si>
  <si>
    <t>Robeson County</t>
  </si>
  <si>
    <t>28319 28340 28357 28358 28359 28360 28362 28364 28369 28371 28372 28375 28377 28378 28383 28384 28386</t>
  </si>
  <si>
    <t>Flagler</t>
  </si>
  <si>
    <t>Flagler County</t>
  </si>
  <si>
    <t>32080 32110 32135 32136 32137 32142 32143 32164 32174 32180</t>
  </si>
  <si>
    <t>27524 27530 27531 27532 27533 27534 27542 27569 27830 27851 27863 27883 28333 28365 28551 28578</t>
  </si>
  <si>
    <t>13083 13601 13602 13603 13605 13606 13607 13608 13611 13612 13615 13616 13618 13619 13622 13624 13626 13628 13632 13634 13636 13637 13638 13640 13641 13642 13643 13646 13650 13651 13656 13657 13659 13661 13665 13671 13673 13674 13675 13679 13682 13685 13691 13692 13693</t>
  </si>
  <si>
    <t>44203 44214 44216 44217 44230 44270 44273 44276 44287 44606 44611 44614 44618 44624 44627 44636 44638 44645 44659 44662 44666 44667 44676 44677 44691 44840</t>
  </si>
  <si>
    <t>Henderson</t>
  </si>
  <si>
    <t>Henderson County</t>
  </si>
  <si>
    <t>28704 28710 28711 28724 28726 28727 28729 28731 28732 28735 28739 28742 28758 28759 28760 28766 28773 28784 28790 28791 28792 28793</t>
  </si>
  <si>
    <t>35096 35905 36201 36202 36203 36204 36205 36206 36207 36250 36253 36254 36257 36260 36265 36271 36272 36277 36279</t>
  </si>
  <si>
    <t>Lycoming</t>
  </si>
  <si>
    <t>Lycoming County</t>
  </si>
  <si>
    <t>16930 16938 17701 17702 17703 17705 17720 17723 17724 17727 17728 17737 17739 17740 17742 17744 17745 17752 17754 17756 17758 17762 17763 17765 17769 17771 17774 17776 17810 17814 17846 18619</t>
  </si>
  <si>
    <t>St. Mary's</t>
  </si>
  <si>
    <t>St. Mary's County</t>
  </si>
  <si>
    <t>20606 20609 20618 20619 20620 20621 20622 20624 20626 20627 20628 20630 20634 20636 20650 20653 20656 20659 20660 20667 20670 20674 20680 20684 20686 20687 20688 20690 20692</t>
  </si>
  <si>
    <t>Newton</t>
  </si>
  <si>
    <t>Newton County</t>
  </si>
  <si>
    <t>30013 30014 30015 30016 30025 30052 30054 30055 30056 30070 30233</t>
  </si>
  <si>
    <t>Northwest Hills</t>
  </si>
  <si>
    <t>Northwest Hills Planning Region</t>
  </si>
  <si>
    <t>06013 06018 06021 06024 06027 06031 06039 06057 06058 06061 06063 06065 06068 06069 06079 06091 06094 06098 06750 06752 06753 06754 06755 06756 06757 06758 06759 06763 06777 06778 06783 06785 06787 06790 06791 06792 06793 06794 06796</t>
  </si>
  <si>
    <t>Albemarle</t>
  </si>
  <si>
    <t>Albemarle County</t>
  </si>
  <si>
    <t>22901 22902 22903 22904 22907 22910 22911 22920 22923 22924 22931 22932 22935 22936 22937 22938 22940 22942 22943 22945 22946 22947 22959 22968 22969 22974 22987 24562 24590</t>
  </si>
  <si>
    <t>Ontario</t>
  </si>
  <si>
    <t>Ontario County</t>
  </si>
  <si>
    <t>14424 14425 14432 14443 14453 14456 14461 14463 14466 14469 14471 14472 14475 14485 14487 14489 14504 14512 14513 14518 14522 14532 14534 14537 14544 14547 14548 14560 14561 14564 14585</t>
  </si>
  <si>
    <t>LaPorte</t>
  </si>
  <si>
    <t>LaPorte County</t>
  </si>
  <si>
    <t>46340 46345 46346 46348 46350 46352 46360 46361 46365 46371 46382 46390 46391 46532 46552 46554 46574</t>
  </si>
  <si>
    <t>46001 46012 46017 46070 46989 47302 47303 47304 47305 47306 47307 47308 47320 47334 47336 47338 47342 47354 47356 47367 47368 47383 47396</t>
  </si>
  <si>
    <t>Androscoggin</t>
  </si>
  <si>
    <t>Androscoggin County</t>
  </si>
  <si>
    <t>04210 04211 04212 04222 04223 04228 04230 04236 04240 04241 04243 04250 04252 04253 04254 04256 04258 04263 04266 04274 04280 04282 04288 04291</t>
  </si>
  <si>
    <t>97410 97416 97417 97424 97429 97432 97435 97436 97441 97442 97443 97447 97457 97459 97462 97467 97469 97470 97471 97473 97479 97481 97484 97486 97493 97494 97495 97496 97499 97731</t>
  </si>
  <si>
    <t>Craighead</t>
  </si>
  <si>
    <t>Craighead County</t>
  </si>
  <si>
    <t>72401 72402 72403 72404 72405 72411 72414 72416 72417 72419 72421 72427 72437 72438 72447 72450 72467 72476 72479</t>
  </si>
  <si>
    <t>Hardin</t>
  </si>
  <si>
    <t>Hardin County</t>
  </si>
  <si>
    <t>40051 40121 40122 40140 40145 40150 40159 40160 40162 40175 40177 42701 42702 42712 42724 42732 42740 42748 42776 42784 42788</t>
  </si>
  <si>
    <t>Rockwall</t>
  </si>
  <si>
    <t>Rockwall County</t>
  </si>
  <si>
    <t>75032 75087 75088 75089 75098 75126 75132 75189</t>
  </si>
  <si>
    <t>Cowlitz</t>
  </si>
  <si>
    <t>Cowlitz County</t>
  </si>
  <si>
    <t>98581 98593 98601 98603 98609 98611 98616 98625 98626 98632 98645 98649 98674</t>
  </si>
  <si>
    <t>16057 16110 16113 16114 16121 16124 16125 16127 16130 16133 16134 16137 16142 16143 16145 16146 16148 16150 16151 16153 16154 16156 16159 16161 16311 16314 16342 16362</t>
  </si>
  <si>
    <t>Hanover</t>
  </si>
  <si>
    <t>Hanover County</t>
  </si>
  <si>
    <t>22546 23005 23015 23024 23047 23059 23069 23102 23111 23116 23146 23162 23192</t>
  </si>
  <si>
    <t>Pennington</t>
  </si>
  <si>
    <t>Pennington County</t>
  </si>
  <si>
    <t>57701 57702 57703 57706 57718 57719 57725 57730 57732 57744 57745 57750 57751 57761 57767 57775 57780 57790 57791 82701</t>
  </si>
  <si>
    <t>07820 07821 07823 07825 07831 07832 07833 07838 07840 07844 07846 07860 07863 07865 07874 07880 07882 08802 08804 08808 08827 08865 08886</t>
  </si>
  <si>
    <t>LaSalle</t>
  </si>
  <si>
    <t>LaSalle County</t>
  </si>
  <si>
    <t>60470 60518 60531 60537 60541 60548 60549 60551 60552 60557 61301 61316 61321 61325 61332 61334 61341 61342 61348 61350 61354 61358 61360 61364 61370 61371 61372 61373 61377</t>
  </si>
  <si>
    <t>Bartow</t>
  </si>
  <si>
    <t>Bartow County</t>
  </si>
  <si>
    <t>30101 30102 30103 30104 30120 30121 30123 30137 30139 30145 30161 30171 30178 30183 30184</t>
  </si>
  <si>
    <t>39041 39045 39046 39051 39071 39079 39110 39130 39146 39157 39158 39163 39174 39209 39213</t>
  </si>
  <si>
    <t>Eaton</t>
  </si>
  <si>
    <t>Eaton County</t>
  </si>
  <si>
    <t>48813 48821 48827 48837 48842 48849 48861 48876 48890 48897 48906 48908 48911 48913 48917 48918 48980 49021 49073 49076 49096 49264 49284</t>
  </si>
  <si>
    <t>Terrebonne</t>
  </si>
  <si>
    <t>Terrebonne Parish</t>
  </si>
  <si>
    <t>70301 70343 70344 70352 70353 70356 70359 70360 70361 70363 70364 70377 70395 70397</t>
  </si>
  <si>
    <t>Bradley</t>
  </si>
  <si>
    <t>Bradley County</t>
  </si>
  <si>
    <t>37307 37310 37311 37312 37320 37323 37336 37353 37362 37364</t>
  </si>
  <si>
    <t>Miami</t>
  </si>
  <si>
    <t>Miami County</t>
  </si>
  <si>
    <t>45304 45308 45309 45312 45317 45318 45322 45326 45337 45339 45344 45356 45359 45361 45371 45373 45374 45383 45424</t>
  </si>
  <si>
    <t>St. Lawrence</t>
  </si>
  <si>
    <t>St. Lawrence County</t>
  </si>
  <si>
    <t>12847 12914 12922 12927 12930 12949 12965 12967 12973 12980 12986 13608 13613 13614 13617 13621 13623 13625 13630 13633 13635 13639 13642 13645 13646 13647 13648 13649 13652 13654 13658 13660 13662 13664 13666 13667 13668 13669 13670 13672 13676 13677 13678 13679 13680 13681 13683 13684 13687 13690 13691 13694 13695 13696 13697 13699</t>
  </si>
  <si>
    <t>Matanuska-Susitna</t>
  </si>
  <si>
    <t>Matanuska-Susitna Borough</t>
  </si>
  <si>
    <t>99588 99623 99629 99645 99652 99654 99667 99674 99676 99683 99687 99688 99694 99729</t>
  </si>
  <si>
    <t>64012 64034 64040 64061 64078 64080 64082 64083 64090 64147 64701 64725 64734 64739 64742 64743 64746 64747</t>
  </si>
  <si>
    <t>Yamhill</t>
  </si>
  <si>
    <t>Yamhill County</t>
  </si>
  <si>
    <t>97101 97111 97114 97115 97119 97123 97127 97128 97132 97140 97148 97304 97347 97378 97396</t>
  </si>
  <si>
    <t>Kankakee</t>
  </si>
  <si>
    <t>Kankakee County</t>
  </si>
  <si>
    <t>60401 60424 60468 60481 60901 60910 60913 60914 60915 60917 60919 60922 60935 60940 60941 60944 60950 60954 60958 60961 60964 60969</t>
  </si>
  <si>
    <t>Carver</t>
  </si>
  <si>
    <t>Carver County</t>
  </si>
  <si>
    <t>55315 55317 55318 55322 55328 55331 55339 55352 55360 55363 55367 55368 55375 55386 55387 55388 55395 55397 55554 55573 56011</t>
  </si>
  <si>
    <t>Navajo</t>
  </si>
  <si>
    <t>Navajo County</t>
  </si>
  <si>
    <t>84536 85901 85902 85911 85912 85923 85926 85928 85929 85930 85933 85934 85935 85937 85939 85941 85942 86025 86029 86030 86031 86032 86033 86034 86039 86042 86043 86044 86047 86054 86503 86505 86510 86520</t>
  </si>
  <si>
    <t>36301 36302 36303 36304 36305 36312 36319 36320 36321 36343 36345 36350 36352 36370 36375 36376</t>
  </si>
  <si>
    <t>Platte</t>
  </si>
  <si>
    <t>Platte County</t>
  </si>
  <si>
    <t>64018 64028 64079 64089 64092 64098 64118 64150 64151 64152 64153 64154 64155 64163 64164 64168 64190 64195 64439 64440 64444 64484 64492</t>
  </si>
  <si>
    <t>Vigo</t>
  </si>
  <si>
    <t>Vigo County</t>
  </si>
  <si>
    <t>47801 47802 47803 47804 47805 47807 47808 47809 47834 47842 47850 47851 47858 47863 47866 47869 47870 47871 47874 47876 47878 47880 47885</t>
  </si>
  <si>
    <t>Monongalia</t>
  </si>
  <si>
    <t>Monongalia County</t>
  </si>
  <si>
    <t>26374 26501 26502 26504 26505 26506 26507 26508 26521 26527 26531 26534 26541 26542 26543 26544 26546 26554 26562 26570 26575 26582 26588 26590</t>
  </si>
  <si>
    <t>Flathead</t>
  </si>
  <si>
    <t>Flathead County</t>
  </si>
  <si>
    <t>59845 59901 59903 59904 59911 59912 59913 59916 59919 59920 59921 59922 59925 59926 59927 59928 59932 59936 59937</t>
  </si>
  <si>
    <t>Eau Claire</t>
  </si>
  <si>
    <t>Eau Claire County</t>
  </si>
  <si>
    <t>54701 54702 54703 54720 54722 54726 54727 54729 54738 54739 54741 54742 54755 54758 54768 54770</t>
  </si>
  <si>
    <t>Woodbury</t>
  </si>
  <si>
    <t>Woodbury County</t>
  </si>
  <si>
    <t>51004 51006 51007 51015 51016 51018 51019 51026 51028 51030 51034 51039 51044 51048 51052 51054 51055 51056 51101 51102 51103 51104 51105 51106 51108 51109 51111</t>
  </si>
  <si>
    <t>29001 29040 29051 29062 29080 29104 29114 29125 29128 29150 29151 29152 29153 29154 29162 29168</t>
  </si>
  <si>
    <t>Walworth</t>
  </si>
  <si>
    <t>Walworth County</t>
  </si>
  <si>
    <t>53105 53114 53115 53119 53120 53121 53125 53128 53147 53148 53149 53157 53176 53184 53190 53191 53195 53525 53585</t>
  </si>
  <si>
    <t>63005 63013 63014 63015 63037 63039 63041 63055 63056 63060 63061 63068 63069 63072 63073 63077 63079 63080 63084 63089 63090 63091 65441</t>
  </si>
  <si>
    <t>17019 17222 17301 17303 17304 17306 17307 17310 17316 17320 17324 17325 17331 17337 17340 17343 17344 17350 17353 17372 17375</t>
  </si>
  <si>
    <t>Limestone</t>
  </si>
  <si>
    <t>Limestone County</t>
  </si>
  <si>
    <t>35610 35611 35612 35613 35614 35615 35620 35647 35649 35652 35671 35739 35749 35756 35757 35773</t>
  </si>
  <si>
    <t>Fond du Lac</t>
  </si>
  <si>
    <t>Fond du Lac County</t>
  </si>
  <si>
    <t>53006 53010 53011 53014 53019 53040 53048 53049 53057 53061 53065 53079 53919 53931 53946 53963 54904 54932 54935 54936 54937 54964 54971 54974 54979</t>
  </si>
  <si>
    <t>Cecil</t>
  </si>
  <si>
    <t>Cecil County</t>
  </si>
  <si>
    <t>21901 21902 21903 21904 21911 21912 21913 21914 21915 21916 21917 21918 21919 21920 21921 21922 21930</t>
  </si>
  <si>
    <t>Wicomico</t>
  </si>
  <si>
    <t>Wicomico County</t>
  </si>
  <si>
    <t>21801 21802 21803 21804 21810 21814 21822 21826 21830 21836 21837 21840 21849 21850 21852 21856 21861 21865 21874 21875</t>
  </si>
  <si>
    <t>48604 48611 48613 48623 48631 48634 48642 48650 48652 48658 48659 48706 48707 48708 48710 48732 48747 48757</t>
  </si>
  <si>
    <t>Macon</t>
  </si>
  <si>
    <t>Macon County</t>
  </si>
  <si>
    <t>61749 61756 61818 61830 61882 61914 61925 61937 62501 62513 62514 62521 62522 62523 62524 62525 62526 62532 62535 62537 62539 62543 62544 62547 62549 62550 62551 62554 62573</t>
  </si>
  <si>
    <t>Etowah</t>
  </si>
  <si>
    <t>Etowah County</t>
  </si>
  <si>
    <t>35121 35901 35902 35903 35904 35905 35906 35907 35952 35954 35956 35961 35972 35990 36271 36272</t>
  </si>
  <si>
    <t>Whitfield</t>
  </si>
  <si>
    <t>Whitfield County</t>
  </si>
  <si>
    <t>30710 30719 30720 30721 30722 30735 30736 30740 30755 30756</t>
  </si>
  <si>
    <t>Daviess</t>
  </si>
  <si>
    <t>Daviess County</t>
  </si>
  <si>
    <t>42301 42302 42303 42304 42327 42334 42348 42351 42355 42356 42366 42376 42377 42378</t>
  </si>
  <si>
    <t>Tompkins</t>
  </si>
  <si>
    <t>Tompkins County</t>
  </si>
  <si>
    <t>13045 13053 13062 13068 13073 13092 13102 13736 13864 14817 14850 14851 14852 14853 14854 14867 14881 14882 14883 14886</t>
  </si>
  <si>
    <t>Highlands</t>
  </si>
  <si>
    <t>Highlands County</t>
  </si>
  <si>
    <t>33825 33826 33852 33857 33862 33870 33871 33872 33875 33876 33960 34974</t>
  </si>
  <si>
    <t>Nevada County</t>
  </si>
  <si>
    <t>95602 95712 95728 95924 95945 95946 95949 95959 95960 95975 95977 95986 96111 96160 96161</t>
  </si>
  <si>
    <t>45801 45802 45804 45805 45806 45807 45808 45809 45810 45812 45817 45820 45830 45833 45844 45850 45854 45877 45887 45895 45896</t>
  </si>
  <si>
    <t>Maury</t>
  </si>
  <si>
    <t>Maury County</t>
  </si>
  <si>
    <t>37091 37174 38401 38402 38451 38461 38474 38476 38482 38483 38487</t>
  </si>
  <si>
    <t>Columbiana</t>
  </si>
  <si>
    <t>Columbiana County</t>
  </si>
  <si>
    <t>43920 43930 43932 43945 43962 43968 44408 44413 44415 44423 44427 44431 44432 44441 44443 44445 44454 44455 44460 44490 44492 44493 44601 44609 44619 44625 44634 44657 44665</t>
  </si>
  <si>
    <t>Hunt</t>
  </si>
  <si>
    <t>Hunt County</t>
  </si>
  <si>
    <t>75135 75160 75169 75189 75401 75402 75403 75404 75422 75423 75428 75429 75433 75442 75449 75452 75453 75458 75469 75474 75496</t>
  </si>
  <si>
    <t>Craven</t>
  </si>
  <si>
    <t>Craven County</t>
  </si>
  <si>
    <t>28519 28523 28526 28527 28530 28532 28533 28560 28561 28562 28563 28564 28573 28586</t>
  </si>
  <si>
    <t>Moore</t>
  </si>
  <si>
    <t>Moore County</t>
  </si>
  <si>
    <t>27208 27209 27242 27259 27281 27325 27330 27341 27356 27376 28315 28326 28327 28347 28350 28370 28373 28374 28387 28388 28394</t>
  </si>
  <si>
    <t>60111 60112 60115 60129 60135 60140 60145 60146 60150 60151 60152 60178 60511 60518 60520 60530 60531 60548 60550 60552 60556 61068</t>
  </si>
  <si>
    <t>50003 50038 50039 50061 50063 50066 50069 50070 50072 50109 50111 50128 50146 50156 50167 50220 50233 50235 50261 50263 50266 50276 50277 50323 50325</t>
  </si>
  <si>
    <t>Laramie</t>
  </si>
  <si>
    <t>Laramie County</t>
  </si>
  <si>
    <t>WY</t>
  </si>
  <si>
    <t>Wyoming</t>
  </si>
  <si>
    <t>82001 82002 82003 82005 82006 82007 82009 82010 82050 82053 82054 82059 82060 82061 82081 82082 82221</t>
  </si>
  <si>
    <t>Garland</t>
  </si>
  <si>
    <t>Garland County</t>
  </si>
  <si>
    <t>71901 71902 71903 71909 71910 71913 71914 71933 71949 71956 71964 71968 72087 72104</t>
  </si>
  <si>
    <t>28017 28020 28021 28038 28040 28042 28073 28086 28089 28090 28114 28136 28150 28151 28152 28168 28169</t>
  </si>
  <si>
    <t>24059 24060 24061 24062 24063 24068 24070 24073 24087 24111 24138 24141 24149 24162 24347</t>
  </si>
  <si>
    <t>Lenawee</t>
  </si>
  <si>
    <t>Lenawee County</t>
  </si>
  <si>
    <t>48176 49220 49221 49228 49229 49230 49233 49235 49236 49238 49247 49248 49253 49256 49265 49267 49268 49276 49279 49286 49287 49288 49289</t>
  </si>
  <si>
    <t>Roanoke</t>
  </si>
  <si>
    <t>Roanoke City</t>
  </si>
  <si>
    <t>24001 24002 24003 24004 24005 24006 24007 24008 24009 24010 24011 24012 24013 24014 24015 24016 24017 24018 24019 24022 24023 24024 24025 24026 24027 24028 24029 24030 24031 24032 24033 24034 24035 24036 24037 24038 24040 24042 24043 24179</t>
  </si>
  <si>
    <t>Grant</t>
  </si>
  <si>
    <t>Grant County</t>
  </si>
  <si>
    <t>98823 98824 98832 98837 98848 98851 98853 98857 98860 99103 99115 99116 99123 99133 99135 99321 99344 99349 99357</t>
  </si>
  <si>
    <t>Sutter</t>
  </si>
  <si>
    <t>Sutter County</t>
  </si>
  <si>
    <t>95626 95645 95659 95668 95674 95676 95692 95837 95948 95953 95957 95982 95991 95992 95993</t>
  </si>
  <si>
    <t>Dubuque</t>
  </si>
  <si>
    <t>Dubuque County</t>
  </si>
  <si>
    <t>52001 52002 52003 52004 52031 52032 52033 52039 52040 52045 52046 52052 52053 52054 52056 52065 52068 52073 52078 52079 52099 52237</t>
  </si>
  <si>
    <t>38006 38301 38302 38303 38305 38308 38313 38314 38343 38348 38351 38355 38356 38362 38366 38378 38391 38392</t>
  </si>
  <si>
    <t>Story</t>
  </si>
  <si>
    <t>Story County</t>
  </si>
  <si>
    <t>50010 50011 50012 50013 50014 50046 50055 50056 50105 50124 50134 50154 50161 50201 50206 50226 50230 50236 50239 50243 50244 50247 50248 50278</t>
  </si>
  <si>
    <t>Floyd</t>
  </si>
  <si>
    <t>Floyd County</t>
  </si>
  <si>
    <t>30103 30104 30105 30124 30125 30129 30145 30147 30149 30161 30162 30164 30165 30172 30173 30701 30733</t>
  </si>
  <si>
    <t>Sevier</t>
  </si>
  <si>
    <t>Sevier County</t>
  </si>
  <si>
    <t>37722 37725 37738 37764 37862 37863 37864 37865 37868 37871 37876</t>
  </si>
  <si>
    <t>Burleigh</t>
  </si>
  <si>
    <t>Burleigh County</t>
  </si>
  <si>
    <t>58477 58494 58501 58502 58503 58504 58505 58506 58507 58521 58524 58532 58558 58560 58572 58579</t>
  </si>
  <si>
    <t>Bastrop</t>
  </si>
  <si>
    <t>Bastrop County</t>
  </si>
  <si>
    <t>78602 78612 78616 78617 78621 78650 78653 78659 78662 78941 78942 78945 78953 78957 78959</t>
  </si>
  <si>
    <t>Putnam</t>
  </si>
  <si>
    <t>Putnam County</t>
  </si>
  <si>
    <t>10509 10512 10516 10524 10537 10541 10542 10579 10588 12531 12533 12563 12582</t>
  </si>
  <si>
    <t>Marshall</t>
  </si>
  <si>
    <t>Marshall County</t>
  </si>
  <si>
    <t>35016 35087 35175 35747 35754 35755 35760 35769 35776 35950 35951 35952 35957 35962 35964 35975 35976 35980</t>
  </si>
  <si>
    <t>Sherburne</t>
  </si>
  <si>
    <t>Sherburne County</t>
  </si>
  <si>
    <t>55308 55309 55319 55320 55330 55371 55377 55398 56301 56304 56329 56379</t>
  </si>
  <si>
    <t>Walton</t>
  </si>
  <si>
    <t>Walton County</t>
  </si>
  <si>
    <t>30012 30014 30018 30019 30025 30052 30054 30620 30641 30650 30655 30656</t>
  </si>
  <si>
    <t>Ashtabula</t>
  </si>
  <si>
    <t>Ashtabula County</t>
  </si>
  <si>
    <t>44003 44004 44005 44010 44030 44032 44041 44047 44048 44057 44062 44064 44068 44076 44082 44084 44085 44086 44093 44099 44417 44428</t>
  </si>
  <si>
    <t>29021 29058 29067 29707 29718 29720 29721 29722 29744</t>
  </si>
  <si>
    <t>Portsmouth</t>
  </si>
  <si>
    <t>Portsmouth City</t>
  </si>
  <si>
    <t>23701 23702 23703 23704 23705 23707 23708 23709</t>
  </si>
  <si>
    <t>Lafourche</t>
  </si>
  <si>
    <t>Lafourche Parish</t>
  </si>
  <si>
    <t>70030 70301 70302 70310 70343 70345 70354 70355 70357 70359 70364 70371 70373 70374 70375 70377 70394</t>
  </si>
  <si>
    <t>99301 99302 99326 99330 99335 99343 99344 99371</t>
  </si>
  <si>
    <t>Roanoke County</t>
  </si>
  <si>
    <t>24012 24014 24015 24018 24019 24020 24050 24059 24065 24070 24087 24101 24153 24175 24179</t>
  </si>
  <si>
    <t>Fairbanks North Star</t>
  </si>
  <si>
    <t>Fairbanks North Star Borough</t>
  </si>
  <si>
    <t>99701 99702 99703 99705 99707 99708 99709 99710 99711 99712 99714 99716 99725 99760 99775</t>
  </si>
  <si>
    <t>Rogers</t>
  </si>
  <si>
    <t>Rogers County</t>
  </si>
  <si>
    <t>74015 74016 74017 74018 74019 74021 74031 74036 74053 74055 74080 74116 74332</t>
  </si>
  <si>
    <t>Northeastern Connecticut</t>
  </si>
  <si>
    <t>Northeastern Connecticut Planning Region</t>
  </si>
  <si>
    <t>06076 06230 06233 06234 06235 06239 06241 06242 06243 06244 06245 06246 06247 06250 06255 06256 06258 06259 06260 06262 06263 06264 06267 06277 06278 06280 06281 06282 06330 06331 06332 06351 06354 06373 06374 06377 06384 06387</t>
  </si>
  <si>
    <t>97321 97324 97326 97330 97331 97333 97339 97361 97370 97448 97456</t>
  </si>
  <si>
    <t>Cape May</t>
  </si>
  <si>
    <t>Cape May County</t>
  </si>
  <si>
    <t>08202 08204 08210 08212 08214 08218 08219 08223 08226 08230 08242 08243 08245 08246 08247 08248 08250 08251 08252 08260 08270</t>
  </si>
  <si>
    <t>Geauga</t>
  </si>
  <si>
    <t>Geauga County</t>
  </si>
  <si>
    <t>44021 44022 44023 44024 44026 44033 44046 44057 44060 44062 44064 44065 44072 44073 44080 44086 44094 44099 44202 44231 44234 44491</t>
  </si>
  <si>
    <t>Grand Traverse</t>
  </si>
  <si>
    <t>Grand Traverse County</t>
  </si>
  <si>
    <t>49610 49620 49633 49637 49643 49649 49666 49673 49683 49684 49685 49686 49690 49696</t>
  </si>
  <si>
    <t>Nash</t>
  </si>
  <si>
    <t>Nash County</t>
  </si>
  <si>
    <t>27557 27597 27802 27803 27804 27807 27809 27816 27822 27844 27856 27868 27878 27880 27882 27891 27896</t>
  </si>
  <si>
    <t>Suffolk City</t>
  </si>
  <si>
    <t>23323 23432 23433 23434 23435 23436 23437 23438 23439</t>
  </si>
  <si>
    <t>Lauderdale</t>
  </si>
  <si>
    <t>Lauderdale County</t>
  </si>
  <si>
    <t>35610 35614 35617 35630 35631 35632 35633 35634 35645 35648 35652 35677</t>
  </si>
  <si>
    <t>Cabell</t>
  </si>
  <si>
    <t>Cabell County</t>
  </si>
  <si>
    <t>25504 25506 25510 25520 25537 25541 25545 25559 25701 25702 25703 25704 25705 25706 25707 25708 25709 25710 25711 25712 25713 25714 25715 25716 25717 25718 25719 25720 25721 25722 25723 25724 25725 25726 25727 25728 25729 25755 25772 25773 25774 25775 25776 25777 25778</t>
  </si>
  <si>
    <t>St. Croix</t>
  </si>
  <si>
    <t>St. Croix County</t>
  </si>
  <si>
    <t>54002 54005 54007 54013 54015 54016 54017 54020 54022 54023 54025 54026 54027 54028 54082 54734 54749 54767</t>
  </si>
  <si>
    <t>Rockdale</t>
  </si>
  <si>
    <t>Rockdale County</t>
  </si>
  <si>
    <t>30003 30012 30013 30016 30052 30058 30094 30252 30281 30294</t>
  </si>
  <si>
    <t>Steuben</t>
  </si>
  <si>
    <t>Steuben County</t>
  </si>
  <si>
    <t>14418 14437 14512 14529 14572 14801 14803 14804 14806 14807 14808 14809 14810 14812 14814 14815 14819 14820 14821 14823 14826 14827 14830 14831 14837 14839 14840 14843 14855 14856 14858 14870 14871 14873 14874 14877 14879 14885 14893 14897 14898</t>
  </si>
  <si>
    <t>Pottawattamie</t>
  </si>
  <si>
    <t>Pottawattamie County</t>
  </si>
  <si>
    <t>51501 51502 51503 51510 51521 51525 51526 51532 51535 51536 51541 51542 51544 51548 51549 51553 51555 51559 51560 51566 51570 51571 51575 51576 51577</t>
  </si>
  <si>
    <t>Liberty</t>
  </si>
  <si>
    <t>Liberty County</t>
  </si>
  <si>
    <t>77327 77328 77357 77368 77369 77371 77372 77533 77535 77538 77561 77564 77575 77582 77629</t>
  </si>
  <si>
    <t>Calvert</t>
  </si>
  <si>
    <t>Calvert County</t>
  </si>
  <si>
    <t>20610 20615 20629 20639 20657 20676 20678 20685 20688 20689 20714 20732 20736 20754 20758</t>
  </si>
  <si>
    <t>Campbell</t>
  </si>
  <si>
    <t>Campbell County</t>
  </si>
  <si>
    <t>41001 41006 41007 41059 41071 41072 41073 41074 41075 41076 41085 41099</t>
  </si>
  <si>
    <t>40385 40403 40404 40405 40461 40475 40476</t>
  </si>
  <si>
    <t>Tuscarawas</t>
  </si>
  <si>
    <t>Tuscarawas County</t>
  </si>
  <si>
    <t>43749 43804 43824 43832 43837 43840 43973 44608 44612 44621 44622 44624 44626 44629 44643 44653 44656 44663 44671 44675 44678 44679 44680 44681 44682 44683 44697 44699</t>
  </si>
  <si>
    <t>Bowie</t>
  </si>
  <si>
    <t>Bowie County</t>
  </si>
  <si>
    <t>75501 75503 75504 75505 75507 75554 75559 75561 75567 75569 75570 75573 75574 75599</t>
  </si>
  <si>
    <t>22601 22602 22603 22622 22624 22625 22630 22637 22641 22645 22654 22655 22656 22663</t>
  </si>
  <si>
    <t>Ozaukee</t>
  </si>
  <si>
    <t>Ozaukee County</t>
  </si>
  <si>
    <t>53004 53012 53013 53021 53024 53074 53075 53080 53090 53092 53095 53097 53217</t>
  </si>
  <si>
    <t>35004 35052 35054 35094 35112 35120 35121 35125 35128 35131 35133 35135 35146 35173 35178 35182 35953 35972 35987</t>
  </si>
  <si>
    <t>32009 32011 32034 32035 32041 32046 32097 32234</t>
  </si>
  <si>
    <t>Northumberland</t>
  </si>
  <si>
    <t>Northumberland County</t>
  </si>
  <si>
    <t>17017 17730 17749 17756 17772 17777 17801 17821 17823 17824 17830 17832 17834 17836 17840 17847 17850 17851 17857 17860 17865 17866 17867 17868 17872 17877 17881 17941 17964</t>
  </si>
  <si>
    <t>13143 13146 13154 13156 14413 14433 14449 14450 14489 14502 14505 14513 14516 14519 14520 14522 14538 14542 14551 14555 14563 14568 14580 14589 14590</t>
  </si>
  <si>
    <t>Victoria</t>
  </si>
  <si>
    <t>Victoria County</t>
  </si>
  <si>
    <t>77901 77902 77903 77904 77905 77951 77968 77973 77974 77976 77977 77979 77988 77995</t>
  </si>
  <si>
    <t>27025 27027 27048 27214 27249 27288 27289 27311 27320 27323 27326 27357 27358 27375</t>
  </si>
  <si>
    <t>Mendocino</t>
  </si>
  <si>
    <t>Mendocino County</t>
  </si>
  <si>
    <t>95410 95415 95417 95418 95420 95425 95427 95428 95429 95432 95437 95445 95449 95454 95456 95459 95460 95463 95466 95468 95469 95470 95481 95482 95488 95490 95494 95542 95585 95587 95589</t>
  </si>
  <si>
    <t>Grafton</t>
  </si>
  <si>
    <t>Grafton County</t>
  </si>
  <si>
    <t>03215 03217 03222 03223 03238 03240 03241 03243 03245 03251 03262 03264 03266 03279 03282 03285 03293 03561 03574 03580 03585 03586 03740 03741 03748 03749 03750 03755 03756 03765 03766 03768 03769 03771 03774 03777 03779 03780 03784 03785</t>
  </si>
  <si>
    <t>Twin Falls</t>
  </si>
  <si>
    <t>Twin Falls County</t>
  </si>
  <si>
    <t>83301 83302 83303 83314 83316 83321 83328 83332 83334 83341 83344</t>
  </si>
  <si>
    <t>Christian</t>
  </si>
  <si>
    <t>Christian County</t>
  </si>
  <si>
    <t>65610 65614 65619 65620 65629 65630 65631 65652 65653 65657 65669 65714 65720 65721 65728 65737 65738 65742 65753 65754 65759 65771 72643</t>
  </si>
  <si>
    <t>Guaynabo</t>
  </si>
  <si>
    <t>Guaynabo Municipio</t>
  </si>
  <si>
    <t>00725 00921 00926 00934 00959 00962 00965 00966 00968 00969 00970 00971</t>
  </si>
  <si>
    <t>Dodge</t>
  </si>
  <si>
    <t>Dodge County</t>
  </si>
  <si>
    <t>53002 53003 53006 53010 53016 53027 53032 53034 53035 53036 53039 53047 53048 53050 53059 53065 53066 53078 53091 53098 53099 53557 53579 53594 53916 53922 53925 53932 53933 53946 53956 53957 53963</t>
  </si>
  <si>
    <t>Lapeer</t>
  </si>
  <si>
    <t>Lapeer County</t>
  </si>
  <si>
    <t>48003 48014 48371 48412 48416 48421 48423 48428 48435 48438 48440 48444 48446 48453 48455 48461 48462 48463 48464 48727 48744 48760</t>
  </si>
  <si>
    <t>Cullman</t>
  </si>
  <si>
    <t>Cullman County</t>
  </si>
  <si>
    <t>35016 35019 35033 35053 35055 35056 35057 35058 35070 35077 35083 35087 35098 35179 35540 35541 35619 35621 35622</t>
  </si>
  <si>
    <t>Josephine</t>
  </si>
  <si>
    <t>Josephine County</t>
  </si>
  <si>
    <t>97497 97523 97526 97527 97528 97530 97531 97532 97533 97534 97538 97543 97544</t>
  </si>
  <si>
    <t>Lincoln</t>
  </si>
  <si>
    <t>Lincoln County</t>
  </si>
  <si>
    <t>28006 28021 28033 28037 28080 28090 28092 28093 28164 28168 28650 28673</t>
  </si>
  <si>
    <t>Burke</t>
  </si>
  <si>
    <t>Burke County</t>
  </si>
  <si>
    <t>28090 28168 28601 28602 28612 28619 28628 28637 28641 28645 28655 28657 28666 28667 28671 28680 28690 28761</t>
  </si>
  <si>
    <t>Elmore</t>
  </si>
  <si>
    <t>Elmore County</t>
  </si>
  <si>
    <t>35010 36020 36022 36024 36025 36026 36045 36051 36054 36066 36078 36080 36092 36093</t>
  </si>
  <si>
    <t>97101 97302 97304 97338 97344 97347 97351 97361 97370 97371 97378 97396</t>
  </si>
  <si>
    <t>Bannock</t>
  </si>
  <si>
    <t>Bannock County</t>
  </si>
  <si>
    <t>83201 83202 83204 83205 83206 83209 83214 83234 83245 83246 83250 83281</t>
  </si>
  <si>
    <t>Arecibo</t>
  </si>
  <si>
    <t>Arecibo Municipio</t>
  </si>
  <si>
    <t>00612 00613 00614 00616 00650 00652 00688</t>
  </si>
  <si>
    <t>Angelina</t>
  </si>
  <si>
    <t>Angelina County</t>
  </si>
  <si>
    <t>75901 75902 75903 75904 75915 75941 75949 75969 75980</t>
  </si>
  <si>
    <t>Island</t>
  </si>
  <si>
    <t>Island County</t>
  </si>
  <si>
    <t>98236 98239 98249 98253 98260 98277 98278 98282</t>
  </si>
  <si>
    <t>Muskingum</t>
  </si>
  <si>
    <t>Muskingum County</t>
  </si>
  <si>
    <t>43056 43701 43702 43720 43727 43732 43734 43735 43738 43740 43746 43756 43760 43762 43767 43771 43777 43791 43802 43821 43822 43830 43842</t>
  </si>
  <si>
    <t>53036 53038 53066 53094 53118 53119 53137 53156 53178 53190 53523 53534 53538 53549 53551 53559 53563 53594</t>
  </si>
  <si>
    <t>Lawrence</t>
  </si>
  <si>
    <t>Lawrence County</t>
  </si>
  <si>
    <t>16037 16051 16057 16101 16102 16103 16105 16107 16108 16112 16116 16117 16120 16123 16127 16132 16140 16141 16142 16143 16155 16156 16157 16159 16160 16172</t>
  </si>
  <si>
    <t>Newport</t>
  </si>
  <si>
    <t>Newport County</t>
  </si>
  <si>
    <t>02801 02835 02837 02840 02841 02842 02871 02872 02878</t>
  </si>
  <si>
    <t>Dougherty</t>
  </si>
  <si>
    <t>Dougherty County</t>
  </si>
  <si>
    <t>31701 31702 31703 31704 31705 31706 31707 31708 31721 31763 31782 31791</t>
  </si>
  <si>
    <t>77611 77626 77630 77631 77632 77639 77662 77670</t>
  </si>
  <si>
    <t>Glynn</t>
  </si>
  <si>
    <t>Glynn County</t>
  </si>
  <si>
    <t>31520 31521 31522 31523 31524 31525 31527 31543 31561 31566</t>
  </si>
  <si>
    <t>Buchanan</t>
  </si>
  <si>
    <t>Buchanan County</t>
  </si>
  <si>
    <t>64401 64436 64439 64440 64443 64444 64448 64454 64484 64490 64501 64502 64503 64504 64505 64506 64507 64508</t>
  </si>
  <si>
    <t>Cascade</t>
  </si>
  <si>
    <t>Cascade County</t>
  </si>
  <si>
    <t>59401 59402 59403 59404 59405 59406 59412 59414 59421 59436 59440 59443 59463 59465 59468 59472 59477 59480 59483 59485 59487</t>
  </si>
  <si>
    <t>Barrow</t>
  </si>
  <si>
    <t>Barrow County</t>
  </si>
  <si>
    <t>30011 30517 30548 30620 30622 30656 30666 30680</t>
  </si>
  <si>
    <t>26101 26102 26103 26104 26105 26106 26120 26121 26133 26142 26143 26150 26164 26169 26180 26181 26184 26187</t>
  </si>
  <si>
    <t>Orangeburg</t>
  </si>
  <si>
    <t>Orangeburg County</t>
  </si>
  <si>
    <t>29018 29030 29038 29039 29047 29048 29059 29107 29112 29113 29115 29116 29117 29118 29133 29135 29137 29142 29146 29160 29163 29432 29436 29471 29477</t>
  </si>
  <si>
    <t>22801 22802 22811 22812 22815 22820 22821 22827 22830 22831 22832 22833 22834 22840 22841 22844 22845 22846 22848 22849 22850 22853 24441 24471 24486</t>
  </si>
  <si>
    <t>Crawford</t>
  </si>
  <si>
    <t>Crawford County</t>
  </si>
  <si>
    <t>16110 16111 16125 16131 16134 16314 16316 16317 16327 16328 16335 16354 16360 16388 16401 16403 16404 16406 16407 16412 16422 16424 16432 16433 16434 16435 16438 16440 16441</t>
  </si>
  <si>
    <t>Chemung</t>
  </si>
  <si>
    <t>Chemung County</t>
  </si>
  <si>
    <t>14805 14812 14814 14816 14824 14825 14830 14838 14845 14859 14861 14864 14867 14871 14872 14889 14892 14894 14901 14902 14903 14904 14905</t>
  </si>
  <si>
    <t>48612 48615 48618 48620 48623 48626 48628 48637 48640 48641 48642 48652 48657 48662 48667 48670 48674 48686 48858 48880 48883</t>
  </si>
  <si>
    <t>46068 46076 46901 46902 46903 46915 46919 46928 46929 46932 46936 46937 46965 46979 46995</t>
  </si>
  <si>
    <t>Indiana County</t>
  </si>
  <si>
    <t>15618 15681 15701 15705 15710 15712 15713 15714 15716 15717 15720 15723 15724 15725 15727 15728 15729 15731 15732 15734 15739 15741 15742 15745 15746 15747 15748 15750 15752 15754 15756 15757 15758 15759 15761 15763 15765 15767 15771 15772 15774 15777 15783 15920 15929 15944 15949 15954 15957 15961 16211 16222 16246 16256</t>
  </si>
  <si>
    <t>38801 38802 38803 38804 38824 38826 38828 38843 38849 38857 38858 38860 38862 38866 38868 38879</t>
  </si>
  <si>
    <t>Coryell</t>
  </si>
  <si>
    <t>Coryell County</t>
  </si>
  <si>
    <t>76522 76525 76526 76528 76538 76539 76544 76557 76558 76561 76566 76596 76597 76598 76599 76634 76657 76689</t>
  </si>
  <si>
    <t>Lewis</t>
  </si>
  <si>
    <t>Lewis County</t>
  </si>
  <si>
    <t>98304 98336 98355 98356 98361 98377 98398 98522 98531 98532 98533 98538 98539 98542 98544 98564 98565 98568 98570 98572 98579 98582 98585 98591 98593 98596</t>
  </si>
  <si>
    <t>75124 75143 75147 75148 75156 75163 75751 75752 75756 75758 75763 75770 75778 75782 75803 75853</t>
  </si>
  <si>
    <t>St. Landry</t>
  </si>
  <si>
    <t>St. Landry Parish</t>
  </si>
  <si>
    <t>70512 70520 70525 70535 70541 70550 70551 70570 70571 70577 70584 70586 70589 70750 71322 71345 71353 71356 71358 71362</t>
  </si>
  <si>
    <t>Bullitt</t>
  </si>
  <si>
    <t>Bullitt County</t>
  </si>
  <si>
    <t>40013 40047 40071 40109 40110 40129 40150 40165 40166 40177 40229 40272 40299</t>
  </si>
  <si>
    <t>Bartholomew</t>
  </si>
  <si>
    <t>Bartholomew County</t>
  </si>
  <si>
    <t>46124 47201 47202 47203 47226 47232 47234 47236 47244 47246 47247 47273 47274 47280 47283 47448</t>
  </si>
  <si>
    <t>Wagoner</t>
  </si>
  <si>
    <t>Wagoner County</t>
  </si>
  <si>
    <t>74008 74014 74015 74036 74108 74337 74352 74403 74429 74434 74436 74446 74454 74458 74467 74477</t>
  </si>
  <si>
    <t>Payne</t>
  </si>
  <si>
    <t>Payne County</t>
  </si>
  <si>
    <t>73027 73063 73073 74023 74030 74032 74045 74059 74062 74074 74075 74076 74077 74078 74085 74824</t>
  </si>
  <si>
    <t>Leavenworth</t>
  </si>
  <si>
    <t>Leavenworth County</t>
  </si>
  <si>
    <t>66002 66007 66012 66020 66027 66043 66044 66048 66052 66054 66086 66097 66109</t>
  </si>
  <si>
    <t>33001 33034 33036 33037 33040 33041 33042 33043 33045 33050 33051 33052 33070 34138 34141</t>
  </si>
  <si>
    <t>Yuba</t>
  </si>
  <si>
    <t>Yuba County</t>
  </si>
  <si>
    <t>95692 95901 95903 95914 95918 95919 95922 95925 95930 95935 95941 95960 95961 95962 95966 95972 95977 95981</t>
  </si>
  <si>
    <t>Cape Girardeau</t>
  </si>
  <si>
    <t>Cape Girardeau County</t>
  </si>
  <si>
    <t>63701 63702 63703 63730 63732 63739 63740 63743 63744 63745 63747 63752 63755 63764 63766 63769 63770 63771 63775 63779 63780 63785</t>
  </si>
  <si>
    <t>Manitowoc</t>
  </si>
  <si>
    <t>Manitowoc County</t>
  </si>
  <si>
    <t>53014 53015 53020 53042 53061 53063 54110 54126 54207 54208 54214 54215 54220 54221 54227 54228 54230 54232 54241 54245 54247</t>
  </si>
  <si>
    <t>Talladega</t>
  </si>
  <si>
    <t>Talladega County</t>
  </si>
  <si>
    <t>35014 35032 35044 35072 35096 35149 35150 35151 35160 35161 36203 36260 36268</t>
  </si>
  <si>
    <t>Caldwell</t>
  </si>
  <si>
    <t>Caldwell County</t>
  </si>
  <si>
    <t>28601 28605 28606 28611 28624 28630 28633 28638 28645 28655 28661 28667</t>
  </si>
  <si>
    <t>Kosciusko</t>
  </si>
  <si>
    <t>Kosciusko County</t>
  </si>
  <si>
    <t>46502 46504 46506 46508 46510 46524 46538 46539 46542 46550 46555 46562 46567 46580 46581 46582 46590 46732 46787 46910 46946 46962 46982</t>
  </si>
  <si>
    <t>47106 47117 47119 47122 47124 47129 47136 47146 47150 47151 47164 47165 47172</t>
  </si>
  <si>
    <t>Hancock</t>
  </si>
  <si>
    <t>Hancock County</t>
  </si>
  <si>
    <t>46040 46055 46056 46064 46115 46117 46129 46130 46140 46154 46161 46163 46186 46229 46236 46239 47384</t>
  </si>
  <si>
    <t>38501 38502 38503 38505 38506 38544 38545 38548 38564 38574 38582 38583</t>
  </si>
  <si>
    <t>Umatilla</t>
  </si>
  <si>
    <t>Umatilla County</t>
  </si>
  <si>
    <t>97801 97810 97813 97826 97835 97838 97859 97862 97868 97875 97880 97882 97886 99362</t>
  </si>
  <si>
    <t>Clinton</t>
  </si>
  <si>
    <t>Clinton County</t>
  </si>
  <si>
    <t>12901 12903 12910 12911 12912 12918 12919 12920 12921 12923 12924 12929 12933 12934 12935 12944 12952 12955 12958 12959 12962 12972 12978 12979 12981 12985 12992</t>
  </si>
  <si>
    <t>Bulloch</t>
  </si>
  <si>
    <t>Bulloch County</t>
  </si>
  <si>
    <t>30415 30425 30439 30450 30452 30458 30459 30460 30461 30471 31308 31321</t>
  </si>
  <si>
    <t>Bedford</t>
  </si>
  <si>
    <t>Bedford County</t>
  </si>
  <si>
    <t>24064 24095 24101 24104 24121 24122 24139 24174 24178 24179 24502 24503 24523 24526 24536 24550 24551 24556 24570 24571</t>
  </si>
  <si>
    <t>Clearfield</t>
  </si>
  <si>
    <t>Clearfield County</t>
  </si>
  <si>
    <t>15721 15724 15742 15753 15757 15767 15801 15824 15840 15848 15849 15856 15865 15866 16616 16620 16627 16639 16645 16646 16651 16656 16661 16663 16666 16671 16680 16681 16692 16698 16821 16825 16830 16833 16834 16836 16837 16838 16839 16840 16843 16845 16847 16849 16850 16855 16858 16859 16860 16861 16863 16866 16871 16873 16876 16878 16879 16881</t>
  </si>
  <si>
    <t>Natrona</t>
  </si>
  <si>
    <t>Natrona County</t>
  </si>
  <si>
    <t>82601 82602 82604 82605 82609 82620 82630 82635 82636 82638 82639 82642 82643 82644 82646 82648</t>
  </si>
  <si>
    <t>48808 48820 48822 48823 48831 48833 48835 48837 48840 48845 48848 48853 48866 48873 48875 48879 48894 48906 48937</t>
  </si>
  <si>
    <t>Lynchburg</t>
  </si>
  <si>
    <t>Lynchburg City</t>
  </si>
  <si>
    <t>24501 24502 24503 24504 24505 24506 24513 24514 24515 24551</t>
  </si>
  <si>
    <t>Chelan</t>
  </si>
  <si>
    <t>Chelan County</t>
  </si>
  <si>
    <t>98801 98807 98811 98815 98816 98817 98821 98822 98826 98828 98831 98836 98846 98847 98852</t>
  </si>
  <si>
    <t>James City</t>
  </si>
  <si>
    <t>James City County</t>
  </si>
  <si>
    <t>23011 23081 23089 23090 23127 23168 23185 23188</t>
  </si>
  <si>
    <t>Oconee</t>
  </si>
  <si>
    <t>Oconee County</t>
  </si>
  <si>
    <t>29633 29634 29643 29658 29664 29665 29672 29675 29676 29678 29679 29686 29689 29691 29693 29696</t>
  </si>
  <si>
    <t>10940 10963 10985 12458 12483 12566 12701 12719 12720 12721 12722 12723 12724 12725 12726 12727 12729 12732 12733 12734 12736 12737 12738 12740 12741 12742 12743 12745 12747 12748 12749 12750 12751 12752 12754 12758 12759 12760 12762 12763 12764 12765 12766 12767 12768 12769 12770 12775 12776 12777 12778 12779 12780 12781 12783 12784 12785 12786 12787 12788 12789 12790 12791 12792</t>
  </si>
  <si>
    <t>27542 27557 27803 27807 27813 27822 27829 27830 27851 27852 27873 27878 27880 27883 27888 27893 27894 27895 27896</t>
  </si>
  <si>
    <t>Forrest</t>
  </si>
  <si>
    <t>Forrest County</t>
  </si>
  <si>
    <t>39401 39402 39403 39406 39407 39425 39455 39465 39475 39577</t>
  </si>
  <si>
    <t>Augusta</t>
  </si>
  <si>
    <t>Augusta County</t>
  </si>
  <si>
    <t>22812 22841 22843 22920 22939 22952 22958 22980 24401 24411 24421 24430 24431 24432 24437 24439 24440 24441 24459 24463 24467 24469 24472 24476 24477 24479 24482 24485 24486</t>
  </si>
  <si>
    <t>37705 37710 37716 37717 37754 37769 37828 37830 37831 37840 37849 37931 37938</t>
  </si>
  <si>
    <t>Clallam</t>
  </si>
  <si>
    <t>Clallam County</t>
  </si>
  <si>
    <t>98305 98324 98326 98331 98343 98350 98357 98362 98363 98381 98382</t>
  </si>
  <si>
    <t>Walker</t>
  </si>
  <si>
    <t>Walker County</t>
  </si>
  <si>
    <t>75852 75862 77320 77334 77340 77341 77342 77343 77344 77348 77349 77358 77367 77831 77873</t>
  </si>
  <si>
    <t>White</t>
  </si>
  <si>
    <t>White County</t>
  </si>
  <si>
    <t>72010 72012 72020 72045 72052 72060 72068 72081 72082 72085 72102 72111 72121 72136 72137 72139 72143 72145 72149 72178 72568</t>
  </si>
  <si>
    <t>30517 30529 30530 30543 30548 30549 30558 30565 30567 30575 30599 30601 30604 30607 30622 30646 30666 30680</t>
  </si>
  <si>
    <t>Cattaraugus</t>
  </si>
  <si>
    <t>Cattaraugus County</t>
  </si>
  <si>
    <t>14009 14030 14041 14042 14060 14062 14065 14070 14081 14101 14129 14133 14134 14138 14141 14168 14171 14173 14706 14719 14726 14727 14729 14730 14731 14737 14738 14741 14743 14747 14748 14751 14753 14755 14760 14766 14770 14772 14778 14779 14783 14788</t>
  </si>
  <si>
    <t>Ross</t>
  </si>
  <si>
    <t>Ross County</t>
  </si>
  <si>
    <t>43101 43115 43135 43160 43164 45123 45601 45612 45617 45628 45633 45644 45647 45672 45673 45681 45690</t>
  </si>
  <si>
    <t>Cole</t>
  </si>
  <si>
    <t>Cole County</t>
  </si>
  <si>
    <t>65023 65032 65040 65053 65058 65074 65076 65101 65102 65103 65104 65105 65106 65107 65108 65109 65110 65111</t>
  </si>
  <si>
    <t>27207 27208 27213 27228 27252 27256 27298 27312 27330 27344 27349 27355 27502 27516 27517 27519 27523 27540 27559 27562 27713</t>
  </si>
  <si>
    <t>32413 32422 32433 32434 32435 32439 32455 32459 32461 32462 32464 32538 32539 32550 32567 32578</t>
  </si>
  <si>
    <t>Valencia</t>
  </si>
  <si>
    <t>Valencia County</t>
  </si>
  <si>
    <t>87002 87006 87023 87026 87031 87042 87060 87062 87068</t>
  </si>
  <si>
    <t>Cheshire</t>
  </si>
  <si>
    <t>Cheshire County</t>
  </si>
  <si>
    <t>03431 03435 03441 03443 03444 03445 03446 03447 03448 03450 03451 03452 03455 03456 03457 03461 03462 03464 03465 03466 03467 03469 03470 03602 03604 03608 03609</t>
  </si>
  <si>
    <t>Cayuga</t>
  </si>
  <si>
    <t>Cayuga County</t>
  </si>
  <si>
    <t>13021 13022 13024 13026 13027 13033 13034 13045 13064 13071 13073 13074 13077 13080 13081 13092 13111 13113 13117 13118 13126 13139 13140 13143 13147 13152 13156 13160 13166</t>
  </si>
  <si>
    <t>Grays Harbor</t>
  </si>
  <si>
    <t>Grays Harbor County</t>
  </si>
  <si>
    <t>98520 98526 98535 98536 98537 98541 98547 98548 98550 98552 98557 98559 98562 98563 98566 98568 98569 98571 98575 98579 98583 98587 98595</t>
  </si>
  <si>
    <t>Van Buren</t>
  </si>
  <si>
    <t>Van Buren County</t>
  </si>
  <si>
    <t>49009 49010 49013 49022 49026 49027 49038 49043 49045 49047 49055 49056 49057 49062 49063 49064 49065 49067 49071 49078 49079 49087 49090 49098</t>
  </si>
  <si>
    <t>43438 43464 44089 44811 44814 44816 44824 44826 44839 44846 44847 44857 44870 44871 44889</t>
  </si>
  <si>
    <t>43316 43516 44802 44804 44817 44830 45810 45814 45816 45817 45836 45839 45840 45841 45843 45856 45858 45867 45868 45872 45877 45881 45889 45890 45897</t>
  </si>
  <si>
    <t>Toa Baja</t>
  </si>
  <si>
    <t>Toa Baja Municipio</t>
  </si>
  <si>
    <t>00949 00950 00951 00952 00953 00959 00962</t>
  </si>
  <si>
    <t>Raleigh</t>
  </si>
  <si>
    <t>Raleigh County</t>
  </si>
  <si>
    <t>25007 25008 25044 25048 25060 25062 25083 25140 25174 25180 25209 25801 25802 25811 25813 25817 25818 25823 25825 25827 25832 25836 25839 25843 25844 25849 25851 25853 25857 25860 25864 25865 25871 25873 25878 25880 25902 25904 25906 25908 25909 25911 25915 25918 25919 25920 25921 25927 25932 25951 25969 25989</t>
  </si>
  <si>
    <t>Lonoke</t>
  </si>
  <si>
    <t>Lonoke County</t>
  </si>
  <si>
    <t>72007 72023 72024 72037 72046 72072 72076 72083 72086 72142 72160 72176</t>
  </si>
  <si>
    <t>54404 54410 54412 54413 54415 54420 54441 54443 54449 54454 54457 54466 54469 54475 54489 54494 54495</t>
  </si>
  <si>
    <t>Vermilion</t>
  </si>
  <si>
    <t>Vermilion County</t>
  </si>
  <si>
    <t>60932 60942 60960 60963 61810 61811 61812 61814 61817 61831 61832 61833 61834 61841 61844 61846 61848 61849 61850 61857 61858 61859 61862 61865 61870 61876 61883</t>
  </si>
  <si>
    <t>Tooele</t>
  </si>
  <si>
    <t>Tooele County</t>
  </si>
  <si>
    <t>84022 84029 84034 84069 84071 84074 84080 84083</t>
  </si>
  <si>
    <t>Broomfield</t>
  </si>
  <si>
    <t>Broomfield County</t>
  </si>
  <si>
    <t>80020 80021 80023 80026 80038 80234 80516</t>
  </si>
  <si>
    <t>15411 15424 15485 15501 15502 15510 15520 15530 15531 15532 15534 15538 15540 15541 15542 15544 15545 15546 15547 15548 15549 15551 15552 15553 15555 15557 15558 15559 15560 15561 15562 15563 15564 15565 15622 15904 15905 15924 15926 15928 15935 15936 15937 15953 15959 15963</t>
  </si>
  <si>
    <t>Scioto</t>
  </si>
  <si>
    <t>Scioto County</t>
  </si>
  <si>
    <t>45613 45616 45629 45630 45636 45638 45648 45652 45653 45656 45657 45659 45660 45661 45662 45663 45671 45677 45682 45684 45694 45699</t>
  </si>
  <si>
    <t>32007 32043 32112 32131 32134 32138 32139 32140 32145 32147 32148 32149 32157 32177 32178 32181 32182 32185 32187 32189 32193 32640 32666</t>
  </si>
  <si>
    <t>Kauai</t>
  </si>
  <si>
    <t>Kauai County</t>
  </si>
  <si>
    <t>96703 96705 96714 96715 96716 96722 96741 96746 96747 96751 96752 96754 96756 96765 96766 96769 96796</t>
  </si>
  <si>
    <t>Robertson</t>
  </si>
  <si>
    <t>Robertson County</t>
  </si>
  <si>
    <t>37010 37032 37048 37049 37072 37073 37080 37141 37146 37148 37152 37172 37188</t>
  </si>
  <si>
    <t>Fauquier</t>
  </si>
  <si>
    <t>Fauquier County</t>
  </si>
  <si>
    <t>20106 20115 20116 20117 20119 20128 20130 20137 20138 20139 20140 20144 20169 20181 20184 20185 20186 20187 20188 20198 22406 22556 22630 22639 22642 22643 22712 22720 22728 22734 22739 22742</t>
  </si>
  <si>
    <t>Lea</t>
  </si>
  <si>
    <t>Lea County</t>
  </si>
  <si>
    <t>88114 88213 88231 88240 88241 88242 88244 88252 88260 88262 88264 88265 88267</t>
  </si>
  <si>
    <t>Grand Forks</t>
  </si>
  <si>
    <t>Grand Forks County</t>
  </si>
  <si>
    <t>56744 58201 58202 58203 58204 58205 58206 58207 58208 58212 58214 58228 58231 58233 58235 58240 58244 58251 58256 58258 58261 58266 58267 58275 58278</t>
  </si>
  <si>
    <t>42215 42217 42220 42221 42223 42232 42236 42240 42241 42254 42262 42266 42286 42408 42442 42453 42464</t>
  </si>
  <si>
    <t>39301 39302 39303 39304 39305 39307 39309 39320 39323 39325 39326 39330 39335 39342 39364</t>
  </si>
  <si>
    <t>Pottawatomie</t>
  </si>
  <si>
    <t>Pottawatomie County</t>
  </si>
  <si>
    <t>73045 73051 74801 74802 74804 74820 74826 74840 74849 74851 74852 74854 74855 74857 74864 74866 74873 74878</t>
  </si>
  <si>
    <t>Mayagüez</t>
  </si>
  <si>
    <t>Mayaguez</t>
  </si>
  <si>
    <t>Mayagüez Municipio</t>
  </si>
  <si>
    <t>00670 00680 00681 00682</t>
  </si>
  <si>
    <t>Riley</t>
  </si>
  <si>
    <t>Riley County</t>
  </si>
  <si>
    <t>66411 66441 66442 66449 66502 66503 66505 66506 66517 66520 66531 66548 66554 66933 67432 67447</t>
  </si>
  <si>
    <t>Creek</t>
  </si>
  <si>
    <t>Creek County</t>
  </si>
  <si>
    <t>74010 74028 74030 74038 74039 74041 74044 74046 74047 74050 74052 74063 74066 74067 74068 74071 74079 74081 74085 74131 74132 74421</t>
  </si>
  <si>
    <t>McKinley</t>
  </si>
  <si>
    <t>McKinley County</t>
  </si>
  <si>
    <t>86504 86515 87013 87020 87045 87301 87302 87305 87310 87311 87312 87313 87316 87317 87319 87320 87321 87322 87323 87325 87326 87327 87328 87347 87365 87375</t>
  </si>
  <si>
    <t>46106 46111 46113 46118 46120 46125 46151 46157 46158 46160 46166 46180 47433 47456</t>
  </si>
  <si>
    <t>35765 35771 35951 35954 35956 35957 35959 35961 35962 35963 35966 35967 35968 35971 35974 35975 35978 35979 35981 35983 35984 35986 35988 35989</t>
  </si>
  <si>
    <t>Lewis and Clark</t>
  </si>
  <si>
    <t>Lewis and Clark County</t>
  </si>
  <si>
    <t>59410 59421 59601 59602 59604 59620 59623 59624 59625 59626 59633 59635 59636 59639 59640 59648</t>
  </si>
  <si>
    <t>Surry</t>
  </si>
  <si>
    <t>Surry County</t>
  </si>
  <si>
    <t>27007 27017 27024 27030 27031 27041 27043 27047 27049 27053 28621 28623 28676 28683</t>
  </si>
  <si>
    <t>46035 46050 46052 46069 46071 46075 46077 46102 46112 46147 46268 47933 47968</t>
  </si>
  <si>
    <t>01002 01039 01054 01066 01072 01093 01096 01301 01302 01330 01331 01337 01338 01339 01340 01341 01342 01344 01346 01347 01349 01350 01351 01354 01355 01360 01364 01367 01370 01373 01375 01376 01378 01379 01380</t>
  </si>
  <si>
    <t>37616 37641 37656 37681 37711 37743 37744 37745 37809 37810 37818</t>
  </si>
  <si>
    <t>54406 54407 54423 54443 54454 54455 54458 54467 54473 54475 54481 54482 54492 54494 54499 54909 54921 54945 54966 54977 54981 54984</t>
  </si>
  <si>
    <t>23185 23186 23188 23603 23665 23690 23691 23692 23693 23694 23696</t>
  </si>
  <si>
    <t>Wise</t>
  </si>
  <si>
    <t>Wise County</t>
  </si>
  <si>
    <t>76020 76023 76052 76071 76073 76078 76082 76225 76234 76246 76247 76249 76259 76267 76270 76426 76431 76458 76487</t>
  </si>
  <si>
    <t>Iberia</t>
  </si>
  <si>
    <t>Iberia Parish</t>
  </si>
  <si>
    <t>70513 70518 70528 70533 70544 70552 70560 70562 70563 70569 70582 70592</t>
  </si>
  <si>
    <t>32024 32025 32038 32055 32056 32061 32094 32096 32643</t>
  </si>
  <si>
    <t>27508 27525 27537 27544 27549 27557 27587 27589 27596 27597 27816 27844 27882</t>
  </si>
  <si>
    <t>Ward</t>
  </si>
  <si>
    <t>Ward County</t>
  </si>
  <si>
    <t>58701 58702 58703 58704 58705 58707 58716 58718 58721 58722 58725 58731 58733 58734 58735 58740 58746 58756 58759 58768 58771 58779 58781 58785 58790</t>
  </si>
  <si>
    <t>Troup</t>
  </si>
  <si>
    <t>Troup County</t>
  </si>
  <si>
    <t>30217 30230 30240 30241 30261 31822 31833 36855</t>
  </si>
  <si>
    <t>Klamath</t>
  </si>
  <si>
    <t>Klamath County</t>
  </si>
  <si>
    <t>97601 97602 97603 97604 97621 97622 97623 97624 97625 97626 97627 97632 97633 97634 97639 97731 97733 97737 97739</t>
  </si>
  <si>
    <t>Greenwood</t>
  </si>
  <si>
    <t>Greenwood County</t>
  </si>
  <si>
    <t>29138 29638 29646 29647 29648 29649 29653 29666 29692 29695 29819 29848</t>
  </si>
  <si>
    <t>75601 75602 75605 75640 75642 75650 75651 75657 75659 75661 75670 75671 75672 75688 75692 75694</t>
  </si>
  <si>
    <t>Blue Earth</t>
  </si>
  <si>
    <t>Blue Earth County</t>
  </si>
  <si>
    <t>56001 56002 56003 56010 56024 56034 56037 56041 56048 56050 56055 56060 56062 56063 56065 56068 56073 56078 56080 56088 56090</t>
  </si>
  <si>
    <t>San Patricio</t>
  </si>
  <si>
    <t>San Patricio County</t>
  </si>
  <si>
    <t>78335 78336 78352 78359 78362 78368 78370 78374 78387 78390</t>
  </si>
  <si>
    <t>Carteret</t>
  </si>
  <si>
    <t>Carteret County</t>
  </si>
  <si>
    <t>28511 28512 28516 28520 28524 28528 28531 28553 28557 28570 28575 28577 28579 28581 28582 28584 28589 28594</t>
  </si>
  <si>
    <t>Allegany</t>
  </si>
  <si>
    <t>Allegany County</t>
  </si>
  <si>
    <t>21501 21502 21503 21504 21505 21521 21524 21528 21529 21530 21532 21539 21540 21542 21543 21545 21555 21556 21557 21560 21562 21766</t>
  </si>
  <si>
    <t>Shiawassee</t>
  </si>
  <si>
    <t>Shiawassee County</t>
  </si>
  <si>
    <t>48414 48418 48429 48433 48436 48449 48460 48476 48616 48649 48817 48831 48840 48841 48848 48857 48866 48867 48872 48882</t>
  </si>
  <si>
    <t>30707 30725 30728 30731 30736 30738 30739 30740 30741 30742 30746 30747 30750 30753</t>
  </si>
  <si>
    <t>Catoosa</t>
  </si>
  <si>
    <t>Catoosa County</t>
  </si>
  <si>
    <t>30707 30710 30726 30736 30739 30741 30742 30755</t>
  </si>
  <si>
    <t>95422 95423 95424 95426 95435 95443 95451 95453 95457 95458 95461 95464 95467 95469 95485 95493</t>
  </si>
  <si>
    <t>13030 13032 13035 13037 13043 13052 13061 13072 13082 13104 13122 13134 13163 13310 13314 13332 13334 13346 13355 13364 13402 13408 13409 13418 13421 13425 13460 13464 13465 13480 13484 13485 13491</t>
  </si>
  <si>
    <t>Oldham</t>
  </si>
  <si>
    <t>Oldham County</t>
  </si>
  <si>
    <t>40010 40014 40026 40031 40032 40055 40056 40059 40068 40077 40241 40245</t>
  </si>
  <si>
    <t>Otero</t>
  </si>
  <si>
    <t>Otero County</t>
  </si>
  <si>
    <t>79837 88081 88310 88311 88314 88317 88325 88330 88337 88339 88340 88342 88344 88347 88349 88350 88352 88354</t>
  </si>
  <si>
    <t>66840 66842 67002 67008 67010 67012 67017 67039 67041 67042 67045 67072 67074 67114 67123 67132 67133 67144 67154 67230</t>
  </si>
  <si>
    <t>McCracken</t>
  </si>
  <si>
    <t>McCracken County</t>
  </si>
  <si>
    <t>42001 42002 42003 42027 42053 42069 42082 42086</t>
  </si>
  <si>
    <t>Trujillo Alto</t>
  </si>
  <si>
    <t>Trujillo Alto Municipio</t>
  </si>
  <si>
    <t>00725 00926 00976 00977 00978 00987</t>
  </si>
  <si>
    <t>Laurens</t>
  </si>
  <si>
    <t>Laurens County</t>
  </si>
  <si>
    <t>29037 29178 29325 29332 29335 29351 29355 29360 29370 29384 29388 29644 29645 29654 29681 29692</t>
  </si>
  <si>
    <t>Spalding</t>
  </si>
  <si>
    <t>Spalding County</t>
  </si>
  <si>
    <t>30205 30212 30223 30224 30228 30248 30284 30292</t>
  </si>
  <si>
    <t>Aroostook</t>
  </si>
  <si>
    <t>Aroostook County</t>
  </si>
  <si>
    <t>04424 04451 04459 04471 04497 04730 04732 04733 04734 04735 04736 04737 04738 04739 04740 04741 04742 04743 04744 04745 04746 04747 04750 04751 04756 04757 04758 04760 04761 04762 04763 04764 04766 04768 04769 04772 04773 04774 04775 04776 04779 04780 04781 04783 04785 04786 04787</t>
  </si>
  <si>
    <t>Rice</t>
  </si>
  <si>
    <t>Rice County</t>
  </si>
  <si>
    <t>55018 55019 55021 55046 55049 55052 55053 55057 55087 55088 55946 56052 56069 56071 56093 56096</t>
  </si>
  <si>
    <t>Jones</t>
  </si>
  <si>
    <t>Jones County</t>
  </si>
  <si>
    <t>39168 39401 39436 39437 39439 39440 39441 39442 39443 39459 39464 39465 39476 39477 39479 39480</t>
  </si>
  <si>
    <t>62841 62890 62896 62901 62902 62915 62917 62918 62921 62922 62924 62933 62935 62939 62948 62949 62951 62958 62959 62967 62974 62987</t>
  </si>
  <si>
    <t>71601 71602 71603 71611 71612 71613 71644 71659 71665 72004 72046 72072 72073 72079 72132 72133 72150 72152 72160 72168 72175 72182</t>
  </si>
  <si>
    <t>Montcalm</t>
  </si>
  <si>
    <t>Montcalm County</t>
  </si>
  <si>
    <t>48809 48811 48812 48818 48829 48834 48838 48845 48850 48852 48877 48884 48885 48886 48888 48889 48891 49310 49322 49326 49329 49336 49337 49339 49343 49347</t>
  </si>
  <si>
    <t>St. Francois</t>
  </si>
  <si>
    <t>St. Francois County</t>
  </si>
  <si>
    <t>63028 63036 63087 63601 63624 63626 63628 63630 63637 63640 63645 63648 63650 63651 63653</t>
  </si>
  <si>
    <t>Toa Alta</t>
  </si>
  <si>
    <t>Toa Alta Municipio</t>
  </si>
  <si>
    <t>00719 00949 00953 00954 00956 00957 00959</t>
  </si>
  <si>
    <t>Ionia</t>
  </si>
  <si>
    <t>Ionia County</t>
  </si>
  <si>
    <t>48809 48815 48834 48837 48838 48845 48846 48849 48851 48860 48861 48865 48870 48873 48875 48881 48887 48890 48894 49302 49325 49331</t>
  </si>
  <si>
    <t>Muskogee</t>
  </si>
  <si>
    <t>Muskogee County</t>
  </si>
  <si>
    <t>74401 74402 74403 74422 74423 74426 74428 74434 74435 74436 74439 74450 74455 74463 74468 74469 74470</t>
  </si>
  <si>
    <t>46036 46070 46919 46928 46930 46933 46938 46940 46952 46953 46957 46986 46987 46989 46991 47348</t>
  </si>
  <si>
    <t>Crow Wing</t>
  </si>
  <si>
    <t>Crow Wing County</t>
  </si>
  <si>
    <t>56338 56364 56401 56425 56431 56435 56441 56442 56444 56447 56448 56449 56450 56455 56456 56459 56465 56468 56472 56474</t>
  </si>
  <si>
    <t>Belmont</t>
  </si>
  <si>
    <t>Belmont County</t>
  </si>
  <si>
    <t>43713 43716 43718 43719 43747 43759 43901 43902 43905 43906 43909 43912 43916 43917 43927 43928 43933 43934 43935 43937 43940 43942 43943 43947 43950 43951 43967 43971 43972 43977 43983 43985</t>
  </si>
  <si>
    <t>47324 47325 47327 47330 47331 47335 47339 47341 47345 47346 47354 47355 47357 47358 47360 47370 47374 47375 47392 47393</t>
  </si>
  <si>
    <t>Marquette</t>
  </si>
  <si>
    <t>Marquette County</t>
  </si>
  <si>
    <t>49808 49814 49818 49819 49822 49831 49833 49841 49849 49855 49861 49865 49866 49871 49879 49880 49885</t>
  </si>
  <si>
    <t>Chippewa</t>
  </si>
  <si>
    <t>Chippewa County</t>
  </si>
  <si>
    <t>54433 54703 54724 54726 54727 54729 54730 54732 54739 54745 54748 54757 54766 54768 54774</t>
  </si>
  <si>
    <t>Wilkes</t>
  </si>
  <si>
    <t>Wilkes County</t>
  </si>
  <si>
    <t>27020 28606 28618 28621 28624 28629 28635 28640 28642 28644 28645 28649 28651 28654 28656 28659 28665 28669 28670 28675 28676 28683 28685 28689 28697</t>
  </si>
  <si>
    <t>Apache</t>
  </si>
  <si>
    <t>Apache County</t>
  </si>
  <si>
    <t>84531 85901 85920 85924 85925 85927 85930 85932 85936 85938 85940 86028 86033 86034 86502 86503 86504 86505 86506 86507 86508 86511 86512 86514 86515 86520 86535 86538 86540 86544 86545 86547 86556 87328</t>
  </si>
  <si>
    <t>Mason</t>
  </si>
  <si>
    <t>Mason County</t>
  </si>
  <si>
    <t>98312 98380 98502 98524 98528 98541 98546 98548 98555 98557 98560 98563 98584 98588 98592</t>
  </si>
  <si>
    <t>26301 26302 26306 26323 26330 26361 26366 26369 26378 26385 26386 26404 26408 26422 26424 26426 26431 26438 26448 26451 26463 26554 26568 26582 26591</t>
  </si>
  <si>
    <t>57001 57004 57013 57014 57027 57032 57034 57039 57064 57077 57106 57108</t>
  </si>
  <si>
    <t>Kershaw</t>
  </si>
  <si>
    <t>Kershaw County</t>
  </si>
  <si>
    <t>29009 29010 29020 29032 29045 29058 29067 29074 29078 29128 29130 29175 29718</t>
  </si>
  <si>
    <t>Starr</t>
  </si>
  <si>
    <t>Starr County</t>
  </si>
  <si>
    <t>78536 78545 78547 78548 78563 78582 78584 78585 78588 78591 78595</t>
  </si>
  <si>
    <t>12801 12803 12804 12808 12810 12811 12814 12815 12817 12820 12824 12835 12836 12839 12843 12844 12845 12846 12853 12856 12857 12860 12862 12870 12874 12878 12885 12886</t>
  </si>
  <si>
    <t>Sauk</t>
  </si>
  <si>
    <t>Sauk County</t>
  </si>
  <si>
    <t>53556 53561 53577 53578 53583 53588 53913 53924 53937 53940 53941 53942 53943 53944 53951 53958 53959 53961 53965 53968</t>
  </si>
  <si>
    <t>62301 62305 62306 62311 62312 62314 62316 62320 62324 62325 62338 62339 62343 62346 62347 62348 62349 62351 62359 62360 62365 62373 62376 62379</t>
  </si>
  <si>
    <t>31301 31309 31310 31313 31314 31315 31320 31323 31333</t>
  </si>
  <si>
    <t>Armstrong</t>
  </si>
  <si>
    <t>Armstrong County</t>
  </si>
  <si>
    <t>15613 15618 15656 15673 15682 15686 15690 15732 15736 15774 15778 16025 16028 16036 16041 16049 16055 16201 16210 16212 16218 16222 16223 16224 16226 16228 16229 16230 16236 16238 16240 16242 16244 16245 16249 16250 16253 16259 16261 16262 16263</t>
  </si>
  <si>
    <t>Tehama</t>
  </si>
  <si>
    <t>Tehama County</t>
  </si>
  <si>
    <t>95963 95973 96021 96022 96029 96035 96055 96059 96061 96063 96074 96075 96076 96078 96080 96090 96092</t>
  </si>
  <si>
    <t>43301 43302 43314 43315 43322 43323 43326 43332 43335 43337 43341 43342 43344 43356 44833 44849</t>
  </si>
  <si>
    <t>Effingham</t>
  </si>
  <si>
    <t>Effingham County</t>
  </si>
  <si>
    <t>30446 30449 31302 31303 31307 31312 31318 31326 31329</t>
  </si>
  <si>
    <t>56514 56519 56525 56529 56536 56546 56547 56549 56552 56554 56560 56561 56562 56563 56572 56574 56580 56585</t>
  </si>
  <si>
    <t>43901 43903 43907 43908 43910 43913 43917 43925 43926 43930 43932 43938 43939 43941 43943 43944 43945 43948 43952 43953 43961 43963 43964 43970 43971 43976</t>
  </si>
  <si>
    <t>40409 40419 42501 42502 42503 42518 42519 42533 42544 42553 42558 42564 42567 42642</t>
  </si>
  <si>
    <t>Carbon</t>
  </si>
  <si>
    <t>Carbon County</t>
  </si>
  <si>
    <t>18012 18030 18058 18071 18201 18210 18211 18212 18216 18229 18230 18232 18235 18237 18240 18244 18250 18254 18255 18624 18661</t>
  </si>
  <si>
    <t>35006 35033 35038 35062 35063 35130 35148 35501 35502 35503 35504 35546 35549 35550 35554 35560 35573 35578 35579 35580 35584 35587</t>
  </si>
  <si>
    <t>Isabella</t>
  </si>
  <si>
    <t>Isabella County</t>
  </si>
  <si>
    <t>48617 48618 48622 48632 48804 48829 48858 48859 48877 48878 48880 48883 48893 48896 49305 49310 49340</t>
  </si>
  <si>
    <t>17756 17774 17814 17815 17820 17821 17824 17846 17858 17859 17878 17888 17920 17921 17945 17985 18603 18631 18635 18655</t>
  </si>
  <si>
    <t>Coos</t>
  </si>
  <si>
    <t>Coos County</t>
  </si>
  <si>
    <t>97406 97407 97411 97414 97420 97423 97449 97450 97458 97459 97466</t>
  </si>
  <si>
    <t>Salem</t>
  </si>
  <si>
    <t>Salem County</t>
  </si>
  <si>
    <t>08001 08023 08038 08067 08069 08070 08072 08079 08085 08098 08302 08318 08343 08344 08347</t>
  </si>
  <si>
    <t>Nacogdoches</t>
  </si>
  <si>
    <t>Nacogdoches County</t>
  </si>
  <si>
    <t>75760 75788 75937 75943 75944 75946 75958 75961 75962 75963 75964 75965 75978</t>
  </si>
  <si>
    <t>San Benito</t>
  </si>
  <si>
    <t>San Benito County</t>
  </si>
  <si>
    <t>93210 93930 95004 95023 95024 95043 95045 95075</t>
  </si>
  <si>
    <t>Chaves</t>
  </si>
  <si>
    <t>Chaves County</t>
  </si>
  <si>
    <t>88116 88201 88202 88203 88230 88232 88250 88253 88339 88344</t>
  </si>
  <si>
    <t>28018 28019 28020 28024 28040 28043 28074 28076 28114 28139 28150 28160 28167 28711 28720 28746 28752 28756</t>
  </si>
  <si>
    <t>Hamblen</t>
  </si>
  <si>
    <t>Hamblen County</t>
  </si>
  <si>
    <t>37711 37778 37813 37814 37815 37816 37860 37877 37890 37891</t>
  </si>
  <si>
    <t>Lamar</t>
  </si>
  <si>
    <t>Lamar County</t>
  </si>
  <si>
    <t>39401 39402 39404 39429 39455 39475 39482</t>
  </si>
  <si>
    <t>Warrick</t>
  </si>
  <si>
    <t>Warrick County</t>
  </si>
  <si>
    <t>47523 47537 47541 47601 47610 47613 47619 47629 47630 47637 47639 47660 47725</t>
  </si>
  <si>
    <t>Belknap</t>
  </si>
  <si>
    <t>Belknap County</t>
  </si>
  <si>
    <t>03218 03220 03225 03226 03237 03246 03247 03249 03252 03253 03256 03269 03276 03289 03298 03299 03809 03810 03837</t>
  </si>
  <si>
    <t>Georgetown</t>
  </si>
  <si>
    <t>Georgetown County</t>
  </si>
  <si>
    <t>29440 29442 29510 29554 29576 29585</t>
  </si>
  <si>
    <t>27237 27330 27331 27332 27505 28326 28355</t>
  </si>
  <si>
    <t>Pope</t>
  </si>
  <si>
    <t>Pope County</t>
  </si>
  <si>
    <t>72063 72080 72679 72686 72801 72802 72811 72812 72823 72837 72839 72843 72846 72847 72856 72858</t>
  </si>
  <si>
    <t>43007 43015 43016 43017 43029 43036 43040 43041 43045 43060 43061 43064 43067 43077 43084 43302 43319 43340 43342 43344 43345 43358</t>
  </si>
  <si>
    <t>Darlington</t>
  </si>
  <si>
    <t>Darlington County</t>
  </si>
  <si>
    <t>29069 29079 29101 29161 29501 29506 29532 29540 29550 29551 29593</t>
  </si>
  <si>
    <t>Stanly</t>
  </si>
  <si>
    <t>Stanly County</t>
  </si>
  <si>
    <t>28001 28002 28009 28071 28097 28107 28109 28124 28127 28128 28129 28137 28163</t>
  </si>
  <si>
    <t>43005 43006 43011 43014 43019 43022 43028 43037 43048 43050 43080 43822 43843 44628 44813 44822 44842</t>
  </si>
  <si>
    <t>Barry</t>
  </si>
  <si>
    <t>Barry County</t>
  </si>
  <si>
    <t>48849 48897 49017 49021 49035 49046 49050 49058 49060 49073 49080 49316 49325 49333 49344 49348</t>
  </si>
  <si>
    <t>68801 68802 68803 68810 68824 68831 68832 68876 68883 68901 68956 68980</t>
  </si>
  <si>
    <t>Hood</t>
  </si>
  <si>
    <t>Hood County</t>
  </si>
  <si>
    <t>76033 76035 76048 76049 76087 76433 76462 76467 76476</t>
  </si>
  <si>
    <t>Garfield</t>
  </si>
  <si>
    <t>Garfield County</t>
  </si>
  <si>
    <t>73056 73073 73701 73702 73703 73705 73706 73718 73720 73727 73730 73733 73735 73736 73738 73739 73743 73753 73754 73757 73761 73773 74630 74640</t>
  </si>
  <si>
    <t>Laurel</t>
  </si>
  <si>
    <t>Laurel County</t>
  </si>
  <si>
    <t>40701 40724 40729 40734 40737 40740 40741 40742 40743 40744 40745 40750 40755 40962</t>
  </si>
  <si>
    <t>Haywood</t>
  </si>
  <si>
    <t>Haywood County</t>
  </si>
  <si>
    <t>28716 28721 28738 28743 28745 28751 28785 28786</t>
  </si>
  <si>
    <t>Walla Walla</t>
  </si>
  <si>
    <t>Walla Walla County</t>
  </si>
  <si>
    <t>99323 99324 99329 99348 99360 99361 99362 99363</t>
  </si>
  <si>
    <t>14414 14423 14427 14435 14437 14454 14462 14466 14471 14472 14480 14481 14482 14485 14486 14487 14488 14510 14512 14517 14525 14530 14533 14536 14539 14545 14546 14556 14558 14560 14572 14592 14822 14836 14846</t>
  </si>
  <si>
    <t>Reno</t>
  </si>
  <si>
    <t>Reno County</t>
  </si>
  <si>
    <t>67020 67025 67035 67050 67068 67108 67501 67502 67504 67505 67510 67512 67514 67522 67543 67546 67561 67566 67568 67570 67579 67581 67583 67585</t>
  </si>
  <si>
    <t>81601 81602 81623 81630 81635 81636 81637 81647 81650 81652</t>
  </si>
  <si>
    <t>Pender</t>
  </si>
  <si>
    <t>Pender County</t>
  </si>
  <si>
    <t>28401 28411 28421 28425 28435 28443 28445 28447 28448 28454 28457 28466 28478</t>
  </si>
  <si>
    <t>37337 37367 37723 37854 38555 38557 38558 38571 38572 38574 38578 38583</t>
  </si>
  <si>
    <t>12017 12024 12029 12037 12050 12060 12062 12075 12106 12115 12123 12125 12130 12132 12136 12156 12165 12172 12173 12174 12184 12195 12502 12503 12513 12516 12517 12521 12523 12526 12529 12530 12534 12541 12544 12546 12565 12567 12571 12583</t>
  </si>
  <si>
    <t>12028 12057 12094 12154 12185 12804 12809 12816 12819 12821 12823 12827 12828 12832 12834 12837 12838 12839 12841 12844 12848 12849 12854 12861 12865 12873 12883 12887</t>
  </si>
  <si>
    <t>Athens</t>
  </si>
  <si>
    <t>Athens County</t>
  </si>
  <si>
    <t>43728 45701 45710 45711 45716 45717 45719 45723 45732 45735 45739 45740 45742 45761 45764 45766 45776 45777 45778 45780 45782</t>
  </si>
  <si>
    <t>Eddy</t>
  </si>
  <si>
    <t>Eddy County</t>
  </si>
  <si>
    <t>88210 88211 88220 88221 88250 88253 88254 88255 88256 88263 88268</t>
  </si>
  <si>
    <t>Granville</t>
  </si>
  <si>
    <t>Granville County</t>
  </si>
  <si>
    <t>27507 27509 27522 27525 27544 27565 27572 27574 27581 27582 27587 27596</t>
  </si>
  <si>
    <t>Tipton</t>
  </si>
  <si>
    <t>Tipton County</t>
  </si>
  <si>
    <t>38004 38011 38015 38019 38023 38049 38053 38058 38069 38071 72338</t>
  </si>
  <si>
    <t>49011 49030 49032 49040 49042 49066 49067 49072 49075 49091 49093 49097 49099</t>
  </si>
  <si>
    <t>72921 72932 72934 72935 72946 72947 72948 72952 72955 72956 72957 72959</t>
  </si>
  <si>
    <t>Rutland</t>
  </si>
  <si>
    <t>Rutland County</t>
  </si>
  <si>
    <t>05035 05056 05161 05251 05253 05701 05702 05730 05731 05732 05733 05735 05736 05737 05738 05739 05741 05742 05743 05744 05745 05746 05750 05751 05757 05758 05759 05760 05761 05762 05763 05764 05765 05767 05772 05773 05774 05775 05777 05778</t>
  </si>
  <si>
    <t>Pittsylvania</t>
  </si>
  <si>
    <t>Pittsylvania County</t>
  </si>
  <si>
    <t>24054 24069 24137 24139 24161 24527 24530 24531 24540 24541 24543 24549 24557 24563 24565 24566 24569 24586 24592 24594 24597</t>
  </si>
  <si>
    <t>Herkimer</t>
  </si>
  <si>
    <t>Herkimer County</t>
  </si>
  <si>
    <t>13304 13312 13322 13324 13329 13331 13338 13339 13340 13350 13357 13361 13365 13367 13406 13407 13413 13416 13420 13431 13433 13435 13438 13439 13454 13456 13470 13472 13475 13491 13502</t>
  </si>
  <si>
    <t>63333 63334 63343 63344 63347 63348 63349 63359 63362 63369 63370 63377 63379 63381 63383 63387 63389 63390</t>
  </si>
  <si>
    <t>Bradford</t>
  </si>
  <si>
    <t>Bradford County</t>
  </si>
  <si>
    <t>16910 16914 16925 16926 16936 16945 16947 17724 17735 17765 18614 18616 18623 18810 18814 18815 18817 18829 18830 18831 18832 18833 18837 18840 18845 18846 18848 18850 18851 18853 18854</t>
  </si>
  <si>
    <t>Otter Tail</t>
  </si>
  <si>
    <t>Otter Tail County</t>
  </si>
  <si>
    <t>56309 56315 56324 56326 56361 56437 56446 56453 56464 56477 56482 56501 56514 56515 56518 56522 56524 56527 56528 56533 56534 56537 56538 56544 56551 56567 56571 56572 56573 56576 56579 56586 56587 56588 56590</t>
  </si>
  <si>
    <t>Van Zandt</t>
  </si>
  <si>
    <t>Van Zandt County</t>
  </si>
  <si>
    <t>75103 75117 75124 75127 75140 75147 75169 75752 75754 75756 75758 75778 75790</t>
  </si>
  <si>
    <t>05060 05462 05601 05602 05603 05604 05609 05620 05633 05640 05641 05647 05648 05649 05650 05651 05654 05658 05660 05663 05664 05666 05667 05669 05670 05671 05672 05673 05674 05676 05677 05678 05680 05681 05682 05843 05862 05873</t>
  </si>
  <si>
    <t>Otsego</t>
  </si>
  <si>
    <t>Otsego County</t>
  </si>
  <si>
    <t>12036 12043 12064 12116 12149 12155 12197 13315 13317 13320 13326 13333 13335 13337 13342 13348 13361 13364 13411 13415 13439 13450 13457 13459 13468 13482 13485 13488 13491 13733 13747 13750 13775 13776 13796 13807 13808 13809 13810 13820 13825 13834 13838 13843 13849 13859 13861</t>
  </si>
  <si>
    <t>43787 45711 45712 45713 45714 45715 45721 45723 45724 45727 45729 45742 45744 45745 45746 45750 45767 45768 45773 45784 45786 45787 45788 45789</t>
  </si>
  <si>
    <t>24701 24712 24714 24715 24724 24729 24731 24732 24733 24736 24737 24738 24739 24740 24747 24751 25820 25841 25902 25922 25971 25979</t>
  </si>
  <si>
    <t>Lyon</t>
  </si>
  <si>
    <t>Lyon County</t>
  </si>
  <si>
    <t>89403 89406 89408 89428 89429 89430 89444 89447 89706</t>
  </si>
  <si>
    <t>Sampson</t>
  </si>
  <si>
    <t>Sampson County</t>
  </si>
  <si>
    <t>28318 28328 28329 28334 28341 28344 28365 28366 28382 28385 28391 28393 28441 28444 28447 28453 28458 28478</t>
  </si>
  <si>
    <t>Kenai Peninsula</t>
  </si>
  <si>
    <t>Kenai Peninsula Borough</t>
  </si>
  <si>
    <t>99556 99568 99572 99603 99605 99610 99611 99631 99635 99639 99663 99664 99669 99672 99682</t>
  </si>
  <si>
    <t>35013 35016 35031 35049 35063 35079 35097 35121 35126 35133 35146 35172 35180 35952 35957 35976 35980</t>
  </si>
  <si>
    <t>64803 64804 64840 64842 64843 64844 64850 64853 64858 64861 64862 64864 64865 64866 64867 64873 65723 65734</t>
  </si>
  <si>
    <t>Pike</t>
  </si>
  <si>
    <t>Pike County</t>
  </si>
  <si>
    <t>18302 18324 18325 18326 18328 18336 18337 18340 18357 18371 18405 18425 18426 18428 18435 18445 18451 18457 18458 18460 18464</t>
  </si>
  <si>
    <t>Sandusky</t>
  </si>
  <si>
    <t>Sandusky County</t>
  </si>
  <si>
    <t>43406 43407 43410 43416 43420 43430 43431 43435 43442 43449 43457 43464 43469 44811 44824 44836 44841</t>
  </si>
  <si>
    <t>Russell</t>
  </si>
  <si>
    <t>Russell County</t>
  </si>
  <si>
    <t>36027 36804 36851 36856 36858 36859 36860 36867 36868 36869 36870 36871 36874 36875 36877</t>
  </si>
  <si>
    <t>Pickaway</t>
  </si>
  <si>
    <t>Pickaway County</t>
  </si>
  <si>
    <t>43102 43103 43110 43113 43115 43116 43117 43125 43135 43137 43143 43145 43146 43154 43156 43164 45644</t>
  </si>
  <si>
    <t>Autauga</t>
  </si>
  <si>
    <t>Autauga County</t>
  </si>
  <si>
    <t>36003 36006 36008 36022 36051 36066 36067 36068 36091 36703 36749 36758</t>
  </si>
  <si>
    <t>39701 39702 39703 39704 39705 39710 39736 39740 39743 39753 39759 39766</t>
  </si>
  <si>
    <t>Huron</t>
  </si>
  <si>
    <t>Huron County</t>
  </si>
  <si>
    <t>44807 44811 44826 44837 44846 44847 44850 44851 44855 44857 44865 44878 44888 44889 44890</t>
  </si>
  <si>
    <t>Box Elder</t>
  </si>
  <si>
    <t>Box Elder County</t>
  </si>
  <si>
    <t>83342 84029 84301 84302 84304 84306 84307 84309 84311 84312 84313 84314 84316 84324 84329 84330 84331 84334 84336 84337 84340</t>
  </si>
  <si>
    <t>Oxford</t>
  </si>
  <si>
    <t>Oxford County</t>
  </si>
  <si>
    <t>03579 04010 04016 04022 04037 04040 04041 04051 04068 04088 04216 04217 04219 04220 04221 04224 04226 04227 04231 04237 04238 04255 04257 04261 04267 04268 04270 04271 04275 04276 04281 04286 04289 04290 04292 04964</t>
  </si>
  <si>
    <t>53532 53555 53561 53578 53583 53901 53911 53913 53923 53925 53926 53928 53932 53935 53954 53955 53956 53960 53965 53969</t>
  </si>
  <si>
    <t>Carson City</t>
  </si>
  <si>
    <t>89701 89703 89705 89706 89711 89712 89713 89714</t>
  </si>
  <si>
    <t>14001 14004 14005 14011 14013 14020 14021 14036 14040 14054 14056 14058 14105 14125 14143 14416 14422 14482 14525 14557 14591</t>
  </si>
  <si>
    <t>41501 41502 41503 41512 41513 41514 41519 41520 41522 41524 41526 41527 41528 41531 41534 41535 41537 41538 41539 41540 41542 41543 41544 41547 41548 41549 41553 41554 41555 41557 41558 41559 41560 41561 41562 41563 41564 41566 41567 41568 41571 41572 41605 41659</t>
  </si>
  <si>
    <t>Coffee</t>
  </si>
  <si>
    <t>Coffee County</t>
  </si>
  <si>
    <t>37018 37026 37183 37330 37342 37349 37355 37357 37360 37382 37388</t>
  </si>
  <si>
    <t>75751 75752 75763 75779 75801 75802 75803 75832 75839 75844 75853 75861 75880 75882 75884 75886</t>
  </si>
  <si>
    <t>Iron</t>
  </si>
  <si>
    <t>Iron County</t>
  </si>
  <si>
    <t>84714 84719 84720 84721 84742 84753 84756 84757 84760 84761 84772</t>
  </si>
  <si>
    <t>20135 25410 25414 25423 25425 25430 25432 25438 25441 25442 25443 25446</t>
  </si>
  <si>
    <t>45619 45623 45629 45638 45645 45656 45658 45659 45669 45675 45678 45680 45682 45688 45696</t>
  </si>
  <si>
    <t>Windsor</t>
  </si>
  <si>
    <t>Windsor County</t>
  </si>
  <si>
    <t>05001 05009 05030 05031 05032 05034 05035 05037 05043 05047 05048 05049 05052 05053 05055 05056 05059 05060 05062 05065 05067 05068 05071 05073 05084 05088 05089 05091 05142 05143 05148 05149 05150 05151 05153 05156 05161 05746 05762 05767 05772</t>
  </si>
  <si>
    <t>Maverick</t>
  </si>
  <si>
    <t>Maverick County</t>
  </si>
  <si>
    <t>78852 78853 78860 78877</t>
  </si>
  <si>
    <t>Gordon</t>
  </si>
  <si>
    <t>Gordon County</t>
  </si>
  <si>
    <t>30103 30139 30171 30701 30703 30732 30733 30734 30735 30746</t>
  </si>
  <si>
    <t>Acadia</t>
  </si>
  <si>
    <t>Acadia Parish</t>
  </si>
  <si>
    <t>70515 70516 70525 70526 70527 70529 70531 70534 70535 70537 70543 70546 70556 70559 70578 70583</t>
  </si>
  <si>
    <t>Waller</t>
  </si>
  <si>
    <t>Waller County</t>
  </si>
  <si>
    <t>77355 77363 77423 77445 77446 77447 77466 77484 77493 77494 77868</t>
  </si>
  <si>
    <t>25011 25033 25070 25082 25109 25123 25124 25143 25159 25168 25177 25213 25245 25510 25523 25526 25560 25569</t>
  </si>
  <si>
    <t>40324 40347 40370 40379 40511 41010</t>
  </si>
  <si>
    <t>Colbert</t>
  </si>
  <si>
    <t>Colbert County</t>
  </si>
  <si>
    <t>35616 35646 35653 35654 35660 35661 35662 35672 35674 38852</t>
  </si>
  <si>
    <t>Vermilion Parish</t>
  </si>
  <si>
    <t>70510 70511 70526 70528 70529 70533 70542 70548 70555 70560 70575 70578 70592</t>
  </si>
  <si>
    <t>Hawkins</t>
  </si>
  <si>
    <t>Hawkins County</t>
  </si>
  <si>
    <t>37642 37645 37660 37711 37731 37745 37811 37857 37869 37873 37881 37891</t>
  </si>
  <si>
    <t>Chisago</t>
  </si>
  <si>
    <t>Chisago County</t>
  </si>
  <si>
    <t>55006 55008 55012 55013 55025 55032 55045 55056 55069 55073 55074 55078 55079 55080 55084 55092</t>
  </si>
  <si>
    <t>77369 77374 77376 77519 77564 77585 77625 77656 77657 77659 77663 77664</t>
  </si>
  <si>
    <t>Pearl River</t>
  </si>
  <si>
    <t>Pearl River County</t>
  </si>
  <si>
    <t>39426 39455 39457 39463 39466 39470 39573</t>
  </si>
  <si>
    <t>Carter</t>
  </si>
  <si>
    <t>Carter County</t>
  </si>
  <si>
    <t>37601 37604 37640 37643 37644 37658 37682 37687 37694</t>
  </si>
  <si>
    <t>Taney</t>
  </si>
  <si>
    <t>Taney County</t>
  </si>
  <si>
    <t>65608 65611 65614 65615 65616 65627 65630 65653 65672 65673 65679 65680 65726 65731 65733 65737 65739 65740 65744 65759 65761 65771 72644</t>
  </si>
  <si>
    <t>29307 29323 29330 29340 29341 29342 29372 29702 29743</t>
  </si>
  <si>
    <t>26354 26437 26448 26554 26555 26559 26560 26563 26566 26570 26571 26572 26574 26576 26578 26582 26585 26586 26587 26588 26591</t>
  </si>
  <si>
    <t>Lafayette County</t>
  </si>
  <si>
    <t>38601 38606 38619 38627 38655 38673 38675 38677 38685 38863 38871 38913 38949 38965</t>
  </si>
  <si>
    <t>La Plata</t>
  </si>
  <si>
    <t>La Plata County</t>
  </si>
  <si>
    <t>81122 81137 81301 81302 81303 81326 81328 81329</t>
  </si>
  <si>
    <t>04408 04416 04420 04421 04429 04431 04472 04476 04605 04607 04609 04612 04613 04614 04616 04617 04622 04624 04625 04627 04629 04634 04635 04640 04642 04644 04646 04650 04653 04660 04662 04664 04669 04672 04673 04674 04675 04676 04677 04679 04681 04683 04684 04685 04693</t>
  </si>
  <si>
    <t>Eagle</t>
  </si>
  <si>
    <t>Eagle County</t>
  </si>
  <si>
    <t>80423 80426 80463 81620 81621 81623 81631 81632 81637 81645 81649 81655 81657 81658</t>
  </si>
  <si>
    <t>Whiteside</t>
  </si>
  <si>
    <t>Whiteside County</t>
  </si>
  <si>
    <t>61014 61037 61064 61071 61081 61230 61243 61250 61251 61252 61254 61261 61270 61277 61283</t>
  </si>
  <si>
    <t>23963 24501 24502 24504 24515 24517 24528 24538 24550 24551 24554 24569 24571 24576 24588 24593</t>
  </si>
  <si>
    <t>Loudon</t>
  </si>
  <si>
    <t>Loudon County</t>
  </si>
  <si>
    <t>37737 37742 37771 37772 37774 37846 37874 37885 37922</t>
  </si>
  <si>
    <t>Grady</t>
  </si>
  <si>
    <t>Grady County</t>
  </si>
  <si>
    <t>73002 73004 73010 73011 73017 73018 73023 73052 73055 73059 73067 73079 73082 73089 73092</t>
  </si>
  <si>
    <t>31537 31547 31548 31558 31565 31566 31568 31569</t>
  </si>
  <si>
    <t>Lenoir</t>
  </si>
  <si>
    <t>Lenoir County</t>
  </si>
  <si>
    <t>28501 28502 28503 28504 28525 28526 28530 28538 28551 28572 28578 28580</t>
  </si>
  <si>
    <t>Seneca</t>
  </si>
  <si>
    <t>Seneca County</t>
  </si>
  <si>
    <t>43316 43407 43410 43457 44802 44807 44809 44811 44815 44818 44828 44830 44836 44841 44844 44845 44853 44854 44861 44867 44882 44883</t>
  </si>
  <si>
    <t>37725 37760 37764 37813 37820 37821 37871 37876 37877 37890</t>
  </si>
  <si>
    <t>Tuolumne</t>
  </si>
  <si>
    <t>Tuolumne County</t>
  </si>
  <si>
    <t>95223 95305 95309 95310 95311 95321 95327 95329 95335 95346 95347 95364 95370 95372 95373 95375 95379 95383 95389</t>
  </si>
  <si>
    <t>24055 24059 24065 24067 24079 24088 24091 24092 24101 24102 24112 24121 24137 24146 24151 24176 24184</t>
  </si>
  <si>
    <t>Aguadilla</t>
  </si>
  <si>
    <t>Aguadilla Municipio</t>
  </si>
  <si>
    <t>00603 00604 00605 00690</t>
  </si>
  <si>
    <t>Dickson</t>
  </si>
  <si>
    <t>Dickson County</t>
  </si>
  <si>
    <t>37025 37029 37036 37051 37052 37055 37056 37062 37165 37171 37181 37187</t>
  </si>
  <si>
    <t>Watauga</t>
  </si>
  <si>
    <t>Watauga County</t>
  </si>
  <si>
    <t>28604 28605 28607 28608 28618 28622 28645 28679 28684 28691 28692 28698</t>
  </si>
  <si>
    <t>Vega Baja</t>
  </si>
  <si>
    <t>Vega Baja Municipio</t>
  </si>
  <si>
    <t>00674 00692 00693 00694</t>
  </si>
  <si>
    <t>67401 67402 67416 67425 67442 67448 67456 67470 67480 67484</t>
  </si>
  <si>
    <t>64011 64019 64020 64037 64040 64061 64070 64076 64080 64093 64726 64733 64747 64761 65305 65332 65336 65351 65360</t>
  </si>
  <si>
    <t>24202 24210 24211 24212 24236 24258 24270 24319 24327 24340 24361 24370</t>
  </si>
  <si>
    <t>Roane</t>
  </si>
  <si>
    <t>Roane County</t>
  </si>
  <si>
    <t>37748 37763 37771 37774 37830 37840 37846 37854 37874 37880</t>
  </si>
  <si>
    <t>65452 65457 65459 65461 65473 65534 65550 65552 65556 65583 65584</t>
  </si>
  <si>
    <t>Elko</t>
  </si>
  <si>
    <t>Elko County</t>
  </si>
  <si>
    <t>89414 89801 89802 89803 89815 89822 89823 89825 89826 89828 89830 89831 89832 89833 89834 89835 89883</t>
  </si>
  <si>
    <t>36009 36010 36034 36079 36311 36316 36318 36322 36323 36330 36331 36346 36351 36360 36453 36467 36477</t>
  </si>
  <si>
    <t>McMinn</t>
  </si>
  <si>
    <t>McMinn County</t>
  </si>
  <si>
    <t>37303 37309 37322 37325 37329 37331 37354 37370 37371 37826 37846 37874 37880</t>
  </si>
  <si>
    <t>60033 60135 60145 60146 61008 61011 61012 61016 61038 61065 61073 61080 61107 61111 61114</t>
  </si>
  <si>
    <t>Gila</t>
  </si>
  <si>
    <t>Gila County</t>
  </si>
  <si>
    <t>85135 85192 85501 85502 85532 85539 85541 85542 85544 85545 85547 85550 85553 85554 85941</t>
  </si>
  <si>
    <t>Jessamine</t>
  </si>
  <si>
    <t>Jessamine County</t>
  </si>
  <si>
    <t>40339 40340 40356 40383 40390 40515</t>
  </si>
  <si>
    <t>12010 12025 12032 12068 12070 12078 12086 12095 12117 12134 13329 13339 13452 13470</t>
  </si>
  <si>
    <t>Tuscola</t>
  </si>
  <si>
    <t>Tuscola County</t>
  </si>
  <si>
    <t>48415 48420 48435 48453 48464 48701 48723 48726 48727 48729 48733 48734 48735 48741 48744 48746 48757 48758 48759 48760 48767 48768</t>
  </si>
  <si>
    <t>62272 62274 62280 62832 62901 62902 62903 62905 62907 62916 62920 62924 62927 62932 62940 62942 62950 62958 62966 62975 62994</t>
  </si>
  <si>
    <t>97016 97018 97048 97051 97053 97054 97056 97064 97231</t>
  </si>
  <si>
    <t>Navarro</t>
  </si>
  <si>
    <t>Navarro County</t>
  </si>
  <si>
    <t>75102 75105 75109 75110 75119 75144 75151 75153 75155 75859 76626 76639 76641 76648 76666 76679 76681 76693</t>
  </si>
  <si>
    <t>19975 21804 21811 21813 21822 21829 21841 21842 21843 21851 21862 21863 21864 21872</t>
  </si>
  <si>
    <t>Culpeper</t>
  </si>
  <si>
    <t>Culpeper County</t>
  </si>
  <si>
    <t>20106 20186 22407 22701 22713 22714 22716 22718 22724 22726 22729 22733 22734 22735 22736 22737 22740 22741 22746</t>
  </si>
  <si>
    <t>Kerr</t>
  </si>
  <si>
    <t>Kerr County</t>
  </si>
  <si>
    <t>76849 78010 78013 78024 78025 78028 78029 78055 78058 78631</t>
  </si>
  <si>
    <t>Rusk</t>
  </si>
  <si>
    <t>Rusk County</t>
  </si>
  <si>
    <t>75603 75641 75652 75653 75654 75658 75662 75666 75667 75669 75680 75681 75682 75684 75687 75689 75691 75760 75784 75789 75946 75975</t>
  </si>
  <si>
    <t>50001 50047 50061 50118 50125 50139 50145 50151 50160 50166 50210 50211 50225 50229 50240 50241 50252 50257 50265 50320</t>
  </si>
  <si>
    <t>Grundy</t>
  </si>
  <si>
    <t>Grundy County</t>
  </si>
  <si>
    <t>60407 60410 60416 60420 60424 60437 60444 60447 60450 60470 60474 60479 60481 60541 60961 61360</t>
  </si>
  <si>
    <t>35740 35744 35745 35746 35748 35751 35752 35755 35764 35765 35766 35768 35769 35771 35772 35774 35776 35958 35966 35971 35978 35979</t>
  </si>
  <si>
    <t>Hoke</t>
  </si>
  <si>
    <t>Hoke County</t>
  </si>
  <si>
    <t>28304 28306 28315 28357 28364 28371 28376 28377 28386</t>
  </si>
  <si>
    <t>74003 74004 74005 74006 74021 74022 74029 74048 74051 74061 74070 74080 74082 74083</t>
  </si>
  <si>
    <t>Ashland</t>
  </si>
  <si>
    <t>Ashland County</t>
  </si>
  <si>
    <t>43014 44235 44287 44638 44691 44805 44837 44838 44840 44842 44843 44848 44851 44859 44864 44866 44874 44878 44880 44903</t>
  </si>
  <si>
    <t>83434 83436 83440 83441 83443 83445 83448 83451 83460</t>
  </si>
  <si>
    <t>Calumet</t>
  </si>
  <si>
    <t>Calumet County</t>
  </si>
  <si>
    <t>53014 53020 53042 53049 53061 53062 53088 54110 54123 54129 54130 54160 54169 54915 54952</t>
  </si>
  <si>
    <t>St. Charles Parish</t>
  </si>
  <si>
    <t>70030 70031 70039 70047 70057 70068 70070 70078 70079 70080 70087</t>
  </si>
  <si>
    <t>St. Martin</t>
  </si>
  <si>
    <t>St. Martin Parish</t>
  </si>
  <si>
    <t>70339 70380 70512 70517 70518 70519 70521 70560 70582</t>
  </si>
  <si>
    <t>53518 53543 53554 53569 53573 53801 53802 53804 53805 53806 53807 53808 53809 53810 53811 53812 53813 53816 53817 53818 53820 53821 53824 53825 53827</t>
  </si>
  <si>
    <t>Waupaca</t>
  </si>
  <si>
    <t>Waupaca County</t>
  </si>
  <si>
    <t>54170 54486 54922 54926 54929 54933 54940 54945 54946 54949 54950 54961 54962 54965 54969 54977 54981 54983</t>
  </si>
  <si>
    <t>Harrisonburg</t>
  </si>
  <si>
    <t>Harrisonburg City</t>
  </si>
  <si>
    <t>22801 22802 22803 22807</t>
  </si>
  <si>
    <t>Darke</t>
  </si>
  <si>
    <t>Darke County</t>
  </si>
  <si>
    <t>45303 45304 45308 45309 45310 45318 45328 45331 45332 45337 45338 45346 45347 45348 45350 45351 45352 45358 45362 45380 45382 45388 45390 45846 45883</t>
  </si>
  <si>
    <t>Nye</t>
  </si>
  <si>
    <t>Nye County</t>
  </si>
  <si>
    <t>89003 89020 89022 89023 89041 89045 89048 89049 89060 89061 89310 89314 89409</t>
  </si>
  <si>
    <t>Ogle</t>
  </si>
  <si>
    <t>Ogle County</t>
  </si>
  <si>
    <t>60113 60129 60146 61006 61007 61010 61015 61020 61021 61030 61031 61039 61043 61047 61049 61051 61052 61054 61061 61064 61068 61078 61084 61088 61091 61102 61109</t>
  </si>
  <si>
    <t>49031 49042 49045 49047 49061 49067 49093 49095 49099 49102 49111 49112 49120 49130</t>
  </si>
  <si>
    <t>40003 40076 40347 40379 40601 40602 40603 40604 40618 40619 40620 40621 40622</t>
  </si>
  <si>
    <t>78003 78009 78016 78023 78039 78052 78056 78057 78059 78066 78253 78850 78861 78884 78886</t>
  </si>
  <si>
    <t>Oktibbeha</t>
  </si>
  <si>
    <t>Oktibbeha County</t>
  </si>
  <si>
    <t>39743 39750 39755 39759 39760 39762 39769</t>
  </si>
  <si>
    <t>18405 18415 18417 18421 18424 18426 18427 18428 18431 18436 18437 18438 18439 18443 18444 18445 18449 18453 18454 18455 18456 18459 18460 18461 18462 18463 18465 18466 18469 18470 18472 18473 18847</t>
  </si>
  <si>
    <t>Columbus</t>
  </si>
  <si>
    <t>Columbus County</t>
  </si>
  <si>
    <t>28320 28423 28424 28430 28431 28432 28433 28436 28438 28439 28442 28450 28455 28456 28463 28472</t>
  </si>
  <si>
    <t>75654 75757 75759 75764 75766 75772 75780 75784 75785 75789 75925 75969 75976</t>
  </si>
  <si>
    <t>24054 24055 24078 24089 24102 24112 24133 24148 24165 24168 24530 27048</t>
  </si>
  <si>
    <t>Humacao</t>
  </si>
  <si>
    <t>Humacao Municipio</t>
  </si>
  <si>
    <t>00741 00767 00771 00791 00792</t>
  </si>
  <si>
    <t>Dearborn</t>
  </si>
  <si>
    <t>Dearborn County</t>
  </si>
  <si>
    <t>47001 47012 47018 47022 47025 47031 47032 47041 47060</t>
  </si>
  <si>
    <t>03227 03254 03259 03812 03813 03814 03816 03817 03818 03830 03832 03836 03838 03845 03846 03847 03849 03850 03853 03860 03864 03872 03875 03882 03883 03886 03887 03890 03894 03896 03897</t>
  </si>
  <si>
    <t>02806 02809 02885</t>
  </si>
  <si>
    <t>04478 04911 04912 04920 04923 04924 04925 04929 04930 04937 04942 04943 04944 04945 04950 04954 04957 04958 04961 04965 04967 04971 04975 04976 04978 04979 04985</t>
  </si>
  <si>
    <t>75934 75936 75939 75960 77326 77332 77335 77350 77351 77360 77399</t>
  </si>
  <si>
    <t>37018 37020 37034 37060 37091 37144 37153 37160 37161 37162 37180 37183 37334 37360 37388</t>
  </si>
  <si>
    <t>Venango</t>
  </si>
  <si>
    <t>Venango County</t>
  </si>
  <si>
    <t>16038 16127 16153 16232 16301 16311 16314 16317 16319 16323 16327 16341 16342 16343 16344 16346 16353 16354 16362 16364 16372 16373 16374</t>
  </si>
  <si>
    <t>Gibson</t>
  </si>
  <si>
    <t>Gibson County</t>
  </si>
  <si>
    <t>38059 38220 38233 38259 38316 38330 38331 38338 38343 38346 38355 38358 38369 38382 38389</t>
  </si>
  <si>
    <t>78064 78101 78112 78113 78114 78121 78140 78143 78147 78160 78161 78223</t>
  </si>
  <si>
    <t>97324 97326 97341 97343 97357 97364 97365 97366 97367 97368 97369 97376 97380 97388 97390 97391 97394 97498</t>
  </si>
  <si>
    <t>Queen Anne's</t>
  </si>
  <si>
    <t>Queen Anne's County</t>
  </si>
  <si>
    <t>21607 21617 21619 21620 21623 21628 21638 21640 21644 21649 21651 21656 21657 21658 21666 21668 21679</t>
  </si>
  <si>
    <t>75411 75416 75421 75425 75434 75435 75436 75446 75460 75461 75462 75468 75470 75473 75477 75486</t>
  </si>
  <si>
    <t>Newaygo</t>
  </si>
  <si>
    <t>Newaygo County</t>
  </si>
  <si>
    <t>49303 49307 49309 49312 49327 49329 49330 49336 49337 49338 49339 49343 49346 49349 49412 49413 49421 49425 49451 49457 49459 49677</t>
  </si>
  <si>
    <t>Buffalo</t>
  </si>
  <si>
    <t>Buffalo County</t>
  </si>
  <si>
    <t>68812 68836 68840 68844 68845 68847 68848 68849 68858 68861 68866 68869 68870 68876 68956</t>
  </si>
  <si>
    <t>05441 05444 05447 05448 05450 05454 05455 05457 05458 05459 05460 05464 05468 05470 05471 05476 05478 05479 05481 05483 05485 05488 05492 05652</t>
  </si>
  <si>
    <t>Logan</t>
  </si>
  <si>
    <t>Logan County</t>
  </si>
  <si>
    <t>73007 73016 73025 73027 73028 73034 73044 73050 73054 73056 73058 73063 73073 73083 74059 74881</t>
  </si>
  <si>
    <t>Winona</t>
  </si>
  <si>
    <t>Winona County</t>
  </si>
  <si>
    <t>55910 55923 55925 55942 55943 55947 55952 55959 55962 55964 55969 55971 55972 55979 55987</t>
  </si>
  <si>
    <t>61401 61402 61410 61414 61428 61430 61434 61436 61439 61448 61449 61458 61467 61472 61474 61485 61488 61489 61490 61529 61531 61544 61572</t>
  </si>
  <si>
    <t>Burnet</t>
  </si>
  <si>
    <t>Burnet County</t>
  </si>
  <si>
    <t>76527 76539 76549 76550 78605 78608 78611 78639 78642 78654 78657 78663 78669</t>
  </si>
  <si>
    <t>12010 12016 12053 12066 12068 12069 12070 12072 12086 12095 12137 12160 12166 12177 13317 13339 13410 13428 13452 13459</t>
  </si>
  <si>
    <t>89410 89411 89413 89423 89444 89448 89449 89460 89702 89705 89721</t>
  </si>
  <si>
    <t>Dale</t>
  </si>
  <si>
    <t>Dale County</t>
  </si>
  <si>
    <t>36010 36303 36311 36317 36322 36330 36345 36350 36352 36353 36360 36361 36362 36371 36374</t>
  </si>
  <si>
    <t>30411 30428 30454 31002 31009 31011 31012 31019 31021 31022 31027 31037 31040 31065 31075 31096</t>
  </si>
  <si>
    <t>Atascosa</t>
  </si>
  <si>
    <t>Atascosa County</t>
  </si>
  <si>
    <t>78005 78008 78011 78012 78026 78050 78052 78062 78064 78065 78069 78073 78113 78114 78118 78264</t>
  </si>
  <si>
    <t>Duplin</t>
  </si>
  <si>
    <t>Duplin County</t>
  </si>
  <si>
    <t>28325 28341 28349 28365 28393 28398 28444 28453 28458 28464 28466 28478 28508 28518 28521 28525 28572 28574 28578</t>
  </si>
  <si>
    <t>61233 61234 61235 61238 61240 61241 61250 61254 61258 61262 61273 61274 61277 61283 61344 61361 61413 61414 61419 61434 61443 61465 61468 61490</t>
  </si>
  <si>
    <t>St. Mary</t>
  </si>
  <si>
    <t>St. Mary Parish</t>
  </si>
  <si>
    <t>70340 70342 70380 70381 70392 70514 70522 70523 70538 70540 70544</t>
  </si>
  <si>
    <t>Fremont</t>
  </si>
  <si>
    <t>Fremont County</t>
  </si>
  <si>
    <t>80926 81201 81212 81215 81221 81222 81223 81226 81232 81233 81240 81244 81253 81290</t>
  </si>
  <si>
    <t>Edgecombe</t>
  </si>
  <si>
    <t>Edgecombe County</t>
  </si>
  <si>
    <t>27801 27803 27809 27812 27815 27819 27822 27829 27834 27843 27852 27864 27878 27881 27886 27891</t>
  </si>
  <si>
    <t>46056 46117 46148 46186 47302 47327 47334 47337 47344 47346 47351 47352 47354 47356 47360 47361 47362 47366 47384 47385 47386 47387 47388</t>
  </si>
  <si>
    <t>Halifax</t>
  </si>
  <si>
    <t>Halifax County</t>
  </si>
  <si>
    <t>27823 27839 27843 27844 27850 27870 27874 27887 27890 27891</t>
  </si>
  <si>
    <t>Le Flore</t>
  </si>
  <si>
    <t>Le Flore County</t>
  </si>
  <si>
    <t>71953 74549 74563 74571 74577 74901 74902 74930 74932 74935 74937 74939 74940 74941 74942 74944 74947 74949 74951 74953 74956 74957 74959 74966</t>
  </si>
  <si>
    <t>Vernon</t>
  </si>
  <si>
    <t>Vernon Parish</t>
  </si>
  <si>
    <t>70634 70639 70656 70659 71403 71429 71438 71439 71443 71446 71447 71459 71461 71474 71475 71496</t>
  </si>
  <si>
    <t>Tioga</t>
  </si>
  <si>
    <t>Tioga County</t>
  </si>
  <si>
    <t>13732 13734 13736 13743 13760 13811 13812 13827 13835 13840 13845 13864 14817 14859 14883 14889 14892</t>
  </si>
  <si>
    <t>Curry</t>
  </si>
  <si>
    <t>Curry County</t>
  </si>
  <si>
    <t>88101 88102 88103 88112 88118 88120 88124 88133 88135</t>
  </si>
  <si>
    <t>Lincoln Parish</t>
  </si>
  <si>
    <t>71001 71227 71234 71235 71245 71270 71272 71273 71275</t>
  </si>
  <si>
    <t>Bingham</t>
  </si>
  <si>
    <t>Bingham County</t>
  </si>
  <si>
    <t>83202 83203 83210 83211 83215 83218 83221 83236 83256 83262 83274 83277 83402</t>
  </si>
  <si>
    <t>Boyd</t>
  </si>
  <si>
    <t>Boyd County</t>
  </si>
  <si>
    <t>41101 41102 41105 41114 41129 41168</t>
  </si>
  <si>
    <t>73401 73402 73403 73425 73435 73436 73437 73438 73443 73444 73446 73453 73456 73458 73463 73481 73487 73488</t>
  </si>
  <si>
    <t>45302 45306 45317 45333 45334 45336 45340 45353 45356 45360 45363 45365 45367 45380 45388 45845 45865 45869 45871</t>
  </si>
  <si>
    <t>40003 40019 40022 40023 40046 40057 40065 40066 40067 40068 40071 40076 40245 40342 40601</t>
  </si>
  <si>
    <t>12015 12042 12046 12051 12058 12083 12087 12120 12124 12143 12176 12192 12405 12407 12413 12414 12418 12422 12423 12424 12427 12430 12431 12436 12439 12442 12444 12450 12451 12452 12454 12460 12463 12468 12469 12470 12473 12480 12482 12485 12492 12496</t>
  </si>
  <si>
    <t>Bonner</t>
  </si>
  <si>
    <t>Bonner County</t>
  </si>
  <si>
    <t>83801 83803 83804 83809 83811 83813 83821 83822 83825 83836 83840 83841 83848 83852 83856 83860 83864 83865 83869</t>
  </si>
  <si>
    <t>Crittenden</t>
  </si>
  <si>
    <t>Crittenden County</t>
  </si>
  <si>
    <t>72301 72303 72325 72327 72331 72332 72339 72346 72348 72364 72376 72384 72386</t>
  </si>
  <si>
    <t>85611 85614 85621 85624 85628 85637 85640 85645 85646 85648</t>
  </si>
  <si>
    <t>32420 32423 32426 32428 32431 32432 32438 32440 32442 32443 32445 32446 32447 32448 32460</t>
  </si>
  <si>
    <t>Goodhue</t>
  </si>
  <si>
    <t>Goodhue County</t>
  </si>
  <si>
    <t>55009 55018 55026 55027 55033 55041 55053 55057 55065 55066 55089 55946 55956 55963 55983 55985 55992</t>
  </si>
  <si>
    <t>Val Verde</t>
  </si>
  <si>
    <t>Val Verde County</t>
  </si>
  <si>
    <t>76943 76950 78837 78840 78841 78842 78843 78847 78871</t>
  </si>
  <si>
    <t>15521 15522 15533 15534 15535 15537 15539 15545 15550 15554 15559 15946 16625 16633 16634 16650 16655 16657 16659 16662 16664 16667 16670 16672 16673 16678 16679 16694 16695 17211</t>
  </si>
  <si>
    <t>12913 12914 12915 12916 12917 12920 12923 12926 12930 12937 12939 12945 12953 12957 12966 12967 12969 12970 12973 12976 12980 12981 12983 12986 12989 12995 13655</t>
  </si>
  <si>
    <t>Noble</t>
  </si>
  <si>
    <t>Noble County</t>
  </si>
  <si>
    <t>46543 46562 46571 46701 46710 46723 46725 46732 46748 46755 46760 46763 46764 46767 46784 46794 46795 46796</t>
  </si>
  <si>
    <t>74347 74352 74359 74364 74427 74434 74441 74444 74451 74452 74457 74464 74465 74471 74931 74960 74962 74964</t>
  </si>
  <si>
    <t>14024 14029 14060 14065 14437 14536 14707 14708 14709 14711 14714 14715 14717 14721 14727 14735 14737 14739 14744 14745 14754 14770 14774 14777 14786 14802 14803 14804 14806 14807 14813 14822 14836 14843 14846 14877 14880 14884 14895 14897</t>
  </si>
  <si>
    <t>Whitman</t>
  </si>
  <si>
    <t>Whitman County</t>
  </si>
  <si>
    <t>99004 99017 99033 99102 99104 99111 99113 99125 99128 99130 99136 99143 99149 99158 99161 99163 99164 99170 99171 99174 99176 99179 99333 99347</t>
  </si>
  <si>
    <t>Chenango</t>
  </si>
  <si>
    <t>Chenango County</t>
  </si>
  <si>
    <t>13040 13052 13072 13124 13136 13155 13332 13411 13460 13464 13485 13730 13733 13746 13758 13778 13780 13787 13801 13809 13813 13814 13815 13830 13832 13841 13843 13844</t>
  </si>
  <si>
    <t>Coles</t>
  </si>
  <si>
    <t>Coles County</t>
  </si>
  <si>
    <t>61910 61911 61912 61920 61928 61930 61931 61933 61938 61943 61951 62420 62440 62469 62474</t>
  </si>
  <si>
    <t>Chambers</t>
  </si>
  <si>
    <t>Chambers County</t>
  </si>
  <si>
    <t>77514 77520 77521 77523 77535 77560 77575 77580 77597 77661 77665</t>
  </si>
  <si>
    <t>Cabo Rojo</t>
  </si>
  <si>
    <t>Cabo Rojo Municipio</t>
  </si>
  <si>
    <t>00622 00623</t>
  </si>
  <si>
    <t>82640 82701 82716 82717 82718 82725 82727 82731 82732 82831</t>
  </si>
  <si>
    <t>Río Grande</t>
  </si>
  <si>
    <t>Rio Grande</t>
  </si>
  <si>
    <t>Río Grande Municipio</t>
  </si>
  <si>
    <t>00721 00745</t>
  </si>
  <si>
    <t>Nelson</t>
  </si>
  <si>
    <t>Nelson County</t>
  </si>
  <si>
    <t>40004 40008 40012 40013 40020 40037 40048 40051 40052 40107</t>
  </si>
  <si>
    <t>Stevens</t>
  </si>
  <si>
    <t>Stevens County</t>
  </si>
  <si>
    <t>99006 99013 99026 99034 99040 99101 99109 99110 99114 99122 99126 99129 99131 99137 99141 99148 99151 99157 99167 99173 99181</t>
  </si>
  <si>
    <t>Cortland</t>
  </si>
  <si>
    <t>Cortland County</t>
  </si>
  <si>
    <t>13040 13045 13052 13053 13056 13077 13087 13101 13141 13158 13159 13738 13784 13803 13835 13841 13862 13863</t>
  </si>
  <si>
    <t>Barron</t>
  </si>
  <si>
    <t>Barron County</t>
  </si>
  <si>
    <t>54004 54005 54728 54733 54757 54762 54763 54805 54812 54813 54817 54822 54826 54829 54841 54857 54868 54870 54889</t>
  </si>
  <si>
    <t>Bryan</t>
  </si>
  <si>
    <t>Bryan County</t>
  </si>
  <si>
    <t>73449 74701 74702 74720 74721 74723 74726 74727 74729 74730 74731 74733 74741 74747 74748 74753</t>
  </si>
  <si>
    <t>37314 37329 37354 37369 37385 37774 37801 37846 37874 37885</t>
  </si>
  <si>
    <t>52037 52060 52064 52069 52070 52207 52254 52323 52701 52727 52729 52730 52731 52732 52733 52734 52736 52742 52750 52751 52757 52771 52774 52777</t>
  </si>
  <si>
    <t>Juana Díaz</t>
  </si>
  <si>
    <t>Juana Diaz</t>
  </si>
  <si>
    <t>Juana Díaz Municipio</t>
  </si>
  <si>
    <t>00715 00780 00795</t>
  </si>
  <si>
    <t>Habersham</t>
  </si>
  <si>
    <t>Habersham County</t>
  </si>
  <si>
    <t>30510 30511 30523 30531 30535 30563 30577 30580</t>
  </si>
  <si>
    <t>Charlottesville</t>
  </si>
  <si>
    <t>Charlottesville City</t>
  </si>
  <si>
    <t>22901 22902 22903 22904 22905 22906 22908 22909</t>
  </si>
  <si>
    <t>Beltrami</t>
  </si>
  <si>
    <t>Beltrami County</t>
  </si>
  <si>
    <t>56601 56619 56630 56633 56647 56650 56652 56661 56663 56666 56667 56670 56671 56676 56678 56683 56685 56687 56725 56727</t>
  </si>
  <si>
    <t>Auglaize</t>
  </si>
  <si>
    <t>Auglaize County</t>
  </si>
  <si>
    <t>43331 45306 45334 45806 45819 45845 45850 45862 45865 45869 45870 45871 45884 45885 45887 45888 45895 45896</t>
  </si>
  <si>
    <t>47102 47220 47228 47229 47235 47249 47260 47264 47274 47281</t>
  </si>
  <si>
    <t>46501 46504 46506 46511 46513 46524 46531 46536 46537 46539 46550 46563 46570 46572 46574</t>
  </si>
  <si>
    <t>53929 54615 54618 54619 54620 54638 54648 54649 54651 54653 54656 54660 54662 54666 54670</t>
  </si>
  <si>
    <t>Mifflin</t>
  </si>
  <si>
    <t>Mifflin County</t>
  </si>
  <si>
    <t>17002 17004 17009 17029 17044 17051 17054 17060 17063 17066 17075 17084 17099 17841</t>
  </si>
  <si>
    <t>78610 78616 78622 78632 78640 78644 78648 78655 78656 78661 78662 78666 78953 78959</t>
  </si>
  <si>
    <t>43060 43067 43310 43311 43318 43319 43324 43331 43333 43336 43343 43345 43347 43348 43357 43358 43360 45334 45895</t>
  </si>
  <si>
    <t>39426 39466 39470 39520 39521 39522 39525 39529 39556 39558 39571 39572 39573 39576</t>
  </si>
  <si>
    <t>Osage</t>
  </si>
  <si>
    <t>Osage County</t>
  </si>
  <si>
    <t>74001 74002 74003 74022 74035 74051 74054 74056 74058 74060 74063 74070 74073 74084 74106 74126 74127 74148 74604 74633 74637 74650 74652</t>
  </si>
  <si>
    <t>72401 72412 72416 72425 72436 72443 72449 72450 72451 72453 72461 72474 72476</t>
  </si>
  <si>
    <t>Perry</t>
  </si>
  <si>
    <t>Perry County</t>
  </si>
  <si>
    <t>17006 17020 17021 17024 17035 17037 17040 17045 17047 17053 17062 17068 17069 17071 17074 17090</t>
  </si>
  <si>
    <t>Windham</t>
  </si>
  <si>
    <t>Windham County</t>
  </si>
  <si>
    <t>05101 05141 05143 05146 05148 05154 05155 05158 05159 05252 05301 05302 05303 05304 05341 05342 05343 05344 05345 05346 05350 05351 05353 05354 05355 05356 05357 05358 05359 05360 05361 05362 05363</t>
  </si>
  <si>
    <t>Colquitt</t>
  </si>
  <si>
    <t>Colquitt County</t>
  </si>
  <si>
    <t>31637 31722 31738 31744 31747 31753 31756 31765 31768 31771 31773 31775 31776 31778 31788</t>
  </si>
  <si>
    <t>Hillsdale</t>
  </si>
  <si>
    <t>Hillsdale County</t>
  </si>
  <si>
    <t>49082 49220 49227 49232 49233 49239 49242 49246 49247 49249 49250 49252 49255 49257 49258 49262 49266 49271 49274 49281 49282 49288</t>
  </si>
  <si>
    <t>Calaveras</t>
  </si>
  <si>
    <t>Calaveras County</t>
  </si>
  <si>
    <t>95221 95222 95223 95224 95225 95226 95228 95229 95230 95232 95233 95236 95245 95246 95247 95248 95249 95251 95252 95254 95255 95257</t>
  </si>
  <si>
    <t>Thomas</t>
  </si>
  <si>
    <t>Thomas County</t>
  </si>
  <si>
    <t>31626 31720 31738 31757 31758 31765 31773 31778 31779 31792 31799</t>
  </si>
  <si>
    <t>Washington Parish</t>
  </si>
  <si>
    <t>70426 70427 70429 70431 70438 70444 70450 70467</t>
  </si>
  <si>
    <t>78004 78006 78013 78015 78027 78070 78074 78606 78624</t>
  </si>
  <si>
    <t>75410 75431 75440 75444 75451 75471 75480 75494 75497 75755 75765 75773 75783</t>
  </si>
  <si>
    <t>Hopkins</t>
  </si>
  <si>
    <t>Hopkins County</t>
  </si>
  <si>
    <t>42408 42410 42413 42431 42436 42440 42441 42442 42445 42450 42453 42456 42464</t>
  </si>
  <si>
    <t>Dunn</t>
  </si>
  <si>
    <t>Dunn County</t>
  </si>
  <si>
    <t>54005 54013 54701 54703 54721 54724 54725 54728 54730 54734 54735 54736 54737 54739 54740 54749 54751 54755 54757 54762 54763 54764 54765 54767 54772</t>
  </si>
  <si>
    <t>Chilton</t>
  </si>
  <si>
    <t>Chilton County</t>
  </si>
  <si>
    <t>35040 35045 35046 35085 35115 35171 36006 36051 36091 36750 36758 36790 36792 36793</t>
  </si>
  <si>
    <t>54001 54004 54005 54006 54007 54009 54017 54020 54024 54026 54810 54824 54826 54829 54837 54840 54853 54858 54872 54889</t>
  </si>
  <si>
    <t>47260 47264 47420 47421 47436 47437 47446 47451 47452 47462 47467 47470</t>
  </si>
  <si>
    <t>Itasca</t>
  </si>
  <si>
    <t>Itasca County</t>
  </si>
  <si>
    <t>55709 55716 55721 55722 55723 55730 55736 55742 55744 55745 55746 55748 55752 55753 55764 55769 55775 55781 55784 55786 55793 56628 56630 56631 56636 56637 56639 56657 56659 56661 56680 56681 56688</t>
  </si>
  <si>
    <t>31307 31308 31321 31324</t>
  </si>
  <si>
    <t>46110 46124 46126 46130 46131 46140 46144 46150 46161 46162 46163 46176 46182 46259 47234 47240 47272</t>
  </si>
  <si>
    <t>Macoupin</t>
  </si>
  <si>
    <t>Macoupin County</t>
  </si>
  <si>
    <t>62002 62009 62012 62014 62021 62023 62033 62044 62056 62063 62069 62074 62079 62085 62088 62093 62560 62572 62626 62630 62638 62640 62649 62667 62672 62674 62683 62685 62690</t>
  </si>
  <si>
    <t>Ravalli</t>
  </si>
  <si>
    <t>Ravalli County</t>
  </si>
  <si>
    <t>59827 59828 59829 59833 59835 59840 59841 59870 59871 59875</t>
  </si>
  <si>
    <t>Phelps</t>
  </si>
  <si>
    <t>Phelps County</t>
  </si>
  <si>
    <t>65401 65402 65409 65436 65449 65459 65461 65462 65529 65542 65550 65559 65560</t>
  </si>
  <si>
    <t>Branch</t>
  </si>
  <si>
    <t>Branch County</t>
  </si>
  <si>
    <t>49011 49028 49030 49036 49040 49082 49089 49092 49094 49245 49252 49255 49274</t>
  </si>
  <si>
    <t>42301 42402 42406 42419 42420 42444 42451 42452 42457 42458 42461 42462</t>
  </si>
  <si>
    <t>27806 27808 27810 27814 27817 27821 27834 27837 27860 27865 27871 27889 27892 27962 28586</t>
  </si>
  <si>
    <t>Stokes</t>
  </si>
  <si>
    <t>Stokes County</t>
  </si>
  <si>
    <t>27009 27016 27019 27021 27022 27025 27030 27041 27042 27043 27045 27046 27050 27052 27053 27357</t>
  </si>
  <si>
    <t>12093 12155 12167 12406 12421 12430 12434 12438 12441 12455 12459 12465 12468 12474 12758 12760 12776 13731 13733 13739 13740 13750 13751 13752 13753 13754 13755 13756 13757 13774 13775 13782 13783 13786 13788 13804 13806 13820 13825 13838 13839 13842 13846 13847 13849 13856 13860</t>
  </si>
  <si>
    <t>McDowell</t>
  </si>
  <si>
    <t>McDowell County</t>
  </si>
  <si>
    <t>28167 28647 28655 28657 28711 28737 28749 28752 28761 28762 28770 28777</t>
  </si>
  <si>
    <t>38701 38702 38703 38704 38722 38723 38731 38744 38748 38756 38760 38772 38776 38780 38782</t>
  </si>
  <si>
    <t>Callaway</t>
  </si>
  <si>
    <t>Callaway County</t>
  </si>
  <si>
    <t>63361 63384 63388 65039 65043 65059 65063 65067 65069 65077 65080 65101 65201 65202 65231 65240 65251 65262 65264</t>
  </si>
  <si>
    <t>Barren</t>
  </si>
  <si>
    <t>Barren County</t>
  </si>
  <si>
    <t>42123 42127 42130 42131 42133 42141 42142 42152 42154 42156 42160 42166 42171 42749</t>
  </si>
  <si>
    <t>Stephenson</t>
  </si>
  <si>
    <t>Stephenson County</t>
  </si>
  <si>
    <t>61007 61013 61018 61019 61027 61032 61039 61044 61047 61048 61050 61059 61060 61062 61063 61067 61070 61078 61087 61089</t>
  </si>
  <si>
    <t>Kittitas</t>
  </si>
  <si>
    <t>Kittitas County</t>
  </si>
  <si>
    <t>98068 98828 98901 98922 98925 98926 98934 98940 98941 98943 98946 98950</t>
  </si>
  <si>
    <t>38456 38457 38463 38464 38468 38469 38473 38474 38481 38483 38486</t>
  </si>
  <si>
    <t>39156 39180 39181 39182 39183</t>
  </si>
  <si>
    <t>Shenandoah</t>
  </si>
  <si>
    <t>Shenandoah County</t>
  </si>
  <si>
    <t>22626 22641 22644 22652 22654 22657 22660 22664 22810 22815 22824 22842 22844 22845 22847 22853</t>
  </si>
  <si>
    <t>15711 15715 15730 15733 15744 15764 15767 15770 15772 15776 15778 15780 15781 15784 15801 15823 15824 15825 15828 15829 15840 15847 15851 15853 15860 15863 15864 15865 16217 16222 16240</t>
  </si>
  <si>
    <t>Holmes</t>
  </si>
  <si>
    <t>Holmes County</t>
  </si>
  <si>
    <t>43006 43804 44610 44611 44617 44624 44627 44628 44633 44637 44638 44654 44660 44661 44676 44681 44687 44689 44690 44842</t>
  </si>
  <si>
    <t>Huntingdon</t>
  </si>
  <si>
    <t>Huntingdon County</t>
  </si>
  <si>
    <t>16611 16621 16622 16623 16634 16638 16647 16652 16654 16657 16660 16669 16674 16678 16683 16685 16686 16694 16865 16877 17002 17021 17052 17060 17066 17213 17215 17229 17239 17243 17249 17253 17255 17260 17264</t>
  </si>
  <si>
    <t>54820 54830 54836 54838 54842 54849 54854 54859 54864 54873 54874 54880 54890</t>
  </si>
  <si>
    <t>Siskiyou</t>
  </si>
  <si>
    <t>Siskiyou County</t>
  </si>
  <si>
    <t>95556 95568 96014 96023 96025 96027 96031 96032 96034 96037 96038 96039 96044 96050 96057 96058 96064 96067 96085 96086 96094 96097 96134</t>
  </si>
  <si>
    <t>St. Bernard</t>
  </si>
  <si>
    <t>St. Bernard Parish</t>
  </si>
  <si>
    <t>70032 70040 70043 70044 70075 70085 70092</t>
  </si>
  <si>
    <t>43026 43029 43044 43064 43119 43140 43143 43146 43151 43153 43162 45369</t>
  </si>
  <si>
    <t>Suwannee</t>
  </si>
  <si>
    <t>Suwannee County</t>
  </si>
  <si>
    <t>32008 32024 32060 32062 32064 32071 32094 32096</t>
  </si>
  <si>
    <t>Kay</t>
  </si>
  <si>
    <t>Kay County</t>
  </si>
  <si>
    <t>74601 74602 74604 74631 74632 74641 74643 74646 74647 74652 74653</t>
  </si>
  <si>
    <t>31031 31033 31034 31059 31061 31062 31082 31087</t>
  </si>
  <si>
    <t>Pittsburg</t>
  </si>
  <si>
    <t>Pittsburg County</t>
  </si>
  <si>
    <t>74425 74430 74432 74442 74462 74501 74502 74522 74528 74529 74536 74546 74547 74552 74553 74554 74560 74561 74565 74570 74576</t>
  </si>
  <si>
    <t>Gadsden</t>
  </si>
  <si>
    <t>Gadsden County</t>
  </si>
  <si>
    <t>32324 32330 32332 32333 32343 32351 32352 32353</t>
  </si>
  <si>
    <t>45101 45106 45107 45115 45118 45119 45120 45121 45130 45131 45133 45142 45144 45148 45154 45167 45168 45171 45176 45697</t>
  </si>
  <si>
    <t>Kandiyohi</t>
  </si>
  <si>
    <t>Kandiyohi County</t>
  </si>
  <si>
    <t>56201 56209 56216 56251 56252 56253 56273 56279 56281 56282 56284 56288 56289 56312 56316 56362</t>
  </si>
  <si>
    <t>Dubois</t>
  </si>
  <si>
    <t>Dubois County</t>
  </si>
  <si>
    <t>America/Indiana/Vincennes</t>
  </si>
  <si>
    <t>47432 47513 47521 47523 47527 47532 47541 47542 47545 47546 47547 47549 47564 47575 47580 47590</t>
  </si>
  <si>
    <t>29009 29101 29520 29550 29584 29593 29709 29718 29727 29728 29741</t>
  </si>
  <si>
    <t>03244 03257 03280 03284 03464 03601 03602 03603 03604 03605 03607 03743 03745 03746 03748 03751 03752 03753 03754 03770 03773 03781 03782</t>
  </si>
  <si>
    <t>46705 46706 46710 46721 46730 46738 46742 46747 46748 46755 46763 46785 46788 46793</t>
  </si>
  <si>
    <t>Highland</t>
  </si>
  <si>
    <t>Highland County</t>
  </si>
  <si>
    <t>45118 45123 45132 45133 45135 45142 45154 45155 45159 45171 45172 45612 45660 45679 45697</t>
  </si>
  <si>
    <t>Levy</t>
  </si>
  <si>
    <t>Levy County</t>
  </si>
  <si>
    <t>32618 32621 32625 32626 32639 32644 32668 32669 32683 32693 32696 34431 34449 34498</t>
  </si>
  <si>
    <t>65017 65020 65037 65047 65049 65052 65065 65079 65324 65326 65463 65536 65556 65567 65591 65634 65786 65787</t>
  </si>
  <si>
    <t>98802 98812 98813 98823 98830 98843 98845 98848 98850 98858 99115 99116 99124 99133</t>
  </si>
  <si>
    <t>27229 27281 27306 28330 28338 28345 28347 28351 28363 28367 28379 28380</t>
  </si>
  <si>
    <t>Stephens</t>
  </si>
  <si>
    <t>Stephens County</t>
  </si>
  <si>
    <t>73055 73425 73434 73442 73481 73491 73529 73533 73534 73536 73548 73573</t>
  </si>
  <si>
    <t>Pettis</t>
  </si>
  <si>
    <t>Pettis County</t>
  </si>
  <si>
    <t>65301 65302 65325 65332 65333 65334 65335 65336 65337 65340 65345 65347 65348 65350 65351 65360</t>
  </si>
  <si>
    <t>31512 31519 31533 31534 31535 31552 31554 31567 31624 31650 31798</t>
  </si>
  <si>
    <t>Davie</t>
  </si>
  <si>
    <t>Davie County</t>
  </si>
  <si>
    <t>27006 27014 27028 27055 28625 28634</t>
  </si>
  <si>
    <t>30104 30113 30124 30125 30138 30147 30153 30173 30178</t>
  </si>
  <si>
    <t>37306 37318 37324 37328 37330 37335 37345 37352 37356 37366 37375 37376 37380 37383 37388 37389 37398</t>
  </si>
  <si>
    <t>Cerro Gordo</t>
  </si>
  <si>
    <t>Cerro Gordo County</t>
  </si>
  <si>
    <t>50401 50402 50428 50433 50434 50444 50449 50456 50457 50458 50464 50467 50468 50469 50475 50477 50479 50482</t>
  </si>
  <si>
    <t>Muscatine</t>
  </si>
  <si>
    <t>Muscatine County</t>
  </si>
  <si>
    <t>52720 52726 52739 52747 52749 52754 52759 52760 52761 52766 52769 52773 52776 52778</t>
  </si>
  <si>
    <t>17810 17829 17835 17837 17844 17845 17855 17856 17870 17880 17885 17886 17887 17889</t>
  </si>
  <si>
    <t>Montrose</t>
  </si>
  <si>
    <t>Montrose County</t>
  </si>
  <si>
    <t>81220 81401 81402 81403 81411 81415 81416 81422 81423 81424 81425 81429 81431</t>
  </si>
  <si>
    <t>Isabela</t>
  </si>
  <si>
    <t>Isabela Municipio</t>
  </si>
  <si>
    <t>00662 00678 00685</t>
  </si>
  <si>
    <t>Erath</t>
  </si>
  <si>
    <t>Erath County</t>
  </si>
  <si>
    <t>76401 76402 76433 76436 76444 76445 76446 76453 76457 76461 76462 76463 76465 76649 76690</t>
  </si>
  <si>
    <t>Miller</t>
  </si>
  <si>
    <t>Miller County</t>
  </si>
  <si>
    <t>71834 71837 71838 71839 71840 71854 75556</t>
  </si>
  <si>
    <t>Prince George</t>
  </si>
  <si>
    <t>Prince George County</t>
  </si>
  <si>
    <t>23801 23805 23830 23842 23860 23875 23881</t>
  </si>
  <si>
    <t>Manassas</t>
  </si>
  <si>
    <t>Manassas City</t>
  </si>
  <si>
    <t>20108 20110</t>
  </si>
  <si>
    <t>43502 43504 43515 43521 43532 43533 43540 43553 43557 43558 43567 43570</t>
  </si>
  <si>
    <t>82930 84017 84024 84033 84036 84055 84060 84061 84068 84098</t>
  </si>
  <si>
    <t>Danville</t>
  </si>
  <si>
    <t>Danville City</t>
  </si>
  <si>
    <t>24540 24541</t>
  </si>
  <si>
    <t>Vance</t>
  </si>
  <si>
    <t>Vance County</t>
  </si>
  <si>
    <t>27507 27536 27537 27544 27553 27556 27563 27565 27584</t>
  </si>
  <si>
    <t>McClain</t>
  </si>
  <si>
    <t>McClain County</t>
  </si>
  <si>
    <t>73002 73010 73031 73052 73057 73065 73072 73074 73080 73093 73095 74831 74872</t>
  </si>
  <si>
    <t>28707 28717 28719 28723 28725 28736 28741 28751 28774 28779 28783 28788 28789</t>
  </si>
  <si>
    <t>Okanogan</t>
  </si>
  <si>
    <t>Okanogan County</t>
  </si>
  <si>
    <t>98812 98813 98814 98816 98819 98827 98829 98833 98834 98840 98841 98844 98846 98849 98855 98856 98859 98862 99116 99124 99155 99166</t>
  </si>
  <si>
    <t>45310 45388 45822 45826 45828 45846 45860 45862 45865 45866 45869 45882 45883 45887 45894 45898</t>
  </si>
  <si>
    <t>63901 63902 63932 63937 63940 63945 63953 63954 63961 63962 63966 63967</t>
  </si>
  <si>
    <t>38002 38010 38017 38028 38036 38039 38042 38045 38046 38048 38049 38057 38060 38066 38068 38069 38075 38076</t>
  </si>
  <si>
    <t>Ohio County</t>
  </si>
  <si>
    <t>26003 26032 26058 26059 26060 26074</t>
  </si>
  <si>
    <t>Canóvanas</t>
  </si>
  <si>
    <t>Canovanas</t>
  </si>
  <si>
    <t>Canóvanas Municipio</t>
  </si>
  <si>
    <t>00729 00745 00777</t>
  </si>
  <si>
    <t>Nez Perce</t>
  </si>
  <si>
    <t>Nez Perce County</t>
  </si>
  <si>
    <t>83501 83524 83535 83537 83540 83541 83545 83548 83555 83832</t>
  </si>
  <si>
    <t>54002 54003 54011 54014 54021 54022 54721 54723 54740 54750 54761 54767 54769</t>
  </si>
  <si>
    <t>Sweetwater</t>
  </si>
  <si>
    <t>Sweetwater County</t>
  </si>
  <si>
    <t>82301 82322 82336 82901 82902 82929 82932 82934 82935 82938 82942 82943 82945</t>
  </si>
  <si>
    <t>45068 45107 45113 45114 45135 45142 45146 45148 45159 45164 45166 45169 45177 45335</t>
  </si>
  <si>
    <t>St. John the Baptist</t>
  </si>
  <si>
    <t>St. John the Baptist Parish</t>
  </si>
  <si>
    <t>70049 70051 70068 70069 70076 70084 70090</t>
  </si>
  <si>
    <t>30605 30606 30619 30621 30622 30638 30645 30666 30677 30680</t>
  </si>
  <si>
    <t>43302 43314 44818 44820 44825 44827 44833 44849 44854 44856 44860 44865 44875 44881 44882 44887</t>
  </si>
  <si>
    <t>Cooke</t>
  </si>
  <si>
    <t>Cooke County</t>
  </si>
  <si>
    <t>76233 76234 76238 76239 76240 76241 76250 76252 76253 76258 76263 76265 76266 76271 76272 76273</t>
  </si>
  <si>
    <t>Marinette</t>
  </si>
  <si>
    <t>Marinette County</t>
  </si>
  <si>
    <t>54102 54103 54104 54112 54114 54119 54120 54125 54139 54143 54151 54156 54157 54159 54161 54177</t>
  </si>
  <si>
    <t>Baxter</t>
  </si>
  <si>
    <t>Baxter County</t>
  </si>
  <si>
    <t>72519 72528 72531 72537 72544 72617 72623 72626 72635 72642 72651 72653 72654 72658 72659</t>
  </si>
  <si>
    <t>Wharton</t>
  </si>
  <si>
    <t>Wharton County</t>
  </si>
  <si>
    <t>77420 77432 77434 77435 77436 77437 77443 77448 77451 77453 77454 77455 77467 77488</t>
  </si>
  <si>
    <t>Gratiot</t>
  </si>
  <si>
    <t>Gratiot County</t>
  </si>
  <si>
    <t>48614 48615 48637 48662 48801 48806 48807 48811 48830 48831 48832 48845 48847 48856 48862 48871 48874 48877 48879 48880 48883 48889</t>
  </si>
  <si>
    <t>Cayey</t>
  </si>
  <si>
    <t>Cayey Municipio</t>
  </si>
  <si>
    <t>00736 00737 00751 00784</t>
  </si>
  <si>
    <t>55371 56304 56329 56330 56333 56357 56367 56373 56377 56379</t>
  </si>
  <si>
    <t>Upshur</t>
  </si>
  <si>
    <t>Upshur County</t>
  </si>
  <si>
    <t>75451 75494 75604 75605 75640 75644 75645 75647 75683 75686 75755 75765 75797</t>
  </si>
  <si>
    <t>Isanti</t>
  </si>
  <si>
    <t>Isanti County</t>
  </si>
  <si>
    <t>55006 55008 55017 55029 55040 55056 55070 55079 55080 55371 55398 56353 56358</t>
  </si>
  <si>
    <t>Tallapoosa</t>
  </si>
  <si>
    <t>Tallapoosa County</t>
  </si>
  <si>
    <t>35010 35011 35072 35089 36023 36078 36255 36256 36276 36850 36853 36861 36866 36879</t>
  </si>
  <si>
    <t>Tift</t>
  </si>
  <si>
    <t>Tift County</t>
  </si>
  <si>
    <t>31637 31714 31727 31733 31749 31775 31790 31793 31794 31795</t>
  </si>
  <si>
    <t>Clatsop</t>
  </si>
  <si>
    <t>Clatsop County</t>
  </si>
  <si>
    <t>97016 97102 97103 97110 97121 97131 97138 97145 97146</t>
  </si>
  <si>
    <t>16901 16911 16912 16914 16917 16920 16921 16928 16929 16930 16932 16933 16935 16936 16938 16939 16940 16942 16943 16946 16947 16950 17724 17727 17765</t>
  </si>
  <si>
    <t>Cheatham</t>
  </si>
  <si>
    <t>Cheatham County</t>
  </si>
  <si>
    <t>37015 37032 37035 37036 37043 37080 37082 37143 37146 37187 37209</t>
  </si>
  <si>
    <t>37110 37111 37166 37190 37357 37378 37394 38550 38581</t>
  </si>
  <si>
    <t>Preble</t>
  </si>
  <si>
    <t>Preble County</t>
  </si>
  <si>
    <t>45003 45042 45064 45070 45304 45309 45311 45320 45321 45327 45330 45338 45347 45378 45381 45382</t>
  </si>
  <si>
    <t>Shawano</t>
  </si>
  <si>
    <t>Shawano County</t>
  </si>
  <si>
    <t>54106 54107 54111 54124 54127 54128 54137 54150 54154 54162 54165 54166 54170 54408 54409 54414 54416 54427 54450 54486 54499 54928 54929 54948 54950 54978</t>
  </si>
  <si>
    <t>22610 22630 22642 22645 22649 22655 22657 22663</t>
  </si>
  <si>
    <t>74331 74338 74342 74344 74345 74346 74347 74359 74364 74365 74366 74368 74370 74964</t>
  </si>
  <si>
    <t>Sanilac</t>
  </si>
  <si>
    <t>Sanilac County</t>
  </si>
  <si>
    <t>48032 48097 48401 48410 48416 48419 48422 48426 48427 48434 48441 48450 48453 48454 48456 48465 48466 48469 48470 48471 48472 48475 48726</t>
  </si>
  <si>
    <t>04547 04563 04574 04645 04841 04843 04847 04851 04853 04854 04855 04856 04858 04859 04860 04861 04862 04863 04864 04865</t>
  </si>
  <si>
    <t>Amador</t>
  </si>
  <si>
    <t>Amador County</t>
  </si>
  <si>
    <t>95601 95629 95640 95642 95644 95646 95654 95665 95666 95669 95675 95685 95689 95699</t>
  </si>
  <si>
    <t>25002 25008 25031 25036 25040 25057 25059 25083 25085 25090 25115 25118 25119 25136 25139 25152 25161 25173 25185 25186 25812 25831 25833 25837 25840 25846 25854 25855 25862 25864 25866 25868 25879 25880 25888 25901 25904 25907 25917 25936 25938 25942 25962 25976 25986 26656 26680 26690</t>
  </si>
  <si>
    <t>Gurabo</t>
  </si>
  <si>
    <t>Gurabo Municipio</t>
  </si>
  <si>
    <t>00778 00976</t>
  </si>
  <si>
    <t>McKean</t>
  </si>
  <si>
    <t>McKean County</t>
  </si>
  <si>
    <t>15870 16333 16701 16720 16724 16725 16726 16727 16729 16730 16731 16732 16733 16735 16738 16740 16743 16744 16745 16748 16749 16750</t>
  </si>
  <si>
    <t>Pasquotank</t>
  </si>
  <si>
    <t>Pasquotank County</t>
  </si>
  <si>
    <t>27906 27907 27909</t>
  </si>
  <si>
    <t>24314 24316 24377 24601 24602 24604 24605 24606 24608 24609 24612 24613 24619 24622 24630 24635 24637 24639 24640 24641 24651</t>
  </si>
  <si>
    <t>43408 43412 43416 43420 43430 43432 43433 43436 43439 43440 43442 43445 43446 43447 43449 43452 43456 43458 43468 43469</t>
  </si>
  <si>
    <t>LaGrange</t>
  </si>
  <si>
    <t>LaGrange County</t>
  </si>
  <si>
    <t>46540 46543 46565 46571 46746 46747 46761 46767 46771 46776 46786 46789 46795</t>
  </si>
  <si>
    <t>Mississippi County</t>
  </si>
  <si>
    <t>72310 72313 72315 72316 72319 72321 72329 72330 72338 72350 72351 72354 72358 72370 72386 72391 72395 72426 72428 72438 72442</t>
  </si>
  <si>
    <t>Wyoming County</t>
  </si>
  <si>
    <t>14004 14009 14011 14024 14030 14037 14039 14040 14054 14066 14082 14083 14113 14130 14145 14167 14173 14427 14481 14525 14530 14533 14536 14549 14550 14569 14591 14846</t>
  </si>
  <si>
    <t>Rio Arriba</t>
  </si>
  <si>
    <t>Rio Arriba County</t>
  </si>
  <si>
    <t>81120 87012 87013 87017 87018 87029 87037 87046 87064 87412 87419 87510 87511 87515 87516 87518 87520 87521 87522 87523 87527 87528 87530 87531 87532 87533 87537 87539 87548 87549 87551 87554 87566 87575 87577 87578 87581 87582</t>
  </si>
  <si>
    <t>Orleans County</t>
  </si>
  <si>
    <t>14012 14058 14098 14103 14105 14125 14411 14420 14422 14429 14452 14464 14470 14476 14477 14479 14508 14571</t>
  </si>
  <si>
    <t>Mecosta</t>
  </si>
  <si>
    <t>Mecosta County</t>
  </si>
  <si>
    <t>48632 48850 48886 49305 49307 49310 49320 49332 49336 49337 49338 49340 49342 49346 49631 49639 49679</t>
  </si>
  <si>
    <t>39632 39635 39641 39648 39649 39652 39657 39662 39666 39667</t>
  </si>
  <si>
    <t>Mower</t>
  </si>
  <si>
    <t>Mower County</t>
  </si>
  <si>
    <t>55909 55912 55917 55918 55926 55933 55936 55940 55950 55951 55953 55961 55967 55970 55973 55975 55976 55977 55982</t>
  </si>
  <si>
    <t>Murray</t>
  </si>
  <si>
    <t>Murray County</t>
  </si>
  <si>
    <t>30705 30708 30711 30721 30724 30735 30751</t>
  </si>
  <si>
    <t>50005 50028 50051 50055 50078 50106 50120 50141 50142 50148 50158 50162 50206 50234 50239 50247 50258 50609 50621 50632 50635</t>
  </si>
  <si>
    <t>Howell</t>
  </si>
  <si>
    <t>Howell County</t>
  </si>
  <si>
    <t>65548 65609 65626 65637 65688 65689 65692 65775 65777 65788 65789 65790 65793</t>
  </si>
  <si>
    <t>Hendry</t>
  </si>
  <si>
    <t>Hendry County</t>
  </si>
  <si>
    <t>33440 33930 33935 33936 33975 34142</t>
  </si>
  <si>
    <t>Latah</t>
  </si>
  <si>
    <t>Latah County</t>
  </si>
  <si>
    <t>83535 83537 83806 83823 83824 83832 83834 83843 83844 83855 83857 83871 83872 99128</t>
  </si>
  <si>
    <t>Okeechobee</t>
  </si>
  <si>
    <t>Okeechobee County</t>
  </si>
  <si>
    <t>34972 34973 34974</t>
  </si>
  <si>
    <t>Cidra</t>
  </si>
  <si>
    <t>Cidra Municipio</t>
  </si>
  <si>
    <t>00703 00736 00739 00958</t>
  </si>
  <si>
    <t>Snyder</t>
  </si>
  <si>
    <t>Snyder County</t>
  </si>
  <si>
    <t>17045 17063 17086 17812 17813 17827 17831 17833 17841 17842 17843 17853 17861 17862 17864 17870 17876 17882 17889</t>
  </si>
  <si>
    <t>Waldo</t>
  </si>
  <si>
    <t>Waldo County</t>
  </si>
  <si>
    <t>04354 04438 04496 04848 04849 04850 04915 04921 04922 04941 04949 04951 04952 04972 04973 04974 04981 04986 04987 04988</t>
  </si>
  <si>
    <t>47107 47110 47112 47114 47115 47117 47120 47122 47124 47135 47136 47137 47142 47160 47161 47164 47166</t>
  </si>
  <si>
    <t>Sequoyah</t>
  </si>
  <si>
    <t>Sequoyah County</t>
  </si>
  <si>
    <t>74435 74931 74936 74945 74946 74948 74954 74955 74962</t>
  </si>
  <si>
    <t>Avoyelles</t>
  </si>
  <si>
    <t>Avoyelles Parish</t>
  </si>
  <si>
    <t>71320 71322 71323 71327 71328 71329 71331 71333 71339 71341 71350 71351 71355 71356 71360 71362 71369</t>
  </si>
  <si>
    <t>82310 82322 82501 82510 82512 82513 82514 82515 82516 82520 82523 82524 82642 82649</t>
  </si>
  <si>
    <t>37714 37715 37729 37730 37756 37757 37762 37766 37769 37819 37847 37870</t>
  </si>
  <si>
    <t>Mayes</t>
  </si>
  <si>
    <t>Mayes County</t>
  </si>
  <si>
    <t>74016 74036 74301 74330 74332 74337 74340 74342 74349 74350 74352 74361 74362 74364 74365 74366 74367 74452</t>
  </si>
  <si>
    <t>Manatí</t>
  </si>
  <si>
    <t>Manati</t>
  </si>
  <si>
    <t>Manatí Municipio</t>
  </si>
  <si>
    <t>00638 00650 00674 00693</t>
  </si>
  <si>
    <t>Webster</t>
  </si>
  <si>
    <t>Webster County</t>
  </si>
  <si>
    <t>65632 65636 65644 65648 65652 65706 65713 65742 65746 65757</t>
  </si>
  <si>
    <t>San Sebastián</t>
  </si>
  <si>
    <t>San Sebastian</t>
  </si>
  <si>
    <t>San Sebastián Municipio</t>
  </si>
  <si>
    <t>00669 00678 00685</t>
  </si>
  <si>
    <t>Person</t>
  </si>
  <si>
    <t>Person County</t>
  </si>
  <si>
    <t>27231 27291 27305 27343 27541 27565 27572 27573 27574 27583</t>
  </si>
  <si>
    <t>56308 56309 56315 56319 56326 56327 56332 56334 56339 56341 56343 56349 56354 56355 56360 56361 56385 56446</t>
  </si>
  <si>
    <t>Williams</t>
  </si>
  <si>
    <t>Williams County</t>
  </si>
  <si>
    <t>58755 58795 58801 58802 58803 58830 58843 58845 58849 58852 58853 58856</t>
  </si>
  <si>
    <t>Jim Wells</t>
  </si>
  <si>
    <t>Jim Wells County</t>
  </si>
  <si>
    <t>78332 78333 78342 78355 78372 78375 78380 78383 78384</t>
  </si>
  <si>
    <t>Oconto</t>
  </si>
  <si>
    <t>Oconto County</t>
  </si>
  <si>
    <t>54101 54111 54112 54114 54124 54137 54138 54139 54141 54149 54153 54154 54157 54161 54162 54171 54174 54175 54491</t>
  </si>
  <si>
    <t>66701 66711 66712 66724 66734 66735 66743 66746 66753 66756 66760 66762 66763 66780 66781</t>
  </si>
  <si>
    <t>25504 25507 25511 25512 25514 25517 25524 25530 25534 25535 25555 25562 25570 25669 25674 25699 25701 25704 25770 25771 25779</t>
  </si>
  <si>
    <t>Isle of Wight</t>
  </si>
  <si>
    <t>Isle of Wight County</t>
  </si>
  <si>
    <t>23304 23314 23315 23397 23424 23430 23431 23487 23851 23866 23898</t>
  </si>
  <si>
    <t>23001 23003 23018 23050 23061 23062 23072 23107 23128 23131 23149 23154 23155 23178 23183 23184 23190</t>
  </si>
  <si>
    <t>Des Moines</t>
  </si>
  <si>
    <t>Des Moines County</t>
  </si>
  <si>
    <t>52601 52623 52637 52638 52640 52644 52645 52646 52650 52655 52658 52660</t>
  </si>
  <si>
    <t>71724 71730 71731 71747 71749 71750 71753 71758 71759 71762 71764 71765</t>
  </si>
  <si>
    <t>43009 43044 43045 43047 43060 43070 43072 43078 43083 43084 43318 43343 43357 45312 45317 45344 45365 45389 45502</t>
  </si>
  <si>
    <t>Colleton</t>
  </si>
  <si>
    <t>Colleton County</t>
  </si>
  <si>
    <t>29081 29082 29426 29433 29435 29438 29446 29452 29472 29474 29475 29481 29488 29493 29929 29945</t>
  </si>
  <si>
    <t>Susquehanna</t>
  </si>
  <si>
    <t>Susquehanna County</t>
  </si>
  <si>
    <t>18407 18413 18419 18421 18430 18441 18446 18462 18465 18470 18623 18630 18801 18812 18813 18816 18818 18820 18821 18822 18823 18824 18825 18826 18827 18828 18829 18830 18834 18842 18843 18844 18847</t>
  </si>
  <si>
    <t>16312 16313 16322 16329 16340 16345 16347 16350 16351 16352 16354 16365 16366 16367 16368 16369 16371 16402 16405 16407 16416 16420 16434 16436 16701</t>
  </si>
  <si>
    <t>Graham</t>
  </si>
  <si>
    <t>Graham County</t>
  </si>
  <si>
    <t>85530 85531 85533 85535 85536 85542 85543 85546 85548 85551 85552 85643</t>
  </si>
  <si>
    <t>Woodford</t>
  </si>
  <si>
    <t>Woodford County</t>
  </si>
  <si>
    <t>61516 61523 61530 61545 61548 61561 61570 61611 61615 61616 61725 61729 61733 61738 61742 61744 61748 61760 61771</t>
  </si>
  <si>
    <t>Guernsey</t>
  </si>
  <si>
    <t>Guernsey County</t>
  </si>
  <si>
    <t>43722 43723 43724 43725 43732 43733 43736 43749 43750 43755 43762 43768 43772 43773 43778 43780 43832 43837 43973 43983</t>
  </si>
  <si>
    <t>Hatillo</t>
  </si>
  <si>
    <t>Hatillo Municipio</t>
  </si>
  <si>
    <t>00612 00659</t>
  </si>
  <si>
    <t>36701 36702 36703 36749 36758 36759 36761 36767 36773 36775 36785</t>
  </si>
  <si>
    <t>Defiance</t>
  </si>
  <si>
    <t>Defiance County</t>
  </si>
  <si>
    <t>43506 43512 43517 43519 43520 43526 43527 43530 43536 43545 43548 43549 43556 45813 45821 45831</t>
  </si>
  <si>
    <t>57401 57402 57422 57426 57427 57432 57433 57434 57439 57441 57445 57446 57449 57451 57460 57461 57474 57479 57481 58436 58439</t>
  </si>
  <si>
    <t>64748 64848 64862 64873 65604 65605 65610 65612 65646 65654 65664 65682 65705 65707 65708 65712 65723 65738 65752 65756 65769</t>
  </si>
  <si>
    <t>Finney</t>
  </si>
  <si>
    <t>Finney County</t>
  </si>
  <si>
    <t>67835 67838 67846 67851 67853 67868 67871</t>
  </si>
  <si>
    <t>76432 76443 76471 76474 76801 76802 76803 76804 76823 76827 76857 76890</t>
  </si>
  <si>
    <t>Pontotoc</t>
  </si>
  <si>
    <t>Pontotoc County</t>
  </si>
  <si>
    <t>74572 74820 74821 74825 74831 74842 74843 74844 74865 74871 74872</t>
  </si>
  <si>
    <t>Louisa</t>
  </si>
  <si>
    <t>Louisa County</t>
  </si>
  <si>
    <t>22942 22947 22974 23015 23024 23065 23084 23093 23102 23117 23153 23170 23192</t>
  </si>
  <si>
    <t>63735 63736 63740 63742 63758 63767 63771 63774 63780 63784 63801 63823 63824 63834</t>
  </si>
  <si>
    <t>46035 46172 47916 47930 47933 47940 47949 47954 47955 47965 47967 47968 47981 47989 47990 47994</t>
  </si>
  <si>
    <t>Aguada</t>
  </si>
  <si>
    <t>Aguada Municipio</t>
  </si>
  <si>
    <t>00602 00610 00676 00677</t>
  </si>
  <si>
    <t>Newberry</t>
  </si>
  <si>
    <t>Newberry County</t>
  </si>
  <si>
    <t>29036 29037 29075 29108 29122 29126 29127 29145 29178 29332 29355</t>
  </si>
  <si>
    <t>Independence</t>
  </si>
  <si>
    <t>Independence County</t>
  </si>
  <si>
    <t>72020 72081 72112 72165 72501 72503 72521 72522 72523 72524 72526 72527 72534 72550 72553 72562 72564 72568 72571 72572 72575 72579</t>
  </si>
  <si>
    <t>16822 16841 16845 16848 16864 16871 17721 17726 17729 17740 17745 17747 17748 17750 17751 17760 17764 17778 17779</t>
  </si>
  <si>
    <t>46901 46904 46926 46932 46942 46947 46950 46961 46967 46970 46978 46988 46994 46998</t>
  </si>
  <si>
    <t>62812 62819 62822 62825 62836 62840 62856 62859 62860 62865 62874 62883 62884 62890 62891 62896 62897 62932 62983 62999</t>
  </si>
  <si>
    <t>50028 50054 50055 50106 50112 50127 50135 50137 50141 50153 50161 50162 50168 50169 50170 50208 50228 50232 50234 50237 50251</t>
  </si>
  <si>
    <t>54428 54463 54487 54501 54521 54529 54531 54538 54539 54543 54548 54558 54562 54564 54568</t>
  </si>
  <si>
    <t>Talbot</t>
  </si>
  <si>
    <t>Talbot County</t>
  </si>
  <si>
    <t>21601 21612 21624 21625 21647 21652 21653 21654 21657 21658 21662 21663 21665 21671 21673 21676 21679</t>
  </si>
  <si>
    <t>65733 72601 72602 72611 72615 72630 72633 72644 72662 72685 72687</t>
  </si>
  <si>
    <t>San Lorenzo</t>
  </si>
  <si>
    <t>San Lorenzo Municipio</t>
  </si>
  <si>
    <t>00725 00754 00777 00778</t>
  </si>
  <si>
    <t>62801 62807 62830 62838 62849 62851 62853 62854 62870 62875 62881 62882 62889 62892 62893</t>
  </si>
  <si>
    <t>Covington</t>
  </si>
  <si>
    <t>Covington County</t>
  </si>
  <si>
    <t>36028 36038 36420 36421 36442 36453 36455 36456 36467 36474 36476 36477 36483</t>
  </si>
  <si>
    <t>82051 82052 82055 82058 82063 82070 82071 82072 82073 82083 82084 82201 82329</t>
  </si>
  <si>
    <t>Clarion</t>
  </si>
  <si>
    <t>Clarion County</t>
  </si>
  <si>
    <t>15829 15860 15864 16028 16036 16049 16054 16058 16213 16214 16217 16220 16221 16224 16225 16230 16232 16233 16234 16235 16240 16242 16245 16248 16254 16255 16257 16258 16260 16319 16326 16331 16332 16334 16353 16361 16364 16373 16375</t>
  </si>
  <si>
    <t>Natchitoches</t>
  </si>
  <si>
    <t>Natchitoches Parish</t>
  </si>
  <si>
    <t>71002 71019 71031 71065 71066 71070 71411 71414 71416 71427 71428 71434 71447 71450 71452 71455 71456 71457 71458 71468 71469 71497</t>
  </si>
  <si>
    <t>Addison</t>
  </si>
  <si>
    <t>Addison County</t>
  </si>
  <si>
    <t>05443 05456 05461 05462 05469 05472 05473 05487 05491 05669 05674 05733 05734 05740 05747 05748 05753 05760 05766 05767 05769 05770 05778</t>
  </si>
  <si>
    <t>Houghton</t>
  </si>
  <si>
    <t>Houghton County</t>
  </si>
  <si>
    <t>49805 49905 49913 49916 49917 49921 49922 49930 49931 49934 49942 49945 49948 49952 49955 49958 49961 49963 49965 49967</t>
  </si>
  <si>
    <t>Steele</t>
  </si>
  <si>
    <t>Steele County</t>
  </si>
  <si>
    <t>55049 55052 55060 55917 55924 55946 55985 56026 56046 56072 56093</t>
  </si>
  <si>
    <t>Moca</t>
  </si>
  <si>
    <t>Moca Municipio</t>
  </si>
  <si>
    <t>00603 00610 00676 00685</t>
  </si>
  <si>
    <t>Calloway</t>
  </si>
  <si>
    <t>Calloway County</t>
  </si>
  <si>
    <t>42020 42025 42036 42040 42048 42049 42054 42066 42071 42076</t>
  </si>
  <si>
    <t>Bennington</t>
  </si>
  <si>
    <t>Bennington County</t>
  </si>
  <si>
    <t>05148 05152 05201 05250 05251 05252 05253 05254 05255 05257 05260 05261 05262 05340 05350 05352 05360 05363 05761 05768 05775 05776</t>
  </si>
  <si>
    <t>12836 12851 12852 12853 12855 12857 12858 12861 12870 12872 12879 12883 12911 12912 12913 12924 12928 12932 12936 12941 12942 12943 12944 12946 12950 12956 12960 12961 12964 12974 12975 12977 12983 12987 12993 12996 12997 12998</t>
  </si>
  <si>
    <t>Yadkin</t>
  </si>
  <si>
    <t>Yadkin County</t>
  </si>
  <si>
    <t>27011 27018 27020 27055 28634 28642 28689</t>
  </si>
  <si>
    <t>68019 68025 68026 68031 68044 68045 68057 68063 68064 68072 68621 68633 68649 68664 68788</t>
  </si>
  <si>
    <t>Dare</t>
  </si>
  <si>
    <t>Dare County</t>
  </si>
  <si>
    <t>27915 27920 27936 27943 27948 27949 27953 27954 27959 27968 27972 27978 27981 27982</t>
  </si>
  <si>
    <t>28713 28734 28741 28744 28763 28775 28781</t>
  </si>
  <si>
    <t>Green</t>
  </si>
  <si>
    <t>Green County</t>
  </si>
  <si>
    <t>53502 53504 53508 53516 53520 53521 53522 53550 53566 53570 53572 53574</t>
  </si>
  <si>
    <t>62801 62808 62810 62814 62816 62830 62836 62846 62851 62864 62866 62872 62877 62883 62889 62893 62894 62898</t>
  </si>
  <si>
    <t>75420 75431 75433 75437 75440 75453 75471 75472 75478 75481 75482 75483 75494 75497</t>
  </si>
  <si>
    <t>62215 62216 62218 62219 62230 62231 62245 62249 62250 62252 62253 62265 62266 62275 62293 62801 62875 62882</t>
  </si>
  <si>
    <t>50249 50501 50516 50518 50521 50523 50524 50530 50532 50533 50538 50543 50544 50548 50557 50563 50566 50569 50586 50591 50594 50595</t>
  </si>
  <si>
    <t>43501 43502 43505 43506 43517 43518 43521 43531 43543 43554 43557 43570</t>
  </si>
  <si>
    <t>46105 46120 46121 46128 46135 46165 46170 46171 46172 46175 47456 47840 47868 47872 47954 47989</t>
  </si>
  <si>
    <t>Juncos</t>
  </si>
  <si>
    <t>Juncos Municipio</t>
  </si>
  <si>
    <t>Okmulgee</t>
  </si>
  <si>
    <t>Okmulgee County</t>
  </si>
  <si>
    <t>74047 74421 74422 74431 74436 74437 74445 74447 74456 74460 74880</t>
  </si>
  <si>
    <t>40353 40391 40392 40509 40515</t>
  </si>
  <si>
    <t>Sagadahoc</t>
  </si>
  <si>
    <t>Sagadahoc County</t>
  </si>
  <si>
    <t>04008 04086 04287 04357 04530 04548 04562 04565 04579</t>
  </si>
  <si>
    <t>Delta</t>
  </si>
  <si>
    <t>Delta County</t>
  </si>
  <si>
    <t>49807 49817 49818 49829 49835 49837 49854 49864 49872 49878 49880 49894 49895</t>
  </si>
  <si>
    <t>Dyer</t>
  </si>
  <si>
    <t>Dyer County</t>
  </si>
  <si>
    <t>38007 38024 38025 38030 38034 38040 38047 38059 38070 38080 38240 38259</t>
  </si>
  <si>
    <t>Webster Parish</t>
  </si>
  <si>
    <t>71018 71021 71023 71024 71038 71039 71055 71058 71067 71071 71072 71073 71075</t>
  </si>
  <si>
    <t>36401 36420 36426 36427 36432 36441 36483 36502 36503 36504 36543 36562</t>
  </si>
  <si>
    <t>McLeod</t>
  </si>
  <si>
    <t>McLeod County</t>
  </si>
  <si>
    <t>55312 55334 55336 55339 55350 55354 55370 55381 55385 55395 55396 55397</t>
  </si>
  <si>
    <t>Graves</t>
  </si>
  <si>
    <t>Graves County</t>
  </si>
  <si>
    <t>42003 42025 42027 42035 42039 42040 42041 42049 42051 42054 42061 42063 42066 42069 42071 42079 42082 42085 42088</t>
  </si>
  <si>
    <t>Huntington</t>
  </si>
  <si>
    <t>Huntington County</t>
  </si>
  <si>
    <t>46702 46713 46750 46770 46783 46787 46792 46940 46952 46991</t>
  </si>
  <si>
    <t>49710 49715 49719 49724 49725 49726 49728 49736 49748 49752 49760 49768 49774 49780 49783 49784 49785 49786 49788 49793</t>
  </si>
  <si>
    <t>Whitley</t>
  </si>
  <si>
    <t>Whitley County</t>
  </si>
  <si>
    <t>40701 40730 40759 40763 40769 40771 40906 40940</t>
  </si>
  <si>
    <t>Coshocton</t>
  </si>
  <si>
    <t>Coshocton County</t>
  </si>
  <si>
    <t>43006 43014 43749 43803 43804 43805 43811 43812 43821 43822 43824 43828 43832 43836 43840 43843 43844 43845 44637 44654</t>
  </si>
  <si>
    <t>22433 22508 22542 22551 22567 22701 22733 22923 22942 22957 22960 22968 22972</t>
  </si>
  <si>
    <t>Beauregard</t>
  </si>
  <si>
    <t>Beauregard Parish</t>
  </si>
  <si>
    <t>70633 70634 70637 70652 70653 70657 70660 70661 70662</t>
  </si>
  <si>
    <t>Alexander</t>
  </si>
  <si>
    <t>Alexander County</t>
  </si>
  <si>
    <t>28601 28625 28630 28636 28654 28678 28681 28689</t>
  </si>
  <si>
    <t>Guayama</t>
  </si>
  <si>
    <t>Guayama Municipio</t>
  </si>
  <si>
    <t>00704 00784 00785</t>
  </si>
  <si>
    <t>Carlton</t>
  </si>
  <si>
    <t>Carlton County</t>
  </si>
  <si>
    <t>55707 55718 55720 55726 55733 55749 55756 55757 55767 55780 55783 55787 55797 55798 55810</t>
  </si>
  <si>
    <t>Matagorda</t>
  </si>
  <si>
    <t>Matagorda County</t>
  </si>
  <si>
    <t>77404 77414 77415 77419 77420 77428 77440 77456 77457 77458 77465 77468 77480 77482 77483</t>
  </si>
  <si>
    <t>Geary</t>
  </si>
  <si>
    <t>Geary County</t>
  </si>
  <si>
    <t>66441 66442 66502 66514 66834 66849 66872 67487</t>
  </si>
  <si>
    <t>Cocke</t>
  </si>
  <si>
    <t>Cocke County</t>
  </si>
  <si>
    <t>37713 37722 37727 37743 37753 37818 37821 37822 37843</t>
  </si>
  <si>
    <t>47512 47516 47524 47528 47535 47557 47561 47573 47578 47591 47596 47597</t>
  </si>
  <si>
    <t>Hill</t>
  </si>
  <si>
    <t>Hill County</t>
  </si>
  <si>
    <t>76050 76055 76093 76621 76622 76627 76628 76631 76636 76645 76648 76650 76660 76666 76670 76673 76676 76691 76692</t>
  </si>
  <si>
    <t>24215 24216 24219 24230 24246 24273 24279 24283 24293</t>
  </si>
  <si>
    <t>Laclede</t>
  </si>
  <si>
    <t>Laclede County</t>
  </si>
  <si>
    <t>65020 65463 65470 65534 65536 65543 65552 65556 65567 65632 65662 65722</t>
  </si>
  <si>
    <t>Fannin</t>
  </si>
  <si>
    <t>Fannin County</t>
  </si>
  <si>
    <t>75413 75414 75418 75423 75424 75438 75439 75443 75446 75447 75449 75452 75475 75476 75479 75488 75490 75491 75492 75496</t>
  </si>
  <si>
    <t>Scotts Bluff</t>
  </si>
  <si>
    <t>Scotts Bluff County</t>
  </si>
  <si>
    <t>69334 69341 69352 69353 69355 69356 69357 69358 69361 69363</t>
  </si>
  <si>
    <t>46901 46910 46911 46914 46919 46921 46926 46932 46951 46958 46959 46970 46971 46974 46992</t>
  </si>
  <si>
    <t>Uintah</t>
  </si>
  <si>
    <t>Uintah County</t>
  </si>
  <si>
    <t>84008 84023 84026 84035 84039 84052 84053 84063 84066 84076 84078 84079 84085</t>
  </si>
  <si>
    <t>Ware</t>
  </si>
  <si>
    <t>Ware County</t>
  </si>
  <si>
    <t>31501 31502 31503 31550 31552 31554 31564 31624 31631</t>
  </si>
  <si>
    <t>Greenup</t>
  </si>
  <si>
    <t>Greenup County</t>
  </si>
  <si>
    <t>41101 41102 41121 41139 41141 41143 41144 41169 41174 41175 41183</t>
  </si>
  <si>
    <t>46711 46714 46733 46740 46769 46772 46773 46777 46780 46782 47326</t>
  </si>
  <si>
    <t>Sioux</t>
  </si>
  <si>
    <t>Sioux County</t>
  </si>
  <si>
    <t>51003 51011 51022 51023 51027 51031 51036 51041 51050 51201 51234 51235 51238 51239 51240 51244 51247 51250 57034</t>
  </si>
  <si>
    <t>77426 77833 77834 77835 77868 77880 78932 78946</t>
  </si>
  <si>
    <t>Dorado</t>
  </si>
  <si>
    <t>Dorado Municipio</t>
  </si>
  <si>
    <t>00646 00950</t>
  </si>
  <si>
    <t>15310 15315 15316 15320 15322 15325 15327 15329 15334 15337 15338 15341 15344 15345 15346 15348 15349 15351 15352 15353 15357 15359 15362 15364 15370 15377 15380</t>
  </si>
  <si>
    <t>41216 41265 41601 41602 41603 41604 41605 41606 41607 41612 41615 41616 41619 41621 41622 41630 41631 41635 41636 41640 41642 41645 41647 41649 41650 41651 41653 41655 41659 41660 41663 41666 41667 41669 41859</t>
  </si>
  <si>
    <t>60420 60437 60460 60470 60917 60919 60920 60921 60929 60934 60946 60952 60959 60961 60968 61311 61313 61319 61333 61364 61726 61731 61739 61740 61741 61743 61744 61764 61769 61775</t>
  </si>
  <si>
    <t>63342 63348 63349 63351 63357 63363 63378 63380 63381 63383 63390 65041</t>
  </si>
  <si>
    <t>68642 68644 68701 68702 68715 68748 68752 68758 68781</t>
  </si>
  <si>
    <t>04341 04342 04348 04353 04535 04537 04538 04539 04541 04543 04544 04549 04551 04553 04554 04555 04556 04558 04564 04568 04570 04571 04572 04573 04575 04576 04578 04852</t>
  </si>
  <si>
    <t>43076 43107 43138 43148 43150 43730 43731 43739 43748 43760 43761 43764 43766 43777 43782 43783 45732</t>
  </si>
  <si>
    <t>37047 37144 37328 37334 37335 37348 37359 38449 38453 38459 38488</t>
  </si>
  <si>
    <t>Silver Bow</t>
  </si>
  <si>
    <t>Silver Bow County</t>
  </si>
  <si>
    <t>59701 59702 59703 59707 59711 59727 59743 59748 59750 59759</t>
  </si>
  <si>
    <t>Wapello</t>
  </si>
  <si>
    <t>Wapello County</t>
  </si>
  <si>
    <t>52501 52530 52531 52533 52536 52537 52548 52552 52553 52554 52563 52566</t>
  </si>
  <si>
    <t>Vega Alta</t>
  </si>
  <si>
    <t>Vega Alta Municipio</t>
  </si>
  <si>
    <t>00646 00692 00693</t>
  </si>
  <si>
    <t>Becker</t>
  </si>
  <si>
    <t>Becker County</t>
  </si>
  <si>
    <t>56464 56470 56501 56502 56511 56521 56544 56552 56554 56569 56570 56572 56575 56577 56578 56585 56589 56591 56593</t>
  </si>
  <si>
    <t>Las Piedras</t>
  </si>
  <si>
    <t>Las Piedras Municipio</t>
  </si>
  <si>
    <t>00771 00777 00791</t>
  </si>
  <si>
    <t>Morrow</t>
  </si>
  <si>
    <t>Morrow County</t>
  </si>
  <si>
    <t>43003 43011 43019 43050 43314 43315 43317 43320 43321 43325 43334 43338 43349 43350 43356 44813 44833 44903 44904</t>
  </si>
  <si>
    <t>Wasatch</t>
  </si>
  <si>
    <t>Wasatch County</t>
  </si>
  <si>
    <t>84032 84036 84049 84060 84082 84604</t>
  </si>
  <si>
    <t>31804 31807 31808 31811 31820 31822 31823 31826 31829 31830 31831 31833</t>
  </si>
  <si>
    <t>62236 62244 62248 62256 62264 62277 62278 62279 62295 62298</t>
  </si>
  <si>
    <t>39083 39191 39601 39602 39603 39629 39641 39647 39654 39662 39664 39665 39666 39668</t>
  </si>
  <si>
    <t>Alcorn</t>
  </si>
  <si>
    <t>Alcorn County</t>
  </si>
  <si>
    <t>38683 38833 38834 38835 38846 38865</t>
  </si>
  <si>
    <t>54405 54420 54421 54422 54425 54436 54437 54446 54449 54456 54460 54466 54479 54488 54493 54498 54741 54746 54754 54768 54771</t>
  </si>
  <si>
    <t>64842 64874 65605 65623 65624 65625 65633 65641 65647 65656 65658 65708 65723 65734 65745 65747 65769 65772</t>
  </si>
  <si>
    <t>Cowley</t>
  </si>
  <si>
    <t>Cowley County</t>
  </si>
  <si>
    <t>67005 67008 67019 67023 67024 67038 67039 67051 67072 67102 67110 67119 67131 67146 67156</t>
  </si>
  <si>
    <t>Brookings</t>
  </si>
  <si>
    <t>Brookings County</t>
  </si>
  <si>
    <t>56136 57002 57006 57007 57026 57061 57071 57212 57213 57220 57234 57268 57276</t>
  </si>
  <si>
    <t>36274 36276 36801 36850 36852 36854 36855 36862 36863 36872 36879</t>
  </si>
  <si>
    <t>62401 62411 62414 62424 62426 62443 62445 62458 62461 62462 62467 62473 62479 62838 62858</t>
  </si>
  <si>
    <t>37019 37034 37046 37047 37060 37091 37144 37174 37180 38401 38451 38472</t>
  </si>
  <si>
    <t>Coamo</t>
  </si>
  <si>
    <t>Coamo Municipio</t>
  </si>
  <si>
    <t>00705 00720 00769 00794</t>
  </si>
  <si>
    <t>69025 69029 69039 69101 69103 69120 69123 69132 69138 69143 69151 69163 69165 69169 69170</t>
  </si>
  <si>
    <t>46703 46705 46737 46742 46747 46761 46776 46779 46789 46793</t>
  </si>
  <si>
    <t>79511 79713 79720 79721 79733 79748</t>
  </si>
  <si>
    <t>Taos</t>
  </si>
  <si>
    <t>Taos County</t>
  </si>
  <si>
    <t>87512 87513 87514 87517 87519 87521 87524 87525 87529 87531 87543 87549 87553 87556 87557 87558 87564 87571 87576 87577 87579 87580</t>
  </si>
  <si>
    <t>Corozal</t>
  </si>
  <si>
    <t>Corozal Municipio</t>
  </si>
  <si>
    <t>00719 00783 00953</t>
  </si>
  <si>
    <t>43516 43548 45815 45817 45827 45830 45831 45833 45837 45844 45848 45849 45853 45856 45864 45868 45873 45875 45876 45877 45893</t>
  </si>
  <si>
    <t>Nicollet</t>
  </si>
  <si>
    <t>Nicollet County</t>
  </si>
  <si>
    <t>55332 55334 55335 56003 56021 56054 56058 56073 56074 56082</t>
  </si>
  <si>
    <t>66013 66021 66026 66036 66040 66042 66053 66064 66071 66072 66083 66092</t>
  </si>
  <si>
    <t>46562 46723 46725 46750 46764 46783 46787 46814 46818 46962</t>
  </si>
  <si>
    <t>33865 34265 34266 34267 34268 34269</t>
  </si>
  <si>
    <t>Scotland County</t>
  </si>
  <si>
    <t>28343 28345 28351 28352 28353 28363 28364 28396</t>
  </si>
  <si>
    <t>60518 60530 60553 61006 61021 61031 61042 61057 61064 61068 61071 61081 61243 61310 61318 61324 61330 61331 61342 61349 61353 61367 61376 61378</t>
  </si>
  <si>
    <t>68601 68602 68631 68634 68640 68642 68643 68644 68647 68653 68660 68758</t>
  </si>
  <si>
    <t>Ford</t>
  </si>
  <si>
    <t>Ford County</t>
  </si>
  <si>
    <t>67563 67801 67834 67841 67842 67843 67844 67865 67876 67882</t>
  </si>
  <si>
    <t>Preston</t>
  </si>
  <si>
    <t>Preston County</t>
  </si>
  <si>
    <t>26287 26374 26405 26410 26425 26440 26444 26519 26520 26524 26525 26537 26542 26547 26705 26716 26764</t>
  </si>
  <si>
    <t>38821 38825 38844 38848 38858 38860 38868 38870 39730 39740 39746 39756 39773</t>
  </si>
  <si>
    <t>Emmet</t>
  </si>
  <si>
    <t>Emmet County</t>
  </si>
  <si>
    <t>49701 49706 49713 49716 49718 49722 49723 49737 49740 49755 49764 49769 49770</t>
  </si>
  <si>
    <t>Morrison</t>
  </si>
  <si>
    <t>Morrison County</t>
  </si>
  <si>
    <t>56307 56314 56317 56318 56328 56329 56331 56338 56340 56344 56345 56347 56353 56364 56373 56382 56384 56443 56449 56466 56473 56475</t>
  </si>
  <si>
    <t>23962 24520 24534 24535 24539 24557 24558 24565 24569 24577 24589 24592 24594 24597 24598</t>
  </si>
  <si>
    <t>Yauco</t>
  </si>
  <si>
    <t>Yauco Municipio</t>
  </si>
  <si>
    <t>00606 00656 00698</t>
  </si>
  <si>
    <t>38611 38618 38634 38635 38642 38649 38654 38659 38661 38679 38685</t>
  </si>
  <si>
    <t>Harvey</t>
  </si>
  <si>
    <t>Harvey County</t>
  </si>
  <si>
    <t>66866 67020 67056 67062 67107 67114 67117 67135 67147 67151 67154 67522 67546</t>
  </si>
  <si>
    <t>62075 62083 62510 62513 62517 62531 62538 62540 62545 62546 62547 62550 62555 62556 62557 62558 62563 62567 62568 62570</t>
  </si>
  <si>
    <t>24058 24084 24126 24129 24132 24141 24301 24313 24324 24347</t>
  </si>
  <si>
    <t>Wexford</t>
  </si>
  <si>
    <t>Wexford County</t>
  </si>
  <si>
    <t>49601 49618 49620 49625 49633 49638 49649 49657 49663 49668 49683 49688 49689</t>
  </si>
  <si>
    <t>Botetourt</t>
  </si>
  <si>
    <t>Botetourt County</t>
  </si>
  <si>
    <t>24012 24019 24064 24066 24077 24083 24085 24090 24130 24153 24175 24422 24438 24450</t>
  </si>
  <si>
    <t>73045 73054 74023 74026 74028 74059 74079 74824 74832 74834 74851 74855 74864 74869 74875 74881</t>
  </si>
  <si>
    <t>Wakulla</t>
  </si>
  <si>
    <t>Wakulla County</t>
  </si>
  <si>
    <t>32326 32327 32346 32355 32358</t>
  </si>
  <si>
    <t>61415 61427 61431 61432 61433 61441 61459 61474 61477 61482 61484 61501 61519 61520 61524 61531 61533 61542 61543 61544 61553 61563 61569 62644</t>
  </si>
  <si>
    <t>13065 13117 13146 13148 13165 14433 14456 14489 14521 14532 14541 14588 14841 14847 14860 14886</t>
  </si>
  <si>
    <t>50044 50049 50057 50062 50116 50119 50138 50139 50143 50150 50163 50170 50214 50219 50225 50228 50237 50252 50256</t>
  </si>
  <si>
    <t>52619 52624 52625 52626 52627 52630 52631 52632 52639 52648 52649 52656 52657 52658</t>
  </si>
  <si>
    <t>30107 30139 30143 30148 30151 30175 30177 30183 30534 30734</t>
  </si>
  <si>
    <t>Lumpkin</t>
  </si>
  <si>
    <t>Lumpkin County</t>
  </si>
  <si>
    <t>30528 30533 30534 30564 30597</t>
  </si>
  <si>
    <t>Accomack</t>
  </si>
  <si>
    <t>Accomack County</t>
  </si>
  <si>
    <t>23301 23302 23303 23306 23308 23336 23337 23341 23345 23356 23357 23358 23359 23389 23395 23396 23399 23401 23404 23407 23409 23410 23412 23414 23415 23416 23417 23418 23420 23421 23422 23423 23426 23427 23440 23441 23442 23480 23483 23488</t>
  </si>
  <si>
    <t>47449 47501 47519 47529 47553 47558 47562 47568</t>
  </si>
  <si>
    <t>Caroline</t>
  </si>
  <si>
    <t>Caroline County</t>
  </si>
  <si>
    <t>21609 21629 21632 21636 21639 21640 21641 21649 21655 21657 21660 21670</t>
  </si>
  <si>
    <t>Petersburg</t>
  </si>
  <si>
    <t>Petersburg City</t>
  </si>
  <si>
    <t>23803 23804 23805 23806</t>
  </si>
  <si>
    <t>Bureau</t>
  </si>
  <si>
    <t>Bureau County</t>
  </si>
  <si>
    <t>61283 61312 61314 61315 61317 61320 61322 61323 61328 61329 61330 61337 61338 61342 61344 61345 61346 61349 61354 61356 61359 61361 61362 61368 61374 61376 61379 61421 61443 61537 61560</t>
  </si>
  <si>
    <t>Morton</t>
  </si>
  <si>
    <t>Morton County</t>
  </si>
  <si>
    <t>America/North_Dakota/New_Salem</t>
  </si>
  <si>
    <t>58520 58535 58554 58563 58566 58570 58631 58638</t>
  </si>
  <si>
    <t>Panola</t>
  </si>
  <si>
    <t>Panola County</t>
  </si>
  <si>
    <t>38606 38619 38620 38621 38622 38658 38665 38666 38668 38927 38965</t>
  </si>
  <si>
    <t>Transylvania</t>
  </si>
  <si>
    <t>Transylvania County</t>
  </si>
  <si>
    <t>28708 28712 28718 28739 28742 28747 28766 28768 28772 28774</t>
  </si>
  <si>
    <t>Hot Spring</t>
  </si>
  <si>
    <t>Hot Spring County</t>
  </si>
  <si>
    <t>71901 71913 71921 71923 71929 71933 71941 71942 71943 71964 72084 72104 72167</t>
  </si>
  <si>
    <t>35565 35603 35618 35619 35643 35650 35651 35654 35672 35673</t>
  </si>
  <si>
    <t>47043 47138 47147 47170 47224 47227 47230 47231 47243 47250 47270</t>
  </si>
  <si>
    <t>46310 46341 46374 46380 46392 47922 47943 47946 47948 47957 47959 47977 47978 47995</t>
  </si>
  <si>
    <t>75931 75933 75951 75956 75966 75980 77612 77615 77662</t>
  </si>
  <si>
    <t>Rhea</t>
  </si>
  <si>
    <t>Rhea County</t>
  </si>
  <si>
    <t>37321 37332 37337 37338 37373 37381</t>
  </si>
  <si>
    <t>46035 46039 46041 46049 46050 46057 46058 46065 46067 46069 46979 47905 47930</t>
  </si>
  <si>
    <t>47612 47613 47616 47619 47633 47639 47640 47647 47648 47649 47654 47660 47665 47666 47670 47683 47725</t>
  </si>
  <si>
    <t>98320 98325 98331 98339 98358 98365 98368 98376 98382</t>
  </si>
  <si>
    <t>36005 36010 36034 36035 36049 36069 36079 36081 36082</t>
  </si>
  <si>
    <t>Greenbrier</t>
  </si>
  <si>
    <t>Greenbrier County</t>
  </si>
  <si>
    <t>24901 24902 24910 24916 24925 24931 24938 24943 24957 24966 24970 24976 24977 24986 24991 25958 25962 25972 25976 25981 25984 26261 26680</t>
  </si>
  <si>
    <t>58601 58602 58622 58630 58638 58641 58646 58647 58652 58655 58656</t>
  </si>
  <si>
    <t>31701 31707 31721 31743 31763 31764 31787</t>
  </si>
  <si>
    <t>Weakley</t>
  </si>
  <si>
    <t>Weakley County</t>
  </si>
  <si>
    <t>38201 38224 38225 38226 38229 38230 38237 38238 38241 38242 38255 38257 38261</t>
  </si>
  <si>
    <t>62082 62601 62611 62612 62621 62628 62631 62638 62650 62651 62660 62665 62667 62668 62670 62692 62694 62695</t>
  </si>
  <si>
    <t>64001 64011 64017 64020 64021 64022 64037 64067 64071 64074 64075 64076 64096 64097 65321 65327</t>
  </si>
  <si>
    <t>Camuy</t>
  </si>
  <si>
    <t>Camuy Municipio</t>
  </si>
  <si>
    <t>45601 45613 45621 45634 45640 45653 45656 45672 45682 45685 45692</t>
  </si>
  <si>
    <t>19973 21613 21622 21626 21627 21631 21632 21634 21643 21648 21659 21664 21669 21672 21675 21677 21835 21869</t>
  </si>
  <si>
    <t>Hale</t>
  </si>
  <si>
    <t>Hale County</t>
  </si>
  <si>
    <t>79021 79032 79041 79043 79052 79064 79072 79073 79250 79311</t>
  </si>
  <si>
    <t>25022 25047 25076 25108 25121 25183 25505 25508 25524 25547 25601 25606 25607 25611 25612 25614 25617 25624 25625 25628 25630 25632 25634 25635 25637 25638 25639 25644 25646 25647 25649 25650 25652 25653 25654</t>
  </si>
  <si>
    <t>Evangeline</t>
  </si>
  <si>
    <t>Evangeline Parish</t>
  </si>
  <si>
    <t>70515 70524 70535 70554 70576 70580 70585 70586 70589 71325 71367 71463</t>
  </si>
  <si>
    <t>38201 38222 38223 38224 38229 38231 38236 38242 38251 38256</t>
  </si>
  <si>
    <t>Jefferson Davis</t>
  </si>
  <si>
    <t>Jefferson Davis Parish</t>
  </si>
  <si>
    <t>70532 70546 70549 70581 70591 70640 70647 70648 70650 70657</t>
  </si>
  <si>
    <t>66413 66523 66801 66830 66833 66835 66846 66854 66860 66864 66865 66868</t>
  </si>
  <si>
    <t>29014 29031 29055 29364 29704 29706 29712 29714 29724 29729 29730 29742</t>
  </si>
  <si>
    <t>Juneau</t>
  </si>
  <si>
    <t>Juneau City and Borough</t>
  </si>
  <si>
    <t>America/Juneau</t>
  </si>
  <si>
    <t>99801 99802 99803 99811 99812 99821 99824</t>
  </si>
  <si>
    <t>Claiborne</t>
  </si>
  <si>
    <t>Claiborne County</t>
  </si>
  <si>
    <t>37707 37715 37724 37730 37752 37773 37824 37825 37851 37867 37869 37870 37879 37881 40965</t>
  </si>
  <si>
    <t>35564 35565 35571 35581 35582 35585 35593 35653 35654</t>
  </si>
  <si>
    <t>Fajardo</t>
  </si>
  <si>
    <t>Fajardo Municipio</t>
  </si>
  <si>
    <t>00738 00740</t>
  </si>
  <si>
    <t>65601 65613 65617 65622 65640 65645 65648 65649 65650 65663 65674 65685 65710 65724 65725 65727 65767 65770 65781</t>
  </si>
  <si>
    <t>Lassen</t>
  </si>
  <si>
    <t>Lassen County</t>
  </si>
  <si>
    <t>96006 96009 96056 96068 96105 96109 96110 96113 96114 96117 96119 96121 96123 96127 96128 96130 96132 96136 96137</t>
  </si>
  <si>
    <t>42025 42029 42036 42044 42048 42054 42066 42082</t>
  </si>
  <si>
    <t>San Germán</t>
  </si>
  <si>
    <t>San German</t>
  </si>
  <si>
    <t>San Germán Municipio</t>
  </si>
  <si>
    <t>00637 00667 00680 00683</t>
  </si>
  <si>
    <t>Malheur</t>
  </si>
  <si>
    <t>Malheur County</t>
  </si>
  <si>
    <t>89421 97901 97902 97903 97906 97907 97908 97909 97910 97911 97913 97914 97917 97918 97920</t>
  </si>
  <si>
    <t>Gilmer</t>
  </si>
  <si>
    <t>Gilmer County</t>
  </si>
  <si>
    <t>30175 30513 30522 30536 30539 30540</t>
  </si>
  <si>
    <t>59821 59824 59845 59855 59860 59863 59864 59865 59910 59911 59914 59915 59922 59929 59931</t>
  </si>
  <si>
    <t>48413 48432 48441 48445 48456 48467 48468 48470 48475 48720 48725 48726 48731 48735 48754 48755 48759 48767</t>
  </si>
  <si>
    <t>66736 66757 66776 67301 67333 67335 67337 67340 67344 67347 67351 67363 67364</t>
  </si>
  <si>
    <t>03570 03574 03575 03576 03579 03581 03582 03583 03584 03588 03589 03590 03592 03593 03595 03597 03598</t>
  </si>
  <si>
    <t>Amherst</t>
  </si>
  <si>
    <t>Amherst County</t>
  </si>
  <si>
    <t>22922 22967 24483 24521 24526 24533 24553 24572 24574 24595</t>
  </si>
  <si>
    <t>83401 83402 83425 83431 83434 83435 83442 83443 83444 83450</t>
  </si>
  <si>
    <t>Stone</t>
  </si>
  <si>
    <t>Stone County</t>
  </si>
  <si>
    <t>65605 65610 65611 65616 65624 65631 65633 65656 65669 65675 65681 65686 65705 65714 65728 65737 65747 65754</t>
  </si>
  <si>
    <t>Titus</t>
  </si>
  <si>
    <t>Titus County</t>
  </si>
  <si>
    <t>75455 75456 75487 75493 75558 75571 75686</t>
  </si>
  <si>
    <t>38801 38820 38826 38828 38841 38850 38860 38863 38864 38868 38869 38871 38874</t>
  </si>
  <si>
    <t>22408 22427 22428 22438 22446 22501 22514 22535 22538 22546 22552 22580 23015 23047 23069</t>
  </si>
  <si>
    <t>Sheridan</t>
  </si>
  <si>
    <t>Sheridan County</t>
  </si>
  <si>
    <t>82801 82831 82832 82833 82835 82836 82837 82838 82839 82842 82844 82845</t>
  </si>
  <si>
    <t>81410 81413 81414 81415 81416 81418 81419 81420 81428 81434</t>
  </si>
  <si>
    <t>Clarendon</t>
  </si>
  <si>
    <t>Clarendon County</t>
  </si>
  <si>
    <t>29001 29041 29051 29056 29102 29111 29114 29125 29143 29148 29162 29518 29560</t>
  </si>
  <si>
    <t>68883 68901 68902 68925 68928 68930 68932 68941 68945 68950 68955 68956 68957 68973 68980</t>
  </si>
  <si>
    <t>56517 56523 56535 56540 56542 56556 56568 56592 56621 56644 56646 56651 56684 56701 56710 56715 56716 56721 56722 56723 56736 56742 56744 56750 56762</t>
  </si>
  <si>
    <t>04413 04424 04454 04490 04491 04492 04606 04607 04611 04619 04622 04623 04626 04628 04630 04631 04637 04643 04648 04649 04652 04654 04655 04657 04658 04666 04667 04668 04671 04680 04686 04691 04694</t>
  </si>
  <si>
    <t>Wabash</t>
  </si>
  <si>
    <t>Wabash County</t>
  </si>
  <si>
    <t>46702 46911 46926 46940 46941 46943 46946 46962 46970 46974 46980 46982 46984 46990 46992</t>
  </si>
  <si>
    <t>McCurtain</t>
  </si>
  <si>
    <t>McCurtain County</t>
  </si>
  <si>
    <t>71937 74722 74724 74728 74734 74736 74737 74740 74745 74750 74752 74754 74755 74764 74766 74957 74963</t>
  </si>
  <si>
    <t>Clare</t>
  </si>
  <si>
    <t>Clare County</t>
  </si>
  <si>
    <t>48612 48617 48622 48624 48625 48632 48633 49665</t>
  </si>
  <si>
    <t>Bee</t>
  </si>
  <si>
    <t>Bee County</t>
  </si>
  <si>
    <t>78102 78104 78119 78125 78142 78145 78146 78162 78387 78389 78391</t>
  </si>
  <si>
    <t>80424 80435 80443 80497 80498</t>
  </si>
  <si>
    <t>47403 47424 47438 47441 47443 47445 47449 47453 47457 47459 47460 47462 47465 47471 47529 47578 47848</t>
  </si>
  <si>
    <t>Elk</t>
  </si>
  <si>
    <t>Elk County</t>
  </si>
  <si>
    <t>15821 15822 15823 15827 15831 15832 15841 15845 15846 15853 15857 15860 15868 15870 16728 16734 16735</t>
  </si>
  <si>
    <t>Williamsburg</t>
  </si>
  <si>
    <t>Williamsburg County</t>
  </si>
  <si>
    <t>29056 29111 29440 29510 29518 29554 29555 29556 29560 29564 29580 29590</t>
  </si>
  <si>
    <t>Kleberg</t>
  </si>
  <si>
    <t>Kleberg County</t>
  </si>
  <si>
    <t>78347 78355 78363 78364 78379 78418</t>
  </si>
  <si>
    <t>Freeborn</t>
  </si>
  <si>
    <t>Freeborn County</t>
  </si>
  <si>
    <t>55912 55917 55953 56007 56009 56016 56020 56026 56029 56032 56035 56036 56042 56043 56045 56072 56089 56097</t>
  </si>
  <si>
    <t>Vernon County</t>
  </si>
  <si>
    <t>53929 53968 54619 54621 54623 54624 54628 54632 54634 54638 54639 54651 54652 54655 54658 54664 54665 54667</t>
  </si>
  <si>
    <t>Muhlenberg</t>
  </si>
  <si>
    <t>Muhlenberg County</t>
  </si>
  <si>
    <t>42220 42256 42321 42323 42324 42325 42326 42330 42332 42337 42339 42344 42345 42367 42369 42372 42374 42464</t>
  </si>
  <si>
    <t>Bolivar</t>
  </si>
  <si>
    <t>Bolivar County</t>
  </si>
  <si>
    <t>38614 38703 38720 38725 38726 38730 38732 38733 38740 38746 38759 38762 38764 38769 38772 38773 38774 38781</t>
  </si>
  <si>
    <t>Trempealeau</t>
  </si>
  <si>
    <t>Trempealeau County</t>
  </si>
  <si>
    <t>54612 54616 54625 54627 54630 54642 54659 54661 54738 54747 54758 54760 54770 54773</t>
  </si>
  <si>
    <t>Obion</t>
  </si>
  <si>
    <t>Obion County</t>
  </si>
  <si>
    <t>38080 38232 38233 38237 38240 38253 38254 38255 38257 38259 38260 38261 38271 38281</t>
  </si>
  <si>
    <t>43310 43326 43331 43332 43340 43345 43346 43347 45810 45812 45835 45836 45843 45850 45859 45896</t>
  </si>
  <si>
    <t>Boyle</t>
  </si>
  <si>
    <t>Boyle County</t>
  </si>
  <si>
    <t>40328 40422 40423 40440 40452 40464 40468</t>
  </si>
  <si>
    <t>26003 26031 26033 26036 26038 26039 26040 26041 26055 26155</t>
  </si>
  <si>
    <t>Powhatan</t>
  </si>
  <si>
    <t>Powhatan County</t>
  </si>
  <si>
    <t>23112 23113 23120 23139 23160</t>
  </si>
  <si>
    <t>74331 74333 74335 74339 74343 74344 74354 74355 74358 74360 74363 74370</t>
  </si>
  <si>
    <t>Caledonia</t>
  </si>
  <si>
    <t>Caledonia County</t>
  </si>
  <si>
    <t>05042 05046 05050 05069 05081 05086 05641 05647 05667 05819 05821 05822 05824 05828 05832 05836 05837 05838 05839 05842 05843 05848 05849 05850 05851 05858 05861 05862 05863 05866 05867 05871 05873</t>
  </si>
  <si>
    <t>62217 62233 62237 62241 62242 62257 62259 62261 62272 62277 62278 62280 62286 62288 62292 62297 62907 62916 63673</t>
  </si>
  <si>
    <t>Austin</t>
  </si>
  <si>
    <t>Austin County</t>
  </si>
  <si>
    <t>77418 77426 77452 77473 77474 77485 77833 77835 78931 78933 78940 78944 78950 78954</t>
  </si>
  <si>
    <t>30530 30565 30601 30624 30627 30628 30629 30633 30646 30647 30662 30683</t>
  </si>
  <si>
    <t>23915 23917 23919 23920 23924 23927 23950 23964 23968 23970 24529 24580 24598</t>
  </si>
  <si>
    <t>Giles</t>
  </si>
  <si>
    <t>Giles County</t>
  </si>
  <si>
    <t>37047 37144 38449 38451 38453 38455 38456 38459 38460 38464 38468 38472 38473 38474 38477 38478 38483</t>
  </si>
  <si>
    <t>Yabucoa</t>
  </si>
  <si>
    <t>Yabucoa Municipio</t>
  </si>
  <si>
    <t>00767 00791</t>
  </si>
  <si>
    <t>55785 56401 56433 56435 56448 56452 56461 56464 56466 56468 56472 56473 56474 56477 56479 56481 56484 56626 56633 56636 56641 56655 56662 56672</t>
  </si>
  <si>
    <t>31518 31543 31545 31546 31555 31560 31598 31599</t>
  </si>
  <si>
    <t>Iberville</t>
  </si>
  <si>
    <t>Iberville Parish</t>
  </si>
  <si>
    <t>70721 70740 70757 70764 70765 70772 70776 70780 70788</t>
  </si>
  <si>
    <t>40701 40702 40734 40759 40763 40771 40903 40906 40915 40921 40923 40930 40935 40939 40943 40946 40949 40953 40982 40995 40997</t>
  </si>
  <si>
    <t>Haralson</t>
  </si>
  <si>
    <t>Haralson County</t>
  </si>
  <si>
    <t>30110 30113 30125 30140 30153 30176 30179 30182</t>
  </si>
  <si>
    <t>McPherson</t>
  </si>
  <si>
    <t>McPherson County</t>
  </si>
  <si>
    <t>67062 67107 67114 67416 67428 67443 67448 67456 67460 67464 67476 67491 67546</t>
  </si>
  <si>
    <t>Door</t>
  </si>
  <si>
    <t>Door County</t>
  </si>
  <si>
    <t>54201 54202 54204 54205 54209 54210 54211 54212 54213 54217 54226 54234 54235 54246</t>
  </si>
  <si>
    <t>Meade</t>
  </si>
  <si>
    <t>Meade County</t>
  </si>
  <si>
    <t>57626 57701 57702 57706 57709 57718 57719 57737 57741 57748 57758 57761 57767 57769 57785 57787 57788 57791 57792 57793</t>
  </si>
  <si>
    <t>Schoharie</t>
  </si>
  <si>
    <t>Schoharie County</t>
  </si>
  <si>
    <t>12023 12031 12035 12036 12043 12053 12064 12066 12071 12073 12076 12092 12093 12122 12131 12149 12157 12160 12166 12167 12175 12187 12194 12469 13459</t>
  </si>
  <si>
    <t>40104 40108 40117 40121 40142 40146 40155 40157 40161 40171 40175 40176</t>
  </si>
  <si>
    <t>Park</t>
  </si>
  <si>
    <t>Park County</t>
  </si>
  <si>
    <t>82190 82412 82414 82421 82423 82433 82435 82440 82450</t>
  </si>
  <si>
    <t>04224 04225 04234 04239 04262 04285 04294 04936 04938 04940 04947 04955 04956 04964 04966 04970 04982 04983 04984 04992</t>
  </si>
  <si>
    <t>Bladen</t>
  </si>
  <si>
    <t>Bladen County</t>
  </si>
  <si>
    <t>28306 28312 28320 28332 28337 28384 28392 28399 28423 28433 28434 28438 28441 28444 28447 28448 28456</t>
  </si>
  <si>
    <t>Smyth</t>
  </si>
  <si>
    <t>Smyth County</t>
  </si>
  <si>
    <t>24236 24311 24316 24318 24319 24354 24368 24370 24375 24378</t>
  </si>
  <si>
    <t>29909 29912 29916 29922 29927 29934 29936 29943 29944 29945</t>
  </si>
  <si>
    <t>Grimes</t>
  </si>
  <si>
    <t>Grimes County</t>
  </si>
  <si>
    <t>77316 77356 77363 77484 77830 77831 77861 77868 77872 77873 77875 77876</t>
  </si>
  <si>
    <t>05033 05036 05038 05039 05040 05041 05043 05045 05051 05054 05058 05060 05061 05065 05068 05069 05070 05072 05074 05075 05076 05077 05079 05081 05083 05085 05086 05641 05649 05654 05663 05669 05675 05679</t>
  </si>
  <si>
    <t>39120 39121 39122 39165 39190 39661</t>
  </si>
  <si>
    <t>31709 31711 31719 31735 31743 31764 31780 31787</t>
  </si>
  <si>
    <t>Gallia</t>
  </si>
  <si>
    <t>Gallia County</t>
  </si>
  <si>
    <t>45614 45620 45623 45631 45643 45656 45658 45674 45678 45685 45686 45688 45741 45760</t>
  </si>
  <si>
    <t>29519 29546 29565 29571 29574 29581 29589 29592</t>
  </si>
  <si>
    <t>35543 35548 35552 35554 35563 35564 35565 35570 35571 35581 35593 35594</t>
  </si>
  <si>
    <t>49402 49405 49410 49411 49431 49449 49454 49458 49644 49660</t>
  </si>
  <si>
    <t>Naranjito</t>
  </si>
  <si>
    <t>Naranjito Municipio</t>
  </si>
  <si>
    <t>24053 24105 24120 24312 24317 24325 24328 24330 24333 24343 24347 24350 24351 24352 24360 24380 24381</t>
  </si>
  <si>
    <t>Pine</t>
  </si>
  <si>
    <t>Pine County</t>
  </si>
  <si>
    <t>55006 55007 55030 55036 55037 55063 55067 55069 55072 55704 55712 55735 55749 55756 55767 55783 55795</t>
  </si>
  <si>
    <t>Decatur</t>
  </si>
  <si>
    <t>Decatur County</t>
  </si>
  <si>
    <t>31730 39815 39817 39818 39819 39825 39834 39837 39852 39897</t>
  </si>
  <si>
    <t>80649 80653 80654 80701 80705 80723 80733 80741 80742 80750</t>
  </si>
  <si>
    <t>Ripley</t>
  </si>
  <si>
    <t>Ripley County</t>
  </si>
  <si>
    <t>47006 47017 47018 47021 47023 47031 47032 47033 47034 47037 47039 47041 47042 47240 47250</t>
  </si>
  <si>
    <t>Neshoba</t>
  </si>
  <si>
    <t>Neshoba County</t>
  </si>
  <si>
    <t>39051 39325 39337 39346 39350 39354 39365</t>
  </si>
  <si>
    <t>67556 67565 67601 67627 67637 67640 67651 67660 67663 67667 67671 67674</t>
  </si>
  <si>
    <t>Alpena</t>
  </si>
  <si>
    <t>Alpena County</t>
  </si>
  <si>
    <t>48762 49707 49744 49746 49747 49753 49766 49776</t>
  </si>
  <si>
    <t>26034 26047 26050 26056 26062</t>
  </si>
  <si>
    <t>43106 43128 43142 43143 43145 43153 43160 45123 45135 45169 45335</t>
  </si>
  <si>
    <t>Barranquitas</t>
  </si>
  <si>
    <t>Barranquitas Municipio</t>
  </si>
  <si>
    <t>00782 00783 00794</t>
  </si>
  <si>
    <t>28901 28902 28903 28905 28906</t>
  </si>
  <si>
    <t>Garrett</t>
  </si>
  <si>
    <t>Garrett County</t>
  </si>
  <si>
    <t>21520 21521 21522 21523 21531 21532 21536 21538 21539 21541 21550 21561 21562</t>
  </si>
  <si>
    <t>37340 37347 37356 37374 37375 37377 37380 37387 37396 37397 37405 37419</t>
  </si>
  <si>
    <t>Van Wert</t>
  </si>
  <si>
    <t>Van Wert County</t>
  </si>
  <si>
    <t>45832 45833 45838 45844 45849 45863 45874 45882 45886 45887 45891 45894 45898 45899</t>
  </si>
  <si>
    <t>Sanpete</t>
  </si>
  <si>
    <t>Sanpete County</t>
  </si>
  <si>
    <t>84621 84622 84623 84627 84629 84630 84632 84634 84642 84643 84646 84647 84662 84665 84667</t>
  </si>
  <si>
    <t>Le Sueur</t>
  </si>
  <si>
    <t>Le Sueur County</t>
  </si>
  <si>
    <t>56011 56017 56028 56044 56050 56052 56057 56058 56063 56069 56071 56082 56096</t>
  </si>
  <si>
    <t>83337 83623 83624 83627 83633 83647 83648 83716</t>
  </si>
  <si>
    <t>Morovis</t>
  </si>
  <si>
    <t>Morovis Municipio</t>
  </si>
  <si>
    <t>Glenn</t>
  </si>
  <si>
    <t>Glenn County</t>
  </si>
  <si>
    <t>95913 95920 95939 95943 95951 95963 95970 95988</t>
  </si>
  <si>
    <t>Stoddard</t>
  </si>
  <si>
    <t>Stoddard County</t>
  </si>
  <si>
    <t>63730 63735 63738 63771 63801 63822 63825 63833 63841 63846 63850 63870 63936 63960</t>
  </si>
  <si>
    <t>75551 75555 75556 75560 75562 75563 75564 75565 75566 75568 75572 75630 75638 75656 75657</t>
  </si>
  <si>
    <t>Currituck</t>
  </si>
  <si>
    <t>Currituck County</t>
  </si>
  <si>
    <t>27916 27917 27923 27927 27929 27939 27941 27947 27950 27956 27958 27964 27965 27966 27973</t>
  </si>
  <si>
    <t>Palo Pinto</t>
  </si>
  <si>
    <t>Palo Pinto County</t>
  </si>
  <si>
    <t>76066 76067 76068 76429 76449 76450 76453 76462 76463 76472 76475 76484 76486</t>
  </si>
  <si>
    <t>63401 63438 63439 63440 63443 63454 63456 63461 63463 63471</t>
  </si>
  <si>
    <t>Codington</t>
  </si>
  <si>
    <t>Codington County</t>
  </si>
  <si>
    <t>57201 57235 57238 57242 57243 57245 57256 57263 57265 57272</t>
  </si>
  <si>
    <t>54435 54442 54452 54459 54487 54501 54532 54564</t>
  </si>
  <si>
    <t>Custer</t>
  </si>
  <si>
    <t>Custer County</t>
  </si>
  <si>
    <t>73048 73096 73601 73620 73625 73626 73639 73644 73646 73647 73650 73654 73669</t>
  </si>
  <si>
    <t>31031 31032 31033 31038 31046 31211 31217</t>
  </si>
  <si>
    <t>38201 38220 38235 38258 38305 38317 38318 38321 38324 38341 38342 38344 38348 38387 38390</t>
  </si>
  <si>
    <t>72611 72613 72616 72624 72631 72632 72638 72660 72662 72740</t>
  </si>
  <si>
    <t>62015 62017 62019 62032 62049 62051 62056 62069 62074 62075 62076 62077 62080 62083 62086 62089 62091 62094 62533 62538 62546 62553 62557 62558 62560 62572 62640 62690</t>
  </si>
  <si>
    <t>30204 30216 30233 31004 31016 31029 31046 31066 31086 31097 31210 31220</t>
  </si>
  <si>
    <t>Wythe</t>
  </si>
  <si>
    <t>Wythe County</t>
  </si>
  <si>
    <t>24312 24313 24322 24323 24324 24343 24350 24360 24368 24374 24382</t>
  </si>
  <si>
    <t>Fredericksburg</t>
  </si>
  <si>
    <t>Fredericksburg City</t>
  </si>
  <si>
    <t>22401 22404 22407 22412</t>
  </si>
  <si>
    <t>Dillon</t>
  </si>
  <si>
    <t>Dillon County</t>
  </si>
  <si>
    <t>29525 29536 29543 29547 29563 29565 29567 29571 29574 29581 29592</t>
  </si>
  <si>
    <t>Copiah</t>
  </si>
  <si>
    <t>Copiah County</t>
  </si>
  <si>
    <t>39059 39077 39078 39083 39086 39144 39170 39175 39191 39668</t>
  </si>
  <si>
    <t>40337 40346 40353 40360</t>
  </si>
  <si>
    <t>Dunklin</t>
  </si>
  <si>
    <t>Dunklin County</t>
  </si>
  <si>
    <t>63821 63822 63829 63837 63847 63849 63852 63855 63857 63863 63875 63876 63877 63880 63933</t>
  </si>
  <si>
    <t>Wells</t>
  </si>
  <si>
    <t>Wells County</t>
  </si>
  <si>
    <t>46714 46731 46740 46759 46766 46770 46777 46778 46781 46783 46791 46792 46798 46799 46819 46952 46991 47359</t>
  </si>
  <si>
    <t>30528 30533 30545 30564 30571</t>
  </si>
  <si>
    <t>Utuado</t>
  </si>
  <si>
    <t>Utuado Municipio</t>
  </si>
  <si>
    <t>00601 00611 00641 00650 00664 00669</t>
  </si>
  <si>
    <t>40981 41367 41701 41702 41712 41713 41719 41721 41722 41723 41727 41729 41731 41735 41736 41739 41745 41746 41751 41754 41759 41760 41763 41773 41774 41778</t>
  </si>
  <si>
    <t>47106 47108 47120 47125 47126 47164 47165 47167 47170 47281 47452</t>
  </si>
  <si>
    <t>Hocking</t>
  </si>
  <si>
    <t>Hocking County</t>
  </si>
  <si>
    <t>43102 43107 43111 43127 43130 43135 43138 43144 43149 43152 43155 43158 43766 45622 45654 45764</t>
  </si>
  <si>
    <t>Winchester</t>
  </si>
  <si>
    <t>Winchester City</t>
  </si>
  <si>
    <t>22601 22604</t>
  </si>
  <si>
    <t>Tate</t>
  </si>
  <si>
    <t>Tate County</t>
  </si>
  <si>
    <t>38602 38618 38619 38635 38638 38665 38668</t>
  </si>
  <si>
    <t>Dinwiddie</t>
  </si>
  <si>
    <t>Dinwiddie County</t>
  </si>
  <si>
    <t>23803 23805 23822 23824 23830 23833 23840 23841 23850 23872 23882 23885 23894</t>
  </si>
  <si>
    <t>Peach</t>
  </si>
  <si>
    <t>Peach County</t>
  </si>
  <si>
    <t>31008 31030 31069</t>
  </si>
  <si>
    <t>61721 61723 61749 61751 61754 62512 62518 62519 62541 62543 62548 62613 62634 62635 62643 62656 62666 62671 62682 62693</t>
  </si>
  <si>
    <t>88022 88023 88025 88026 88028 88034 88036 88038 88040 88041 88043 88045 88049 88051 88053 88055 88061 88062 88065</t>
  </si>
  <si>
    <t>26224 26230 26236 26241 26250 26253 26254 26257 26259 26263 26267 26268 26270 26273 26276 26278 26280 26282 26283 26285 26289 26293 26294 26296</t>
  </si>
  <si>
    <t>Lares</t>
  </si>
  <si>
    <t>Lares Municipio</t>
  </si>
  <si>
    <t>00631 00669</t>
  </si>
  <si>
    <t>Baker</t>
  </si>
  <si>
    <t>Baker County</t>
  </si>
  <si>
    <t>32040 32063 32087 32234</t>
  </si>
  <si>
    <t>39057 39074 39080 39087 39092 39094 39098 39117 39145 39152 39189 39359</t>
  </si>
  <si>
    <t>Leflore</t>
  </si>
  <si>
    <t>Leflore County</t>
  </si>
  <si>
    <t>38736 38761 38924 38930 38935 38941 38944 38945 38946 38950 38952 38954 38959 39038</t>
  </si>
  <si>
    <t>38610 38625 38627 38633 38650 38652 38824 38828 38841 38849 38871</t>
  </si>
  <si>
    <t>25124 25231 25239 25241 25243 25244 25245 25248 25252 25262 25264 25271 25275 26143 26164</t>
  </si>
  <si>
    <t>38313 38321 38328 38329 38345 38347 38351 38352 38363 38368 38370 38371 38374 38388 38390</t>
  </si>
  <si>
    <t>32042 32044 32054 32058 32083 32091 32622 32656 32666</t>
  </si>
  <si>
    <t>San Jacinto</t>
  </si>
  <si>
    <t>San Jacinto County</t>
  </si>
  <si>
    <t>77320 77328 77331 77358 77359 77364 77371 77378</t>
  </si>
  <si>
    <t>Upson</t>
  </si>
  <si>
    <t>Upson County</t>
  </si>
  <si>
    <t>30204 30256 30258 30285 30286 31016 31097</t>
  </si>
  <si>
    <t>Jennings</t>
  </si>
  <si>
    <t>Jennings County</t>
  </si>
  <si>
    <t>47037 47223 47227 47229 47230 47231 47232 47245 47265 47270 47273 47274 47282 47283</t>
  </si>
  <si>
    <t>43502 43510 43511 43512 43516 43522 43523 43524 43527 43532 43534 43535 43545 43548 43555 43557 43567 45856</t>
  </si>
  <si>
    <t>45101 45105 45144 45616 45618 45646 45650 45657 45660 45671 45679 45684 45693 45697</t>
  </si>
  <si>
    <t>42202 42204 42206 42256 42265 42274 42276</t>
  </si>
  <si>
    <t>Yazoo</t>
  </si>
  <si>
    <t>Yazoo County</t>
  </si>
  <si>
    <t>39039 39040 39046 39095 39146 39162 39173 39179 39194</t>
  </si>
  <si>
    <t>Del Norte</t>
  </si>
  <si>
    <t>Del Norte County</t>
  </si>
  <si>
    <t>95531 95532 95538 95543 95548 95567</t>
  </si>
  <si>
    <t>05471 05652 05653 05820 05822 05823 05825 05826 05827 05829 05830 05833 05839 05841 05842 05845 05846 05847 05853 05855 05857 05859 05860 05866 05868 05872 05874 05875</t>
  </si>
  <si>
    <t>Fluvanna</t>
  </si>
  <si>
    <t>Fluvanna County</t>
  </si>
  <si>
    <t>22902 22947 22963 22974 23022 23038 23055 23084 23093 24590</t>
  </si>
  <si>
    <t>38506 38559 38579 38583 38587</t>
  </si>
  <si>
    <t>West Baton Rouge</t>
  </si>
  <si>
    <t>West Baton Rouge Parish</t>
  </si>
  <si>
    <t>70710 70719 70729 70764 70767</t>
  </si>
  <si>
    <t>McDonough</t>
  </si>
  <si>
    <t>McDonough County</t>
  </si>
  <si>
    <t>61411 61416 61420 61422 61438 61440 61450 61452 61455 61459 61470 61475 61482 61484 62326 62367 62374</t>
  </si>
  <si>
    <t>Dawson</t>
  </si>
  <si>
    <t>Dawson County</t>
  </si>
  <si>
    <t>30143 30148 30533 30534 30536</t>
  </si>
  <si>
    <t>Tillamook</t>
  </si>
  <si>
    <t>Tillamook County</t>
  </si>
  <si>
    <t>97102 97107 97108 97112 97118 97122 97130 97131 97134 97135 97136 97141 97143 97147 97149 97347 97368</t>
  </si>
  <si>
    <t>San Miguel</t>
  </si>
  <si>
    <t>San Miguel County</t>
  </si>
  <si>
    <t>87056 87535 87538 87552 87560 87562 87565 87569 87573 87583 87701 87711 87731 87742 87745 87746 88321 88401 88416 88421 88426 88431 88439</t>
  </si>
  <si>
    <t>Cibola</t>
  </si>
  <si>
    <t>Cibola County</t>
  </si>
  <si>
    <t>87005 87007 87014 87020 87021 87026 87034 87038 87040 87045 87049 87051 87315 87321 87323 87327 87357</t>
  </si>
  <si>
    <t>29031 29178 29321 29335 29353 29364 29372 29374 29379 29395</t>
  </si>
  <si>
    <t>45133 45601 45612 45613 45624 45642 45646 45648 45657 45660 45661 45671 45683 45687 45690</t>
  </si>
  <si>
    <t>Iroquois</t>
  </si>
  <si>
    <t>Iroquois County</t>
  </si>
  <si>
    <t>60911 60912 60918 60922 60924 60926 60927 60928 60930 60931 60938 60939 60941 60942 60945 60948 60951 60953 60955 60956 60960 60964 60966 60967 60968 60970 60973 60974</t>
  </si>
  <si>
    <t>King George</t>
  </si>
  <si>
    <t>King George County</t>
  </si>
  <si>
    <t>22443 22448 22451 22481 22485 22526 22544 22547</t>
  </si>
  <si>
    <t>Mineral</t>
  </si>
  <si>
    <t>Mineral County</t>
  </si>
  <si>
    <t>26710 26717 26719 26726 26743 26750 26753 26763 26767 26852</t>
  </si>
  <si>
    <t>Gillespie</t>
  </si>
  <si>
    <t>Gillespie County</t>
  </si>
  <si>
    <t>78028 78058 78618 78624 78631 78671 78675</t>
  </si>
  <si>
    <t>Toombs</t>
  </si>
  <si>
    <t>Toombs County</t>
  </si>
  <si>
    <t>30436 30473 30474 30475</t>
  </si>
  <si>
    <t>Caddo County</t>
  </si>
  <si>
    <t>73001 73005 73006 73009 73015 73017 73021 73029 73033 73038 73042 73047 73048 73053 73059 73079 73092</t>
  </si>
  <si>
    <t>40347 40383 40384 40513 40601</t>
  </si>
  <si>
    <t>38310 38326 38327 38357 38359 38361 38365 38370 38371 38372 38376 38379 38425 38475</t>
  </si>
  <si>
    <t>De Soto</t>
  </si>
  <si>
    <t>De Soto Parish</t>
  </si>
  <si>
    <t>71027 71030 71032 71046 71049 71050 71052 71063 71065 71078 71419</t>
  </si>
  <si>
    <t>43903 43908 43945 43986 43988 44427 44607 44615 44620 44621 44625 44639 44643 44644 44651 44656 44657 44675 44688 44695 44730</t>
  </si>
  <si>
    <t>Ashe</t>
  </si>
  <si>
    <t>Ashe County</t>
  </si>
  <si>
    <t>28615 28617 28626 28629 28631 28640 28643 28644 28672 28684 28693 28694 28698</t>
  </si>
  <si>
    <t>68003 68016 68037 68048 68058 68304 68307 68347 68349 68366 68403 68407 68409 68413 68418 68454 68455 68462 68463 68527</t>
  </si>
  <si>
    <t>30511 30538 30557 30563 30577 30598</t>
  </si>
  <si>
    <t>Oceana</t>
  </si>
  <si>
    <t>Oceana County</t>
  </si>
  <si>
    <t>49402 49412 49420 49421 49425 49436 49437 49446 49449 49452 49455 49459</t>
  </si>
  <si>
    <t>50014 50031 50036 50037 50039 50040 50064 50099 50107 50134 50152 50156 50212 50217 50220 50223 50235 50243 50244 50248 50249 50276 50530</t>
  </si>
  <si>
    <t>Juneau County</t>
  </si>
  <si>
    <t>53929 53941 53944 53948 53950 53962 53965 53968 54457 54618 54634 54637 54638 54641 54646 54666</t>
  </si>
  <si>
    <t>13305 13309 13312 13316 13325 13327 13331 13343 13345 13367 13368 13404 13433 13437 13471 13473 13489 13601 13619 13620 13626 13627 13631 13648 13665 13682</t>
  </si>
  <si>
    <t>Mille Lacs</t>
  </si>
  <si>
    <t>Mille Lacs County</t>
  </si>
  <si>
    <t>55051 55371 56313 56330 56342 56353 56357 56358 56359 56363 56386 56450</t>
  </si>
  <si>
    <t>40351 41102 41128 41132 41142 41143 41146 41164 41168 41173 41180 41181</t>
  </si>
  <si>
    <t>Geneva</t>
  </si>
  <si>
    <t>Geneva County</t>
  </si>
  <si>
    <t>36301 36305 36313 36314 36316 36318 36322 36340 36344 36349 36352 36375 36442 36453 36477</t>
  </si>
  <si>
    <t>Wasco</t>
  </si>
  <si>
    <t>Wasco County</t>
  </si>
  <si>
    <t>97001 97021 97037 97040 97057 97058 97063 97741 97761</t>
  </si>
  <si>
    <t>Harlan</t>
  </si>
  <si>
    <t>Harlan County</t>
  </si>
  <si>
    <t>40801 40806 40807 40808 40810 40815 40818 40819 40820 40823 40824 40828 40829 40830 40831 40843 40847 40849 40854 40855 40863 40865 40870 40873 40927 40964 40988</t>
  </si>
  <si>
    <t>Marlboro</t>
  </si>
  <si>
    <t>Marlboro County</t>
  </si>
  <si>
    <t>29512 29516 29520 29525 29565 29570 29594 29596</t>
  </si>
  <si>
    <t>40119 42207 42349 42361 42712 42721 42726 42754 42755 42762</t>
  </si>
  <si>
    <t>Elbert</t>
  </si>
  <si>
    <t>Elbert County</t>
  </si>
  <si>
    <t>80101 80102 80105 80106 80107 80117 80138 80808 80828 80830 80831 80832 80833 80835</t>
  </si>
  <si>
    <t>46156 46173 47006 47225 47240 47244 47246 47263 47265 47272 47283</t>
  </si>
  <si>
    <t>46171 47427 47438 47802 47833 47834 47837 47840 47841 47845 47846 47853 47857 47858 47868 47874 47879 47881</t>
  </si>
  <si>
    <t>97814 97824 97827 97841 97850 97867 97876 97883</t>
  </si>
  <si>
    <t>18414 18419 18446 18612 18614 18615 18618 18623 18625 18629 18630 18636 18657 18844 18846</t>
  </si>
  <si>
    <t>Edgefield</t>
  </si>
  <si>
    <t>Edgefield County</t>
  </si>
  <si>
    <t>29129 29138 29821 29824 29832 29835 29838 29845 29847 29860</t>
  </si>
  <si>
    <t>Charlevoix</t>
  </si>
  <si>
    <t>Charlevoix County</t>
  </si>
  <si>
    <t>49711 49712 49713 49720 49727 49729 49730 49770 49782 49795 49796</t>
  </si>
  <si>
    <t>Hart</t>
  </si>
  <si>
    <t>Hart County</t>
  </si>
  <si>
    <t>30516 30520 30553 30624 30634 30635 30643 30662</t>
  </si>
  <si>
    <t>31773 31779 31792 39827 39828 39829 39897</t>
  </si>
  <si>
    <t>Montezuma</t>
  </si>
  <si>
    <t>Montezuma County</t>
  </si>
  <si>
    <t>81321 81323 81327 81328 81330 81331 81334 81335</t>
  </si>
  <si>
    <t>40009 42716 42718 42719 42728 42733 42758</t>
  </si>
  <si>
    <t>57717 57732 57754 57759 57779 57783 57785 57793 57799</t>
  </si>
  <si>
    <t>Lamoille</t>
  </si>
  <si>
    <t>Lamoille County</t>
  </si>
  <si>
    <t>05442 05444 05464 05492 05652 05653 05655 05656 05657 05661 05662 05665 05672 05680 05682</t>
  </si>
  <si>
    <t>66006 66033 66042 66064 66067 66076 66078 66079 66080 66092 66095 66524 66528</t>
  </si>
  <si>
    <t>Dickinson</t>
  </si>
  <si>
    <t>Dickinson County</t>
  </si>
  <si>
    <t>America/Menominee</t>
  </si>
  <si>
    <t>49801 49802 49815 49831 49834 49852 49870 49876 49877 49881 49892</t>
  </si>
  <si>
    <t>72752 72821 72830 72832 72839 72840 72845 72846 72847 72852 72854 72949</t>
  </si>
  <si>
    <t>McNairy</t>
  </si>
  <si>
    <t>McNairy County</t>
  </si>
  <si>
    <t>38044 38061 38310 38315 38332 38334 38339 38340 38357 38359 38361 38367 38375 38376 38379 38393</t>
  </si>
  <si>
    <t>Simpson</t>
  </si>
  <si>
    <t>Simpson County</t>
  </si>
  <si>
    <t>39044 39062 39073 39078 39082 39111 39114 39119 39140 39149</t>
  </si>
  <si>
    <t>55333 56019 56030 56041 56062 56073 56081 56083 56084 56085 56087 56266</t>
  </si>
  <si>
    <t>Sunflower</t>
  </si>
  <si>
    <t>Sunflower County</t>
  </si>
  <si>
    <t>38732 38736 38737 38738 38749 38751 38753 38754 38759 38761 38762 38768 38771 38773 38778 38963 39038</t>
  </si>
  <si>
    <t>27209 27229 27247 27281 27306 27341 27356 27371 28127 28367</t>
  </si>
  <si>
    <t>Garvin</t>
  </si>
  <si>
    <t>Garvin County</t>
  </si>
  <si>
    <t>73030 73039 73052 73057 73074 73075 73098 73433 73434 73444 73481 74831 74865 74872</t>
  </si>
  <si>
    <t>24224 24225 24237 24260 24266 24271 24280 24283 24609 24639 24649</t>
  </si>
  <si>
    <t>Cheboygan</t>
  </si>
  <si>
    <t>Cheboygan County</t>
  </si>
  <si>
    <t>49701 49705 49706 49716 49717 49718 49721 49749 49755 49761 49765 49769 49770 49791 49792 49795 49799</t>
  </si>
  <si>
    <t>Salinas</t>
  </si>
  <si>
    <t>Salinas Municipio</t>
  </si>
  <si>
    <t>00704 00751</t>
  </si>
  <si>
    <t>50651 52206 52208 52209 52210 52213 52224 52225 52228 52229 52249 52257 52301 52313 52315 52318 52324 52332 52345 52346 52349 52351 52352 52354</t>
  </si>
  <si>
    <t>51001 51008 51022 51024 51027 51028 51031 51035 51038 51045 51048 51050 51062 51108 51109</t>
  </si>
  <si>
    <t>Staunton</t>
  </si>
  <si>
    <t>Staunton City</t>
  </si>
  <si>
    <t>24401 24402 24482</t>
  </si>
  <si>
    <t>Payette</t>
  </si>
  <si>
    <t>Payette County</t>
  </si>
  <si>
    <t>83607 83617 83619 83655 83660 83661 97913</t>
  </si>
  <si>
    <t>Hardee</t>
  </si>
  <si>
    <t>Hardee County</t>
  </si>
  <si>
    <t>33834 33865 33873 33890</t>
  </si>
  <si>
    <t>Butts</t>
  </si>
  <si>
    <t>Butts County</t>
  </si>
  <si>
    <t>30216 30233 30234 30248</t>
  </si>
  <si>
    <t>Hardeman</t>
  </si>
  <si>
    <t>Hardeman County</t>
  </si>
  <si>
    <t>38008 38039 38042 38044 38052 38061 38067 38075 38340 38356 38377 38381 38392</t>
  </si>
  <si>
    <t>Añasco</t>
  </si>
  <si>
    <t>Anasco</t>
  </si>
  <si>
    <t>Añasco Municipio</t>
  </si>
  <si>
    <t>00610 00670 00677 00680</t>
  </si>
  <si>
    <t>25082 25106 25123 25187 25239 25241 25247 25253 25260 25264 25265 25287 25502 25503 25515 25520 25526 25541 25550</t>
  </si>
  <si>
    <t>66407 66422 66426 66427 66432 66502 66503 66520 66521 66535 66536 66540 66547 66549</t>
  </si>
  <si>
    <t>Barton</t>
  </si>
  <si>
    <t>Barton County</t>
  </si>
  <si>
    <t>67450 67511 67525 67526 67530 67544 67564 67565 67567 67665</t>
  </si>
  <si>
    <t>Gladwin</t>
  </si>
  <si>
    <t>Gladwin County</t>
  </si>
  <si>
    <t>48610 48612 48613 48618 48624 48628 48652</t>
  </si>
  <si>
    <t>Morehouse</t>
  </si>
  <si>
    <t>Morehouse Parish</t>
  </si>
  <si>
    <t>71220 71221 71223 71229 71250 71261 71264 71280</t>
  </si>
  <si>
    <t>30512 30513 30522 30541 30555 30559 30560 30572</t>
  </si>
  <si>
    <t>Churchill</t>
  </si>
  <si>
    <t>Churchill County</t>
  </si>
  <si>
    <t>89406 89407 89408 89496</t>
  </si>
  <si>
    <t>Luna</t>
  </si>
  <si>
    <t>Luna County</t>
  </si>
  <si>
    <t>88029 88030 88031 88034 88043</t>
  </si>
  <si>
    <t>Salem City</t>
  </si>
  <si>
    <t>24153 24155 24157</t>
  </si>
  <si>
    <t>37022 37057 37074 37083 37145 37150 37186 38588</t>
  </si>
  <si>
    <t>56113 56115 56132 56157 56169 56170 56175 56178 56229 56239 56258 56263 56264 56291</t>
  </si>
  <si>
    <t>Iosco</t>
  </si>
  <si>
    <t>Iosco County</t>
  </si>
  <si>
    <t>48730 48737 48738 48739 48743 48745 48748 48750 48761 48763 48764 48765 48770</t>
  </si>
  <si>
    <t>Adair</t>
  </si>
  <si>
    <t>Adair County</t>
  </si>
  <si>
    <t>63501 63533 63540 63544 63546 63547 63549 63557 63559</t>
  </si>
  <si>
    <t>Todd</t>
  </si>
  <si>
    <t>Todd County</t>
  </si>
  <si>
    <t>56318 56319 56336 56347 56360 56378 56382 56389 56434 56437 56438 56440 56443 56446 56453 56466 56479 56481 56482</t>
  </si>
  <si>
    <t>Posey</t>
  </si>
  <si>
    <t>Posey County</t>
  </si>
  <si>
    <t>47612 47616 47620 47631 47633 47638 47712</t>
  </si>
  <si>
    <t>49730 49733 49734 49735 49738 49751 49756 49795 49797</t>
  </si>
  <si>
    <t>38037 38040 38041 38063</t>
  </si>
  <si>
    <t>41003 41010 41030 41035 41046 41052 41054 41092 41097</t>
  </si>
  <si>
    <t>Milam</t>
  </si>
  <si>
    <t>Milam County</t>
  </si>
  <si>
    <t>76511 76518 76519 76520 76523 76534 76556 76567 76569 76570 76577 76578 77836 77857</t>
  </si>
  <si>
    <t>30165 35901 35903 35959 35960 35961 35967 35973 35983 35984 36272 36275</t>
  </si>
  <si>
    <t>Manistee</t>
  </si>
  <si>
    <t>Manistee County</t>
  </si>
  <si>
    <t>49411 49613 49614 49619 49625 49626 49634 49638 49644 49645 49660 49668 49675 49683 49689</t>
  </si>
  <si>
    <t>32420 32425 32427 32428 32431 32437 32438 32462 32463 32466</t>
  </si>
  <si>
    <t>Bremer</t>
  </si>
  <si>
    <t>Bremer County</t>
  </si>
  <si>
    <t>50622 50629 50630 50631 50645 50647 50658 50666 50668 50670 50674 50676 50677</t>
  </si>
  <si>
    <t>Hickman</t>
  </si>
  <si>
    <t>Hickman County</t>
  </si>
  <si>
    <t>37025 37033 37055 37078 37098 37101 37137 37140 38454 38461 38462 38476 38487</t>
  </si>
  <si>
    <t>Crook</t>
  </si>
  <si>
    <t>Crook County</t>
  </si>
  <si>
    <t>97701 97751 97752 97753 97754 97756 97760</t>
  </si>
  <si>
    <t>Cleburne</t>
  </si>
  <si>
    <t>Cleburne County</t>
  </si>
  <si>
    <t>72044 72067 72088 72121 72130 72131 72137 72143 72153 72179 72523 72530 72534 72543 72545 72546 72550 72581</t>
  </si>
  <si>
    <t>Prentiss</t>
  </si>
  <si>
    <t>Prentiss County</t>
  </si>
  <si>
    <t>38824 38829 38833 38838 38856 38859 38865 38873 38880</t>
  </si>
  <si>
    <t>Routt</t>
  </si>
  <si>
    <t>Routt County</t>
  </si>
  <si>
    <t>80428 80463 80467 80469 80477 80479 80483 80487 80488 81638 81639 81653</t>
  </si>
  <si>
    <t>Goochland</t>
  </si>
  <si>
    <t>Goochland County</t>
  </si>
  <si>
    <t>23014 23038 23039 23059 23063 23065 23067 23084 23093 23102 23103 23117 23129 23146 23153 23160 23233 23238</t>
  </si>
  <si>
    <t>Chattooga</t>
  </si>
  <si>
    <t>Chattooga County</t>
  </si>
  <si>
    <t>30105 30165 30730 30731 30747 30753</t>
  </si>
  <si>
    <t>30512 30514 30560 30572 30582</t>
  </si>
  <si>
    <t>Barbour</t>
  </si>
  <si>
    <t>Barbour County</t>
  </si>
  <si>
    <t>36005 36016 36017 36027 36048 36053 36072 36311 36317 36374</t>
  </si>
  <si>
    <t>Audrain</t>
  </si>
  <si>
    <t>Audrain County</t>
  </si>
  <si>
    <t>63345 63352 63359 63382 63384 65231 65232 65240 65243 65264 65265 65280 65284 65285</t>
  </si>
  <si>
    <t>Cassia</t>
  </si>
  <si>
    <t>Cassia County</t>
  </si>
  <si>
    <t>83211 83311 83312 83318 83323 83342 83344 83346 83350</t>
  </si>
  <si>
    <t>65017 65026 65032 65040 65047 65049 65058 65064 65065 65072 65074 65075 65082 65083 65452 65459 65486</t>
  </si>
  <si>
    <t>Uvalde</t>
  </si>
  <si>
    <t>Uvalde County</t>
  </si>
  <si>
    <t>78801 78802 78833 78838 78870 78879 78881 78884</t>
  </si>
  <si>
    <t>Texas County</t>
  </si>
  <si>
    <t>65436 65444 65464 65468 65479 65483 65484 65542 65548 65552 65555 65557 65560 65564 65570 65571 65589 65660 65689 65711 65793</t>
  </si>
  <si>
    <t>73521 73522 73523 73526 73532 73537 73539 73549 73554 73556 73560</t>
  </si>
  <si>
    <t>Teller</t>
  </si>
  <si>
    <t>Teller County</t>
  </si>
  <si>
    <t>80813 80814 80816 80819 80827 80860 80863 80866</t>
  </si>
  <si>
    <t>Yates</t>
  </si>
  <si>
    <t>Yates County</t>
  </si>
  <si>
    <t>14415 14418 14441 14456 14478 14507 14512 14527 14544 14561 14837 14842 14857 14878</t>
  </si>
  <si>
    <t>21810 21817 21821 21822 21824 21838 21851 21853 21857 21866 21867 21871 21890</t>
  </si>
  <si>
    <t>Waushara</t>
  </si>
  <si>
    <t>Waushara County</t>
  </si>
  <si>
    <t>53964 54909 54923 54930 54940 54943 54960 54963 54965 54966 54967 54970 54976 54981 54982 54983 54984 54986</t>
  </si>
  <si>
    <t>97711 97730 97734 97741 97754 97759 97760 97761</t>
  </si>
  <si>
    <t>63534 65230 65239 65243 65244 65257 65259 65260 65263 65270 65278 65281</t>
  </si>
  <si>
    <t>46978 46985 46996 47906 47920 47923 47925 47926 47929 47944 47950 47959 47960 47970 47977 47978 47980 47995</t>
  </si>
  <si>
    <t>Nicholas</t>
  </si>
  <si>
    <t>Nicholas County</t>
  </si>
  <si>
    <t>25043 25059 25063 25111 25125 25981 26202 26203 26205 26208 26261 26610 26617 26651 26656 26660 26662 26667 26671 26675 26676 26678 26679 26680 26681 26684 26690 26691</t>
  </si>
  <si>
    <t>45390 47320 47340 47354 47355 47358 47360 47368 47373 47380 47382 47390 47393 47394</t>
  </si>
  <si>
    <t>78932 78938 78940 78941 78942 78945 78946 78949 78950 78952 78954 78956 78957 78959 78960 78961 78962 78963</t>
  </si>
  <si>
    <t>Aibonito</t>
  </si>
  <si>
    <t>Aibonito Municipio</t>
  </si>
  <si>
    <t>00705 00786</t>
  </si>
  <si>
    <t>40313 40317 40319 40351 41049 41164</t>
  </si>
  <si>
    <t>George</t>
  </si>
  <si>
    <t>George County</t>
  </si>
  <si>
    <t>39452 39456 39573</t>
  </si>
  <si>
    <t>Jerome</t>
  </si>
  <si>
    <t>Jerome County</t>
  </si>
  <si>
    <t>83301 83325 83335 83338 83347</t>
  </si>
  <si>
    <t>47102 47138 47147 47170 47177 47230</t>
  </si>
  <si>
    <t>Abbeville</t>
  </si>
  <si>
    <t>Abbeville County</t>
  </si>
  <si>
    <t>29620 29627 29628 29638 29639 29646 29649 29653 29654 29655 29659 29692 29819</t>
  </si>
  <si>
    <t>39421 39429 39455 39478 39482 39483 39643 39667</t>
  </si>
  <si>
    <t>30426 30434 30441 30442 30456 30805 30815 30816 30830</t>
  </si>
  <si>
    <t>40409 40419 40422 40437 40440 40442 40444 40448 40484 40489 42567</t>
  </si>
  <si>
    <t>Tattnall</t>
  </si>
  <si>
    <t>Tattnall County</t>
  </si>
  <si>
    <t>30417 30420 30421 30427 30436 30438 30453 30499</t>
  </si>
  <si>
    <t>40813 40845 40856 40902 40913 40939 40940 40955 40958 40965 40977 40988</t>
  </si>
  <si>
    <t>Blaine</t>
  </si>
  <si>
    <t>Blaine County</t>
  </si>
  <si>
    <t>83313 83320 83333 83340 83348 83350 83352 83353 83354</t>
  </si>
  <si>
    <t>Fairfax City</t>
  </si>
  <si>
    <t>22030 22031 22032 22037</t>
  </si>
  <si>
    <t>75643 75935 75954 75972 75973 75974 75975</t>
  </si>
  <si>
    <t>Aguas Buenas</t>
  </si>
  <si>
    <t>Aguas Buenas Municipio</t>
  </si>
  <si>
    <t>00703 00725 00956</t>
  </si>
  <si>
    <t>Aransas</t>
  </si>
  <si>
    <t>Aransas County</t>
  </si>
  <si>
    <t>77950 78336 78358 78381 78382 78390</t>
  </si>
  <si>
    <t>68834 68836 68850 68860 68863 68878 68937 69028 69029 69130 69138 69171</t>
  </si>
  <si>
    <t>Hood River</t>
  </si>
  <si>
    <t>Hood River County</t>
  </si>
  <si>
    <t>97014 97031 97040 97041 97044</t>
  </si>
  <si>
    <t>Itawamba</t>
  </si>
  <si>
    <t>Itawamba County</t>
  </si>
  <si>
    <t>38804 38824 38843 38847 38849 38855 38856 38858 38870 38876</t>
  </si>
  <si>
    <t>26201 26210 26218 26219 26224 26228 26229 26234 26236 26237 26238 26267 26343 26372</t>
  </si>
  <si>
    <t>40012 40046 40076 40342 40372</t>
  </si>
  <si>
    <t>40119 42320 42328 42333 42338 42343 42347 42349 42352 42354 42361 42366 42368 42369 42370 42376 42378</t>
  </si>
  <si>
    <t>Iowa County</t>
  </si>
  <si>
    <t>53503 53506 53507 53516 53517 53526 53533 53535 53543 53544 53553 53554 53560 53565 53569 53573 53580 53582 53588 53595 53818</t>
  </si>
  <si>
    <t>Page</t>
  </si>
  <si>
    <t>Page County</t>
  </si>
  <si>
    <t>22650 22827 22835 22849 22851</t>
  </si>
  <si>
    <t>Antrim</t>
  </si>
  <si>
    <t>Antrim County</t>
  </si>
  <si>
    <t>49611 49612 49615 49622 49627 49629 49648 49659 49676 49690 49712 49713 49720 49727 49729 49730</t>
  </si>
  <si>
    <t>62869 62890 62917 62930 62934 62935 62946 62947 62965 62977 62987</t>
  </si>
  <si>
    <t>Winston</t>
  </si>
  <si>
    <t>Winston County</t>
  </si>
  <si>
    <t>35053 35098 35179 35503 35540 35541 35551 35553 35565 35572 35575 35577 35578</t>
  </si>
  <si>
    <t>Grainger</t>
  </si>
  <si>
    <t>Grainger County</t>
  </si>
  <si>
    <t>37708 37709 37779 37806 37811 37848 37861 37881 37888</t>
  </si>
  <si>
    <t>74818 74830 74837 74840 74848 74849 74854 74859 74867 74868 74884</t>
  </si>
  <si>
    <t>Loíza</t>
  </si>
  <si>
    <t>Loiza</t>
  </si>
  <si>
    <t>Loíza Municipio</t>
  </si>
  <si>
    <t>00729 00772</t>
  </si>
  <si>
    <t>63020 63030 63071 63080 63622 63624 63626 63628 63630 63631 63648 63660 63664 63674 65441 65565</t>
  </si>
  <si>
    <t>Roscommon</t>
  </si>
  <si>
    <t>Roscommon County</t>
  </si>
  <si>
    <t>48624 48627 48629 48630 48651 48653 48656</t>
  </si>
  <si>
    <t>Quebradillas</t>
  </si>
  <si>
    <t>Quebradillas Municipio</t>
  </si>
  <si>
    <t>Juniata</t>
  </si>
  <si>
    <t>Juniata County</t>
  </si>
  <si>
    <t>17014 17021 17035 17045 17049 17056 17058 17059 17062 17076 17082 17086 17094 17243 17853</t>
  </si>
  <si>
    <t>30516 30520 30521 30530 30538 30553 30557 30577 30633 30639 30662</t>
  </si>
  <si>
    <t>Mingo</t>
  </si>
  <si>
    <t>Mingo County</t>
  </si>
  <si>
    <t>24846 24851 25608 25621 25650 25651 25661 25665 25666 25667 25670 25671 25672 25674 25676 25678 25685 25686 25688 25690 25691 25692 25696</t>
  </si>
  <si>
    <t>Menominee</t>
  </si>
  <si>
    <t>Menominee County</t>
  </si>
  <si>
    <t>49807 49812 49821 49845 49847 49848 49858 49863 49873 49874 49886 49887 49892 49893 49896</t>
  </si>
  <si>
    <t>97406 97415 97444 97450 97464 97465 97466 97476 97491</t>
  </si>
  <si>
    <t>Pacific</t>
  </si>
  <si>
    <t>Pacific County</t>
  </si>
  <si>
    <t>98527 98537 98547 98554 98561 98577 98586 98590 98614 98621 98624 98631 98637 98638 98640 98641 98644</t>
  </si>
  <si>
    <t>46127 46133 46173 47024 47322 47325 47331 47352 47357</t>
  </si>
  <si>
    <t>McDonald</t>
  </si>
  <si>
    <t>McDonald County</t>
  </si>
  <si>
    <t>64831 64843 64847 64850 64854 64856 64861 64863 64865 64867 64868 65647 65730 65745 65772</t>
  </si>
  <si>
    <t>Meeker</t>
  </si>
  <si>
    <t>Meeker County</t>
  </si>
  <si>
    <t>55324 55325 55329 55342 55350 55353 55355 55382 55389 56209 56228 56243 56362</t>
  </si>
  <si>
    <t>Teton</t>
  </si>
  <si>
    <t>Teton County</t>
  </si>
  <si>
    <t>82190 82925 83001 83002 83011 83012 83013 83014 83025 83414</t>
  </si>
  <si>
    <t>Naguabo</t>
  </si>
  <si>
    <t>Naguabo Municipio</t>
  </si>
  <si>
    <t>00718 00735 00744</t>
  </si>
  <si>
    <t>Yankton</t>
  </si>
  <si>
    <t>Yankton County</t>
  </si>
  <si>
    <t>57031 57037 57040 57045 57046 57063 57067 57070 57072 57078</t>
  </si>
  <si>
    <t>Starke</t>
  </si>
  <si>
    <t>Starke County</t>
  </si>
  <si>
    <t>America/Indiana/Knox</t>
  </si>
  <si>
    <t>46366 46374 46511 46531 46532 46534 46563 46574 46960 46968 46996</t>
  </si>
  <si>
    <t>Plaquemines</t>
  </si>
  <si>
    <t>Plaquemines Parish</t>
  </si>
  <si>
    <t>70037 70038 70040 70041 70050 70081 70082 70083 70091 70093 70143</t>
  </si>
  <si>
    <t>New Kent</t>
  </si>
  <si>
    <t>New Kent County</t>
  </si>
  <si>
    <t>23011 23089 23124 23140 23141 23181</t>
  </si>
  <si>
    <t>25422 25431 25434 25437 25444 26704 26710 26711 26714 26722 26755 26757 26761 26763 26808 26817 26823 26851 26852 26865</t>
  </si>
  <si>
    <t>64020 64096 65320 65321 65327 65330 65333 65339 65340 65344 65347 65349 65351</t>
  </si>
  <si>
    <t>Lajas</t>
  </si>
  <si>
    <t>Lajas Municipio</t>
  </si>
  <si>
    <t>00637 00647 00667</t>
  </si>
  <si>
    <t>Vilas</t>
  </si>
  <si>
    <t>Vilas County</t>
  </si>
  <si>
    <t>54512 54519 54521 54538 54540 54545 54548 54554 54557 54558 54560 54561 54568</t>
  </si>
  <si>
    <t>St. Francis</t>
  </si>
  <si>
    <t>St. Francis County</t>
  </si>
  <si>
    <t>72021 72322 72326 72335 72336 72340 72346 72348 72359 72372 72376 72392 72394 72396</t>
  </si>
  <si>
    <t>Ray</t>
  </si>
  <si>
    <t>Ray County</t>
  </si>
  <si>
    <t>64017 64024 64035 64036 64062 64077 64084 64085 64624 64637 64668 64671</t>
  </si>
  <si>
    <t>Cataño</t>
  </si>
  <si>
    <t>Catano</t>
  </si>
  <si>
    <t>Cataño Municipio</t>
  </si>
  <si>
    <t>00949 00961 00962 00963</t>
  </si>
  <si>
    <t>36436 36446 36451 36482 36524 36540 36545 36727 36751 36784</t>
  </si>
  <si>
    <t>Hopewell</t>
  </si>
  <si>
    <t>Hopewell City</t>
  </si>
  <si>
    <t>63080 65066 65441 65446 65449 65453 65456 65535 65559 65560 65565 65566 65586</t>
  </si>
  <si>
    <t>48632 49338 49631 49639 49655 49665 49677 49679 49688</t>
  </si>
  <si>
    <t>Poinsett</t>
  </si>
  <si>
    <t>Poinsett County</t>
  </si>
  <si>
    <t>72324 72354 72365 72377 72386 72419 72421 72429 72432 72472 72475 72479</t>
  </si>
  <si>
    <t>Emanuel</t>
  </si>
  <si>
    <t>Emanuel County</t>
  </si>
  <si>
    <t>30401 30425 30436 30439 30441 30447 30448 30450 30457 30464 30471 30474 31002 31049</t>
  </si>
  <si>
    <t>46173 47003 47006 47010 47012 47016 47024 47030 47035 47036 47041 47060 47240 47331 47353</t>
  </si>
  <si>
    <t>Klickitat</t>
  </si>
  <si>
    <t>Klickitat County</t>
  </si>
  <si>
    <t>98602 98605 98613 98617 98619 98620 98623 98628 98635 98650 98670 98672 98673 99322 99350 99356</t>
  </si>
  <si>
    <t>Allen Parish</t>
  </si>
  <si>
    <t>70532 70637 70638 70644 70648 70651 70654 70655 70656 70657 70658 70662 71463</t>
  </si>
  <si>
    <t>Caswell</t>
  </si>
  <si>
    <t>Caswell County</t>
  </si>
  <si>
    <t>27212 27217 27231 27244 27249 27291 27302 27305 27311 27314 27315 27320 27326 27343 27379 27541</t>
  </si>
  <si>
    <t>71740 71752 71753 71754 71764 71770 71860 71861</t>
  </si>
  <si>
    <t>Rockbridge</t>
  </si>
  <si>
    <t>Rockbridge County</t>
  </si>
  <si>
    <t>24066 24415 24416 24435 24439 24450 24459 24472 24473 24483 24555 24578 24579</t>
  </si>
  <si>
    <t>40310 40330 40342 40372 40468</t>
  </si>
  <si>
    <t>Sabana Grande</t>
  </si>
  <si>
    <t>Sabana Grande Municipio</t>
  </si>
  <si>
    <t>00606 00637 00653</t>
  </si>
  <si>
    <t>41204 41216 41219 41222 41226 41232 41234 41238 41240 41254 41255 41256 41257 41260 41263 41265 41268 41271 41274</t>
  </si>
  <si>
    <t>Ouachita County</t>
  </si>
  <si>
    <t>71701 71711 71720 71726 71751 71762 71763 71764</t>
  </si>
  <si>
    <t>Barceloneta</t>
  </si>
  <si>
    <t>Barceloneta Municipio</t>
  </si>
  <si>
    <t>00612 00617 00650</t>
  </si>
  <si>
    <t>Overton</t>
  </si>
  <si>
    <t>Overton County</t>
  </si>
  <si>
    <t>38501 38506 38541 38542 38543 38554 38568 38570 38573 38574 38580 38589</t>
  </si>
  <si>
    <t>75631 75633 75637 75639 75642 75643 75652 75669 75672 75685 75691 75692 75954 75974 75975</t>
  </si>
  <si>
    <t>52201 52247 52248 52327 52353 52356 52359 52540 52585 52621 52641 52654 52738</t>
  </si>
  <si>
    <t>67004 67013 67018 67022 67026 67031 67049 67051 67103 67105 67106 67110 67118 67119 67120 67140 67146 67152</t>
  </si>
  <si>
    <t>Leelanau</t>
  </si>
  <si>
    <t>Leelanau County</t>
  </si>
  <si>
    <t>49621 49630 49636 49640 49653 49654 49664 49670 49674 49682 49684</t>
  </si>
  <si>
    <t>Saunders</t>
  </si>
  <si>
    <t>Saunders County</t>
  </si>
  <si>
    <t>68003 68015 68017 68018 68025 68033 68036 68040 68041 68042 68050 68064 68065 68066 68070 68073 68366 68648</t>
  </si>
  <si>
    <t>Asotin</t>
  </si>
  <si>
    <t>Asotin County</t>
  </si>
  <si>
    <t>99401 99402 99403</t>
  </si>
  <si>
    <t>Brooke</t>
  </si>
  <si>
    <t>Brooke County</t>
  </si>
  <si>
    <t>26003 26030 26032 26035 26037 26058 26062 26070 26075</t>
  </si>
  <si>
    <t>Waynesboro</t>
  </si>
  <si>
    <t>Waynesboro City</t>
  </si>
  <si>
    <t>Beckham</t>
  </si>
  <si>
    <t>Beckham County</t>
  </si>
  <si>
    <t>73627 73644 73645 73648 73662 73666 73668 73673</t>
  </si>
  <si>
    <t>24218 24219 24221 24243 24244 24248 24263 24265 24277 24281 24282 37752</t>
  </si>
  <si>
    <t>35034 35035 35042 35074 35111 35115 35184 35188 36750 36792 36793</t>
  </si>
  <si>
    <t>Meigs</t>
  </si>
  <si>
    <t>Meigs County</t>
  </si>
  <si>
    <t>25260 45620 45686 45710 45720 45723 45735 45741 45743 45760 45769 45770 45771 45772 45775 45776 45779 45783</t>
  </si>
  <si>
    <t>75838 75846 76624 76635 76642 76648 76653 76664 76667 76673 76678 76686 76687 76693</t>
  </si>
  <si>
    <t>Sabine</t>
  </si>
  <si>
    <t>Sabine Parish</t>
  </si>
  <si>
    <t>71065 71403 71406 71419 71426 71429 71439 71449 71450 71460 71462 71469 71486</t>
  </si>
  <si>
    <t>30625 30650 31024 31026 31038 31061</t>
  </si>
  <si>
    <t>Anson</t>
  </si>
  <si>
    <t>Anson County</t>
  </si>
  <si>
    <t>28007 28091 28102 28103 28119 28133 28135 28170</t>
  </si>
  <si>
    <t>Nobles</t>
  </si>
  <si>
    <t>Nobles County</t>
  </si>
  <si>
    <t>56110 56117 56119 56122 56128 56129 56131 56141 56147 56153 56155 56158 56165 56167 56168 56185 56187</t>
  </si>
  <si>
    <t>Grant Parish</t>
  </si>
  <si>
    <t>71360 71404 71407 71417 71423 71432 71454 71467</t>
  </si>
  <si>
    <t>36258 36263 36264 36266 36274 36276 36278 36280</t>
  </si>
  <si>
    <t>75835 75839 75844 75847 75849 75851 75856 75858</t>
  </si>
  <si>
    <t>64724 64726 64733 64735 64739 64740 64761 64770 64788 65323 65360</t>
  </si>
  <si>
    <t>Mahaska</t>
  </si>
  <si>
    <t>Mahaska County</t>
  </si>
  <si>
    <t>50027 50044 50104 50143 50153 50171 50207 50219 50251 50256 50268 52501 52534 52543 52550 52553 52561 52577 52586 52595</t>
  </si>
  <si>
    <t>27812 27825 27840 27841 27843 27846 27857 27861 27871 27889 27892</t>
  </si>
  <si>
    <t>Villalba</t>
  </si>
  <si>
    <t>Villalba Municipio</t>
  </si>
  <si>
    <t>Jo Daviess</t>
  </si>
  <si>
    <t>Jo Daviess County</t>
  </si>
  <si>
    <t>61001 61025 61028 61036 61041 61044 61048 61053 61059 61062 61074 61075 61085 61087 61089</t>
  </si>
  <si>
    <t>Seward</t>
  </si>
  <si>
    <t>Seward County</t>
  </si>
  <si>
    <t>67859 67869 67870 67877 67901 67905 67952</t>
  </si>
  <si>
    <t>Prince Edward</t>
  </si>
  <si>
    <t>Prince Edward County</t>
  </si>
  <si>
    <t>23901 23909 23922 23923 23934 23942 23943 23947 23954 23958 23960 23966</t>
  </si>
  <si>
    <t>37732 37733 37755 37756 37841 37847 37852 37872 37892 38504</t>
  </si>
  <si>
    <t>Lampasas</t>
  </si>
  <si>
    <t>Lampasas County</t>
  </si>
  <si>
    <t>76522 76525 76539 76550 76844 76853</t>
  </si>
  <si>
    <t>Wyandot</t>
  </si>
  <si>
    <t>Wyandot County</t>
  </si>
  <si>
    <t>43316 43323 43330 43332 43337 43351 43359 44820 44844 44849 44882 45843 45867</t>
  </si>
  <si>
    <t>Colusa</t>
  </si>
  <si>
    <t>Colusa County</t>
  </si>
  <si>
    <t>95645 95912 95932 95950 95955 95957 95970 95979 95987</t>
  </si>
  <si>
    <t>Tippah</t>
  </si>
  <si>
    <t>Tippah County</t>
  </si>
  <si>
    <t>38603 38610 38625 38629 38663 38674 38683 38824 38829</t>
  </si>
  <si>
    <t>McDuffie</t>
  </si>
  <si>
    <t>McDuffie County</t>
  </si>
  <si>
    <t>30802 30806 30808 30814 30824</t>
  </si>
  <si>
    <t>25003 25009 25021 25024 25028 25047 25049 25051 25053 25060 25081 25093 25108 25114 25121 25130 25142 25148 25149 25154 25165 25169 25181 25193 25203 25204 25205 25206 25208 25209 25508 25529 25565</t>
  </si>
  <si>
    <t>84620 84621 84652 84654 84657 84701 84711 84724 84730 84739 84744 84750 84754 84766</t>
  </si>
  <si>
    <t>Gage</t>
  </si>
  <si>
    <t>Gage County</t>
  </si>
  <si>
    <t>68301 68309 68310 68318 68328 68331 68341 68342 68357 68358 68368 68381 68415 68422 68424 68458 68465 68466</t>
  </si>
  <si>
    <t>Llano</t>
  </si>
  <si>
    <t>Llano County</t>
  </si>
  <si>
    <t>76824 76831 76869 76885 78607 78609 78611 78639 78643 78657 78672</t>
  </si>
  <si>
    <t>Mitchell</t>
  </si>
  <si>
    <t>Mitchell County</t>
  </si>
  <si>
    <t>31705 31716 31730 31739 31744 31756 31765 31779 31784</t>
  </si>
  <si>
    <t>Hertford</t>
  </si>
  <si>
    <t>Hertford County</t>
  </si>
  <si>
    <t>27805 27818 27855 27897 27910 27922 27924 27942 27986</t>
  </si>
  <si>
    <t>Minidoka</t>
  </si>
  <si>
    <t>Minidoka County</t>
  </si>
  <si>
    <t>83318 83335 83336 83343 83347 83350</t>
  </si>
  <si>
    <t>Stutsman</t>
  </si>
  <si>
    <t>Stutsman County</t>
  </si>
  <si>
    <t>58401 58402 58405 58420 58421 58424 58426 58442 58454 58455 58466 58467 58472 58475 58476 58481 58483 58486 58492 58496 58497</t>
  </si>
  <si>
    <t>24202 24219 24221 24230 24244 24245 24250 24251 24258 24271 24290 37642</t>
  </si>
  <si>
    <t>Gaines</t>
  </si>
  <si>
    <t>Gaines County</t>
  </si>
  <si>
    <t>79323 79331 79342 79359 79360</t>
  </si>
  <si>
    <t>Hockley</t>
  </si>
  <si>
    <t>Hockley County</t>
  </si>
  <si>
    <t>79313 79336 79338 79339 79353 79358 79363 79367 79372 79380 79382 79407</t>
  </si>
  <si>
    <t>Letcher</t>
  </si>
  <si>
    <t>Letcher County</t>
  </si>
  <si>
    <t>40823 40826 40862 41517 41537 41731 41804 41810 41812 41815 41819 41821 41824 41825 41826 41832 41833 41835 41837 41838 41840 41845 41847 41848 41849 41855 41858</t>
  </si>
  <si>
    <t>Hubbard</t>
  </si>
  <si>
    <t>Hubbard County</t>
  </si>
  <si>
    <t>56433 56436 56458 56461 56464 56467 56470 56484 56601 56633 56678</t>
  </si>
  <si>
    <t>Grenada</t>
  </si>
  <si>
    <t>Grenada County</t>
  </si>
  <si>
    <t>38901 38902 38914 38922 38925 38926 38929 38940 38953 38960</t>
  </si>
  <si>
    <t>71721 71728 71743 71763 71772 71920 71921 71923 71929 71962 71998 71999</t>
  </si>
  <si>
    <t>62011 62032 62075 62080 62253 62262 62411 62414 62418 62422 62426 62431 62458 62471 62838 62854 62875 62880 62885 62892</t>
  </si>
  <si>
    <t>Jersey</t>
  </si>
  <si>
    <t>Jersey County</t>
  </si>
  <si>
    <t>62012 62022 62028 62030 62031 62035 62037 62052 62054 62063 62079</t>
  </si>
  <si>
    <t>Wabasha</t>
  </si>
  <si>
    <t>Wabasha County</t>
  </si>
  <si>
    <t>55027 55041 55906 55910 55932 55945 55956 55957 55964 55968 55981 55991</t>
  </si>
  <si>
    <t>32331 32336 32347 32348 32356 32357 32359</t>
  </si>
  <si>
    <t>28701 28743 28748 28753 28754 28787</t>
  </si>
  <si>
    <t>Orocovis</t>
  </si>
  <si>
    <t>Orocovis Municipio</t>
  </si>
  <si>
    <t>00638 00720 00766</t>
  </si>
  <si>
    <t>Owen</t>
  </si>
  <si>
    <t>Owen County</t>
  </si>
  <si>
    <t>46120 46166 47404 47427 47431 47433 47455 47456 47459 47460 47471 47833 47841 47868</t>
  </si>
  <si>
    <t>Leake</t>
  </si>
  <si>
    <t>Leake County</t>
  </si>
  <si>
    <t>39051 39090 39094 39109 39160 39171 39189 39350 39365</t>
  </si>
  <si>
    <t>68030 68731 68733 68741 68743 68770 68776 68785</t>
  </si>
  <si>
    <t>80722 80726 80728 80731 80736 80741 80745 80747 80751</t>
  </si>
  <si>
    <t>79013 79018 79029 79036 79058 79083 79086</t>
  </si>
  <si>
    <t>39057 39092 39323 39325 39327 39330 39332 39336 39337 39345 39365</t>
  </si>
  <si>
    <t>Gray</t>
  </si>
  <si>
    <t>Gray County</t>
  </si>
  <si>
    <t>79002 79039 79054 79057 79059 79061 79065 79066 79097</t>
  </si>
  <si>
    <t>Coahoma</t>
  </si>
  <si>
    <t>Coahoma County</t>
  </si>
  <si>
    <t>38614 38617 38626 38630 38631 38639 38644 38645 38669 38720 38739 38740 38767 38963</t>
  </si>
  <si>
    <t>Fillmore</t>
  </si>
  <si>
    <t>Fillmore County</t>
  </si>
  <si>
    <t>55922 55923 55935 55939 55949 55951 55954 55961 55962 55965 55971 55974 55975 55976 55979 55990</t>
  </si>
  <si>
    <t>72826 72834 72835 72851 72855 72863 72865 72927 72933 72943 72949 72951</t>
  </si>
  <si>
    <t>24716 24719 24726 24736 24801 24818 24822 24823 24827 24828 24834 24839 24844 24845 24847 24849 24851 24854 24857 24859 24860 24867 24869 24870 24874 24880 24882 24898 25810 25811 25826 25845 25848 25870 25875 25876 25882 25913 25916 25928 25943</t>
  </si>
  <si>
    <t>Bandera</t>
  </si>
  <si>
    <t>Bandera County</t>
  </si>
  <si>
    <t>78003 78023 78055 78063 78883 78884 78885</t>
  </si>
  <si>
    <t>65011 65026 65034 65037 65038 65072 65078 65079 65081 65084 65325 65329 65345 65348 65350 65354</t>
  </si>
  <si>
    <t>64048 64062 64429 64444 64454 64465 64474 64477 64490 64492 64493</t>
  </si>
  <si>
    <t>73901 73939 73942 73944 73945 73947 73949 73950 73951</t>
  </si>
  <si>
    <t>Nodaway</t>
  </si>
  <si>
    <t>Nodaway County</t>
  </si>
  <si>
    <t>64423 64427 64428 64431 64432 64433 64434 64445 64455 64457 64461 64468 64475 64476 64479 64486 64487 64489</t>
  </si>
  <si>
    <t>37719 37726 37733 37748 37770 37829 37840 37845 37852 37854 37872 37887</t>
  </si>
  <si>
    <t>Assumption</t>
  </si>
  <si>
    <t>Assumption Parish</t>
  </si>
  <si>
    <t>70301 70339 70341 70346 70372 70380 70390 70391 70393</t>
  </si>
  <si>
    <t>Union Parish</t>
  </si>
  <si>
    <t>71222 71234 71235 71241 71256 71260 71277 71280 71749</t>
  </si>
  <si>
    <t>61914 61928 61957 62080 62401 62414 62422 62431 62438 62444 62447 62461 62462 62463 62465 62510 62534 62550 62553 62557 62565 62571</t>
  </si>
  <si>
    <t>62237 62238 62263 62268 62272 62274 62831 62832 62883 62888 62916 62997</t>
  </si>
  <si>
    <t>54466 54611 54615 54616 54627 54635 54642 54643 54644 54659 54666 54741 54746 54754 54758</t>
  </si>
  <si>
    <t>29014 29015 29016 29031 29045 29055 29065 29130 29132 29180</t>
  </si>
  <si>
    <t>55917 55924 55927 55940 55944 55946 55955 55963 55973 55985</t>
  </si>
  <si>
    <t>68002 68007 68008 68019 68023 68025 68029 68031 68034 68044 68068 68112 68122 68142 68152</t>
  </si>
  <si>
    <t>Ogemaw</t>
  </si>
  <si>
    <t>Ogemaw County</t>
  </si>
  <si>
    <t>48610 48624 48635 48654 48661 48739 48756 48761 48770</t>
  </si>
  <si>
    <t>47438 47561 47838 47848 47849 47850 47852 47855 47858 47861 47865 47866 47879 47882</t>
  </si>
  <si>
    <t>Conway</t>
  </si>
  <si>
    <t>Conway County</t>
  </si>
  <si>
    <t>72001 72013 72025 72027 72030 72031 72063 72080 72107 72110 72125 72127 72156 72157 72823</t>
  </si>
  <si>
    <t>42120 42122 42133 42134 42153 42164</t>
  </si>
  <si>
    <t>52032 52033 52205 52212 52216 52237 52252 52253 52305 52306 52309 52310 52312 52320 52321 52323 52362</t>
  </si>
  <si>
    <t>53910 53920 53934 53936 53952 53964 53965 54457 54494 54613 54921 54930 54943 54966</t>
  </si>
  <si>
    <t>50050 50058 51401 51430 51436 51440 51443 51444 51449 51451 51452 51453 51455 51459 51462 51463 51467</t>
  </si>
  <si>
    <t>Worth</t>
  </si>
  <si>
    <t>Worth County</t>
  </si>
  <si>
    <t>31705 31712 31714 31744 31771 31772 31775 31781 31789 31791 31795 31796</t>
  </si>
  <si>
    <t>Buena Vista</t>
  </si>
  <si>
    <t>Buena Vista County</t>
  </si>
  <si>
    <t>50510 50554 50565 50568 50576 50585 50588 50592 51002 51005 51020 51033 51047 51366</t>
  </si>
  <si>
    <t>Meriwether</t>
  </si>
  <si>
    <t>Meriwether County</t>
  </si>
  <si>
    <t>30218 30220 30222 30230 30251 30276 30293 31816 31822 31830</t>
  </si>
  <si>
    <t>Barnwell</t>
  </si>
  <si>
    <t>Barnwell County</t>
  </si>
  <si>
    <t>29808 29812 29813 29817 29826 29836 29843 29849 29853</t>
  </si>
  <si>
    <t>Pointe Coupee</t>
  </si>
  <si>
    <t>Pointe Coupee Parish</t>
  </si>
  <si>
    <t>70715 70729 70732 70736 70747 70749 70752 70753 70755 70756 70757 70759 70760 70762 70767 70773 70783</t>
  </si>
  <si>
    <t>22723 22923 22935 22940 22965 22968 22973</t>
  </si>
  <si>
    <t>50607 50626 50629 50641 50644 50648 50650 50654 50662 50671 50682 52210 52218 52326 52329 52352</t>
  </si>
  <si>
    <t>Hutchinson</t>
  </si>
  <si>
    <t>Hutchinson County</t>
  </si>
  <si>
    <t>79007 79008 79036 79062 79078 79080 79081 79083</t>
  </si>
  <si>
    <t>Colorado County</t>
  </si>
  <si>
    <t>77412 77434 77435 77442 77455 77460 77470 77474 77475 77964 78933 78934 78935 78940 78943 78950 78951 78962</t>
  </si>
  <si>
    <t>Kewaunee</t>
  </si>
  <si>
    <t>Kewaunee County</t>
  </si>
  <si>
    <t>54201 54205 54208 54213 54216 54217 54240</t>
  </si>
  <si>
    <t>98832 98857 99032 99105 99159 99169 99326 99333 99341 99344 99371</t>
  </si>
  <si>
    <t>Uinta</t>
  </si>
  <si>
    <t>Uinta County</t>
  </si>
  <si>
    <t>82930 82931 82933 82936 82937 82939 82944</t>
  </si>
  <si>
    <t>Dukes</t>
  </si>
  <si>
    <t>Dukes County</t>
  </si>
  <si>
    <t>02535 02539 02543 02552 02557 02568 02575 02713</t>
  </si>
  <si>
    <t>Breckinridge</t>
  </si>
  <si>
    <t>Breckinridge County</t>
  </si>
  <si>
    <t>40111 40115 40119 40140 40142 40143 40144 40145 40146 40152 40153 40157 40161 40170 40171 40175 40176 40178 42343 42754</t>
  </si>
  <si>
    <t>Jay</t>
  </si>
  <si>
    <t>Jay County</t>
  </si>
  <si>
    <t>45846 47320 47326 47336 47369 47371 47373 47380 47381 47390</t>
  </si>
  <si>
    <t>52623 52630 52635 52641 52642 52644 52645 52647 52649 52652 52654 52656 52659</t>
  </si>
  <si>
    <t>46501 46511 46539 46570 46910 46912 46922 46931 46935 46939 46945 46950 46951 46960 46975 46978 46982 46985 46988</t>
  </si>
  <si>
    <t>Woodward</t>
  </si>
  <si>
    <t>Woodward County</t>
  </si>
  <si>
    <t>73663 73801 73802 73832 73838 73840 73841 73842 73852 73853 73857 73859</t>
  </si>
  <si>
    <t>25003 25202 25501 25505 25506 25510 25521 25523 25524 25526 25529 25540 25544 25557 25564 25565 25567 25571 25572 25573 25671 25699</t>
  </si>
  <si>
    <t>27534 27828 27863 27883 27888 28513 28530 28538 28551 28554 28580</t>
  </si>
  <si>
    <t>46041 46065 46913 46915 46916 46917 46920 46923 46929 46932 46947 46977 47905 47920 47923 47926 47950 47960 47997</t>
  </si>
  <si>
    <t>Lavaca</t>
  </si>
  <si>
    <t>Lavaca County</t>
  </si>
  <si>
    <t>77964 77967 77975 77984 77986 77987 77995 78941 78951 78956</t>
  </si>
  <si>
    <t>Yell</t>
  </si>
  <si>
    <t>Yell County</t>
  </si>
  <si>
    <t>72025 72823 72824 72827 72828 72829 72833 72834 72835 72838 72841 72842 72853 72857 72860 72943</t>
  </si>
  <si>
    <t>84501 84520 84526 84529 84539 84542</t>
  </si>
  <si>
    <t>40486 40741 40744 40874 40913 40914 40932 40941 40944 40951 40962 40972 40983</t>
  </si>
  <si>
    <t>Willacy</t>
  </si>
  <si>
    <t>Willacy County</t>
  </si>
  <si>
    <t>78561 78569 78580 78590 78594 78598</t>
  </si>
  <si>
    <t>Peñuelas</t>
  </si>
  <si>
    <t>Penuelas</t>
  </si>
  <si>
    <t>Peñuelas Municipio</t>
  </si>
  <si>
    <t>Crisp</t>
  </si>
  <si>
    <t>Crisp County</t>
  </si>
  <si>
    <t>31010 31015 31072 31092 31712 31796</t>
  </si>
  <si>
    <t>24217 24239 24256 24260 24603 24607 24614 24620 24622 24624 24627 24628 24631 24634 24639 24646 24647 24649 24656 24657 24658</t>
  </si>
  <si>
    <t>Bourbon</t>
  </si>
  <si>
    <t>Bourbon County</t>
  </si>
  <si>
    <t>40311 40324 40348 40353 40357 40361 40362 40374 40511 40516 41031</t>
  </si>
  <si>
    <t>87011 88136 88201 88301 88312 88316 88318 88323 88324 88336 88338 88341 88343 88345 88346 88348 88351 88355</t>
  </si>
  <si>
    <t>37012 37059 37095 37166 38544 38548 38567 38569 38581 38582 38583</t>
  </si>
  <si>
    <t>Santa Isabel</t>
  </si>
  <si>
    <t>Santa Isabel Municipio</t>
  </si>
  <si>
    <t>00757 00769</t>
  </si>
  <si>
    <t>Montague</t>
  </si>
  <si>
    <t>Montague County</t>
  </si>
  <si>
    <t>76225 76228 76230 76239 76251 76252 76255 76261 76265 76270</t>
  </si>
  <si>
    <t>30025 30055 30056 30621 30623 30625 30641 30650 30663</t>
  </si>
  <si>
    <t>59917 59918 59923 59930 59933 59934 59935</t>
  </si>
  <si>
    <t>77465 77978 77979 77982 77983 77990</t>
  </si>
  <si>
    <t>Labette</t>
  </si>
  <si>
    <t>Labette County</t>
  </si>
  <si>
    <t>66753 66776 67330 67332 67335 67336 67337 67341 67342 67351 67354 67356 67357</t>
  </si>
  <si>
    <t>St. James</t>
  </si>
  <si>
    <t>St. James Parish</t>
  </si>
  <si>
    <t>70052 70071 70086 70090 70723 70743 70763 70792</t>
  </si>
  <si>
    <t>Winneshiek</t>
  </si>
  <si>
    <t>Winneshiek County</t>
  </si>
  <si>
    <t>52101 52132 52133 52136 52140 52144 52149 52161 52162 52165 52168 52171 52172</t>
  </si>
  <si>
    <t>Hempstead</t>
  </si>
  <si>
    <t>Hempstead County</t>
  </si>
  <si>
    <t>71801 71802 71825 71831 71835 71838 71847 71852 71855 71857 71859 71862</t>
  </si>
  <si>
    <t>37012 37030 37057 37087 37090 37145 37151 37184 38547 38548 38552 38560 38563 38567 38569</t>
  </si>
  <si>
    <t>Richland Parish</t>
  </si>
  <si>
    <t>71218 71232 71237 71259 71264 71269 71279 71418</t>
  </si>
  <si>
    <t>54411 54422 54425 54433 54447 54451 54460 54470 54480 54490 54498 54766 54768 54771</t>
  </si>
  <si>
    <t>31011 31012 31014 31023 31036 31037 31060 31077</t>
  </si>
  <si>
    <t>30413 30820 31018 31035 31067 31082 31087 31089 31094 31096</t>
  </si>
  <si>
    <t>Davison</t>
  </si>
  <si>
    <t>Davison County</t>
  </si>
  <si>
    <t>57301 57331 57334 57359 57363 57375</t>
  </si>
  <si>
    <t>Tyler</t>
  </si>
  <si>
    <t>Tyler County</t>
  </si>
  <si>
    <t>75936 75938 75942 75979 75990 77616 77624 77656 77660 77663 77664</t>
  </si>
  <si>
    <t>56013 56027 56031 56039 56075 56088 56098 56111 56121 56127 56160 56162 56171 56176 56181</t>
  </si>
  <si>
    <t>Spencer</t>
  </si>
  <si>
    <t>Spencer County</t>
  </si>
  <si>
    <t>47523 47531 47532 47536 47537 47541 47550 47552 47556 47577 47579 47588 47601 47611 47615 47617 47634 47635 47637</t>
  </si>
  <si>
    <t>37705 37721 37754 37779 37807 37825 37848 37866 37870 37888 37938</t>
  </si>
  <si>
    <t>DeWitt</t>
  </si>
  <si>
    <t>DeWitt County</t>
  </si>
  <si>
    <t>77954 77974 77984 77989 77993 77994 77995 78141 78151 78164 78629</t>
  </si>
  <si>
    <t>31503 31510 31516 31518 31551 31556 31557</t>
  </si>
  <si>
    <t>36033 36401 36425 36435 36439 36444 36445 36449 36457 36458 36460 36461 36470 36471 36475 36480 36481 36482 36502 36726 36751 36753 36768</t>
  </si>
  <si>
    <t>83101 83110 83111 83112 83114 83116 83118 83119 83120 83121 83122 83123 83124 83126 83127 83128</t>
  </si>
  <si>
    <t>Duchesne</t>
  </si>
  <si>
    <t>Duchesne County</t>
  </si>
  <si>
    <t>84001 84002 84007 84021 84027 84031 84051 84052 84053 84066 84072 84073</t>
  </si>
  <si>
    <t>64728 64741 64744 64750 64752 64765 64767 64771 64772 64778 64779 64783 64784 64790</t>
  </si>
  <si>
    <t>47108 47118 47125 47140 47175 47432 47452 47454 47469 47513 47527</t>
  </si>
  <si>
    <t>39322 39324 39360 39362 39367 39439 39443 39476</t>
  </si>
  <si>
    <t>79501 79503 79520 79525 79533 79536 79553 79560 79561 79601</t>
  </si>
  <si>
    <t>Franklin Parish</t>
  </si>
  <si>
    <t>71219 71230 71232 71243 71249 71295 71324 71336 71378 71418</t>
  </si>
  <si>
    <t>Gonzales</t>
  </si>
  <si>
    <t>Gonzales County</t>
  </si>
  <si>
    <t>77954 77984 77994 78122 78140 78159 78604 78614 78629 78632 78638 78648 78658 78677 78941 78959</t>
  </si>
  <si>
    <t>74338 74347 74457 74931 74948 74960 74964 74965</t>
  </si>
  <si>
    <t>61852 61872 61910 61911 61913 61917 61919 61930 61941 61942 61943 61953 61956</t>
  </si>
  <si>
    <t>America/Kentucky/Monticello</t>
  </si>
  <si>
    <t>42518 42544 42602 42603 42633</t>
  </si>
  <si>
    <t>Plumas</t>
  </si>
  <si>
    <t>Plumas County</t>
  </si>
  <si>
    <t>95915 95923 95934 95947 95956 95971 95980 95981 95983 95984 96020 96103 96105 96106 96118 96122 96129 96135 96137</t>
  </si>
  <si>
    <t>40009 40033 40037 40049 40052 40060 40062 40063 40069 40328 42718</t>
  </si>
  <si>
    <t>64735 64776 65078 65325 65326 65335 65338 65345 65355 65360 65634 65735 65779</t>
  </si>
  <si>
    <t>Freestone</t>
  </si>
  <si>
    <t>Freestone County</t>
  </si>
  <si>
    <t>75831 75838 75840 75848 75855 75859 75860 76667 76693</t>
  </si>
  <si>
    <t>42104 42134 42135 42170 42202 42206</t>
  </si>
  <si>
    <t>30624 30634 30635 30662</t>
  </si>
  <si>
    <t>Chaffee</t>
  </si>
  <si>
    <t>Chaffee County</t>
  </si>
  <si>
    <t>80449 81201 81211 81227 81228 81236 81242</t>
  </si>
  <si>
    <t>40008 40013 40023 40046 40047 40065 40071 40076</t>
  </si>
  <si>
    <t>28139 28722 28731 28750 28756 28773 28782</t>
  </si>
  <si>
    <t>32425 32440 32452 32455 32464</t>
  </si>
  <si>
    <t>50606 50607 50629 50650 50655 50662 50664 50671 50674 50681 52076 52133 52135 52141 52142 52144 52147 52161 52162 52164 52166 52169 52171 52175</t>
  </si>
  <si>
    <t>Langlade</t>
  </si>
  <si>
    <t>Langlade County</t>
  </si>
  <si>
    <t>54175 54408 54409 54414 54418 54424 54428 54430 54435 54462 54463 54464 54465 54485 54491 54566</t>
  </si>
  <si>
    <t>52030 52031 52032 52037 52054 52060 52064 52069 52070 52071 52074 52075 52079 52207 52309 52731</t>
  </si>
  <si>
    <t>East Feliciana</t>
  </si>
  <si>
    <t>East Feliciana Parish</t>
  </si>
  <si>
    <t>70722 70730 70748 70761 70775 70777 70789 70791</t>
  </si>
  <si>
    <t>71841 71932 71937 71944 71945 71953 71972 71973</t>
  </si>
  <si>
    <t>66713 66724 66725 66728 66739 66753 66760 66762 66770 66773 66778 66781 66782 67336 67356</t>
  </si>
  <si>
    <t>42127 42713 42722 42729 42746 42749 42757 42765 42782 42784</t>
  </si>
  <si>
    <t>21610 21620 21635 21645 21650 21651 21661 21667 21678 21690</t>
  </si>
  <si>
    <t>Los Alamos</t>
  </si>
  <si>
    <t>Los Alamos County</t>
  </si>
  <si>
    <t>87544 87545 87547</t>
  </si>
  <si>
    <t>Gem</t>
  </si>
  <si>
    <t>Gem County</t>
  </si>
  <si>
    <t>83607 83616 83617 83629 83636 83657 83670</t>
  </si>
  <si>
    <t>36029 36031 36039 36075 36078 36083 36087 36088 36089 36804 36830 36832 36860 36866</t>
  </si>
  <si>
    <t>America/Indiana/Tell_City</t>
  </si>
  <si>
    <t>47118 47137 47513 47514 47515 47520 47525 47532 47551 47574 47576 47577 47586 47588</t>
  </si>
  <si>
    <t>Marengo</t>
  </si>
  <si>
    <t>Marengo County</t>
  </si>
  <si>
    <t>36722 36728 36732 36736 36738 36742 36745 36748 36754 36763 36764 36769 36773 36782 36783 36784 36786</t>
  </si>
  <si>
    <t>McIntosh</t>
  </si>
  <si>
    <t>McIntosh County</t>
  </si>
  <si>
    <t>74426 74428 74432 74437 74438 74445 74455 74459 74461 74469 74839 74845</t>
  </si>
  <si>
    <t>30206 30224 30256 30257 30258 30285 30292 30295</t>
  </si>
  <si>
    <t>Roosevelt</t>
  </si>
  <si>
    <t>Roosevelt County</t>
  </si>
  <si>
    <t>88101 88113 88115 88116 88118 88122 88123 88124 88125 88126 88130 88132 88134 88135</t>
  </si>
  <si>
    <t>Green Lake</t>
  </si>
  <si>
    <t>Green Lake County</t>
  </si>
  <si>
    <t>53923 53926 53939 53946 53947 53949 53956 54923 54941 54960 54968 54971</t>
  </si>
  <si>
    <t>Beadle</t>
  </si>
  <si>
    <t>Beadle County</t>
  </si>
  <si>
    <t>57312 57322 57324 57348 57350 57353 57379 57381 57382 57384 57386 57399</t>
  </si>
  <si>
    <t>Humphreys</t>
  </si>
  <si>
    <t>Humphreys County</t>
  </si>
  <si>
    <t>37078 37101 37134 37185</t>
  </si>
  <si>
    <t>30631 30642 30650 30665 30669 30677 30678</t>
  </si>
  <si>
    <t>Ashley</t>
  </si>
  <si>
    <t>Ashley County</t>
  </si>
  <si>
    <t>71635 71642 71646 71658 71661 71663 71676</t>
  </si>
  <si>
    <t>36015 36030 36032 36033 36037 36042 36071 36456 36474</t>
  </si>
  <si>
    <t>63673 63732 63737 63746 63748 63770 63775 63776 63781 63783</t>
  </si>
  <si>
    <t>Waseca</t>
  </si>
  <si>
    <t>Waseca County</t>
  </si>
  <si>
    <t>55052 56026 56028 56048 56063 56065 56068 56072 56078 56091 56093 56096 56097</t>
  </si>
  <si>
    <t>Saluda</t>
  </si>
  <si>
    <t>Saluda County</t>
  </si>
  <si>
    <t>29006 29037 29070 29105 29127 29129 29138 29166 29666 29824 29832 29848</t>
  </si>
  <si>
    <t>35442 35447 35461 35466 35471 35477 35481 35555 35574 35576</t>
  </si>
  <si>
    <t>24604 24622 24747 24801 24808 24811 24813 24815 24816 24817 24826 24828 24829 24830 24831 24836 24843 24844 24846 24848 24850 24853 24855 24861 24862 24866 24868 24869 24871 24872 24873 24878 24879 24881 24884 24887 24888 24892 24894 24895</t>
  </si>
  <si>
    <t>Hampton County</t>
  </si>
  <si>
    <t>29827 29911 29913 29916 29918 29921 29922 29923 29924 29932 29933 29934 29939 29944 29945</t>
  </si>
  <si>
    <t>42129 42528 42539 42642 42715 42720 42728 42733 42741 42742 42743 42753</t>
  </si>
  <si>
    <t>Tishomingo</t>
  </si>
  <si>
    <t>Tishomingo County</t>
  </si>
  <si>
    <t>38326 38827 38833 38834 38838 38846 38847 38852 38873</t>
  </si>
  <si>
    <t>Inyo</t>
  </si>
  <si>
    <t>Inyo County</t>
  </si>
  <si>
    <t>89019 89060 89061 92328 92384 92389 93513 93514 93515 93522 93526 93527 93530 93542 93545 93549</t>
  </si>
  <si>
    <t>43512 43526 45813 45821 45827 45831 45832 45849 45851 45855 45861 45873 45879 45880 45886</t>
  </si>
  <si>
    <t>55919 55921 55931 55941 55943 55947 55954 55971 55974</t>
  </si>
  <si>
    <t>Comerío</t>
  </si>
  <si>
    <t>Comerio</t>
  </si>
  <si>
    <t>Comerío Municipio</t>
  </si>
  <si>
    <t>00703 00719 00782</t>
  </si>
  <si>
    <t>40361 40370 41003 41010 41031 41064</t>
  </si>
  <si>
    <t>27537 27551 27553 27563 27570 27586 27589 27594 27842 27844 27850</t>
  </si>
  <si>
    <t>62413 62421 62427 62433 62442 62449 62451 62454 62464 62466 62478</t>
  </si>
  <si>
    <t>Concordia</t>
  </si>
  <si>
    <t>Concordia Parish</t>
  </si>
  <si>
    <t>71316 71326 71334 71343 71354 71373 71377</t>
  </si>
  <si>
    <t>30204 30224 30233 30256 30257 30266 30285 30295 31016 31097</t>
  </si>
  <si>
    <t>Fentress</t>
  </si>
  <si>
    <t>Fentress County</t>
  </si>
  <si>
    <t>37726 38504 38549 38553 38556 38565 38574 38577 38589</t>
  </si>
  <si>
    <t>72413 72425 72434 72444 72449 72455 72459 72460 72462 72476 72478</t>
  </si>
  <si>
    <t>Poweshiek</t>
  </si>
  <si>
    <t>Poweshiek County</t>
  </si>
  <si>
    <t>50027 50104 50106 50112 50153 50157 50171 50207 50242 52208 52211 52215 52221 52222 52232 52339 52347</t>
  </si>
  <si>
    <t>39741 39750 39751 39754 39755 39756 39773 39776</t>
  </si>
  <si>
    <t>Deaf Smith</t>
  </si>
  <si>
    <t>Deaf Smith County</t>
  </si>
  <si>
    <t>79001 79025 79035 79045 79092 79098</t>
  </si>
  <si>
    <t>81030 81039 81050 81058 81059 81067 81077</t>
  </si>
  <si>
    <t>Yancey</t>
  </si>
  <si>
    <t>Yancey County</t>
  </si>
  <si>
    <t>28705 28714 28740 28754 28755 28777</t>
  </si>
  <si>
    <t>Bethel</t>
  </si>
  <si>
    <t>Bethel Census Area</t>
  </si>
  <si>
    <t>99503 99545 99551 99552 99557 99559 99561 99575 99578 99589 99607 99609 99614 99621 99622 99626 99630 99634 99637 99641 99651 99655 99656 99668 99679 99680 99681 99690</t>
  </si>
  <si>
    <t>Ste. Genevieve</t>
  </si>
  <si>
    <t>Ste. Genevieve County</t>
  </si>
  <si>
    <t>63028 63036 63627 63628 63640 63645 63670 63673</t>
  </si>
  <si>
    <t>66441 67410 67431 67441 67448 67449 67451 67475 67480 67482 67487 67492</t>
  </si>
  <si>
    <t>22435 22442 22443 22469 22485 22488 22520 22524 22529 22558 22572 22577 22581</t>
  </si>
  <si>
    <t>Cedar</t>
  </si>
  <si>
    <t>Cedar County</t>
  </si>
  <si>
    <t>52216 52253 52255 52306 52320 52323 52333 52337 52358 52720 52721 52747 52760 52765 52772 52776 52777 52778</t>
  </si>
  <si>
    <t>65470 65543 65660 65662 65667 65702 65704 65711 65713 65717 65746</t>
  </si>
  <si>
    <t>Appling</t>
  </si>
  <si>
    <t>Appling County</t>
  </si>
  <si>
    <t>31513 31515 31518 31539 31555 31557 31560 31563</t>
  </si>
  <si>
    <t>Bosque</t>
  </si>
  <si>
    <t>Bosque County</t>
  </si>
  <si>
    <t>76043 76457 76633 76634 76637 76644 76649 76652 76665 76671 76689 76690</t>
  </si>
  <si>
    <t>66002 66044 66054 66060 66066 66070 66073 66086 66088 66097 66419 66429 66436 66512 66617</t>
  </si>
  <si>
    <t>Banks</t>
  </si>
  <si>
    <t>Banks County</t>
  </si>
  <si>
    <t>30510 30511 30521 30529 30530 30543 30547 30554 30558 30577 30633</t>
  </si>
  <si>
    <t>Andrews</t>
  </si>
  <si>
    <t>Andrews County</t>
  </si>
  <si>
    <t>39455 39470 39561 39573 39574 39577</t>
  </si>
  <si>
    <t>39119 39168 39401 39402 39428 39474 39479 39482</t>
  </si>
  <si>
    <t>31622 31637 31639 31645 31749 31794</t>
  </si>
  <si>
    <t>Montour</t>
  </si>
  <si>
    <t>Montour County</t>
  </si>
  <si>
    <t>17756 17772 17777 17815 17820 17821 17822 17824 17847 17884</t>
  </si>
  <si>
    <t>Colonial Heights</t>
  </si>
  <si>
    <t>Colonial Heights City</t>
  </si>
  <si>
    <t>Frio</t>
  </si>
  <si>
    <t>Frio County</t>
  </si>
  <si>
    <t>78005 78016 78017 78057 78061</t>
  </si>
  <si>
    <t>Brantley</t>
  </si>
  <si>
    <t>Brantley County</t>
  </si>
  <si>
    <t>31503 31542 31543 31553 31557 31566</t>
  </si>
  <si>
    <t>Gilchrist</t>
  </si>
  <si>
    <t>Gilchrist County</t>
  </si>
  <si>
    <t>32008 32619 32643 32669 32693</t>
  </si>
  <si>
    <t>Andrew</t>
  </si>
  <si>
    <t>Andrew County</t>
  </si>
  <si>
    <t>64421 64423 64427 64430 64436 64449 64455 64457 64459 64463 64480 64483 64485 64494 64505 64506 64507</t>
  </si>
  <si>
    <t>Benzie</t>
  </si>
  <si>
    <t>Benzie County</t>
  </si>
  <si>
    <t>49613 49616 49617 49628 49630 49635 49640 49643 49650 49683 49684</t>
  </si>
  <si>
    <t>Sawyer</t>
  </si>
  <si>
    <t>Sawyer County</t>
  </si>
  <si>
    <t>54517 54530 54552 54817 54821 54828 54835 54843 54862 54867 54876 54896</t>
  </si>
  <si>
    <t>71602 71603 72011 72015 72057 72065 72079 72084 72104 72128 72129 72132 72150 72167</t>
  </si>
  <si>
    <t>42528 42544 42565 42602 42629 42642 42741</t>
  </si>
  <si>
    <t>Southampton</t>
  </si>
  <si>
    <t>Southampton County</t>
  </si>
  <si>
    <t>23827 23828 23829 23837 23844 23847 23851 23866 23874 23878 23888 23897 23898</t>
  </si>
  <si>
    <t>98221 98222 98243 98245 98250 98261 98279 98280 98286 98297</t>
  </si>
  <si>
    <t>32059 32331 32336 32340 32341 32350</t>
  </si>
  <si>
    <t>37640 37680 37683 37688 37691</t>
  </si>
  <si>
    <t>Adjuntas</t>
  </si>
  <si>
    <t>Adjuntas Municipio</t>
  </si>
  <si>
    <t>00601 00631 00731</t>
  </si>
  <si>
    <t>Burleson</t>
  </si>
  <si>
    <t>Burleson County</t>
  </si>
  <si>
    <t>76556 76567 77836 77838 77852 77863 77878 77879</t>
  </si>
  <si>
    <t>Kalkaska</t>
  </si>
  <si>
    <t>Kalkaska County</t>
  </si>
  <si>
    <t>49612 49633 49646 49659 49676 49680 49690 49738</t>
  </si>
  <si>
    <t>Young</t>
  </si>
  <si>
    <t>Young County</t>
  </si>
  <si>
    <t>76372 76374 76424 76450 76460 76481</t>
  </si>
  <si>
    <t>Schuyler</t>
  </si>
  <si>
    <t>Schuyler County</t>
  </si>
  <si>
    <t>14805 14812 14815 14818 14824 14837 14838 14840 14841 14847 14863 14864 14865 14869 14870 14876 14878 14886 14887 14889 14891 14893</t>
  </si>
  <si>
    <t>King William</t>
  </si>
  <si>
    <t>King William County</t>
  </si>
  <si>
    <t>23009 23069 23086 23106 23177 23181</t>
  </si>
  <si>
    <t>Unicoi</t>
  </si>
  <si>
    <t>Unicoi County</t>
  </si>
  <si>
    <t>37601 37643 37650 37657 37658 37692</t>
  </si>
  <si>
    <t>Attala</t>
  </si>
  <si>
    <t>Attala County</t>
  </si>
  <si>
    <t>39051 39067 39079 39090 39107 39108 39160 39176 39192 39745 39772</t>
  </si>
  <si>
    <t>Bertie</t>
  </si>
  <si>
    <t>Bertie County</t>
  </si>
  <si>
    <t>27805 27847 27849 27869 27872 27910 27924 27957 27967 27983</t>
  </si>
  <si>
    <t>Hughes</t>
  </si>
  <si>
    <t>Hughes County</t>
  </si>
  <si>
    <t>57501 57522 57536</t>
  </si>
  <si>
    <t>Eastland</t>
  </si>
  <si>
    <t>Eastland County</t>
  </si>
  <si>
    <t>76435 76437 76445 76448 76454 76466 76470 76471 76475</t>
  </si>
  <si>
    <t>38006 38012 38037 38063 38069 38075</t>
  </si>
  <si>
    <t>39090 39108 39339 39341 39346 39350 39354 39769 39772</t>
  </si>
  <si>
    <t>63330 63334 63336 63339 63343 63344 63353 63359 63382 63433 63441 63459</t>
  </si>
  <si>
    <t>Luquillo</t>
  </si>
  <si>
    <t>Luquillo Municipio</t>
  </si>
  <si>
    <t>51331 51334 51338 51345 51347 51351 51355 51360 51363 51364</t>
  </si>
  <si>
    <t>Avery</t>
  </si>
  <si>
    <t>Avery County</t>
  </si>
  <si>
    <t>28604 28605 28611 28616 28622 28646 28652 28653 28657 28662 28664 28679 28777</t>
  </si>
  <si>
    <t>Guayanilla</t>
  </si>
  <si>
    <t>Guayanilla Municipio</t>
  </si>
  <si>
    <t>00656 00698</t>
  </si>
  <si>
    <t>Patrick</t>
  </si>
  <si>
    <t>Patrick County</t>
  </si>
  <si>
    <t>24053 24055 24076 24082 24088 24091 24120 24133 24165 24171 24177 24185 24317 24328 24343</t>
  </si>
  <si>
    <t>68065 68313 68314 68330 68339 68343 68359 68360 68364 68367 68405 68423 68428 68434 68439 68456 68460 68528 68669</t>
  </si>
  <si>
    <t>37307 37309 37310 37316 37317 37323 37325 37326 37333 37361 37362 37369 37391</t>
  </si>
  <si>
    <t>80420 80421 80432 80440 80444 80448 80449 80456 80470 80475 80816 80820 80827</t>
  </si>
  <si>
    <t>61420 61450 62311 62313 62316 62321 62326 62329 62330 62334 62336 62341 62349 62351 62354 62358 62367 62373 62374 62379 62380</t>
  </si>
  <si>
    <t>77853 78621 78650 78659 78942 78945 78946 78947 78948</t>
  </si>
  <si>
    <t>27820 27831 27832 27842 27845 27853 27855 27862 27866 27867 27869 27876 27877 27897</t>
  </si>
  <si>
    <t>50654 52035 52036 52038 52040 52041 52042 52050 52057 52065 52076 52078 52218 52223 52237 52310 52330</t>
  </si>
  <si>
    <t>Sharp</t>
  </si>
  <si>
    <t>Sharp County</t>
  </si>
  <si>
    <t>72459 72466 72469 72482 72513 72521 72525 72529 72532 72542 72554 72569 72577 72579</t>
  </si>
  <si>
    <t>38044 38313 38315 38332 38334 38340 38347 38352 38356 38359 38366 38368</t>
  </si>
  <si>
    <t>Pitkin</t>
  </si>
  <si>
    <t>Pitkin County</t>
  </si>
  <si>
    <t>81611 81612 81615 81621 81623 81642 81654 81656</t>
  </si>
  <si>
    <t>59018 59020 59027 59030 59047 59052 59065 59081 59082 59086 59715</t>
  </si>
  <si>
    <t>Drew</t>
  </si>
  <si>
    <t>Drew County</t>
  </si>
  <si>
    <t>71638 71642 71646 71655 71656 71657 71658 71670 71671 71675 71677</t>
  </si>
  <si>
    <t>36016 36027 36303 36310 36317 36319 36345 36353 36373</t>
  </si>
  <si>
    <t>89404 89412 89414 89421 89425 89426 89438 89445 89446</t>
  </si>
  <si>
    <t>53518 53540 53556 53573 53581 53584 53588 53924 53937 53941 53968 54634 54639 54655 54664</t>
  </si>
  <si>
    <t>31620 31627 31632 31637 31647</t>
  </si>
  <si>
    <t>25411 25422 25427 25434</t>
  </si>
  <si>
    <t>Garrard</t>
  </si>
  <si>
    <t>Garrard County</t>
  </si>
  <si>
    <t>40403 40410 40419 40444 40461 40484</t>
  </si>
  <si>
    <t>Ben Hill</t>
  </si>
  <si>
    <t>Ben Hill County</t>
  </si>
  <si>
    <t>31079 31750 31783 31798</t>
  </si>
  <si>
    <t>72721 72727 72820 72821 72855 72928 72930 72933 72943 72946 72947 72949 72951 72959</t>
  </si>
  <si>
    <t>65463 65536 65590 65622 65632 65644 65648 65685 65722 65764 65767 65783 65786</t>
  </si>
  <si>
    <t>Mariposa</t>
  </si>
  <si>
    <t>Mariposa County</t>
  </si>
  <si>
    <t>93601 93623 93653 95306 95311 95318 95321 95325 95329 95338 95345 95369 95389</t>
  </si>
  <si>
    <t>50606 52035 52042 52043 52044 52047 52048 52049 52050 52052 52053 52066 52072 52073 52076 52077 52135 52141 52156 52157 52158 52159 52162 52169</t>
  </si>
  <si>
    <t>Manassas Park</t>
  </si>
  <si>
    <t>Manassas Park City</t>
  </si>
  <si>
    <t>62902 62905 62906 62912 62920 62923 62926 62939 62952 62957 62958 62961 62998</t>
  </si>
  <si>
    <t>41034 41039 41044 41055 41056 41062 41096</t>
  </si>
  <si>
    <t>Bristol City</t>
  </si>
  <si>
    <t>24201 24202 24203 24205 24209</t>
  </si>
  <si>
    <t>Arkansas County</t>
  </si>
  <si>
    <t>72003 72004 72026 72038 72042 72048 72055 72073 72134 72140 72160 72166 72170 72175</t>
  </si>
  <si>
    <t>Chickasaw</t>
  </si>
  <si>
    <t>Chickasaw County</t>
  </si>
  <si>
    <t>38850 38851 38860 38868 38875 38877 38878 39751 39756 39776</t>
  </si>
  <si>
    <t>Gunnison</t>
  </si>
  <si>
    <t>Gunnison County</t>
  </si>
  <si>
    <t>81210 81220 81224 81225 81230 81231 81237 81239 81241 81243 81248 81434 81623</t>
  </si>
  <si>
    <t>Tama</t>
  </si>
  <si>
    <t>Tama County</t>
  </si>
  <si>
    <t>50106 50158 50173 50609 50612 50632 50635 50651 50652 50669 50675 52208 52215 52217 52224 52225 52339 52342 52348</t>
  </si>
  <si>
    <t>Falls</t>
  </si>
  <si>
    <t>Falls County</t>
  </si>
  <si>
    <t>76519 76524 76570 76579 76629 76630 76632 76653 76655 76656 76661 76664 76680 76682 76685 76687 76706</t>
  </si>
  <si>
    <t>Piscataquis</t>
  </si>
  <si>
    <t>Piscataquis County</t>
  </si>
  <si>
    <t>04406 04414 04415 04426 04441 04442 04443 04462 04463 04464 04478 04479 04481 04485 04732 04942</t>
  </si>
  <si>
    <t>Ciales</t>
  </si>
  <si>
    <t>Ciales Municipio</t>
  </si>
  <si>
    <t>00638 00650</t>
  </si>
  <si>
    <t>26201 26215 26321 26338 26343 26372 26376 26378 26384 26412 26447 26452</t>
  </si>
  <si>
    <t>Rabun</t>
  </si>
  <si>
    <t>Rabun County</t>
  </si>
  <si>
    <t>30523 30525 30537 30552 30562 30568 30573 30576 30581</t>
  </si>
  <si>
    <t>76629 76653 76687 77807 77808 77837 77856 77859 77867 77870 77882</t>
  </si>
  <si>
    <t>65729 65733 65761 72601 72619 72633 72634 72639 72644 72653 72661 72668 72672 72675 72677 72682 72687</t>
  </si>
  <si>
    <t>Cooper</t>
  </si>
  <si>
    <t>Cooper County</t>
  </si>
  <si>
    <t>65018 65025 65068 65081 65233 65237 65276 65287 65301 65322 65347 65348 65350 65354</t>
  </si>
  <si>
    <t>McCreary</t>
  </si>
  <si>
    <t>McCreary County</t>
  </si>
  <si>
    <t>40769 42631 42634 42635 42638 42647 42649 42653</t>
  </si>
  <si>
    <t>Scurry</t>
  </si>
  <si>
    <t>Scurry County</t>
  </si>
  <si>
    <t>79512 79516 79517 79526 79527 79532 79545 79546 79549 79550</t>
  </si>
  <si>
    <t>Buckingham</t>
  </si>
  <si>
    <t>Buckingham County</t>
  </si>
  <si>
    <t>23004 23040 23123 23901 23921 23936 24522 24553 24562 24590 24599</t>
  </si>
  <si>
    <t>50006 50043 50102 50122 50126 50154 50206 50230 50258 50259 50269 50601 50627 50672 50680</t>
  </si>
  <si>
    <t>Edgar</t>
  </si>
  <si>
    <t>Edgar County</t>
  </si>
  <si>
    <t>61810 61870 61876 61917 61924 61932 61933 61940 61942 61943 61944 61949 61955 62423 62441</t>
  </si>
  <si>
    <t>38924 38954 39038 39063 39079 39095 39146 39169 39192</t>
  </si>
  <si>
    <t>Cross</t>
  </si>
  <si>
    <t>Cross County</t>
  </si>
  <si>
    <t>72101 72324 72326 72331 72346 72347 72373 72387 72396</t>
  </si>
  <si>
    <t>Long</t>
  </si>
  <si>
    <t>Long County</t>
  </si>
  <si>
    <t>30427 31301 31313 31316 31323</t>
  </si>
  <si>
    <t>Idaho County</t>
  </si>
  <si>
    <t>59847 83522 83525 83526 83530 83531 83533 83536 83539 83542 83547 83549 83552 83554 83611 83638 83654 83671</t>
  </si>
  <si>
    <t>72005 72014 72020 72043 72075 72101 72112 72169 72347 72431 72471 72473 72479</t>
  </si>
  <si>
    <t>61401 61410 61412 61415 61417 61423 61435 61447 61453 61462 61473 61474 61475 61478</t>
  </si>
  <si>
    <t>Bond</t>
  </si>
  <si>
    <t>Bond County</t>
  </si>
  <si>
    <t>62017 62019 62074 62077 62086 62246 62249 62253 62262 62273 62275 62284</t>
  </si>
  <si>
    <t>Dixie</t>
  </si>
  <si>
    <t>Dixie County</t>
  </si>
  <si>
    <t>32008 32359 32628 32648 32680 32692</t>
  </si>
  <si>
    <t>72632 72703 72721 72727 72738 72740 72742 72752 72756 72760 72773 72776 72852</t>
  </si>
  <si>
    <t>53504 53510 53516 53522 53530 53541 53565 53586 53587 53599 53803 53807 53811 53818</t>
  </si>
  <si>
    <t>Rush</t>
  </si>
  <si>
    <t>Rush County</t>
  </si>
  <si>
    <t>46104 46115 46127 46133 46140 46146 46148 46150 46155 46156 46161 46173 46182 47240 47272 47352</t>
  </si>
  <si>
    <t>24086 24093 24124 24128 24134 24136 24147 24150 24167 24315</t>
  </si>
  <si>
    <t>51001 51023 57001 57004 57010 57025 57034 57038 57049</t>
  </si>
  <si>
    <t>Piatt</t>
  </si>
  <si>
    <t>Piatt County</t>
  </si>
  <si>
    <t>61813 61818 61830 61839 61842 61851 61853 61854 61855 61856 61875 61882 61884 61913 61929 61936</t>
  </si>
  <si>
    <t>97814 97819 97833 97834 97837 97840 97867 97869 97870 97877 97884 97905 97907</t>
  </si>
  <si>
    <t>Washburn</t>
  </si>
  <si>
    <t>Washburn County</t>
  </si>
  <si>
    <t>54801 54813 54817 54830 54843 54859 54868 54870 54871 54875 54876 54888</t>
  </si>
  <si>
    <t>La Paz</t>
  </si>
  <si>
    <t>La Paz County</t>
  </si>
  <si>
    <t>85320 85325 85328 85334 85344 85346 85348 85357 85359 85371</t>
  </si>
  <si>
    <t>50033 50061 50070 50072 50149 50155 50210 50211 50218 50222 50229 50240 50257 50261 50273</t>
  </si>
  <si>
    <t>26330 26347 26354 26374 26416 26424 26431 26435 26440 26554</t>
  </si>
  <si>
    <t>50136 52203 52208 52209 52220 52221 52222 52236 52251 52301 52307 52308 52316 52318 52322 52325 52334 52347 52351 52355 52356 52361</t>
  </si>
  <si>
    <t>Burnett</t>
  </si>
  <si>
    <t>Burnett County</t>
  </si>
  <si>
    <t>54801 54813 54830 54837 54840 54845 54853 54859 54871 54872 54893</t>
  </si>
  <si>
    <t>29009 29010 29020 29032 29040 29046 29069 29080 29104 29128 29153 29550</t>
  </si>
  <si>
    <t>57255 58001 58008 58015 58018 58030 58041 58047 58051 58052 58053 58057 58058 58060 58061 58074 58075 58076 58077 58081</t>
  </si>
  <si>
    <t>Fountain</t>
  </si>
  <si>
    <t>Fountain County</t>
  </si>
  <si>
    <t>47918 47932 47933 47949 47952 47958 47969 47987 47988 47990 47994</t>
  </si>
  <si>
    <t>Alamosa</t>
  </si>
  <si>
    <t>Alamosa County</t>
  </si>
  <si>
    <t>81101 81102 81125 81136 81144 81146</t>
  </si>
  <si>
    <t>Socorro</t>
  </si>
  <si>
    <t>Socorro County</t>
  </si>
  <si>
    <t>87002 87006 87011 87028 87036 87062 87801 87823 87825 87828 87831 87832 87943 88301</t>
  </si>
  <si>
    <t>51006 51019 51034 51060 51432 51436 51439 51441 51442 51448 51454 51455 51460 51461 51465 51466 51467 51520 51527 51528 51529</t>
  </si>
  <si>
    <t>50515 50565 50585 51033 51047 51058 51301 51333 51338 51340 51341 51343 51346 51357 51358 51364 51366</t>
  </si>
  <si>
    <t>16720 16743 16746 16748 16915 16921 16922 16923 16927 16937 16941 16943 16948 16950 17729</t>
  </si>
  <si>
    <t>Radford</t>
  </si>
  <si>
    <t>Radford City</t>
  </si>
  <si>
    <t>24141 24142 24143</t>
  </si>
  <si>
    <t>Phillips</t>
  </si>
  <si>
    <t>Phillips County</t>
  </si>
  <si>
    <t>72069 72312 72328 72333 72342 72353 72355 72366 72367 72369 72374 72379 72383 72389 72390</t>
  </si>
  <si>
    <t>New Madrid</t>
  </si>
  <si>
    <t>New Madrid County</t>
  </si>
  <si>
    <t>63801 63828 63833 63837 63845 63848 63860 63862 63863 63866 63867 63868 63869 63870 63873 63874 63878</t>
  </si>
  <si>
    <t>Parke</t>
  </si>
  <si>
    <t>Parke County</t>
  </si>
  <si>
    <t>46135 46175 47832 47834 47836 47837 47859 47860 47862 47872 47874 47952 47989</t>
  </si>
  <si>
    <t>37096 38425 38450 38452 38463 38464 38471 38475 38485 38486</t>
  </si>
  <si>
    <t>39330 39332 39336 39338 39345 39347 39348 39356 39366 39422 39439 39443 39460 39480 39481</t>
  </si>
  <si>
    <t>Atchison</t>
  </si>
  <si>
    <t>Atchison County</t>
  </si>
  <si>
    <t>66002 66016 66023 66041 66058 66060 66088 66424 66436 66439</t>
  </si>
  <si>
    <t>35542 35545 35546 35549 35554 35555 35559 35563 35574 35594</t>
  </si>
  <si>
    <t>Brooks</t>
  </si>
  <si>
    <t>Brooks County</t>
  </si>
  <si>
    <t>31601 31602 31625 31626 31629 31638 31643 31720 31778 31788</t>
  </si>
  <si>
    <t>72410 72415 72433 72434 72440 72445 72457 72458 72459 72465 72466 72469 72476 72482 72572</t>
  </si>
  <si>
    <t>Appomattox</t>
  </si>
  <si>
    <t>Appomattox County</t>
  </si>
  <si>
    <t>23939 23958 23960 23963 24504 24522 24538 24553 24593</t>
  </si>
  <si>
    <t>Dade</t>
  </si>
  <si>
    <t>Dade County</t>
  </si>
  <si>
    <t>30731 30738 30750 30752 30757</t>
  </si>
  <si>
    <t>59501 59520 59521 59523 59525 59528 59530 59531 59532 59540</t>
  </si>
  <si>
    <t>41124 41129 41132 41159 41160 41180 41201 41226 41230 41232 41254 41264</t>
  </si>
  <si>
    <t>Bayfield</t>
  </si>
  <si>
    <t>Bayfield County</t>
  </si>
  <si>
    <t>54517 54806 54814 54816 54820 54821 54827 54832 54838 54839 54844 54847 54856 54865 54873 54891</t>
  </si>
  <si>
    <t>Rockcastle</t>
  </si>
  <si>
    <t>Rockcastle County</t>
  </si>
  <si>
    <t>40403 40409 40419 40445 40447 40456 40460 40473 40492</t>
  </si>
  <si>
    <t>Kanabec</t>
  </si>
  <si>
    <t>Kanabec County</t>
  </si>
  <si>
    <t>55006 55007 55030 55037 55051 55072 56342 56353 56358</t>
  </si>
  <si>
    <t>62446 62450 62809 62810 62814 62820 62823 62824 62828 62833 62837 62842 62843 62850 62851 62868 62878 62886 62895 62899</t>
  </si>
  <si>
    <t>53518 53805 53821 53826 54624 54626 54628 54631 54645 54654 54655 54657 54665</t>
  </si>
  <si>
    <t>Bates</t>
  </si>
  <si>
    <t>Bates County</t>
  </si>
  <si>
    <t>64720 64722 64723 64724 64725 64730 64742 64745 64752 64770 64779 64780 64788</t>
  </si>
  <si>
    <t>Sequatchie</t>
  </si>
  <si>
    <t>Sequatchie County</t>
  </si>
  <si>
    <t>37110 37327 37338 37365 37377 37379 37397 38585</t>
  </si>
  <si>
    <t>54514 54517 54527 54546 54559 54806 54846 54850 54855 54856 54861</t>
  </si>
  <si>
    <t>Otoe</t>
  </si>
  <si>
    <t>Otoe County</t>
  </si>
  <si>
    <t>68301 68307 68317 68324 68329 68344 68346 68347 68379 68382 68410 68413 68417 68418 68421 68443 68446 68448 68454 68455</t>
  </si>
  <si>
    <t>23821 23824 23843 23845 23847 23856 23857 23868 23873 23876 23887 23889 23893 23919 23920 23938 23950</t>
  </si>
  <si>
    <t>Casey</t>
  </si>
  <si>
    <t>Casey County</t>
  </si>
  <si>
    <t>40009 40328 40437 40442 40464 40484 40489 42516 42528 42539 42541 42565 42566 42642 42733</t>
  </si>
  <si>
    <t>38221 38317 38320 38333 38341 38380 38387</t>
  </si>
  <si>
    <t>75831 75833 75846 75850 75855 77850 77855 77865 77871</t>
  </si>
  <si>
    <t>Patillas</t>
  </si>
  <si>
    <t>Patillas Municipio</t>
  </si>
  <si>
    <t>00723 00784</t>
  </si>
  <si>
    <t>71823 71832 71833 71841 71842 71846 71866</t>
  </si>
  <si>
    <t>72013 72028 72030 72031 72039 72067 72080 72088 72131 72141 72153 72629 72645 72679</t>
  </si>
  <si>
    <t>Trinity</t>
  </si>
  <si>
    <t>Trinity County</t>
  </si>
  <si>
    <t>95526 95527 95552 95563 95595 96010 96024 96041 96046 96048 96052 96076 96091 96093</t>
  </si>
  <si>
    <t>Aitkin</t>
  </si>
  <si>
    <t>Aitkin County</t>
  </si>
  <si>
    <t>55735 55748 55752 55760 55783 55785 55787 55798 56342 56350 56431 56469</t>
  </si>
  <si>
    <t>Neosho</t>
  </si>
  <si>
    <t>Neosho County</t>
  </si>
  <si>
    <t>66720 66733 66740 66748 66753 66771 66772 66775 66776 66780 67357</t>
  </si>
  <si>
    <t>Arroyo</t>
  </si>
  <si>
    <t>Arroyo Municipio</t>
  </si>
  <si>
    <t>66402 66409 66413 66414 66451 66510 66523 66524 66528 66537 66543 66546 66856 66868 66871</t>
  </si>
  <si>
    <t>52533 52535 52540 52554 52556 52557 52563 52567 52576 52580 52585 52588 52635 52641 52651 52654</t>
  </si>
  <si>
    <t>40007 40011 40019 40031 40036 40050 40055 40057 40058 40068 40070 40075 40601</t>
  </si>
  <si>
    <t>Grand</t>
  </si>
  <si>
    <t>Grand County</t>
  </si>
  <si>
    <t>80423 80442 80446 80447 80451 80459 80468 80478 80482 80498</t>
  </si>
  <si>
    <t>62419 62421 62425 62448 62450 62452 62466 62476 62868</t>
  </si>
  <si>
    <t>61231 61259 61260 61262 61263 61264 61272 61273 61276 61279 61281 61412 61442 61465 61466 61472 61476 61486</t>
  </si>
  <si>
    <t>Pawnee</t>
  </si>
  <si>
    <t>Pawnee County</t>
  </si>
  <si>
    <t>73061 74020 74032 74034 74038 74044 74045 74058 74081 74085 74650 74651</t>
  </si>
  <si>
    <t>Nottoway</t>
  </si>
  <si>
    <t>Nottoway County</t>
  </si>
  <si>
    <t>23002 23083 23824 23894 23922 23930 23955 23966</t>
  </si>
  <si>
    <t>53901 53920 53926 53930 53946 53949 53952 53953 53954 53964 54930 54960 54968 54982</t>
  </si>
  <si>
    <t>50433 50435 50458 50460 50461 50468 50471 50616 50620 50636 50645 50653 50658</t>
  </si>
  <si>
    <t>61014 61028 61046 61051 61053 61062 61064 61074 61078 61270 61285</t>
  </si>
  <si>
    <t>30413 30434 30477 30803 30810 30816 30818 30823 30833</t>
  </si>
  <si>
    <t>Hormigueros</t>
  </si>
  <si>
    <t>Hormigueros Municipio</t>
  </si>
  <si>
    <t>00660 00682</t>
  </si>
  <si>
    <t>Pemiscot</t>
  </si>
  <si>
    <t>Pemiscot County</t>
  </si>
  <si>
    <t>63826 63827 63830 63839 63840 63848 63849 63851 63852 63853 63857 63873 63877 63879</t>
  </si>
  <si>
    <t>39301 39330 39347 39355 39360 39363 39366 39367 39439</t>
  </si>
  <si>
    <t>De Witt</t>
  </si>
  <si>
    <t>De Witt County</t>
  </si>
  <si>
    <t>61727 61735 61745 61749 61750 61752 61754 61756 61777 61778 61842 61882 62512</t>
  </si>
  <si>
    <t>24072 24079 24091 24105 24120 24138 24141 24149 24162 24352 24380</t>
  </si>
  <si>
    <t>26201 26238 26250 26267 26275 26283 26330 26347 26349 26405 26416 26440</t>
  </si>
  <si>
    <t>32054 32058 32083 32697</t>
  </si>
  <si>
    <t>Gooding</t>
  </si>
  <si>
    <t>Gooding County</t>
  </si>
  <si>
    <t>83314 83316 83330 83332 83338 83355</t>
  </si>
  <si>
    <t>46160 46164 46181 47201 47235 47274 47401 47435 47448 47468</t>
  </si>
  <si>
    <t>73439 73440 73446</t>
  </si>
  <si>
    <t>Vermillion</t>
  </si>
  <si>
    <t>Vermillion County</t>
  </si>
  <si>
    <t>47831 47842 47847 47854 47875 47884 47928 47932 47966 47974</t>
  </si>
  <si>
    <t>Williamsburg City</t>
  </si>
  <si>
    <t>23185 23187 23188</t>
  </si>
  <si>
    <t>61933 61944 62413 62420 62423 62441 62442 62449 62474 62477 62478</t>
  </si>
  <si>
    <t>36513 36518 36522 36529 36538 36539 36548 36553 36556 36558 36569 36581 36583 36584 36585</t>
  </si>
  <si>
    <t>Redwood</t>
  </si>
  <si>
    <t>Redwood County</t>
  </si>
  <si>
    <t>55333 56083 56085 56087 56152 56166 56175 56180 56214 56224 56255 56258 56263 56266 56270 56283 56284 56287 56292 56293 56294 56297</t>
  </si>
  <si>
    <t>Moniteau</t>
  </si>
  <si>
    <t>Moniteau County</t>
  </si>
  <si>
    <t>65011 65018 65023 65025 65034 65042 65046 65050 65055 65064 65068 65074 65081 65084 65287</t>
  </si>
  <si>
    <t>West Feliciana</t>
  </si>
  <si>
    <t>West Feliciana Parish</t>
  </si>
  <si>
    <t>70712 70775 70782 70784 70787</t>
  </si>
  <si>
    <t>24292 24326 24330 24333 24348 24350 24363 24378 28675</t>
  </si>
  <si>
    <t>46031 46036 46045 46047 46049 46050 46068 46072 46076 46902 46979</t>
  </si>
  <si>
    <t>62417 62421 62427 62439 62460 62466 62476</t>
  </si>
  <si>
    <t>Roseau</t>
  </si>
  <si>
    <t>Roseau County</t>
  </si>
  <si>
    <t>56673 56714 56724 56726 56732 56735 56751 56756 56759 56761 56763</t>
  </si>
  <si>
    <t>Kingfisher</t>
  </si>
  <si>
    <t>Kingfisher County</t>
  </si>
  <si>
    <t>73016 73028 73056 73718 73734 73742 73744 73750 73756 73762 73763 73764</t>
  </si>
  <si>
    <t>50864 51566 51601 51603 51630 51631 51632 51636 51637 51638 51645 51647 51651 51656</t>
  </si>
  <si>
    <t>Torrance</t>
  </si>
  <si>
    <t>Torrance County</t>
  </si>
  <si>
    <t>87009 87015 87016 87032 87035 87036 87061 87063 87070 88318 88321</t>
  </si>
  <si>
    <t>63431 63437 63530 63532 63534 63538 63539 63549 63552 63557 63558 64631 64658 65247 65260</t>
  </si>
  <si>
    <t>Rincón</t>
  </si>
  <si>
    <t>Rincon</t>
  </si>
  <si>
    <t>Rincón Municipio</t>
  </si>
  <si>
    <t>Alleghany</t>
  </si>
  <si>
    <t>Alleghany County</t>
  </si>
  <si>
    <t>24085 24422 24426 24445 24448 24457 24474</t>
  </si>
  <si>
    <t>36258 36261 36262 36263 36264 36269 36272 36273</t>
  </si>
  <si>
    <t>Pecos</t>
  </si>
  <si>
    <t>Pecos County</t>
  </si>
  <si>
    <t>79730 79735 79740 79743 79744 79752 79781</t>
  </si>
  <si>
    <t>Fleming</t>
  </si>
  <si>
    <t>Fleming County</t>
  </si>
  <si>
    <t>41037 41039 41041 41049 41055 41056 41081 41093</t>
  </si>
  <si>
    <t>Jackson Parish</t>
  </si>
  <si>
    <t>71226 71227 71238 71247 71251 71268 71270 71473</t>
  </si>
  <si>
    <t>Missaukee</t>
  </si>
  <si>
    <t>Missaukee County</t>
  </si>
  <si>
    <t>48629 49601 49632 49633 49651 49657 49663 49665 49667</t>
  </si>
  <si>
    <t>Arenac</t>
  </si>
  <si>
    <t>Arenac County</t>
  </si>
  <si>
    <t>48610 48650 48658 48659 48703 48749 48756 48763 48765 48766</t>
  </si>
  <si>
    <t>77455 77465 77957 77961 77962 77969 77970 77971 77979 77991</t>
  </si>
  <si>
    <t>Gulf</t>
  </si>
  <si>
    <t>Gulf County</t>
  </si>
  <si>
    <t>32456 32457 32465</t>
  </si>
  <si>
    <t>28705 28740 28749 28765 28777</t>
  </si>
  <si>
    <t>50006 50034 50036 50075 50130 50132 50230 50231 50246 50248 50249 50271 50532 50595 50599</t>
  </si>
  <si>
    <t>Oglethorpe</t>
  </si>
  <si>
    <t>Oglethorpe County</t>
  </si>
  <si>
    <t>30619 30627 30628 30629 30630 30648 30660 30667 30669 30671 30683</t>
  </si>
  <si>
    <t>57004 57010 57014 57031 57037 57069 57072 57073</t>
  </si>
  <si>
    <t>Sibley</t>
  </si>
  <si>
    <t>Sibley County</t>
  </si>
  <si>
    <t>55307 55312 55314 55332 55334 55335 55336 55338 55339 55366 55385 55396 56011 56044 56054 56058</t>
  </si>
  <si>
    <t>Larue</t>
  </si>
  <si>
    <t>Larue County</t>
  </si>
  <si>
    <t>40051 40052 42716 42718 42748 42757 42764 42776 42784</t>
  </si>
  <si>
    <t>30014 30055 30056 31038 31064 31085</t>
  </si>
  <si>
    <t>20130 20135 22611 22620 22630 22646 22663</t>
  </si>
  <si>
    <t>Bledsoe</t>
  </si>
  <si>
    <t>Bledsoe County</t>
  </si>
  <si>
    <t>37321 37327 37332 37337 37338 37367 37379 37381 38572</t>
  </si>
  <si>
    <t>Karnes</t>
  </si>
  <si>
    <t>Karnes County</t>
  </si>
  <si>
    <t>78111 78113 78116 78117 78118 78119 78140 78141 78144 78151</t>
  </si>
  <si>
    <t>Gasconade</t>
  </si>
  <si>
    <t>Gasconade County</t>
  </si>
  <si>
    <t>63014 63037 63068 63091 65014 65036 65041 65051 65061 65062 65066 65453 65559</t>
  </si>
  <si>
    <t>Jeff Davis</t>
  </si>
  <si>
    <t>Jeff Davis County</t>
  </si>
  <si>
    <t>31519 31532 31539</t>
  </si>
  <si>
    <t>62312 62314 62323 62340 62343 62345 62352 62353 62355 62356 62357 62361 62362 62363 62366 62370</t>
  </si>
  <si>
    <t>22920 22922 22938 22949 22952 22958 22964 22967 22969 22971 22976 24464 24483 24521 24553 24562 24581 24599</t>
  </si>
  <si>
    <t>LaSalle Parish</t>
  </si>
  <si>
    <t>71342 71343 71371 71435 71441 71465 71479 71480</t>
  </si>
  <si>
    <t>35441 35474 36738 36742 36744 36756 36765 36776 36786</t>
  </si>
  <si>
    <t>Jayuya</t>
  </si>
  <si>
    <t>Jayuya Municipio</t>
  </si>
  <si>
    <t>Kossuth</t>
  </si>
  <si>
    <t>Kossuth County</t>
  </si>
  <si>
    <t>50424 50430 50451 50480 50483 50484 50511 50514 50517 50519 50522 50539 50556 50558 50559 50560 50570 50590 50597 50598 56027</t>
  </si>
  <si>
    <t>Renville</t>
  </si>
  <si>
    <t>Renville County</t>
  </si>
  <si>
    <t>55310 55314 55332 55333 55342 55350 55385 56228 56230 56241 56260 56270 56277 56283 56284 56285</t>
  </si>
  <si>
    <t>Nolan</t>
  </si>
  <si>
    <t>Nolan County</t>
  </si>
  <si>
    <t>79506 79532 79535 79536 79537 79545 79556 79561 79566</t>
  </si>
  <si>
    <t>Pendleton</t>
  </si>
  <si>
    <t>Pendleton County</t>
  </si>
  <si>
    <t>41003 41004 41006 41007 41030 41033 41035 41040 41043 41097</t>
  </si>
  <si>
    <t>51523 51529 51545 51546 51550 51555 51556 51557 51558 51559 51563 51564 51565 51570 51579</t>
  </si>
  <si>
    <t>82083 82301 82321 82323 82324 82325 82327 82329 82331 82332 82334 82335 82615 82620</t>
  </si>
  <si>
    <t>Mills</t>
  </si>
  <si>
    <t>Mills County</t>
  </si>
  <si>
    <t>51503 51533 51534 51540 51541 51551 51554 51561 51571 51645 51653</t>
  </si>
  <si>
    <t>Gogebic</t>
  </si>
  <si>
    <t>Gogebic County</t>
  </si>
  <si>
    <t>49911 49938 49947 49959 49968 49969 54540</t>
  </si>
  <si>
    <t>Falls Church</t>
  </si>
  <si>
    <t>Falls Church City</t>
  </si>
  <si>
    <t>22040 22042 22043 22044 22046</t>
  </si>
  <si>
    <t>15533 15536 16689 16691 16694 17212 17215 17223 17224 17228 17229 17233 17236 17238 17255 17264 17267</t>
  </si>
  <si>
    <t>72413 72422 72424 72430 72435 72436 72441 72453 72454 72456 72461 72462 72464 72470</t>
  </si>
  <si>
    <t>Moultrie</t>
  </si>
  <si>
    <t>Moultrie County</t>
  </si>
  <si>
    <t>61911 61913 61914 61925 61928 61929 61937 61951 61957 62534</t>
  </si>
  <si>
    <t>43901 43907 43910 43950 43973 43974 43976 43977 43981 43983 43984 43986 43988 44621 44683 44693 44695 44699</t>
  </si>
  <si>
    <t>81324 84510 84511 84512 84530 84531 84532 84533 84534 84535 84536 86044 86514</t>
  </si>
  <si>
    <t>Dent</t>
  </si>
  <si>
    <t>Dent County</t>
  </si>
  <si>
    <t>63629 65401 65440 65462 65501 65532 65541 65542 65560</t>
  </si>
  <si>
    <t>Cannon</t>
  </si>
  <si>
    <t>Cannon County</t>
  </si>
  <si>
    <t>37016 37026 37095 37110 37118 37149 37166 37190 37357</t>
  </si>
  <si>
    <t>32331 32336 32337 32344 32345 32361</t>
  </si>
  <si>
    <t>Wetzel</t>
  </si>
  <si>
    <t>Wetzel County</t>
  </si>
  <si>
    <t>26055 26155 26159 26162 26167 26348 26377 26419 26437 26561 26562 26575 26581 26585</t>
  </si>
  <si>
    <t>Las Animas</t>
  </si>
  <si>
    <t>Las Animas County</t>
  </si>
  <si>
    <t>81020 81024 81027 81046 81049 81054 81059 81064 81081 81082 81089 81091</t>
  </si>
  <si>
    <t>66010 66701 66711 66716 66738 66741 66746 66754 66755 66769 66772 66779 66780</t>
  </si>
  <si>
    <t>64601 64624 64625 64635 64638 64643 64648 64656 64664 64683 64686 64688</t>
  </si>
  <si>
    <t>83228 83232 83237 83241 83263 83283 83286</t>
  </si>
  <si>
    <t>50433 50601 50602 50604 50605 50608 50611 50613 50619 50625 50636 50649 50658 50660 50665 50666 50670 50677</t>
  </si>
  <si>
    <t>64744 64756 64784 65601 65607 65635 65640 65649 65674 65785</t>
  </si>
  <si>
    <t>39042 39074 39092 39111 39116 39117 39119 39152 39153 39168 39336 39338 39422 39481</t>
  </si>
  <si>
    <t>Choctaw</t>
  </si>
  <si>
    <t>Choctaw County</t>
  </si>
  <si>
    <t>74523 74727 74735 74738 74743 74754 74755 74756 74759 74760 74761 74764</t>
  </si>
  <si>
    <t>Knott</t>
  </si>
  <si>
    <t>Knott County</t>
  </si>
  <si>
    <t>41339 41606 41630 41640 41643 41701 41722 41725 41740 41743 41751 41759 41772 41773 41817 41822 41828 41831 41834 41836 41839 41843 41844 41847 41859 41861 41862</t>
  </si>
  <si>
    <t>68333 68339 68341 68343 68359 68405 68406 68423 68445 68453 68464 68465</t>
  </si>
  <si>
    <t>Hardy</t>
  </si>
  <si>
    <t>Hardy County</t>
  </si>
  <si>
    <t>26755 26801 26810 26812 26818 26836 26838 26845 26847 26851 26852</t>
  </si>
  <si>
    <t>43711 43717 43724 43732 43772 43773 43778 43779 43780 43788 45715 45727 45744 45745 45746</t>
  </si>
  <si>
    <t>68313 68316 68319 68351 68354 68365 68367 68371 68401 68460 68467 68654 68666 68843 68979</t>
  </si>
  <si>
    <t>35072 35082 35150 35160 36251 36255 36256 36258 36266 36267 36268 36276</t>
  </si>
  <si>
    <t>Claiborne Parish</t>
  </si>
  <si>
    <t>71001 71003 71038 71040 71048 71055 71079 71222 71235 71256 71749</t>
  </si>
  <si>
    <t>54526 54530 54563 54728 54731 54745 54757 54766 54817 54819 54835 54848 54868 54895</t>
  </si>
  <si>
    <t>Trigg</t>
  </si>
  <si>
    <t>Trigg County</t>
  </si>
  <si>
    <t>42211 42215 42232 42236 42445</t>
  </si>
  <si>
    <t>29030 29047 29053 29112 29118 29135 29160</t>
  </si>
  <si>
    <t>Craig</t>
  </si>
  <si>
    <t>Craig County</t>
  </si>
  <si>
    <t>74016 74072 74301 74330 74331 74332 74333 74349 74354 74369</t>
  </si>
  <si>
    <t>Estill</t>
  </si>
  <si>
    <t>Estill County</t>
  </si>
  <si>
    <t>40336 40380 40447 40472</t>
  </si>
  <si>
    <t>O'Brien</t>
  </si>
  <si>
    <t>O'Brien County</t>
  </si>
  <si>
    <t>51009 51022 51029 51046 51047 51058 51201 51231 51232 51238 51245 51248 51346 51350</t>
  </si>
  <si>
    <t>Massac</t>
  </si>
  <si>
    <t>Massac County</t>
  </si>
  <si>
    <t>62908 62910 62938 62941 62943 62953 62956 62960</t>
  </si>
  <si>
    <t>Swain</t>
  </si>
  <si>
    <t>Swain County</t>
  </si>
  <si>
    <t>28702 28713 28719 28771 28789</t>
  </si>
  <si>
    <t>Atoka</t>
  </si>
  <si>
    <t>Atoka County</t>
  </si>
  <si>
    <t>73432 73461 74523 74525 74533 74538 74540 74553 74555 74560 74569 74576 74727 74729 74748</t>
  </si>
  <si>
    <t>Wadena</t>
  </si>
  <si>
    <t>Wadena County</t>
  </si>
  <si>
    <t>56434 56464 56470 56477 56479 56481 56482</t>
  </si>
  <si>
    <t>Dickenson</t>
  </si>
  <si>
    <t>Dickenson County</t>
  </si>
  <si>
    <t>24217 24220 24225 24226 24228 24230 24237 24256 24269 24272 24283 24607</t>
  </si>
  <si>
    <t>McKenzie</t>
  </si>
  <si>
    <t>McKenzie County</t>
  </si>
  <si>
    <t>58621 58634 58640 58757 58763 58831 58835 58838 58847 58854 59221 59270</t>
  </si>
  <si>
    <t>Price</t>
  </si>
  <si>
    <t>Price County</t>
  </si>
  <si>
    <t>54459 54470 54490 54513 54514 54515 54524 54530 54537 54538 54552 54555 54556 54564</t>
  </si>
  <si>
    <t>Nantucket</t>
  </si>
  <si>
    <t>Nantucket County</t>
  </si>
  <si>
    <t>02554 02564 02584</t>
  </si>
  <si>
    <t>Allamakee</t>
  </si>
  <si>
    <t>Allamakee County</t>
  </si>
  <si>
    <t>52101 52140 52146 52151 52156 52159 52160 52162 52170 52172</t>
  </si>
  <si>
    <t>25005 25045 25071 25164 25243 25244 25251 25252 25259 25266 25270 25276 25286</t>
  </si>
  <si>
    <t>Screven</t>
  </si>
  <si>
    <t>Screven County</t>
  </si>
  <si>
    <t>30424 30426 30442 30446 30449 30455 30467</t>
  </si>
  <si>
    <t>Reeves</t>
  </si>
  <si>
    <t>Reeves County</t>
  </si>
  <si>
    <t>79718 79770 79772 79780 79785 79786</t>
  </si>
  <si>
    <t>56684 56701 56725 56742 56748 56750 56754</t>
  </si>
  <si>
    <t>Crockett</t>
  </si>
  <si>
    <t>Crockett County</t>
  </si>
  <si>
    <t>38001 38006 38021 38034 38040 38050 38336 38337 38343</t>
  </si>
  <si>
    <t>Faribault</t>
  </si>
  <si>
    <t>Faribault County</t>
  </si>
  <si>
    <t>56009 56013 56014 56023 56025 56027 56033 56039 56047 56051 56065 56068 56072 56097 56098</t>
  </si>
  <si>
    <t>Ketchikan Gateway</t>
  </si>
  <si>
    <t>Ketchikan Gateway Borough</t>
  </si>
  <si>
    <t>America/Sitka</t>
  </si>
  <si>
    <t>99901 99928 99950</t>
  </si>
  <si>
    <t>Zapata</t>
  </si>
  <si>
    <t>Zapata County</t>
  </si>
  <si>
    <t>78067 78076 78361 78545 78564</t>
  </si>
  <si>
    <t>Walthall</t>
  </si>
  <si>
    <t>Walthall County</t>
  </si>
  <si>
    <t>39478 39483 39641 39643 39657 39667</t>
  </si>
  <si>
    <t>35544 35552 35555 35563 35570 35574 35576 35586 35592</t>
  </si>
  <si>
    <t>Callahan</t>
  </si>
  <si>
    <t>Callahan County</t>
  </si>
  <si>
    <t>76437 76443 76464 76469 79504 79510 79541 79601 79602</t>
  </si>
  <si>
    <t>43720 43724 43728 43731 43756 43758 43787 45711 45715 45732 45786</t>
  </si>
  <si>
    <t>40387 41219 41332 41352 41408 41413 41421 41425 41451 41472 41477</t>
  </si>
  <si>
    <t>73030 73032 73086 73098 73444 74856 74865</t>
  </si>
  <si>
    <t>Chowan</t>
  </si>
  <si>
    <t>Chowan County</t>
  </si>
  <si>
    <t>27919 27932 27946 27980</t>
  </si>
  <si>
    <t>62820 62821 62827 62834 62835 62844 62861 62862 62867 62869 62871 62887</t>
  </si>
  <si>
    <t>46310 46349 46372 46379 46381 47922 47942 47943 47948 47951 47963 47964 47978</t>
  </si>
  <si>
    <t>22701 22709 22711 22715 22719 22722 22723 22725 22727 22730 22731 22732 22733 22735 22738 22740 22743 22748 22948 22960 22972 22973 22989</t>
  </si>
  <si>
    <t>62214 62237 62257 62263 62268 62271 62801 62803 62808 62831 62848 62876 62877</t>
  </si>
  <si>
    <t>Glacier</t>
  </si>
  <si>
    <t>Glacier County</t>
  </si>
  <si>
    <t>59411 59417 59427 59434 59448</t>
  </si>
  <si>
    <t>32421 32424 32430 32438 32442 32448 32449 32466</t>
  </si>
  <si>
    <t>Izard</t>
  </si>
  <si>
    <t>Izard County</t>
  </si>
  <si>
    <t>72501 72512 72513 72515 72517 72519 72528 72532 72536 72540 72556 72560 72561 72565 72566 72573 72576 72577 72584 72585 72587</t>
  </si>
  <si>
    <t>75834 75845 75847 75851 75856 75862 75865 75904 75926</t>
  </si>
  <si>
    <t>Converse</t>
  </si>
  <si>
    <t>Converse County</t>
  </si>
  <si>
    <t>82224 82229 82633 82636 82637</t>
  </si>
  <si>
    <t>Stewart</t>
  </si>
  <si>
    <t>Stewart County</t>
  </si>
  <si>
    <t>37023 37028 37050 37058 37061 37079 37175 37178</t>
  </si>
  <si>
    <t>Oglala Lakota</t>
  </si>
  <si>
    <t>Oglala Lakota County</t>
  </si>
  <si>
    <t>57716 57722 57744 57752 57756 57764 57770 57772 57780 57794 69337</t>
  </si>
  <si>
    <t>Guánica</t>
  </si>
  <si>
    <t>Guanica</t>
  </si>
  <si>
    <t>Guánica Municipio</t>
  </si>
  <si>
    <t>00647 00653</t>
  </si>
  <si>
    <t>39362 39423 39451 39452 39456 39461 39476</t>
  </si>
  <si>
    <t>Winn</t>
  </si>
  <si>
    <t>Winn Parish</t>
  </si>
  <si>
    <t>71031 71404 71410 71422 71432 71435 71440 71454 71457 71465 71471 71473 71479 71483</t>
  </si>
  <si>
    <t>76432 76436 76442 76444 76445 76446 76452 76454 76455 76468 76471 76474 76531 76857 76890</t>
  </si>
  <si>
    <t>Breathitt</t>
  </si>
  <si>
    <t>Breathitt County</t>
  </si>
  <si>
    <t>41301 41310 41311 41314 41317 41339 41348 41366 41385 41390 41721 41745</t>
  </si>
  <si>
    <t>Pend Oreille</t>
  </si>
  <si>
    <t>Pend Oreille County</t>
  </si>
  <si>
    <t>83856 99006 99009 99119 99139 99152 99153 99156 99180</t>
  </si>
  <si>
    <t>75852 77831 77864 77871 77872</t>
  </si>
  <si>
    <t>37110 37301 37305 37313 37339 37356 37357 37365 37366 37387</t>
  </si>
  <si>
    <t>Martinsville</t>
  </si>
  <si>
    <t>Martinsville City</t>
  </si>
  <si>
    <t>24112 24113 24114 24115</t>
  </si>
  <si>
    <t>83420 83421 83425 83429 83433 83436 83438 83440 83445 83448 83451</t>
  </si>
  <si>
    <t>Archuleta</t>
  </si>
  <si>
    <t>Archuleta County</t>
  </si>
  <si>
    <t>81121 81122 81128 81137 81147 81157</t>
  </si>
  <si>
    <t>42404 42437 42459 42460 42461 42462</t>
  </si>
  <si>
    <t>32052 32053 32096</t>
  </si>
  <si>
    <t>60917 60918 60919 60921 60929 60933 60936 60941 60946 60948 60949 60952 60957 60959 60960 60962 60968 61720 61731 61773 61845</t>
  </si>
  <si>
    <t>74531 74570 74825 74827 74839 74848 74850 74867 74883 74884</t>
  </si>
  <si>
    <t>43716 43747 43752 43754 43757 43773 43786 43788 43793 43914 43915 43931 43942 43946 45734 45745 45767 45789</t>
  </si>
  <si>
    <t>Shoshone</t>
  </si>
  <si>
    <t>Shoshone County</t>
  </si>
  <si>
    <t>83802 83808 83810 83812 83830 83837 83839 83846 83849 83850 83861 83867 83868 83873 83874</t>
  </si>
  <si>
    <t>65001 65013 65014 65016 65024 65035 65048 65051 65054 65058 65061 65062 65076 65085 65101 65582</t>
  </si>
  <si>
    <t>54610 54612 54622 54629 54736 54738 54743 54747 54755 54756</t>
  </si>
  <si>
    <t>62908 62909 62912 62922 62923 62939 62943 62967 62972 62985 62995</t>
  </si>
  <si>
    <t>Bamberg</t>
  </si>
  <si>
    <t>Bamberg County</t>
  </si>
  <si>
    <t>29003 29042 29081 29082 29432 29481 29817 29843</t>
  </si>
  <si>
    <t>Amelia</t>
  </si>
  <si>
    <t>Amelia County</t>
  </si>
  <si>
    <t>23002 23083 23105 23833 23850 23966</t>
  </si>
  <si>
    <t>66416 66418 66419 66422 66432 66436 66439 66440 66509 66512 66516 66533 66536 66539 66540 66550 66552 66617</t>
  </si>
  <si>
    <t>62424 62426 62434 62443 62448 62824 62838 62839 62854 62858 62868 62879 62899</t>
  </si>
  <si>
    <t>Moffat</t>
  </si>
  <si>
    <t>Moffat County</t>
  </si>
  <si>
    <t>81610 81625 81626 81633 81638 81640 81641 81653</t>
  </si>
  <si>
    <t>Mono</t>
  </si>
  <si>
    <t>Mono County</t>
  </si>
  <si>
    <t>89010 93512 93514 93517 93529 93541 93546 96107 96133</t>
  </si>
  <si>
    <t>Crenshaw</t>
  </si>
  <si>
    <t>Crenshaw County</t>
  </si>
  <si>
    <t>36009 36028 36034 36035 36036 36037 36041 36042 36046 36049 36062 36071</t>
  </si>
  <si>
    <t>48653 49733 49738 49739 49756</t>
  </si>
  <si>
    <t>38839 38850 38864 38878 38913 38914 38915 38916 38929 38951 38955 38965 39744</t>
  </si>
  <si>
    <t>50020 50022 50042 50274 50837 50843 50853 50864 51532 51535 51544 51552 51577</t>
  </si>
  <si>
    <t>Big Horn</t>
  </si>
  <si>
    <t>Big Horn County</t>
  </si>
  <si>
    <t>59010 59016 59022 59024 59025 59031 59034 59035 59037 59038 59043 59050 59064 59066 59075 59089 59101 82801</t>
  </si>
  <si>
    <t>Powell</t>
  </si>
  <si>
    <t>Powell County</t>
  </si>
  <si>
    <t>40312 40376 40380 41360</t>
  </si>
  <si>
    <t>Presque Isle</t>
  </si>
  <si>
    <t>Presque Isle County</t>
  </si>
  <si>
    <t>49707 49743 49759 49765 49776 49777 49779</t>
  </si>
  <si>
    <t>61532 61546 61567 62617 62627 62633 62644 62655 62664 62671 62682</t>
  </si>
  <si>
    <t>Kodiak Island</t>
  </si>
  <si>
    <t>Kodiak Island Borough</t>
  </si>
  <si>
    <t>99550 99608 99615 99619 99624 99643 99644 99697</t>
  </si>
  <si>
    <t>41056 41093 41135 41141 41164 41166 41174 41179 41189</t>
  </si>
  <si>
    <t>Perquimans</t>
  </si>
  <si>
    <t>Perquimans County</t>
  </si>
  <si>
    <t>27919 27930 27932 27944 27980 27985</t>
  </si>
  <si>
    <t>Millard</t>
  </si>
  <si>
    <t>Millard County</t>
  </si>
  <si>
    <t>84624 84631 84635 84636 84637 84638 84640 84644 84649 84656 84728 84751</t>
  </si>
  <si>
    <t>Lamb</t>
  </si>
  <si>
    <t>Lamb County</t>
  </si>
  <si>
    <t>79027 79031 79041 79043 79064 79082 79312 79313 79324 79326 79339 79347 79369 79371</t>
  </si>
  <si>
    <t>71601 71603 71639 71643 71644 71655 71667 71675 71678</t>
  </si>
  <si>
    <t>40336 40402 40434 40447 40481 40486 40488</t>
  </si>
  <si>
    <t>Bienville</t>
  </si>
  <si>
    <t>Bienville Parish</t>
  </si>
  <si>
    <t>71001 71008 71016 71024 71028 71039 71045 71055 71068 71070 71080 71251 71268 71275</t>
  </si>
  <si>
    <t>62611 62612 62618 62622 62627 62673 62675 62691</t>
  </si>
  <si>
    <t>42404 42409 42437 42441 42444 42450 42452 42455 42456 42463</t>
  </si>
  <si>
    <t>50034 50071 50101 50271 50420 50421 50430 50447 50457 50470 50525 50526 50533 50542 50577 50595 50599</t>
  </si>
  <si>
    <t>37308 37322 37336 37826 37846 37880</t>
  </si>
  <si>
    <t>Wilbarger</t>
  </si>
  <si>
    <t>Wilbarger County</t>
  </si>
  <si>
    <t>76360 76364 76373 76384 76385 79225 79247</t>
  </si>
  <si>
    <t>Vinton</t>
  </si>
  <si>
    <t>Vinton County</t>
  </si>
  <si>
    <t>43135 43138 43152 45622 45634 45647 45651 45654 45672 45686 45692 45695 45698 45710 45766</t>
  </si>
  <si>
    <t>71831 71833 71851 71852 71859 71959 71971 71973</t>
  </si>
  <si>
    <t>Bath</t>
  </si>
  <si>
    <t>Bath County</t>
  </si>
  <si>
    <t>40311 40334 40346 40353 40358 40360 40371 40374</t>
  </si>
  <si>
    <t>Amite</t>
  </si>
  <si>
    <t>Amite County</t>
  </si>
  <si>
    <t>39631 39633 39638 39645 39652 39653 39657 39664 39666</t>
  </si>
  <si>
    <t>36558 36904 36908 36910 36912 36913 36915 36916 36919 36921 36922</t>
  </si>
  <si>
    <t>63620 63621 63636 63645 63650 63655 63964</t>
  </si>
  <si>
    <t>37096 38461 38462 38464 38474 38483 38485</t>
  </si>
  <si>
    <t>42038 42064 42211 42408 42411 42445</t>
  </si>
  <si>
    <t>Tallahatchie</t>
  </si>
  <si>
    <t>Tallahatchie County</t>
  </si>
  <si>
    <t>38622 38643 38737 38901 38920 38921 38927 38928 38940 38944 38948 38950 38953 38957 38958 38961 38962 38963 38964 38966</t>
  </si>
  <si>
    <t>Telfair</t>
  </si>
  <si>
    <t>Telfair County</t>
  </si>
  <si>
    <t>31037 31055 31060 31077 31083 31544 31549</t>
  </si>
  <si>
    <t>Sanders</t>
  </si>
  <si>
    <t>Sanders County</t>
  </si>
  <si>
    <t>59821 59831 59844 59845 59848 59853 59856 59859 59866 59873 59874</t>
  </si>
  <si>
    <t>Goshen</t>
  </si>
  <si>
    <t>Goshen County</t>
  </si>
  <si>
    <t>82210 82212 82217 82218 82219 82221 82223 82225 82240 82242 82243 82244</t>
  </si>
  <si>
    <t>66015 66039 66716 66720 66732 66742 66748 66749 66751 66755 66758 66772</t>
  </si>
  <si>
    <t>Charlton</t>
  </si>
  <si>
    <t>Charlton County</t>
  </si>
  <si>
    <t>31537 31553 31562 31631</t>
  </si>
  <si>
    <t>Towns</t>
  </si>
  <si>
    <t>Towns County</t>
  </si>
  <si>
    <t>30525 30546 30582</t>
  </si>
  <si>
    <t>Camp</t>
  </si>
  <si>
    <t>Camp County</t>
  </si>
  <si>
    <t>75451 75686</t>
  </si>
  <si>
    <t>Braxton</t>
  </si>
  <si>
    <t>Braxton County</t>
  </si>
  <si>
    <t>25063 25235 26203 26335 26351 26376 26412 26447 26601 26615 26619 26621 26623 26624 26627 26629 26631 26636</t>
  </si>
  <si>
    <t>Yalobusha</t>
  </si>
  <si>
    <t>Yalobusha County</t>
  </si>
  <si>
    <t>38658 38922 38927 38948 38953 38961 38965</t>
  </si>
  <si>
    <t>America/Indiana/Winamac</t>
  </si>
  <si>
    <t>46366 46374 46511 46939 46960 46968 46978 46985 46996 47946 47957 47959 47960</t>
  </si>
  <si>
    <t>Poquoson</t>
  </si>
  <si>
    <t>Poquoson City</t>
  </si>
  <si>
    <t>23662 23681</t>
  </si>
  <si>
    <t>56208 56222 56241 56252 56260 56262 56265 56271 56282 56295</t>
  </si>
  <si>
    <t>24910 24918 24925 24941 24945 24951 24963 24970 24974 24976 24981 24983 24984 24985 24993</t>
  </si>
  <si>
    <t>Bleckley</t>
  </si>
  <si>
    <t>Bleckley County</t>
  </si>
  <si>
    <t>31012 31014 31017 31022 31036 31065</t>
  </si>
  <si>
    <t>72031 72044 72051 72153 72519 72530 72533 72550 72555 72560 72567 72617 72645 72650 72657 72663 72680</t>
  </si>
  <si>
    <t>Colfax</t>
  </si>
  <si>
    <t>Colfax County</t>
  </si>
  <si>
    <t>87710 87714 87718 87728 87729 87740 87747 87749 88414 88422</t>
  </si>
  <si>
    <t>84010 84018 84050</t>
  </si>
  <si>
    <t>42101 42201 42219 42252 42256 42261 42273 42275 42276 42288 42320 42333 42339 42721</t>
  </si>
  <si>
    <t>50601 50604 50609 50613 50621 50624 50627 50638 50642 50643 50657 50660 50665 50669 50672 50673 50680</t>
  </si>
  <si>
    <t>79331 79351 79377 79713</t>
  </si>
  <si>
    <t>Boundary</t>
  </si>
  <si>
    <t>Boundary County</t>
  </si>
  <si>
    <t>83805 83826 83845 83847 83853 83864</t>
  </si>
  <si>
    <t>75928 75932 75933 75948 75951 75956 75966 75977 77612 77614 77632</t>
  </si>
  <si>
    <t>Pamlico</t>
  </si>
  <si>
    <t>Pamlico County</t>
  </si>
  <si>
    <t>28509 28510 28515 28529 28537 28552 28556 28560 28571 28583 28587</t>
  </si>
  <si>
    <t>63801 63820 63823 63834 63845 63881 63882</t>
  </si>
  <si>
    <t>Rolette</t>
  </si>
  <si>
    <t>Rolette County</t>
  </si>
  <si>
    <t>58310 58316 58317 58329 58353 58363 58366 58367 58369 58384 58385</t>
  </si>
  <si>
    <t>49304 49309 49402 49601 49623 49642 49644 49655 49656 49677 49688</t>
  </si>
  <si>
    <t>Menard</t>
  </si>
  <si>
    <t>Menard County</t>
  </si>
  <si>
    <t>62613 62642 62659 62666 62673 62675 62677 62688 62693</t>
  </si>
  <si>
    <t>42204 42216 42220 42234 42256 42265 42266 42280 42286 42345</t>
  </si>
  <si>
    <t>Appanoose</t>
  </si>
  <si>
    <t>Appanoose County</t>
  </si>
  <si>
    <t>52544 52549 52555 52569 52571 52572 52574 52581 52590 52593 52594</t>
  </si>
  <si>
    <t>32320 32321 32322 32323 32328 32329 32346 32358 32456</t>
  </si>
  <si>
    <t>59631 59632 59634 59635 59638 59701 59721 59752 59759</t>
  </si>
  <si>
    <t>Rains</t>
  </si>
  <si>
    <t>Rains County</t>
  </si>
  <si>
    <t>75410 75420 75440 75453 75472 75497</t>
  </si>
  <si>
    <t>America/Indiana/Petersburg</t>
  </si>
  <si>
    <t>47541 47542 47564 47567 47584 47585 47590 47598 47619 47640 47660</t>
  </si>
  <si>
    <t>35442 35459 35460 35464 35470 35477 36901 36907 36912 36922 36925</t>
  </si>
  <si>
    <t>72512 72513 72515 72519 72520 72529 72531 72538 72539 72542 72554 72576 72578 72583</t>
  </si>
  <si>
    <t>Edmonson</t>
  </si>
  <si>
    <t>Edmonson County</t>
  </si>
  <si>
    <t>42101 42160 42163 42171 42207 42210 42259 42275 42285 42721 42729 42754</t>
  </si>
  <si>
    <t>Glades</t>
  </si>
  <si>
    <t>Glades County</t>
  </si>
  <si>
    <t>33471 33935 33944 33960 34974</t>
  </si>
  <si>
    <t>31008 31016 31030 31050 31052 31066 31078</t>
  </si>
  <si>
    <t>97818 97826 97836 97838 97839 97843 97844</t>
  </si>
  <si>
    <t>23307 23310 23313 23316 23347 23350 23354 23398 23405 23408 23413 23419 23429 23443 23482 23486</t>
  </si>
  <si>
    <t>Skamania</t>
  </si>
  <si>
    <t>Skamania County</t>
  </si>
  <si>
    <t>98605 98610 98616 98639 98648 98651 98671 98672</t>
  </si>
  <si>
    <t>50074 50149 50174 50254 50801 50830 50831 50842 50845 50851 50861</t>
  </si>
  <si>
    <t>31030 31041 31057 31063 31068 31069 31076 31081 31711 31806</t>
  </si>
  <si>
    <t>Blackford</t>
  </si>
  <si>
    <t>Blackford County</t>
  </si>
  <si>
    <t>46952 46989 47336 47338 47348 47359 47369</t>
  </si>
  <si>
    <t>Koochiching</t>
  </si>
  <si>
    <t>Koochiching County</t>
  </si>
  <si>
    <t>55771 55772 56623 56627 56629 56639 56649 56653 56654 56658 56660 56661 56668 56669 56679 56685</t>
  </si>
  <si>
    <t>Owyhee</t>
  </si>
  <si>
    <t>Owyhee County</t>
  </si>
  <si>
    <t>83302 83316 83604 83624 83627 83628 83639 83641 83647 83650 89832 97910</t>
  </si>
  <si>
    <t>40033 40037 40040 40061 40069 40078 40330 40468</t>
  </si>
  <si>
    <t>Little River</t>
  </si>
  <si>
    <t>Little River County</t>
  </si>
  <si>
    <t>71820 71822 71836 71846 71853 71865 71866</t>
  </si>
  <si>
    <t>51201 51230 51232 51235 51237 51239 51240 51241 51242 51243 51246 51247</t>
  </si>
  <si>
    <t>62016 62027 62031 62044 62050 62052 62054 62063 62078 62081 62082 62092 62098 62630</t>
  </si>
  <si>
    <t>22432 22435 22456 22473 22482 22503 22511 22530 22539 22579</t>
  </si>
  <si>
    <t>75558 75568 75571 75636 75638 75656 75668 75686</t>
  </si>
  <si>
    <t>Lunenburg</t>
  </si>
  <si>
    <t>Lunenburg County</t>
  </si>
  <si>
    <t>23824 23920 23924 23937 23938 23942 23944 23947 23952 23954 23970 23974</t>
  </si>
  <si>
    <t>Summers</t>
  </si>
  <si>
    <t>Summers County</t>
  </si>
  <si>
    <t>24910 24918 24935 24962 24963 24981 24985 25825 25841 25951 25966 25969 25976 25977 25978 25979 25985</t>
  </si>
  <si>
    <t>Prowers</t>
  </si>
  <si>
    <t>Prowers County</t>
  </si>
  <si>
    <t>81041 81043 81047 81052 81084 81092</t>
  </si>
  <si>
    <t>59301 59336 59338 59345 59347 59349 59351</t>
  </si>
  <si>
    <t>50603 50616 50630 50645 50658 50659 50661 50674 52154 52171</t>
  </si>
  <si>
    <t>Juab</t>
  </si>
  <si>
    <t>Juab County</t>
  </si>
  <si>
    <t>84022 84034 84628 84639 84645 84648</t>
  </si>
  <si>
    <t>39140 39191 39641 39654 39656 39662 39663 39665</t>
  </si>
  <si>
    <t>63557 63566 64628 64630 64631 64635 64646 64651 64652 64653 64658 64659 64674 64681 64688</t>
  </si>
  <si>
    <t>66838 66840 66843 66851 66858 66859 66861 66866 67053 67062 67063 67073 67114 67151 67428 67438 67451 67475 67483</t>
  </si>
  <si>
    <t>64422 64429 64430 64463 64469 64474 64490 64494 64497 64670</t>
  </si>
  <si>
    <t>Valley</t>
  </si>
  <si>
    <t>Valley County</t>
  </si>
  <si>
    <t>83611 83615 83635 83638 83657 83677</t>
  </si>
  <si>
    <t>Terry</t>
  </si>
  <si>
    <t>Terry County</t>
  </si>
  <si>
    <t>79316 79345 79358 79359 79376 79378</t>
  </si>
  <si>
    <t>83422 83424 83436 83452 83455</t>
  </si>
  <si>
    <t>65608 65637 65638 65652 65689 65702 65704 65711 65717 65720 65741 65746 65753 65755 65768 65775 65793</t>
  </si>
  <si>
    <t>61321 61336 61358 61369 61375 61377 61421 61424 61479 61491 61523 61526 61537 61540 61541 61560 61565 61570 61760</t>
  </si>
  <si>
    <t>50022 51446 51447 51454 51455 51521 51527 51529 51530 51531 51537 51543 51552 51562 51563 51565 51570 51577 51578 51593</t>
  </si>
  <si>
    <t>37030 37145 37150 38501 38506 38545 38551 38562 38564 38568 38588</t>
  </si>
  <si>
    <t>82401 82410 82411 82412 82420 82421 82422 82423 82426 82428 82431 82432 82434 82435 82441</t>
  </si>
  <si>
    <t>64748 64755 64759 64762 64766 64769 64784 64832 64855</t>
  </si>
  <si>
    <t>Haskell</t>
  </si>
  <si>
    <t>Haskell County</t>
  </si>
  <si>
    <t>74440 74462 74472 74552 74561 74941 74943 74944</t>
  </si>
  <si>
    <t>Magoffin</t>
  </si>
  <si>
    <t>Magoffin County</t>
  </si>
  <si>
    <t>41426 41464 41465 41632 41640</t>
  </si>
  <si>
    <t>Florida Municipio</t>
  </si>
  <si>
    <t>00617 00650</t>
  </si>
  <si>
    <t>Red River</t>
  </si>
  <si>
    <t>Red River County</t>
  </si>
  <si>
    <t>75412 75416 75417 75426 75435 75436 75550 75554 75559</t>
  </si>
  <si>
    <t>58229 58301 58321 58325 58327 58330 58338 58344 58345 58362 58377 58382</t>
  </si>
  <si>
    <t>Blanco</t>
  </si>
  <si>
    <t>Blanco County</t>
  </si>
  <si>
    <t>78070 78606 78620 78635 78636 78663 78669 78676</t>
  </si>
  <si>
    <t>51002 51005 51012 51014 51020 51025 51029 51035 51037 51046 51047 51048 51049 51058 51061</t>
  </si>
  <si>
    <t>Trousdale</t>
  </si>
  <si>
    <t>Trousdale County</t>
  </si>
  <si>
    <t>37022 37031 37057 37074 37087</t>
  </si>
  <si>
    <t>49879 49902 49903 49915 49920 49927 49935 49964 49967</t>
  </si>
  <si>
    <t>Conecuh</t>
  </si>
  <si>
    <t>Conecuh County</t>
  </si>
  <si>
    <t>36033 36401 36421 36426 36429 36432 36454 36456 36460 36471 36473 36474 36475 36502</t>
  </si>
  <si>
    <t>23923 23924 23934 23937 23941 23947 23958 23959 23962 23963 23964 23967 23976 24522 24528</t>
  </si>
  <si>
    <t>39423 39425 39456 39462 39464 39465 39476 39577</t>
  </si>
  <si>
    <t>Sierra</t>
  </si>
  <si>
    <t>Sierra County</t>
  </si>
  <si>
    <t>87901 87930 87931 87933 87935 87936 87939 87942 87943 88042</t>
  </si>
  <si>
    <t>Fergus</t>
  </si>
  <si>
    <t>Fergus County</t>
  </si>
  <si>
    <t>59032 59084 59418 59424 59430 59441 59451 59453 59457 59464 59471 59489</t>
  </si>
  <si>
    <t>Heard</t>
  </si>
  <si>
    <t>Heard County</t>
  </si>
  <si>
    <t>30108 30170 30217 30230 30240 30263</t>
  </si>
  <si>
    <t>38311 38328 38329 38341 38363 38370 38371 38374 38380 38388</t>
  </si>
  <si>
    <t>Cottonwood</t>
  </si>
  <si>
    <t>Cottonwood County</t>
  </si>
  <si>
    <t>56019 56083 56101 56118 56131 56137 56145 56152 56159 56166 56174 56180 56183</t>
  </si>
  <si>
    <t>Rio Grande County</t>
  </si>
  <si>
    <t>81125 81132 81135 81144 81154</t>
  </si>
  <si>
    <t>63333 63350 63351 63359 63361 63363 63381 63384 65041 65069 65264</t>
  </si>
  <si>
    <t>Live Oak</t>
  </si>
  <si>
    <t>Live Oak County</t>
  </si>
  <si>
    <t>78008 78022 78060 78071 78075 78102 78118 78119 78350 78368 78372 78383</t>
  </si>
  <si>
    <t>Greensville</t>
  </si>
  <si>
    <t>Greensville County</t>
  </si>
  <si>
    <t>23847 23856 23867 23870 23879</t>
  </si>
  <si>
    <t>59213 59217 59218 59221 59243 59255 59259 59262 59270</t>
  </si>
  <si>
    <t>Okfuskee</t>
  </si>
  <si>
    <t>Okfuskee County</t>
  </si>
  <si>
    <t>74010 74079 74437 74829 74833 74839 74859 74860 74864 74880 74883</t>
  </si>
  <si>
    <t>79719 79742 79756 79772 79777 79788</t>
  </si>
  <si>
    <t>42133 42140 42151 42157 42166 42167</t>
  </si>
  <si>
    <t>62410 62460 62476 62811 62818 62852 62863</t>
  </si>
  <si>
    <t>56215 56226 56244 56308 56316 56323 56327 56334 56343 56349 56381 56385</t>
  </si>
  <si>
    <t>41203 41214 41224 41230 41231 41250 41262 41267 41514</t>
  </si>
  <si>
    <t>Jefferson Davis County</t>
  </si>
  <si>
    <t>39119 39140 39421 39427 39429 39474 39482 39656 39663</t>
  </si>
  <si>
    <t>Desha</t>
  </si>
  <si>
    <t>Desha County</t>
  </si>
  <si>
    <t>38769 71630 71638 71639 71643 71654 71662 71666 71670 71674 72328 72379</t>
  </si>
  <si>
    <t>Ceiba</t>
  </si>
  <si>
    <t>Ceiba Municipio</t>
  </si>
  <si>
    <t>00718 00735 00738 00742</t>
  </si>
  <si>
    <t>Dooly</t>
  </si>
  <si>
    <t>Dooly County</t>
  </si>
  <si>
    <t>31007 31015 31051 31063 31070 31072 31091 31092</t>
  </si>
  <si>
    <t>40355 40359 40363 40379 41010 41035 41046 41052 41083 41086 41098</t>
  </si>
  <si>
    <t>57016 57017 57018 57022 57042 57050 57051 57054 57057 57058 57071 57075 57076 57212</t>
  </si>
  <si>
    <t>Watonwan</t>
  </si>
  <si>
    <t>Watonwan County</t>
  </si>
  <si>
    <t>56019 56022 56056 56060 56062 56081 56088 56120 56160 56162</t>
  </si>
  <si>
    <t>42214 42716 42718 42743 42746 42757 42764 42782</t>
  </si>
  <si>
    <t>28734 28902 28904 28909</t>
  </si>
  <si>
    <t>31304 31305 31319 31323 31327 31331</t>
  </si>
  <si>
    <t>Bacon</t>
  </si>
  <si>
    <t>Bacon County</t>
  </si>
  <si>
    <t>31510 31551 31554</t>
  </si>
  <si>
    <t>63632 63636 63655 63763 63787 63934 63937 63944 63950 63951 63952 63956 63957 63964 63966 63967</t>
  </si>
  <si>
    <t>27860 27928 27962 27970</t>
  </si>
  <si>
    <t>98832 99008 99013 99029 99032 99103 99117 99122 99133 99134 99144 99147 99154 99159 99169 99185</t>
  </si>
  <si>
    <t>26707 26710 26717 26720 26726 26731 26739 26743 26833 26847 26855 26866</t>
  </si>
  <si>
    <t>28623 28627 28631 28644 28663 28668 28672 28675</t>
  </si>
  <si>
    <t>73061 73073 73077 73757 74032 74075 74601 74630 74644 74651 74653</t>
  </si>
  <si>
    <t>Candler</t>
  </si>
  <si>
    <t>Candler County</t>
  </si>
  <si>
    <t>30420 30439 30451 30452 30471</t>
  </si>
  <si>
    <t>Washita</t>
  </si>
  <si>
    <t>Washita County</t>
  </si>
  <si>
    <t>73015 73021 73024 73041 73062 73096 73601 73622 73624 73626 73627 73632 73641 73644 73647 73655 73661 73664</t>
  </si>
  <si>
    <t>North Slope</t>
  </si>
  <si>
    <t>North Slope Borough</t>
  </si>
  <si>
    <t>99519 99721 99723 99734 99747 99759 99766 99782 99789 99791</t>
  </si>
  <si>
    <t>55601 55602 55603 55607 55609 55613 55614 55616 55731 55796</t>
  </si>
  <si>
    <t>St. Helena</t>
  </si>
  <si>
    <t>St. Helena Parish</t>
  </si>
  <si>
    <t>70422 70441 70443 70444 70453 70706 70744</t>
  </si>
  <si>
    <t>22473 22480 22482 22503 22507 22513 22517 22523 22528 22576 22578</t>
  </si>
  <si>
    <t>23830 23837 23842 23847 23867 23882 23884 23888 23890 23891 23897</t>
  </si>
  <si>
    <t>Pushmataha</t>
  </si>
  <si>
    <t>Pushmataha County</t>
  </si>
  <si>
    <t>74521 74523 74536 74540 74543 74549 74557 74558 74562 74567 74571 74574 74728 74735 74754 74760</t>
  </si>
  <si>
    <t>Mackinac</t>
  </si>
  <si>
    <t>Mackinac County</t>
  </si>
  <si>
    <t>49719 49745 49757 49760 49762 49774 49775 49780 49781 49793 49820 49827 49836 49838 49853</t>
  </si>
  <si>
    <t>40006 40011 40045 40075 41008 41045 41083 41098</t>
  </si>
  <si>
    <t>63931 63935 63939 63941 63942 63943 63945 63953 63954 63955</t>
  </si>
  <si>
    <t>Barnes</t>
  </si>
  <si>
    <t>Barnes County</t>
  </si>
  <si>
    <t>58027 58031 58046 58049 58056 58062 58063 58064 58065 58071 58072 58429 58448 58461 58466 58479 58480 58481 58492 58497</t>
  </si>
  <si>
    <t>52327 52621 52640 52646 52653 52659 52737 52738 52739 52749 52752 52754 52755 52761</t>
  </si>
  <si>
    <t>59201 59212 59213 59218 59222 59226 59242 59255 59258 59263</t>
  </si>
  <si>
    <t>50423 50430 50432 50436 50438 50439 50447 50449 50457 50480 50482 50483 50484</t>
  </si>
  <si>
    <t>Box Butte</t>
  </si>
  <si>
    <t>Box Butte County</t>
  </si>
  <si>
    <t>69301 69348 69354</t>
  </si>
  <si>
    <t>Evans</t>
  </si>
  <si>
    <t>Evans County</t>
  </si>
  <si>
    <t>30414 30417 30420 30423 30427 30429 30452</t>
  </si>
  <si>
    <t>Early</t>
  </si>
  <si>
    <t>Early County</t>
  </si>
  <si>
    <t>39813 39823 39824 39832 39837 39841 39845 39861</t>
  </si>
  <si>
    <t>22504 23031 23032 23043 23070 23071 23079 23092 23149 23169 23175 23176 23180</t>
  </si>
  <si>
    <t>50424 50436 50446 50450 50453 50459 50465 50473 50478 50480 50484</t>
  </si>
  <si>
    <t>Red Willow</t>
  </si>
  <si>
    <t>Red Willow County</t>
  </si>
  <si>
    <t>69001 69020 69022 69024 69026 69034 69036 69046</t>
  </si>
  <si>
    <t>Bollinger</t>
  </si>
  <si>
    <t>Bollinger County</t>
  </si>
  <si>
    <t>63655 63662 63730 63750 63751 63760 63764 63766 63775 63781 63782 63785 63787 63960</t>
  </si>
  <si>
    <t>59001 59007 59008 59013 59014 59019 59026 59029 59041 59044 59068 59070 59071</t>
  </si>
  <si>
    <t>Guthrie</t>
  </si>
  <si>
    <t>Guthrie County</t>
  </si>
  <si>
    <t>50002 50020 50025 50026 50029 50048 50058 50070 50076 50115 50128 50129 50146 50164 50216 50233 50250 50277</t>
  </si>
  <si>
    <t>83610 83632 83645 83661 83672</t>
  </si>
  <si>
    <t>22436 22437 22438 22454 22476 22504 22509 22560 23115 23148</t>
  </si>
  <si>
    <t>68813 68814 68815 68822 68823 68825 68828 68833 68834 68852 68855 68856 68858 68860 68866 68874 68878 68881 69120 69130 69138</t>
  </si>
  <si>
    <t>Maunabo</t>
  </si>
  <si>
    <t>Maunabo Municipio</t>
  </si>
  <si>
    <t>00707 00723</t>
  </si>
  <si>
    <t>68601 68629 68633 68641 68643 68659 68661</t>
  </si>
  <si>
    <t>Walsh</t>
  </si>
  <si>
    <t>Walsh County</t>
  </si>
  <si>
    <t>56744 58210 58225 58227 58229 58231 58233 58237 58243 58250 58260 58261 58270 58273 58321 58345</t>
  </si>
  <si>
    <t>27921 27973 27974 27976</t>
  </si>
  <si>
    <t>50426 50454 50455 50458 50460 50461 50464 50466 50471 50472 50476 50481 50628</t>
  </si>
  <si>
    <t>America/Indiana/Marengo</t>
  </si>
  <si>
    <t>47116 47118 47123 47137 47140 47145 47174 47175 47513 47576</t>
  </si>
  <si>
    <t>Gates</t>
  </si>
  <si>
    <t>Gates County</t>
  </si>
  <si>
    <t>27926 27935 27937 27938 27946 27969 27979</t>
  </si>
  <si>
    <t>Leslie</t>
  </si>
  <si>
    <t>Leslie County</t>
  </si>
  <si>
    <t>40803 40808 40810 40816 40827 40840 40844 40858 40868 40874 40914 40972 40979 40981 41714 41723 41749 41754 41762 41764 41766 41775 41776 41777</t>
  </si>
  <si>
    <t>71631 71635 71647 71651 71660 71671 71675</t>
  </si>
  <si>
    <t>61938 62420 62428 62432 62436 62440 62445 62447 62462 62467 62468 62469</t>
  </si>
  <si>
    <t>75455 75457 75478 75480 75481 75487 75494</t>
  </si>
  <si>
    <t>Wilcox</t>
  </si>
  <si>
    <t>Wilcox County</t>
  </si>
  <si>
    <t>36435 36720 36722 36723 36726 36728 36741 36751 36753 36761 36766 36768 36769 36783 36784</t>
  </si>
  <si>
    <t>73086 73401 73432 73447 73450 73455 73460 73461 74530 74748 74836 74856 74871</t>
  </si>
  <si>
    <t>57717 57758 57760 57762 57779 57783 57788 57793</t>
  </si>
  <si>
    <t>Ralls</t>
  </si>
  <si>
    <t>Ralls County</t>
  </si>
  <si>
    <t>63352 63382 63401 63436 63441 63456 63459 63462 63467</t>
  </si>
  <si>
    <t>Coosa</t>
  </si>
  <si>
    <t>Coosa County</t>
  </si>
  <si>
    <t>35010 35046 35072 35089 35136 35150 35151 35183 36026 36080 36091</t>
  </si>
  <si>
    <t>Bullock</t>
  </si>
  <si>
    <t>Bullock County</t>
  </si>
  <si>
    <t>36005 36029 36031 36052 36053 36061 36081 36089 36860</t>
  </si>
  <si>
    <t>Metcalfe</t>
  </si>
  <si>
    <t>Metcalfe County</t>
  </si>
  <si>
    <t>42124 42129 42154 42166 42167 42214 42715 42728 42746 42749</t>
  </si>
  <si>
    <t>76228 76230 76261 76305 76310 76352 76357 76365 76377 76389</t>
  </si>
  <si>
    <t>50847 50857 50864 51532 51533 51541 51566 51573 51591 51638 51645</t>
  </si>
  <si>
    <t>Noxubee</t>
  </si>
  <si>
    <t>Noxubee County</t>
  </si>
  <si>
    <t>39341 39354 39358 39361 39739 39743</t>
  </si>
  <si>
    <t>Roberts</t>
  </si>
  <si>
    <t>Roberts County</t>
  </si>
  <si>
    <t>56219 57216 57224 57227 57252 57255 57256 57257 57260 57262 57266 57270 57273 57279 58041 58053</t>
  </si>
  <si>
    <t>Alcona</t>
  </si>
  <si>
    <t>Alcona County</t>
  </si>
  <si>
    <t>48647 48705 48721 48728 48737 48738 48740 48742 48745 48750 48761 48762 49747</t>
  </si>
  <si>
    <t>Chicot</t>
  </si>
  <si>
    <t>Chicot County</t>
  </si>
  <si>
    <t>71638 71640 71653 71661 71663 71676</t>
  </si>
  <si>
    <t>Nemaha</t>
  </si>
  <si>
    <t>Nemaha County</t>
  </si>
  <si>
    <t>66403 66404 66408 66415 66416 66417 66428 66432 66521 66522 66534 66538 66540 66544 66550 68420</t>
  </si>
  <si>
    <t>71852 71921 71922 71940 71943 71950 71952 71958 71959 71971</t>
  </si>
  <si>
    <t>Love</t>
  </si>
  <si>
    <t>Love County</t>
  </si>
  <si>
    <t>73401 73430 73441 73448 73453 73456 73459 73463</t>
  </si>
  <si>
    <t>36032 36040 36043 36047 36752 36761 36775 36785</t>
  </si>
  <si>
    <t>Holt</t>
  </si>
  <si>
    <t>Holt County</t>
  </si>
  <si>
    <t>68711 68713 68725 68726 68734 68735 68742 68746 68763 68764 68766 68777 68780 68823</t>
  </si>
  <si>
    <t>65230 65243 65248 65250 65254 65256 65257 65274 65279 65281</t>
  </si>
  <si>
    <t>72001 72016 72025 72070 72125 72126 72853 72857</t>
  </si>
  <si>
    <t>Madison Parish</t>
  </si>
  <si>
    <t>71232 71233 71237 71282 71284</t>
  </si>
  <si>
    <t>Keokuk</t>
  </si>
  <si>
    <t>Keokuk County</t>
  </si>
  <si>
    <t>50104 50136 50255 50268 52231 52248 52316 52335 52355 52356 52501 52550 52561 52562 52563 52568 52576 52580 52585 52586 52591</t>
  </si>
  <si>
    <t>Nome</t>
  </si>
  <si>
    <t>Nome Census Area</t>
  </si>
  <si>
    <t>America/Nome</t>
  </si>
  <si>
    <t>99659 99671 99684 99739 99742 99753 99762 99769 99771 99772 99778 99783 99784 99785</t>
  </si>
  <si>
    <t>50006 50041 50071 50126 50227 50420 50427 50431 50433 50441 50452 50457 50470 50475 50479 50601 50605 50625 50633</t>
  </si>
  <si>
    <t>66403 66404 66406 66411 66412 66427 66438 66508 66518 66541 66544 66548 66945</t>
  </si>
  <si>
    <t>51360 56101 56111 56118 56119 56131 56137 56143 56150 56159 56160 56161 56167 56187</t>
  </si>
  <si>
    <t>63435 63438 63440 63446 63447 63448 63452 63454 63457 63471 63473 63474</t>
  </si>
  <si>
    <t>Sabine County</t>
  </si>
  <si>
    <t>75930 75931 75948 75959 75968 75972</t>
  </si>
  <si>
    <t>Lanier</t>
  </si>
  <si>
    <t>Lanier County</t>
  </si>
  <si>
    <t>31635 31639 31641 31645 31649</t>
  </si>
  <si>
    <t>78332 78341 78349 78357 78361 78372 78376 78384</t>
  </si>
  <si>
    <t>38916 38925 38929 39737 39744 39750 39751 39752 39767 39771</t>
  </si>
  <si>
    <t>80727 80731 80734 80735 80755 80758 80759 80807 80812 80822 80824 80836 80861</t>
  </si>
  <si>
    <t>38901 38917 38923 38924 38930 38940 38943 38947 38954 38967 39095 39176 39192</t>
  </si>
  <si>
    <t>Ochiltree</t>
  </si>
  <si>
    <t>Ochiltree County</t>
  </si>
  <si>
    <t>79005 79033 79070 79081 79093</t>
  </si>
  <si>
    <t>Emery</t>
  </si>
  <si>
    <t>Emery County</t>
  </si>
  <si>
    <t>84513 84516 84518 84521 84522 84523 84525 84528 84537</t>
  </si>
  <si>
    <t>Switzerland County</t>
  </si>
  <si>
    <t>America/Indiana/Vevay</t>
  </si>
  <si>
    <t>47011 47017 47018 47019 47020 47038 47040 47043 47224 47250</t>
  </si>
  <si>
    <t>50050 50538 50540 50551 50552 50561 50563 50566 50575 50579 50583 50586 51433 51449 51453</t>
  </si>
  <si>
    <t>31014 31023 31036 31071 31091</t>
  </si>
  <si>
    <t>64635 64641 64642 64648 64652 64679 64683</t>
  </si>
  <si>
    <t>71953 72827 72833 72838 72841 72926 72927 72944 72950 72958</t>
  </si>
  <si>
    <t>47432 47446 47470 47522 47553 47562 47581</t>
  </si>
  <si>
    <t>Runnels</t>
  </si>
  <si>
    <t>Runnels County</t>
  </si>
  <si>
    <t>76821 76861 76865 76875 76882 76933 79519 79530 79538 79566 79567</t>
  </si>
  <si>
    <t>Parmer</t>
  </si>
  <si>
    <t>Parmer County</t>
  </si>
  <si>
    <t>79009 79035 79053 79325 79347</t>
  </si>
  <si>
    <t>Swift</t>
  </si>
  <si>
    <t>Swift County</t>
  </si>
  <si>
    <t>56207 56208 56215 56226 56227 56231 56244 56249 56252 56262 56271 56289</t>
  </si>
  <si>
    <t>38901 38925 38967 39176 39745 39747 39767</t>
  </si>
  <si>
    <t>West Carroll</t>
  </si>
  <si>
    <t>West Carroll Parish</t>
  </si>
  <si>
    <t>71237 71242 71253 71263 71266</t>
  </si>
  <si>
    <t>Tunica</t>
  </si>
  <si>
    <t>Tunica County</t>
  </si>
  <si>
    <t>38626 38664 38665 38670 38676</t>
  </si>
  <si>
    <t>58531 58540 58559 58565 58575 58576 58577 58579 58716 58723 58735 58756 58759 58770 58771 58775 58778 58779</t>
  </si>
  <si>
    <t>Sac</t>
  </si>
  <si>
    <t>Sac County</t>
  </si>
  <si>
    <t>50535 50540 50561 50567 50568 50583 50588 51020 51053 51431 51433 51436 51448 51450 51458 51466</t>
  </si>
  <si>
    <t>50108 50123 50174 50210 50213 50222 50257 50264 50275</t>
  </si>
  <si>
    <t>Benewah</t>
  </si>
  <si>
    <t>Benewah County</t>
  </si>
  <si>
    <t>83824 83830 83833 83851 83861 83866 83870 99033</t>
  </si>
  <si>
    <t>68047 68723 68740 68745 68767 68768 68771 68784 68787 68790 68791</t>
  </si>
  <si>
    <t>Zavala</t>
  </si>
  <si>
    <t>Zavala County</t>
  </si>
  <si>
    <t>78829 78834 78839 78872</t>
  </si>
  <si>
    <t>23027 23038 23040 23123 23139 23901 23936</t>
  </si>
  <si>
    <t>66010 66014 66026 66033 66040 66056 66072 66075 66738 66754 66767</t>
  </si>
  <si>
    <t>56207 56221 56235 56244 56248 56267 56323 56343</t>
  </si>
  <si>
    <t>84515 84525 84532 84540</t>
  </si>
  <si>
    <t>75555 75630 75640 75651 75657 75668 75683</t>
  </si>
  <si>
    <t>56116 56128 56129 56134 56138 56144 56146 56147 56156 56158 56173 57030 57068</t>
  </si>
  <si>
    <t>Caldwell Parish</t>
  </si>
  <si>
    <t>71415 71418 71435 71441 71465</t>
  </si>
  <si>
    <t>Mountrail</t>
  </si>
  <si>
    <t>Mountrail County</t>
  </si>
  <si>
    <t>58718 58734 58756 58763 58769 58770 58771 58773 58776 58784 58794 58852</t>
  </si>
  <si>
    <t>McCormick</t>
  </si>
  <si>
    <t>McCormick County</t>
  </si>
  <si>
    <t>29620 29628 29819 29821 29835 29838 29840 29844 29845 29848 29899</t>
  </si>
  <si>
    <t>30631 30660 30668 30673 30817</t>
  </si>
  <si>
    <t>50430 50516 50519 50520 50529 50533 50541 50542 50545 50548 50558 50560 50570 50577 50582 50591 50597</t>
  </si>
  <si>
    <t>Yellow Medicine</t>
  </si>
  <si>
    <t>Yellow Medicine County</t>
  </si>
  <si>
    <t>56214 56218 56220 56223 56229 56237 56241 56245 56264 56265 56280 56291 56292 56297</t>
  </si>
  <si>
    <t>63620 63621 63623 63624 63625 63631 63636 63650 63654 63656 63663 63675 65439 65440 65565 65566</t>
  </si>
  <si>
    <t>Latimer</t>
  </si>
  <si>
    <t>Latimer County</t>
  </si>
  <si>
    <t>74536 74545 74547 74559 74563 74571 74574 74578 74966</t>
  </si>
  <si>
    <t>Cheyenne</t>
  </si>
  <si>
    <t>Cheyenne County</t>
  </si>
  <si>
    <t>69131 69141 69149 69156 69160 69162</t>
  </si>
  <si>
    <t>Irwin</t>
  </si>
  <si>
    <t>Irwin County</t>
  </si>
  <si>
    <t>31733 31749 31750 31760 31769 31774 31783 31790 31798</t>
  </si>
  <si>
    <t>66017 66041 66094 66424 66425 66434 66439 66515 66516 66527 66532 66534 66550</t>
  </si>
  <si>
    <t>Greenlee</t>
  </si>
  <si>
    <t>Greenlee County</t>
  </si>
  <si>
    <t>85533 85534 85540 85922</t>
  </si>
  <si>
    <t>50466 50603 50628 52132 52134 52136 52154 52155 52163</t>
  </si>
  <si>
    <t>Beaverhead</t>
  </si>
  <si>
    <t>Beaverhead County</t>
  </si>
  <si>
    <t>59724 59725 59727 59732 59736 59739 59743 59746 59761 59762</t>
  </si>
  <si>
    <t>Nowata</t>
  </si>
  <si>
    <t>Nowata County</t>
  </si>
  <si>
    <t>74016 74027 74042 74048 74072 74083 74301</t>
  </si>
  <si>
    <t>Brewster</t>
  </si>
  <si>
    <t>Brewster County</t>
  </si>
  <si>
    <t>79830 79831 79832 79834 79842 79852</t>
  </si>
  <si>
    <t>67427 67444 67457 67491 67502 67512 67524 67525 67526 67546 67554 67573 67579</t>
  </si>
  <si>
    <t>Deer Lodge</t>
  </si>
  <si>
    <t>Deer Lodge County</t>
  </si>
  <si>
    <t>59701 59711 59722 59756 59762</t>
  </si>
  <si>
    <t>Clear Creek</t>
  </si>
  <si>
    <t>Clear Creek County</t>
  </si>
  <si>
    <t>80427 80436 80438 80439 80444 80452 80476</t>
  </si>
  <si>
    <t>Chattahoochee</t>
  </si>
  <si>
    <t>Chattahoochee County</t>
  </si>
  <si>
    <t>31805 31905</t>
  </si>
  <si>
    <t>68319 68371 68628 68654 68818 68832 68841 68843 68846 68854 68865 68944 68979 68980</t>
  </si>
  <si>
    <t>Pipestone</t>
  </si>
  <si>
    <t>Pipestone County</t>
  </si>
  <si>
    <t>56128 56139 56140 56144 56149 56164 56170 56186 57026</t>
  </si>
  <si>
    <t>57555 57563 57566 57570 57572 57580 69201 69212 69216</t>
  </si>
  <si>
    <t>50514 50531 50578 51334 51342 51364 51365</t>
  </si>
  <si>
    <t>Somervell</t>
  </si>
  <si>
    <t>Somervell County</t>
  </si>
  <si>
    <t>76033 76043 76048 76070 76077 76433 76690</t>
  </si>
  <si>
    <t>64724 64738 64740 64744 64750 64763 64770 64776 64780 64781 64783 65355 65674 65735 65774 65785</t>
  </si>
  <si>
    <t>Charles Mix</t>
  </si>
  <si>
    <t>Charles Mix County</t>
  </si>
  <si>
    <t>57313 57315 57329 57330 57342 57356 57361 57367 57369 57380</t>
  </si>
  <si>
    <t>38549 42602 42603 42717</t>
  </si>
  <si>
    <t>62420 62424 62425 62432 62434 62436 62445 62448 62449 62459 62467 62475 62479 62480 62481</t>
  </si>
  <si>
    <t>28501 28504 28522 28526 28555 28562 28572 28573 28574 28585</t>
  </si>
  <si>
    <t>Montmorency</t>
  </si>
  <si>
    <t>Montmorency County</t>
  </si>
  <si>
    <t>48619 49709 49746 49751 49756</t>
  </si>
  <si>
    <t>76424 76429 76437 76450 76464 76470 76475 76491</t>
  </si>
  <si>
    <t>Forest</t>
  </si>
  <si>
    <t>Forest County</t>
  </si>
  <si>
    <t>54103 54104 54125 54465 54511 54520 54521 54541 54542 54562 54566</t>
  </si>
  <si>
    <t>30413 31002 31049 31089 31096</t>
  </si>
  <si>
    <t>Pratt</t>
  </si>
  <si>
    <t>Pratt County</t>
  </si>
  <si>
    <t>67021 67028 67035 67059 67065 67066 67124 67134 67557 67576 67583</t>
  </si>
  <si>
    <t>42301 42322 42327 42350 42352 42371 42372 42376</t>
  </si>
  <si>
    <t>39825 39845 39859 39861</t>
  </si>
  <si>
    <t>52537 52551 52552 52554 52560 52570 52572 52584 52588 52594</t>
  </si>
  <si>
    <t>42343 42348 42351 42364 42366 42368</t>
  </si>
  <si>
    <t>39086 39096 39144 39150 39175</t>
  </si>
  <si>
    <t>56701 56710 56713 56724 56725 56727 56732 56737 56738 56744 56757 56758 56759 56760 56762</t>
  </si>
  <si>
    <t>Cloud</t>
  </si>
  <si>
    <t>Cloud County</t>
  </si>
  <si>
    <t>66901 66938 66948 67417 67420 67436 67445 67466</t>
  </si>
  <si>
    <t>Terrell</t>
  </si>
  <si>
    <t>Terrell County</t>
  </si>
  <si>
    <t>31721 31763 39826 39842 39877 39885 39886</t>
  </si>
  <si>
    <t>Cuming</t>
  </si>
  <si>
    <t>Cuming County</t>
  </si>
  <si>
    <t>68004 68038 68045 68047 68057 68633 68641 68716 68768 68788 68791</t>
  </si>
  <si>
    <t>White Pine</t>
  </si>
  <si>
    <t>White Pine County</t>
  </si>
  <si>
    <t>84034 89301 89311 89315 89316 89317 89318 89319</t>
  </si>
  <si>
    <t>42028 42045 42047 42058 42078 42081 42083</t>
  </si>
  <si>
    <t>Kemper</t>
  </si>
  <si>
    <t>Kemper County</t>
  </si>
  <si>
    <t>39320 39325 39326 39328 39335 39350 39352 39354 39358 39361 39365</t>
  </si>
  <si>
    <t>42033 42037 42064 42078 42411 42450 42459</t>
  </si>
  <si>
    <t>Stillwater</t>
  </si>
  <si>
    <t>Stillwater County</t>
  </si>
  <si>
    <t>59001 59015 59019 59028 59057 59061 59063 59067 59069 59074</t>
  </si>
  <si>
    <t>22435 22460 22472 22520 22548 22570 22572</t>
  </si>
  <si>
    <t>68836 68845 68863 68923 68924 68927 68940 68949 68958 68982</t>
  </si>
  <si>
    <t>79512 79532 79535 79565</t>
  </si>
  <si>
    <t>Palo Alto</t>
  </si>
  <si>
    <t>Palo Alto County</t>
  </si>
  <si>
    <t>50515 50527 50528 50536 50539 50546 50554 50562 50578 50581 50597 50598 51342 51358</t>
  </si>
  <si>
    <t>59215 59259 59262 59315 59326 59330 59339 59353</t>
  </si>
  <si>
    <t>Catahoula</t>
  </si>
  <si>
    <t>Catahoula Parish</t>
  </si>
  <si>
    <t>71326 71340 71343 71363 71368 71401 71418 71425 71435 71465</t>
  </si>
  <si>
    <t>Turner</t>
  </si>
  <si>
    <t>Turner County</t>
  </si>
  <si>
    <t>31712 31714 31783 31790</t>
  </si>
  <si>
    <t>64062 64429 64465 64624 64625 64637 64644 64649 64650 64671</t>
  </si>
  <si>
    <t>Alger</t>
  </si>
  <si>
    <t>Alger County</t>
  </si>
  <si>
    <t>49806 49816 49822 49825 49826 49839 49862 49878 49883 49884 49885 49891 49895</t>
  </si>
  <si>
    <t>Wilkinson</t>
  </si>
  <si>
    <t>Wilkinson County</t>
  </si>
  <si>
    <t>31003 31017 31031 31042 31044 31054 31061 31065 31067 31090</t>
  </si>
  <si>
    <t>31001 31015 31071 31072 31079 31084 31092</t>
  </si>
  <si>
    <t>Las Marías</t>
  </si>
  <si>
    <t>Las Marias</t>
  </si>
  <si>
    <t>Las Marías Municipio</t>
  </si>
  <si>
    <t>00610 00669 00670</t>
  </si>
  <si>
    <t>Clearwater</t>
  </si>
  <si>
    <t>Clearwater County</t>
  </si>
  <si>
    <t>83520 83537 83541 83544 83546 83553 83827</t>
  </si>
  <si>
    <t>50026 50029 50050 50058 50059 50064 50107 50128 50129 50217 50220 50235 51453 51462</t>
  </si>
  <si>
    <t>Sublette</t>
  </si>
  <si>
    <t>Sublette County</t>
  </si>
  <si>
    <t>82922 82923 82925 82941 83113 83115</t>
  </si>
  <si>
    <t>Oregon County</t>
  </si>
  <si>
    <t>63935 63941 63942 65438 65588 65606 65690 65692 65775 65778 65788 65791</t>
  </si>
  <si>
    <t>59710 59716 59720 59721 59725 59729 59730 59732 59735 59740 59743 59745 59747 59749 59751 59754 59755 59759</t>
  </si>
  <si>
    <t>42038 42055 42411 42445</t>
  </si>
  <si>
    <t>41045 41046 41083 41086 41092 41095</t>
  </si>
  <si>
    <t>47917 47921 47942 47944 47948 47970 47971 47975 47977 47986 47995</t>
  </si>
  <si>
    <t>Jenkins</t>
  </si>
  <si>
    <t>Jenkins County</t>
  </si>
  <si>
    <t>30425 30441 30442 30455 30822</t>
  </si>
  <si>
    <t>Ozark</t>
  </si>
  <si>
    <t>Ozark County</t>
  </si>
  <si>
    <t>65608 65609 65618 65626 65637 65638 65655 65666 65676 65715 65729 65733 65741 65755 65760 65761 65762 65766 65773 65784 65790</t>
  </si>
  <si>
    <t>30410 30412 30445 30457 30470 30473 30474</t>
  </si>
  <si>
    <t>57014 57015 57021 57029 57036 57037 57039 57043 57045 57047 57053 57064 57070 57073 57319</t>
  </si>
  <si>
    <t>Dimmit</t>
  </si>
  <si>
    <t>Dimmit County</t>
  </si>
  <si>
    <t>78014 78827 78830 78834 78836 78839</t>
  </si>
  <si>
    <t>Monona</t>
  </si>
  <si>
    <t>Monona County</t>
  </si>
  <si>
    <t>51010 51019 51026 51034 51040 51051 51055 51056 51060 51063 51523 51529 51545 51558 51572</t>
  </si>
  <si>
    <t>63437 63443 63450 63456 63462 63468 65240 65243 65258 65260 65263 65265 65270 65275 65282 65283</t>
  </si>
  <si>
    <t>66710 66714 66717 66720 66736 66757 66776 66777 67047 67335</t>
  </si>
  <si>
    <t>50049 50068 50123 50139 50151 50238 50272 50275 52569</t>
  </si>
  <si>
    <t>72311 72320 72335 72341 72348 72352 72355 72360 72366 72368 72372 72374</t>
  </si>
  <si>
    <t>73040 73043 73048 73096 73646 73658 73669 73724 73744 73755 73763 73764 73770 73772</t>
  </si>
  <si>
    <t>Woods</t>
  </si>
  <si>
    <t>Woods County</t>
  </si>
  <si>
    <t>73716 73717 73726 73729 73731 73746 73842 73860</t>
  </si>
  <si>
    <t>Modoc</t>
  </si>
  <si>
    <t>Modoc County</t>
  </si>
  <si>
    <t>96006 96015 96054 96056 96101 96104 96108 96110 96112 96115 96116 96134 97635</t>
  </si>
  <si>
    <t>Archer</t>
  </si>
  <si>
    <t>Archer County</t>
  </si>
  <si>
    <t>76308 76310 76351 76360 76366 76370 76374 76379 76389</t>
  </si>
  <si>
    <t>Quay</t>
  </si>
  <si>
    <t>Quay County</t>
  </si>
  <si>
    <t>88112 88120 88121 88124 88401 88411 88417 88426 88427 88430 88433 88434</t>
  </si>
  <si>
    <t>82201 82210 82213 82214 82215</t>
  </si>
  <si>
    <t>30678 30820 31045 31061 31087</t>
  </si>
  <si>
    <t>Jack</t>
  </si>
  <si>
    <t>Jack County</t>
  </si>
  <si>
    <t>76230 76365 76389 76426 76427 76431 76449 76458 76459 76486 76487</t>
  </si>
  <si>
    <t>71933 71935 71943 71952 71957 71960 71961 71965 71966 71969 71970</t>
  </si>
  <si>
    <t>56470 56557 56589 56621 56634 56644 56646 56652 56671 56676 56678</t>
  </si>
  <si>
    <t>Mathews</t>
  </si>
  <si>
    <t>Mathews County</t>
  </si>
  <si>
    <t>23021 23025 23035 23045 23050 23056 23064 23066 23068 23076 23109 23119 23125 23128 23130 23138 23163</t>
  </si>
  <si>
    <t>82639 82640 82831 82832 82834 82840</t>
  </si>
  <si>
    <t>39631 39633 39638 39669</t>
  </si>
  <si>
    <t>57722 57730 57735 57738 57744 57747 57751 57773 82701</t>
  </si>
  <si>
    <t>64035 64622 64623 64624 64633 64638 64639 64643 64668 64680 64682</t>
  </si>
  <si>
    <t>Trimble</t>
  </si>
  <si>
    <t>Trimble County</t>
  </si>
  <si>
    <t>40006 40011 40045 40055 41008</t>
  </si>
  <si>
    <t>Ritchie</t>
  </si>
  <si>
    <t>Ritchie County</t>
  </si>
  <si>
    <t>26137 26143 26148 26161 26170 26178 26325 26327 26337 26346 26362 26415 26421 26456</t>
  </si>
  <si>
    <t>35034 35042 36701 36744 36756 36759 36765 36786 36793</t>
  </si>
  <si>
    <t>Sitka</t>
  </si>
  <si>
    <t>Sitka City and Borough</t>
  </si>
  <si>
    <t>47906 47917 47918 47921 47932 47944 47970 47975 47982 47991 47993</t>
  </si>
  <si>
    <t>Maries</t>
  </si>
  <si>
    <t>Maries County</t>
  </si>
  <si>
    <t>65001 65013 65014 65058 65401 65443 65459 65559 65580 65582</t>
  </si>
  <si>
    <t>Hickory</t>
  </si>
  <si>
    <t>Hickory County</t>
  </si>
  <si>
    <t>65326 65355 65634 65650 65668 65674 65724 65727 65732 65735 65767 65774 65779</t>
  </si>
  <si>
    <t>Kiowa</t>
  </si>
  <si>
    <t>Kiowa County</t>
  </si>
  <si>
    <t>73015 73041 73062 73552 73559 73564 73566 73651 73655</t>
  </si>
  <si>
    <t>37033 37096 37097 38425</t>
  </si>
  <si>
    <t>Bracken</t>
  </si>
  <si>
    <t>Bracken County</t>
  </si>
  <si>
    <t>41002 41004 41034 41040 41043 41044 41061 41064</t>
  </si>
  <si>
    <t>64429 64497 64601 64620 64625 64636 64640 64642 64644 64647 64648 64649 64654 64657 64670 64689</t>
  </si>
  <si>
    <t>68718 68724 68729 68730 68760 68763 68764 68769 68783 68786 68789</t>
  </si>
  <si>
    <t>68717 68727 68730 68736 68739 68745 68747 68749 68757 68771 68774 68786 68792</t>
  </si>
  <si>
    <t>68001 68014 68036 68065 68314 68601 68624 68626 68632 68635 68658 68662 68667 68669</t>
  </si>
  <si>
    <t>Kusilvak</t>
  </si>
  <si>
    <t>Kusilvak Census Area</t>
  </si>
  <si>
    <t>99554 99563 99581 99585 99604 99620 99632 99650 99657 99658 99662 99666</t>
  </si>
  <si>
    <t>America/North_Dakota/Beulah</t>
  </si>
  <si>
    <t>58523 58530 58541 58545 58571 58580 58625 58631 58636 58638</t>
  </si>
  <si>
    <t>26203 26206 26208 26215 26217 26222 26266 26288 26298 26610 26691</t>
  </si>
  <si>
    <t>26146 26149 26155 26159 26175 26320 26346 26377 26415 26434 26456</t>
  </si>
  <si>
    <t>Coffey</t>
  </si>
  <si>
    <t>Coffey County</t>
  </si>
  <si>
    <t>66093 66758 66839 66852 66854 66856 66857 66864 66868 66871</t>
  </si>
  <si>
    <t>Rosebud</t>
  </si>
  <si>
    <t>Rosebud County</t>
  </si>
  <si>
    <t>59003 59004 59012 59039 59043 59054 59062 59083 59301 59323 59327 59333 59347</t>
  </si>
  <si>
    <t>Keith</t>
  </si>
  <si>
    <t>Keith County</t>
  </si>
  <si>
    <t>69122 69127 69144 69146 69147 69153 69155</t>
  </si>
  <si>
    <t>71722 71726 71752 71764 71770 71827 71828 71835 71857 71858 71860 71864</t>
  </si>
  <si>
    <t>Dawes</t>
  </si>
  <si>
    <t>Dawes County</t>
  </si>
  <si>
    <t>69337 69339 69347 69348 69354 69367</t>
  </si>
  <si>
    <t>Atkinson</t>
  </si>
  <si>
    <t>Atkinson County</t>
  </si>
  <si>
    <t>31552 31624 31635 31642 31650</t>
  </si>
  <si>
    <t>Oscoda</t>
  </si>
  <si>
    <t>Oscoda County</t>
  </si>
  <si>
    <t>48619 48621 48636 48647 48654 48728 48761 49756</t>
  </si>
  <si>
    <t>37050 37051 37061 37101 37175 37178 37181 37185</t>
  </si>
  <si>
    <t>Baraga</t>
  </si>
  <si>
    <t>Baraga County</t>
  </si>
  <si>
    <t>49861 49908 49919 49946 49958 49962 49970</t>
  </si>
  <si>
    <t>76436 76442 76457 76525 76531 76538 76565 76566 76637 76844</t>
  </si>
  <si>
    <t>Prairie</t>
  </si>
  <si>
    <t>Prairie County</t>
  </si>
  <si>
    <t>72017 72024 72040 72041 72060 72064 72066 72086 72160 72170 72176</t>
  </si>
  <si>
    <t>39108 39735 39744 39745 39750 39752 39767 39769 39772</t>
  </si>
  <si>
    <t>97620 97630 97635 97636 97637 97638 97640 97641 97735 97758</t>
  </si>
  <si>
    <t>Vieques</t>
  </si>
  <si>
    <t>Vieques Municipio</t>
  </si>
  <si>
    <t>Franklin City</t>
  </si>
  <si>
    <t>64424 64426 64442 64456 64458 64467 64471 64481 64632 64636 64642 64657 64670</t>
  </si>
  <si>
    <t>56114 56115 56122 56123 56125 56128 56131 56132 56141 56151 56170 56172 56175 56180 56183 56186</t>
  </si>
  <si>
    <t>32008 32013 32066</t>
  </si>
  <si>
    <t>66937 66938 66962 67410 67432 67447 67458 67466 67468 67487</t>
  </si>
  <si>
    <t>81325 81423 81426 81429 81430 81431 81432 81435</t>
  </si>
  <si>
    <t>Allendale</t>
  </si>
  <si>
    <t>Allendale County</t>
  </si>
  <si>
    <t>29810 29812 29827 29836 29846 29849 29932</t>
  </si>
  <si>
    <t>Schoolcraft</t>
  </si>
  <si>
    <t>Schoolcraft County</t>
  </si>
  <si>
    <t>49817 49836 49840 49854 49883 49884 49895</t>
  </si>
  <si>
    <t>25019 25030 25043 25045 25059 25063 25088 25111 25113 25125 25133 25141 25160 25164 25211 25235 25285 26617</t>
  </si>
  <si>
    <t>28702 28733 28771</t>
  </si>
  <si>
    <t>Lemhi</t>
  </si>
  <si>
    <t>Lemhi County</t>
  </si>
  <si>
    <t>83226 83229 83235 83253 83462 83463 83464 83465 83466 83467 83468 83469</t>
  </si>
  <si>
    <t>62810 62817 62828 62829 62835 62859 62860 62869 62887 62890 62895 62930 62935</t>
  </si>
  <si>
    <t>Traill</t>
  </si>
  <si>
    <t>Traill County</t>
  </si>
  <si>
    <t>58009 58016 58035 58038 58045 58048 58218 58219 58223 58240 58257 58274 58275</t>
  </si>
  <si>
    <t>Twiggs</t>
  </si>
  <si>
    <t>Twiggs County</t>
  </si>
  <si>
    <t>31014 31017 31020 31031 31044 31217</t>
  </si>
  <si>
    <t>Pocahontas</t>
  </si>
  <si>
    <t>Pocahontas County</t>
  </si>
  <si>
    <t>24915 24920 24924 24927 24934 24944 24946 24954 24986 26209 26264 26291 26294</t>
  </si>
  <si>
    <t>San Augustine</t>
  </si>
  <si>
    <t>San Augustine County</t>
  </si>
  <si>
    <t>75929 75930 75935 75972</t>
  </si>
  <si>
    <t>Power</t>
  </si>
  <si>
    <t>Power County</t>
  </si>
  <si>
    <t>83204 83211 83212 83271</t>
  </si>
  <si>
    <t>67701 67732 67734 67743 67747 67748 67753 67764</t>
  </si>
  <si>
    <t>Searcy</t>
  </si>
  <si>
    <t>Searcy County</t>
  </si>
  <si>
    <t>72633 72636 72639 72645 72650 72669 72675 72679 72680 72685 72686</t>
  </si>
  <si>
    <t>Richardson</t>
  </si>
  <si>
    <t>Richardson County</t>
  </si>
  <si>
    <t>68337 68345 68355 68376 68431 68433 68437 68442 68457</t>
  </si>
  <si>
    <t>Doddridge</t>
  </si>
  <si>
    <t>Doddridge County</t>
  </si>
  <si>
    <t>26320 26321 26339 26411 26415 26426 26436 26443 26448 26456</t>
  </si>
  <si>
    <t>84533 84710 84729 84741 84755 84758 84762</t>
  </si>
  <si>
    <t>Boise</t>
  </si>
  <si>
    <t>Boise County</t>
  </si>
  <si>
    <t>83602 83622 83629 83631 83637 83666 83670 83702 83716</t>
  </si>
  <si>
    <t>Coleman</t>
  </si>
  <si>
    <t>Coleman County</t>
  </si>
  <si>
    <t>76443 76801 76823 76827 76828 76834 76845 76873 76878 76882 76884 76888 79510 79519 79538</t>
  </si>
  <si>
    <t>31006 31039 31058 31076 31081 31812</t>
  </si>
  <si>
    <t>66014 66015 66032 66033 66039 66080 66091 66093 66095 66758</t>
  </si>
  <si>
    <t>38753 38754 38924 39038 39097 39115 39166 39194</t>
  </si>
  <si>
    <t>Ballard</t>
  </si>
  <si>
    <t>Ballard County</t>
  </si>
  <si>
    <t>42022 42024 42053 42056 42060 42087</t>
  </si>
  <si>
    <t>30668 30817</t>
  </si>
  <si>
    <t>Washakie</t>
  </si>
  <si>
    <t>Washakie County</t>
  </si>
  <si>
    <t>82401 82442</t>
  </si>
  <si>
    <t>35442 35443 35448 35462 35463 35464 35469 35480 35491 36740</t>
  </si>
  <si>
    <t>32321 32334 32335 32360</t>
  </si>
  <si>
    <t>39069 39601 39630 39647 39653 39661 39664 39668</t>
  </si>
  <si>
    <t>50065 50067 50103 50108 50123 50133 50140 50144 50147 50262 50264</t>
  </si>
  <si>
    <t>Northwest Arctic</t>
  </si>
  <si>
    <t>Northwest Arctic Borough</t>
  </si>
  <si>
    <t>99727 99736 99749 99750 99751 99752 99761 99763 99770 99773 99786</t>
  </si>
  <si>
    <t>Major</t>
  </si>
  <si>
    <t>Major County</t>
  </si>
  <si>
    <t>73663 73716 73718 73729 73735 73737 73747 73754 73755 73760 73763 73768 73838 73852 73860</t>
  </si>
  <si>
    <t>Merrick</t>
  </si>
  <si>
    <t>Merrick County</t>
  </si>
  <si>
    <t>68628 68638 68663 68801 68816 68826 68827 68864 68872</t>
  </si>
  <si>
    <t>McCulloch</t>
  </si>
  <si>
    <t>McCulloch County</t>
  </si>
  <si>
    <t>76825 76836 76852 76858 76871 76872 76887</t>
  </si>
  <si>
    <t>38603 38610 38629 38633 38635 38642 38647 38650 38659 38663 38683</t>
  </si>
  <si>
    <t>Red River Parish</t>
  </si>
  <si>
    <t>71019 71034 71052 71068 71115</t>
  </si>
  <si>
    <t>Yoakum</t>
  </si>
  <si>
    <t>Yoakum County</t>
  </si>
  <si>
    <t>79323 79355 79359 79376</t>
  </si>
  <si>
    <t>Pleasants</t>
  </si>
  <si>
    <t>Pleasants County</t>
  </si>
  <si>
    <t>26134 26146 26170 26184 26346</t>
  </si>
  <si>
    <t>40311 40350 40361 40374 41031 41039</t>
  </si>
  <si>
    <t>64748 64756 64759 65601 65603 65604 65635 65646 65661 65682 65752 65770 65785</t>
  </si>
  <si>
    <t>37150 38541 38551 38568 38573 38575 38588</t>
  </si>
  <si>
    <t>Winkler</t>
  </si>
  <si>
    <t>Winkler County</t>
  </si>
  <si>
    <t>79745 79789</t>
  </si>
  <si>
    <t>50044 50150 52531 52536 52553 52569 52571</t>
  </si>
  <si>
    <t>Conejos</t>
  </si>
  <si>
    <t>Conejos County</t>
  </si>
  <si>
    <t>81101 81120 81124 81129 81140 81141 81148 81151</t>
  </si>
  <si>
    <t>59201 59223 59225 59230 59231 59240 59241 59244 59248 59250 59253 59260 59261 59273</t>
  </si>
  <si>
    <t>Wheeler</t>
  </si>
  <si>
    <t>Wheeler County</t>
  </si>
  <si>
    <t>30411 30428 31037 31549</t>
  </si>
  <si>
    <t>71603 71652 71660 71665 71667 71671 71725</t>
  </si>
  <si>
    <t>57216 57227 57246 57251 57252 57256 57259 57263 57264 57265 57266 57269</t>
  </si>
  <si>
    <t>31058 31801 31803 31824</t>
  </si>
  <si>
    <t>Doniphan</t>
  </si>
  <si>
    <t>Doniphan County</t>
  </si>
  <si>
    <t>66002 66008 66017 66024 66035 66041 66087 66090 66094 66532</t>
  </si>
  <si>
    <t>Harney</t>
  </si>
  <si>
    <t>Harney County</t>
  </si>
  <si>
    <t>97710 97720 97721 97722 97732 97736 97738 97754 97758 97904</t>
  </si>
  <si>
    <t>50002 50020 50048 50070 50155 50164 50250 50273 50801 50837 50846 50849 50858 50859</t>
  </si>
  <si>
    <t>25267 26137 26147 26335 26342 26351 26384 26411 26412 26430 26443 26611 26623 26624 26636 26638</t>
  </si>
  <si>
    <t>Wallowa</t>
  </si>
  <si>
    <t>Wallowa County</t>
  </si>
  <si>
    <t>97828 97842 97846 97857 97885</t>
  </si>
  <si>
    <t>Rappahannock</t>
  </si>
  <si>
    <t>Rappahannock County</t>
  </si>
  <si>
    <t>20106 22623 22627 22640 22713 22716 22740 22747 22749</t>
  </si>
  <si>
    <t>50434 50440 50444 50446 50448 50450 50456 50459 50464 50472</t>
  </si>
  <si>
    <t>Chariton</t>
  </si>
  <si>
    <t>Chariton County</t>
  </si>
  <si>
    <t>63558 64628 64658 64660 64676 64681 65236 65246 65254 65261 65281 65286</t>
  </si>
  <si>
    <t>80429 80461 81251</t>
  </si>
  <si>
    <t>57029 57043 57045 57052 57059 57311 57319 57330 57331 57332 57334 57354 57366 57376</t>
  </si>
  <si>
    <t>Castro</t>
  </si>
  <si>
    <t>Castro County</t>
  </si>
  <si>
    <t>79027 79031 79042 79043 79045 79052 79063 79085 79088 79347</t>
  </si>
  <si>
    <t>Elliott</t>
  </si>
  <si>
    <t>Elliott County</t>
  </si>
  <si>
    <t>40351 41149 41164 41171 41180 41472</t>
  </si>
  <si>
    <t>East Carroll</t>
  </si>
  <si>
    <t>East Carroll Parish</t>
  </si>
  <si>
    <t>71237 71254 71276 71286</t>
  </si>
  <si>
    <t>Kingman</t>
  </si>
  <si>
    <t>Kingman County</t>
  </si>
  <si>
    <t>67025 67035 67058 67065 67068 67106 67111 67112 67118 67142 67159 67570</t>
  </si>
  <si>
    <t>Pepin</t>
  </si>
  <si>
    <t>Pepin County</t>
  </si>
  <si>
    <t>54721 54736 54737 54755 54759 54769</t>
  </si>
  <si>
    <t>Lexington City</t>
  </si>
  <si>
    <t>40336 41301 41311 41339 41347 41368 41397</t>
  </si>
  <si>
    <t>67855 67870 67880</t>
  </si>
  <si>
    <t>Grand Isle</t>
  </si>
  <si>
    <t>Grand Isle County</t>
  </si>
  <si>
    <t>05440 05458 05463 05468 05474 05486</t>
  </si>
  <si>
    <t>68701 68738 68747 68752 68765 68767 68769 68771 68781 68786</t>
  </si>
  <si>
    <t>Ferry</t>
  </si>
  <si>
    <t>Ferry County</t>
  </si>
  <si>
    <t>99118 99121 99138 99140 99141 99146 99150 99160 99166</t>
  </si>
  <si>
    <t>57717 82710 82711 82712 82714 82720 82721 82727 82729 82730</t>
  </si>
  <si>
    <t>72601 72611 72624 72628 72638 72640 72641 72648 72655 72666 72670 72683 72685 72740 72742 72752 72839 72852 72854 72856</t>
  </si>
  <si>
    <t>97817 97820 97825 97845 97848 97856 97864 97865 97869 97873 97877 97880</t>
  </si>
  <si>
    <t>39069 39081 39096 39120 39144 39653 39661 39668</t>
  </si>
  <si>
    <t>52535 52542 52551 52554 52565 52567 52570 52573 52588 52620 52626 52630 52651</t>
  </si>
  <si>
    <t>68303 68310 68338 68341 68342 68350 68352 68377 68424 68429 68440 68453 68464</t>
  </si>
  <si>
    <t>Dallam</t>
  </si>
  <si>
    <t>Dallam County</t>
  </si>
  <si>
    <t>79022 79051 79084 79087</t>
  </si>
  <si>
    <t>Shannon</t>
  </si>
  <si>
    <t>Shannon County</t>
  </si>
  <si>
    <t>63629 63638 65438 65466 65479 65546 65548 65560 65571 65588</t>
  </si>
  <si>
    <t>84713 84731 84751 84752</t>
  </si>
  <si>
    <t>Goliad</t>
  </si>
  <si>
    <t>Goliad County</t>
  </si>
  <si>
    <t>77905 77960 77963 77993 78107 78164</t>
  </si>
  <si>
    <t>Fall River</t>
  </si>
  <si>
    <t>Fall River County</t>
  </si>
  <si>
    <t>57722 57735 57747 57763 57766 57782 69337</t>
  </si>
  <si>
    <t>50510 50520 50524 50540 50541 50546 50554 50562 50563 50571 50573 50574 50575 50581 50593 50597</t>
  </si>
  <si>
    <t>78353 78355</t>
  </si>
  <si>
    <t>Caribou</t>
  </si>
  <si>
    <t>Caribou County</t>
  </si>
  <si>
    <t>83120 83127 83217 83241 83254 83276 83285</t>
  </si>
  <si>
    <t>47003 47010 47325 47331 47353 47374</t>
  </si>
  <si>
    <t>Kit Carson</t>
  </si>
  <si>
    <t>Kit Carson County</t>
  </si>
  <si>
    <t>80805 80807 80815 80834 80836 80861</t>
  </si>
  <si>
    <t>59501 59520 59523 59524 59526 59527 59529 59535 59542 59547</t>
  </si>
  <si>
    <t>68305 68320 68321 68348 68376 68378 68379 68414 68421 68437 68442 68447 68448</t>
  </si>
  <si>
    <t>Bon Homme</t>
  </si>
  <si>
    <t>Bon Homme County</t>
  </si>
  <si>
    <t>57040 57059 57062 57063 57066 57315 57376</t>
  </si>
  <si>
    <t>Tillman</t>
  </si>
  <si>
    <t>Tillman County</t>
  </si>
  <si>
    <t>73528 73530 73542 73546 73551 73553 73555 73566 73570</t>
  </si>
  <si>
    <t>Chugach</t>
  </si>
  <si>
    <t>Chugach Census Area</t>
  </si>
  <si>
    <t>99574 99677 99686 99693</t>
  </si>
  <si>
    <t>59713 59722 59728 59731 59733 59843 59854 59868</t>
  </si>
  <si>
    <t>Swisher</t>
  </si>
  <si>
    <t>Swisher County</t>
  </si>
  <si>
    <t>79042 79052 79088 79241 79257</t>
  </si>
  <si>
    <t>Broadwater</t>
  </si>
  <si>
    <t>Broadwater County</t>
  </si>
  <si>
    <t>59635 59641 59643 59644 59645 59647 59752</t>
  </si>
  <si>
    <t>Ida</t>
  </si>
  <si>
    <t>Ida County</t>
  </si>
  <si>
    <t>51006 51016 51018 51019 51020 51025 51053 51061 51431 51445 51448 51461</t>
  </si>
  <si>
    <t>La Salle</t>
  </si>
  <si>
    <t>La Salle County</t>
  </si>
  <si>
    <t>78001 78014 78017 78019 78021</t>
  </si>
  <si>
    <t>15828 16217 16220 16239 16260 16321 16322 16341 16347 16351 16353 16370</t>
  </si>
  <si>
    <t>Wabaunsee</t>
  </si>
  <si>
    <t>Wabaunsee County</t>
  </si>
  <si>
    <t>66401 66407 66413 66423 66431 66501 66502 66507 66526 66536 66547 66610 66614 66615 66834 66846</t>
  </si>
  <si>
    <t>Bailey</t>
  </si>
  <si>
    <t>Bailey County</t>
  </si>
  <si>
    <t>79324 79325 79344 79346 79347 79371</t>
  </si>
  <si>
    <t>38077 38079 38080</t>
  </si>
  <si>
    <t>Huerfano</t>
  </si>
  <si>
    <t>Huerfano County</t>
  </si>
  <si>
    <t>81040 81055 81069 81089</t>
  </si>
  <si>
    <t>Southeast Fairbanks</t>
  </si>
  <si>
    <t>Southeast Fairbanks Census Area</t>
  </si>
  <si>
    <t>99706 99731 99732 99737 99738 99764 99776 99780</t>
  </si>
  <si>
    <t>61440 61452 61484 62311 62319 62344 62346 62353 62367 62624 62639 62681</t>
  </si>
  <si>
    <t>Weston</t>
  </si>
  <si>
    <t>Weston County</t>
  </si>
  <si>
    <t>82701 82715 82723 82729 82730</t>
  </si>
  <si>
    <t>Pembina</t>
  </si>
  <si>
    <t>Pembina County</t>
  </si>
  <si>
    <t>58216 58220 58222 58225 58227 58236 58238 58241 58243 58262 58265 58271 58276 58282</t>
  </si>
  <si>
    <t>72021 72029 72036 72069 72108 72134 72366 72368 72392</t>
  </si>
  <si>
    <t>Childress</t>
  </si>
  <si>
    <t>Childress County</t>
  </si>
  <si>
    <t>79095 79201 79230 79245 79259</t>
  </si>
  <si>
    <t>Charles City</t>
  </si>
  <si>
    <t>Charles City County</t>
  </si>
  <si>
    <t>23030 23140 23147 23185 23231</t>
  </si>
  <si>
    <t>Tucker</t>
  </si>
  <si>
    <t>Tucker County</t>
  </si>
  <si>
    <t>26254 26260 26263 26269 26271 26276 26283 26287 26289 26292 26425</t>
  </si>
  <si>
    <t>Lac qui Parle</t>
  </si>
  <si>
    <t>Lac qui Parle County</t>
  </si>
  <si>
    <t>56208 56212 56218 56220 56232 56256 56257 56265 56276 56278</t>
  </si>
  <si>
    <t>37731 37765 37869 37879 37881</t>
  </si>
  <si>
    <t>Refugio</t>
  </si>
  <si>
    <t>Refugio County</t>
  </si>
  <si>
    <t>77950 77990 78340 78377 78393</t>
  </si>
  <si>
    <t>Burt</t>
  </si>
  <si>
    <t>Burt County</t>
  </si>
  <si>
    <t>51557 68004 68019 68020 68029 68038 68045 68061</t>
  </si>
  <si>
    <t>68020 68038 68039 68047 68055 68062 68067 68071 68733 68784</t>
  </si>
  <si>
    <t>Clinch</t>
  </si>
  <si>
    <t>Clinch County</t>
  </si>
  <si>
    <t>31550 31623 31630 31631 31634 31635 31642</t>
  </si>
  <si>
    <t>67481 67490 67626 67634 67640 67648 67649 67651 67658 67665 67673</t>
  </si>
  <si>
    <t>52573 52626 63430 63432 63435 63445 63453 63465 63466 63472 63473 63474</t>
  </si>
  <si>
    <t>Galax</t>
  </si>
  <si>
    <t>Galax City</t>
  </si>
  <si>
    <t>King and Queen</t>
  </si>
  <si>
    <t>King and Queen County</t>
  </si>
  <si>
    <t>22437 22514 22560 23023 23085 23091 23108 23110 23126 23148 23149 23156 23161 23177</t>
  </si>
  <si>
    <t>Kearney</t>
  </si>
  <si>
    <t>Kearney County</t>
  </si>
  <si>
    <t>68840 68845 68847 68924 68932 68945 68947 68956 68959 68981 68982</t>
  </si>
  <si>
    <t>Buena Vista City</t>
  </si>
  <si>
    <t>51601 51639 51640 51645 51647 51648 51649 51650 51652 51653 51654</t>
  </si>
  <si>
    <t>Pershing</t>
  </si>
  <si>
    <t>Pershing County</t>
  </si>
  <si>
    <t>89418 89419 89445</t>
  </si>
  <si>
    <t>Wolfe</t>
  </si>
  <si>
    <t>Wolfe County</t>
  </si>
  <si>
    <t>41301 41332 41360 41365 41425</t>
  </si>
  <si>
    <t>37144 37160 37183 37306 37334 37352 37359 37360 37388 37398</t>
  </si>
  <si>
    <t>23430 23839 23842 23846 23866 23881 23883 23888 23890 23899</t>
  </si>
  <si>
    <t>Rio Blanco</t>
  </si>
  <si>
    <t>Rio Blanco County</t>
  </si>
  <si>
    <t>80467 81641 81648 81650</t>
  </si>
  <si>
    <t>50008 50049 50052 50060 50068 50123 50147 50165 50238 52569 52581 52583 52590</t>
  </si>
  <si>
    <t>38079 42041 42050</t>
  </si>
  <si>
    <t>68817 68820 68824 68831 68835 68838 68864 68872 68873 68875 68882</t>
  </si>
  <si>
    <t>71720 71725 71742 71748 71763 71923 72084</t>
  </si>
  <si>
    <t>Norman</t>
  </si>
  <si>
    <t>Norman County</t>
  </si>
  <si>
    <t>56510 56516 56517 56519 56540 56541 56545 56548 56550 56557 56568 56574 56581 56584 56585</t>
  </si>
  <si>
    <t>Wilkin</t>
  </si>
  <si>
    <t>Wilkin County</t>
  </si>
  <si>
    <t>56514 56520 56522 56543 56553 56560 56565 56572 56579 56583 56594 58030</t>
  </si>
  <si>
    <t>Saguache</t>
  </si>
  <si>
    <t>Saguache County</t>
  </si>
  <si>
    <t>81125 81131 81132 81136 81143 81149 81155 81230 81242 81248</t>
  </si>
  <si>
    <t>Bear Lake</t>
  </si>
  <si>
    <t>Bear Lake County</t>
  </si>
  <si>
    <t>83220 83223 83233 83238 83239 83254 83261 83272 83276 83287</t>
  </si>
  <si>
    <t>Treutlen</t>
  </si>
  <si>
    <t>Treutlen County</t>
  </si>
  <si>
    <t>30436 30445 30457 30470 30474 31002</t>
  </si>
  <si>
    <t>Bottineau</t>
  </si>
  <si>
    <t>Bottineau County</t>
  </si>
  <si>
    <t>58318 58329 58384 58711 58740 58748 58750 58760 58761 58762 58782 58783 58789 58793</t>
  </si>
  <si>
    <t>Ellsworth</t>
  </si>
  <si>
    <t>Ellsworth County</t>
  </si>
  <si>
    <t>67425 67427 67439 67444 67450 67454 67459 67464 67490</t>
  </si>
  <si>
    <t>61418 61425 61437 61442 61447 61450 61453 61454 61460 61462 61469 61471 61475 61476 61478 61480 62330</t>
  </si>
  <si>
    <t>31832 39836 39840 39846 39851 39866 39867 39886</t>
  </si>
  <si>
    <t>Spink</t>
  </si>
  <si>
    <t>Spink County</t>
  </si>
  <si>
    <t>57258 57322 57348 57424 57429 57434 57436 57440 57460 57461 57465 57469 57474 57476 57477</t>
  </si>
  <si>
    <t>Moody</t>
  </si>
  <si>
    <t>Moody County</t>
  </si>
  <si>
    <t>56144 56164 57002 57006 57017 57022 57024 57026 57028 57057 57065 57071 57075</t>
  </si>
  <si>
    <t>62323 62324 62353 62375 62378</t>
  </si>
  <si>
    <t>Antelope</t>
  </si>
  <si>
    <t>Antelope County</t>
  </si>
  <si>
    <t>68636 68720 68726 68729 68735 68756 68761 68764 68769 68773 68781</t>
  </si>
  <si>
    <t>67519 67523 67529 67550 67557 67559 67567 67574 67575</t>
  </si>
  <si>
    <t>25141 25234 25235 25261 25267 25268 26136 26137 26138 26141 26147 26151 26152 26636 26638</t>
  </si>
  <si>
    <t>71801 71826 71827 71845 71860 71861</t>
  </si>
  <si>
    <t>Woodruff</t>
  </si>
  <si>
    <t>Woodruff County</t>
  </si>
  <si>
    <t>72006 72021 72036 72040 72059 72074 72101 72112 72123 72392</t>
  </si>
  <si>
    <t>Bland</t>
  </si>
  <si>
    <t>Bland County</t>
  </si>
  <si>
    <t>24084 24124 24314 24315 24318 24366</t>
  </si>
  <si>
    <t>59410 59416 59419 59422 59425 59432 59433 59436 59443 59467 59468 59487</t>
  </si>
  <si>
    <t>Gentry</t>
  </si>
  <si>
    <t>Gentry County</t>
  </si>
  <si>
    <t>64402 64438 64441 64453 64463 64469 64471 64475 64479 64489 64499 64657 64670</t>
  </si>
  <si>
    <t>Hamlin</t>
  </si>
  <si>
    <t>Hamlin County</t>
  </si>
  <si>
    <t>57201 57212 57221 57223 57226 57234 57238 57241 57242 57243 57248 57271</t>
  </si>
  <si>
    <t>Edwards</t>
  </si>
  <si>
    <t>Edwards County</t>
  </si>
  <si>
    <t>62476 62806 62815 62818 62833 62844</t>
  </si>
  <si>
    <t>37110 37327 37367 38559 38581 38583 38585</t>
  </si>
  <si>
    <t>Menifee</t>
  </si>
  <si>
    <t>Menifee County</t>
  </si>
  <si>
    <t>40316 40322 40346 40371 40387</t>
  </si>
  <si>
    <t>Presidio</t>
  </si>
  <si>
    <t>Presidio County</t>
  </si>
  <si>
    <t>79843 79845 79846 79854</t>
  </si>
  <si>
    <t>26802 26804 26807 26814 26815 26847 26855 26866 26884 26886</t>
  </si>
  <si>
    <t>51232 51243 51248 51249 51345 51346 51350 51354</t>
  </si>
  <si>
    <t>54514 54525 54534 54536 54538 54545 54547 54550 54552 54557 54559 54565</t>
  </si>
  <si>
    <t>Quitman</t>
  </si>
  <si>
    <t>Quitman County</t>
  </si>
  <si>
    <t>38606 38609 38617 38621 38622 38623 38628 38643 38645 38646 38670 38964</t>
  </si>
  <si>
    <t>Reynolds</t>
  </si>
  <si>
    <t>Reynolds County</t>
  </si>
  <si>
    <t>63620 63625 63629 63633 63638 63654 63656 63665 63666 63957 63965 65440</t>
  </si>
  <si>
    <t>56248 56274 56309 56311 56324 56326 56339 56343 56531 56565 56590</t>
  </si>
  <si>
    <t>68436 68452 68818 68901 68933 68934 68935 68938 68941 68944 68954 68957 68975 68979 68980</t>
  </si>
  <si>
    <t>63434 63437 63439 63440 63443 63450 63451 63468 63469</t>
  </si>
  <si>
    <t>66736 66777 66852 66853 66855 66860 66863 66870 67045 67047 67122 67137</t>
  </si>
  <si>
    <t>Pondera</t>
  </si>
  <si>
    <t>Pondera County</t>
  </si>
  <si>
    <t>59416 59425 59432 59433 59448 59456 59486</t>
  </si>
  <si>
    <t>63544 63545 63556 63557 63560 63565 63566 64630 64641 64645 64646 64652 64667</t>
  </si>
  <si>
    <t>05824 05832 05833 05837 05840 05846 05858 05901 05902 05903 05904 05905 05906 05907</t>
  </si>
  <si>
    <t>47001 47011 47017 47018 47040</t>
  </si>
  <si>
    <t>42167 42715 42717 42759</t>
  </si>
  <si>
    <t>Benson</t>
  </si>
  <si>
    <t>Benson County</t>
  </si>
  <si>
    <t>58301 58324 58325 58332 58335 58341 58343 58346 58348 58351 58357 58368 58370 58374 58379 58380 58381 58386</t>
  </si>
  <si>
    <t>Sherman</t>
  </si>
  <si>
    <t>Sherman County</t>
  </si>
  <si>
    <t>67732 67733 67735 67741</t>
  </si>
  <si>
    <t>39823 39837 39841 39845 39859</t>
  </si>
  <si>
    <t>50833 50836 50840 50841 50848 50851 50857 50862 50864 51632 51646</t>
  </si>
  <si>
    <t>Chouteau</t>
  </si>
  <si>
    <t>Chouteau County</t>
  </si>
  <si>
    <t>59404 59405 59416 59420 59440 59442 59446 59447 59450 59460 59520 59521 59540</t>
  </si>
  <si>
    <t>17701 17731 17737 17758 17768 17814 18614 18616 18619 18626 18628 18632 18833</t>
  </si>
  <si>
    <t>Ontonagon</t>
  </si>
  <si>
    <t>Ontonagon County</t>
  </si>
  <si>
    <t>49910 49912 49925 49929 49947 49948 49952 49953 49960 49965 49967 49971</t>
  </si>
  <si>
    <t>Gilpin</t>
  </si>
  <si>
    <t>Gilpin County</t>
  </si>
  <si>
    <t>80403 80422 80427 80452 80471 80474</t>
  </si>
  <si>
    <t>67418 67420 67430 67446 67452 67478 67485</t>
  </si>
  <si>
    <t>Stanton</t>
  </si>
  <si>
    <t>Stanton County</t>
  </si>
  <si>
    <t>68629 68631 68641 68643 68701 68740 68748 68768 68779 68791</t>
  </si>
  <si>
    <t>Carson</t>
  </si>
  <si>
    <t>Carson County</t>
  </si>
  <si>
    <t>79036 79039 79068 79080 79097 79108</t>
  </si>
  <si>
    <t>Prince of Wales-Hyder</t>
  </si>
  <si>
    <t>Prince of Wales-Hyder Census Area</t>
  </si>
  <si>
    <t>99830 99833 99836 99901 99918 99919 99921 99922 99923 99925 99926 99927</t>
  </si>
  <si>
    <t>31801 31810 31812 31816 31826 31827 31831 31836</t>
  </si>
  <si>
    <t>Crowley</t>
  </si>
  <si>
    <t>Crowley County</t>
  </si>
  <si>
    <t>81033 81034 81039 81058 81062 81063 81076</t>
  </si>
  <si>
    <t>San Saba</t>
  </si>
  <si>
    <t>San Saba County</t>
  </si>
  <si>
    <t>76824 76832 76842 76853 76869 76871 76872 76877</t>
  </si>
  <si>
    <t>67401 67422 67432 67436 67445 67458 67466 67467 67470 67480 67484</t>
  </si>
  <si>
    <t>Garza</t>
  </si>
  <si>
    <t>Garza County</t>
  </si>
  <si>
    <t>79330 79356 79364 79370</t>
  </si>
  <si>
    <t>Lander</t>
  </si>
  <si>
    <t>Lander County</t>
  </si>
  <si>
    <t>89310 89820</t>
  </si>
  <si>
    <t>Covington City</t>
  </si>
  <si>
    <t>67835 67837 67841 67844 67846 67853 67867</t>
  </si>
  <si>
    <t>McCook</t>
  </si>
  <si>
    <t>McCook County</t>
  </si>
  <si>
    <t>57012 57035 57042 57043 57047 57048 57053 57058 57319 57321 57332 57374</t>
  </si>
  <si>
    <t>Alfalfa</t>
  </si>
  <si>
    <t>Alfalfa County</t>
  </si>
  <si>
    <t>73716 73717 73719 73722 73726 73728 73739 73741 73749 73754 73758 73760 73768</t>
  </si>
  <si>
    <t>Emporia</t>
  </si>
  <si>
    <t>Emporia City</t>
  </si>
  <si>
    <t>Ransom</t>
  </si>
  <si>
    <t>Ransom County</t>
  </si>
  <si>
    <t>58027 58033 58049 58052 58054 58057 58060 58062 58068 58069 58490</t>
  </si>
  <si>
    <t>Audubon</t>
  </si>
  <si>
    <t>Audubon County</t>
  </si>
  <si>
    <t>50002 50020 50022 50025 50042 50058 50076 50110 50117 51455 51531 51543</t>
  </si>
  <si>
    <t>56113 56136 56142 56149 56164 56170 56178 56220 56264 56280 56291 57026</t>
  </si>
  <si>
    <t>61326 61327 61334 61335 61336 61340 61363 61560</t>
  </si>
  <si>
    <t>Lynn</t>
  </si>
  <si>
    <t>Lynn County</t>
  </si>
  <si>
    <t>79345 79351 79356 79364 79373 79381 79383 79423</t>
  </si>
  <si>
    <t>55604 55605 55606 55612 55613 55615</t>
  </si>
  <si>
    <t>Tripp</t>
  </si>
  <si>
    <t>Tripp County</t>
  </si>
  <si>
    <t>57528 57529 57533 57534 57541 57544 57580 57584</t>
  </si>
  <si>
    <t>39813 39842 39846 39862 39866 39886</t>
  </si>
  <si>
    <t>80804 80818 80821 80823 80826 80828 80832 80833 81021 81045 81063</t>
  </si>
  <si>
    <t>Dixon</t>
  </si>
  <si>
    <t>Dixon County</t>
  </si>
  <si>
    <t>68710 68728 68732 68733 68739 68745 68751 68757 68770 68784 68785 68787</t>
  </si>
  <si>
    <t>Bent</t>
  </si>
  <si>
    <t>Bent County</t>
  </si>
  <si>
    <t>81038 81044 81050 81052 81054 81057 81092</t>
  </si>
  <si>
    <t>68322 68326 68335 68351 68354 68359 68361 68365 68406 68416 68436 68444 68453 68979</t>
  </si>
  <si>
    <t>Cotton</t>
  </si>
  <si>
    <t>Cotton County</t>
  </si>
  <si>
    <t>73528 73529 73531 73533 73540 73543 73546 73548 73562 73568 73572</t>
  </si>
  <si>
    <t>Greer</t>
  </si>
  <si>
    <t>Greer County</t>
  </si>
  <si>
    <t>73526 73547 73554 73673</t>
  </si>
  <si>
    <t>66412 66548 66933 66937 66938 66943 66944 66945 66946 66953 66955 66958 66960 66962 66968</t>
  </si>
  <si>
    <t>Day</t>
  </si>
  <si>
    <t>Day County</t>
  </si>
  <si>
    <t>57219 57235 57239 57256 57261 57273 57274 57422 57434 57454 57468</t>
  </si>
  <si>
    <t>Cherry</t>
  </si>
  <si>
    <t>Cherry County</t>
  </si>
  <si>
    <t>69135 69152 69157 69161 69166 69201 69211 69212 69214 69216 69218 69219 69220 69221 69333 69340 69343 69350 69366</t>
  </si>
  <si>
    <t>Harper</t>
  </si>
  <si>
    <t>Harper County</t>
  </si>
  <si>
    <t>67003 67004 67009 67018 67036 67049 67058 67061 67118 67150 67159</t>
  </si>
  <si>
    <t>Cameron Parish</t>
  </si>
  <si>
    <t>70542 70549 70607 70630 70631 70632 70643 70645</t>
  </si>
  <si>
    <t>Luce</t>
  </si>
  <si>
    <t>Luce County</t>
  </si>
  <si>
    <t>49748 49836 49853 49868</t>
  </si>
  <si>
    <t>Norton</t>
  </si>
  <si>
    <t>Norton County</t>
  </si>
  <si>
    <t>67622 67629 67645 67646 67653 67654 67664</t>
  </si>
  <si>
    <t>73442 73456 73520 73529 73548 73561 73565 73569 73573</t>
  </si>
  <si>
    <t>76371 76388 79503 79521 79529 79533 79539 79544 79547 79548 79553</t>
  </si>
  <si>
    <t>68620 68623 68627 68652 68655 68660 68758 68781</t>
  </si>
  <si>
    <t>61345 61421 61426 61434 61443 61449 61451 61479 61483 61491 61559</t>
  </si>
  <si>
    <t>Mahnomen</t>
  </si>
  <si>
    <t>Mahnomen County</t>
  </si>
  <si>
    <t>56516 56542 56557 56566 56589 56592 56621 56651</t>
  </si>
  <si>
    <t>79221 79231 79234 79235 79241 79250 79255 79258</t>
  </si>
  <si>
    <t>66834 66835 66838 66846 66849 66859 66872 66873 67449</t>
  </si>
  <si>
    <t>Hartley</t>
  </si>
  <si>
    <t>Hartley County</t>
  </si>
  <si>
    <t>79018 79022 79029 79044</t>
  </si>
  <si>
    <t>Yukon-Koyukuk</t>
  </si>
  <si>
    <t>Yukon-Koyukuk Census Area</t>
  </si>
  <si>
    <t>99558 99590 99602 99627 99665 99675 99691 99701 99720 99722 99724 99726 99730 99733 99738 99740 99741 99745 99746 99748 99754 99756 99757 99758 99760 99765 99767 99768 99774 99777 99781 99788 99790</t>
  </si>
  <si>
    <t>Maricao</t>
  </si>
  <si>
    <t>Maricao Municipio</t>
  </si>
  <si>
    <t>00606 00670</t>
  </si>
  <si>
    <t>58368 58384 58710 58712 58713 58723 58731 58736 58740 58741 58744 58748 58762 58768 58778 58788 58789 58790 58792</t>
  </si>
  <si>
    <t>57420 57428 57450 57452 57472 57601 57631</t>
  </si>
  <si>
    <t>63935 63937 63941 63943 63965</t>
  </si>
  <si>
    <t>68324 68329 68332 68348 68357 68378 68380 68441 68443 68447 68448 68450 68458</t>
  </si>
  <si>
    <t>Coal</t>
  </si>
  <si>
    <t>Coal County</t>
  </si>
  <si>
    <t>74525 74530 74531 74534 74535 74538 74556 74572 74825 74871</t>
  </si>
  <si>
    <t>75415 75428 75432 75441 75448 75450 75469</t>
  </si>
  <si>
    <t>Dewey</t>
  </si>
  <si>
    <t>Dewey County</t>
  </si>
  <si>
    <t>57442 57601 57625 57630 57633 57636 57652 57656 57657 57661</t>
  </si>
  <si>
    <t>67901 67951 67952 67954</t>
  </si>
  <si>
    <t>Hansford</t>
  </si>
  <si>
    <t>Hansford County</t>
  </si>
  <si>
    <t>79040 79062 79081</t>
  </si>
  <si>
    <t>51640 64428 64437 64446 64482 64487 64491 64496 64498</t>
  </si>
  <si>
    <t>62914 62952 62957 62961 62962 62969 62988 62990 62992 62993</t>
  </si>
  <si>
    <t>Brule</t>
  </si>
  <si>
    <t>Brule County</t>
  </si>
  <si>
    <t>57325 57326 57341 57355 57369 57370 57383</t>
  </si>
  <si>
    <t>79331 79705 79713 79720 79748 79749 79782 79783</t>
  </si>
  <si>
    <t>Aleutians West</t>
  </si>
  <si>
    <t>Aleutians West Census Area</t>
  </si>
  <si>
    <t>America/Adak</t>
  </si>
  <si>
    <t>99546 99547 99591 99638 99660 99685 99692</t>
  </si>
  <si>
    <t>83324 83330 83338 83347 83349 83352</t>
  </si>
  <si>
    <t>Wirt</t>
  </si>
  <si>
    <t>Wirt County</t>
  </si>
  <si>
    <t>25252 25270 26138 26141 26143 26152 26160 26180</t>
  </si>
  <si>
    <t>30807 30808 30810 30819 30820 30821 30823 30824 30828 31045</t>
  </si>
  <si>
    <t>68316 68367 68601 68628 68651 68654 68658 68662 68663 68666</t>
  </si>
  <si>
    <t>62923 62926 62941 62956 62963 62964 62970 62973 62976 62992 62996</t>
  </si>
  <si>
    <t>Kingsbury</t>
  </si>
  <si>
    <t>Kingsbury County</t>
  </si>
  <si>
    <t>57051 57212 57214 57231 57233 57248 57249 57323 57353</t>
  </si>
  <si>
    <t>Big Stone</t>
  </si>
  <si>
    <t>Big Stone County</t>
  </si>
  <si>
    <t>56208 56210 56211 56219 56221 56225 56227 56236 56240 56276 56278</t>
  </si>
  <si>
    <t>Crosby</t>
  </si>
  <si>
    <t>Crosby County</t>
  </si>
  <si>
    <t>79235 79243 79250 79322 79343 79356 79357 79364 79370</t>
  </si>
  <si>
    <t>67850 67851 67863 67871</t>
  </si>
  <si>
    <t>84712 84716 84718 84719 84723 84726 84735 84736 84759 84762 84764 84775 84776</t>
  </si>
  <si>
    <t>31805 31814 31815 31821 31825 39867</t>
  </si>
  <si>
    <t>69301 69333 69335 69337 69340 69343 69347 69351 69360 69365</t>
  </si>
  <si>
    <t>12032 12108 12134 12139 12164 12190 12812 12842 12847 12864 13331 13353 13360 13436</t>
  </si>
  <si>
    <t>73843 73844 73848 73931 73932 73938 73950</t>
  </si>
  <si>
    <t>Pickett</t>
  </si>
  <si>
    <t>Pickett County</t>
  </si>
  <si>
    <t>38543 38549 38556 38573 38577 42602</t>
  </si>
  <si>
    <t>Toole</t>
  </si>
  <si>
    <t>Toole County</t>
  </si>
  <si>
    <t>59427 59435 59444 59454 59456 59466 59474 59482 59484 59545</t>
  </si>
  <si>
    <t>Thayer</t>
  </si>
  <si>
    <t>Thayer County</t>
  </si>
  <si>
    <t>66955 68303 68315 68322 68325 68326 68327 68335 68340 68362 68370 68375 68429 68453 68943 68964 68974</t>
  </si>
  <si>
    <t>Dickey</t>
  </si>
  <si>
    <t>Dickey County</t>
  </si>
  <si>
    <t>58413 58433 58436 58439 58441 58456 58458 58474</t>
  </si>
  <si>
    <t>79003 79011 79057 79061 79079 79096</t>
  </si>
  <si>
    <t>62867 62869 62871 62930 62931 62934 62954 62979 62984</t>
  </si>
  <si>
    <t>66951 67621 67622 67639 67644 67646 67647 67661 67664</t>
  </si>
  <si>
    <t>Ouray</t>
  </si>
  <si>
    <t>Ouray County</t>
  </si>
  <si>
    <t>81403 81427 81432</t>
  </si>
  <si>
    <t>Rooks</t>
  </si>
  <si>
    <t>Rooks County</t>
  </si>
  <si>
    <t>67632 67639 67644 67646 67651 67657 67663 67669 67675</t>
  </si>
  <si>
    <t>Musselshell</t>
  </si>
  <si>
    <t>Musselshell County</t>
  </si>
  <si>
    <t>59015 59046 59054 59059 59072 59073</t>
  </si>
  <si>
    <t>62082 62610 62621 62628 62650 62663 62665 62668 62694</t>
  </si>
  <si>
    <t>24070 24127 24128 24131 24426</t>
  </si>
  <si>
    <t>81069 81226 81252 81253</t>
  </si>
  <si>
    <t>Dillingham</t>
  </si>
  <si>
    <t>Dillingham Census Area</t>
  </si>
  <si>
    <t>99555 99569 99576 99580 99628 99636 99678</t>
  </si>
  <si>
    <t>Jim Hogg</t>
  </si>
  <si>
    <t>Jim Hogg County</t>
  </si>
  <si>
    <t>78360 78361</t>
  </si>
  <si>
    <t>80720 80723 80733 80740 80741 80743 80757 80759 80801 80812 80815 80818</t>
  </si>
  <si>
    <t>Carlisle</t>
  </si>
  <si>
    <t>Carlisle County</t>
  </si>
  <si>
    <t>42021 42023 42035 42039 42060 42070</t>
  </si>
  <si>
    <t>71701 71720 71742 71744 71745 71766</t>
  </si>
  <si>
    <t>52542 52573 63432 63442 63474 63531 63536 63543 63546 63555 63563</t>
  </si>
  <si>
    <t>63535 63544 63551 63559 63560 63565 63567 64655 64667 64672</t>
  </si>
  <si>
    <t>Ringgold</t>
  </si>
  <si>
    <t>Ringgold County</t>
  </si>
  <si>
    <t>50074 50133 50140 50835 50836 50840 50845 50851 50854 50860 50861 50863</t>
  </si>
  <si>
    <t>Republic</t>
  </si>
  <si>
    <t>Republic County</t>
  </si>
  <si>
    <t>66901 66930 66935 66938 66939 66940 66942 66948 66959 66960 66961 66964 66966 68325 68327 68943</t>
  </si>
  <si>
    <t>59820 59830 59842 59866 59867 59872</t>
  </si>
  <si>
    <t>Crane</t>
  </si>
  <si>
    <t>Crane County</t>
  </si>
  <si>
    <t>79731 79766 79769</t>
  </si>
  <si>
    <t>Hyde</t>
  </si>
  <si>
    <t>Hyde County</t>
  </si>
  <si>
    <t>27810 27824 27826 27860 27875 27885 27960</t>
  </si>
  <si>
    <t>Furnas</t>
  </si>
  <si>
    <t>Furnas County</t>
  </si>
  <si>
    <t>68922 68926 68936 68946 68948 68967 68977 69022 69046</t>
  </si>
  <si>
    <t>Hot Springs</t>
  </si>
  <si>
    <t>Hot Springs County</t>
  </si>
  <si>
    <t>82401 82430 82443</t>
  </si>
  <si>
    <t>54120 54121 54151 54542</t>
  </si>
  <si>
    <t>83212 83243 83252 83342</t>
  </si>
  <si>
    <t>89010 89409 89415 89420 89422 89427</t>
  </si>
  <si>
    <t>Schley</t>
  </si>
  <si>
    <t>Schley County</t>
  </si>
  <si>
    <t>31058 31081 31711 31719 31803 31806</t>
  </si>
  <si>
    <t>Morrill</t>
  </si>
  <si>
    <t>Morrill County</t>
  </si>
  <si>
    <t>69125 69131 69148 69301 69331 69334 69336</t>
  </si>
  <si>
    <t>15832 15834 15861 16720</t>
  </si>
  <si>
    <t>89001 89008 89017 89042 89043</t>
  </si>
  <si>
    <t>73646 73654 73658 73659 73663 73667 73669 73724 73755 73835 73853 73859</t>
  </si>
  <si>
    <t>76442 76531 76801 76844 76853 76864 76870 76880 76890</t>
  </si>
  <si>
    <t>80721 80731 80734 80746</t>
  </si>
  <si>
    <t>42021 42031 42032 42039 42041 42085 42088</t>
  </si>
  <si>
    <t>Wahkiakum</t>
  </si>
  <si>
    <t>Wahkiakum County</t>
  </si>
  <si>
    <t>98612 98621 98632 98638 98643 98647</t>
  </si>
  <si>
    <t>62006 62013 62036 62045 62047 62053 62065 62070 62355</t>
  </si>
  <si>
    <t>83610 83612 83632 83638 83643 83654</t>
  </si>
  <si>
    <t>87711 87724 88321 88353 88417 88431 88435</t>
  </si>
  <si>
    <t>57232 57247 57262 57270 57421 57430 57432 57454 58043 58053</t>
  </si>
  <si>
    <t>83226 83227 83235 83251 83253 83255 83278</t>
  </si>
  <si>
    <t>Kimble</t>
  </si>
  <si>
    <t>Kimble County</t>
  </si>
  <si>
    <t>76841 76849 76854 76859 76874 76883 78631</t>
  </si>
  <si>
    <t>Deuel</t>
  </si>
  <si>
    <t>Deuel County</t>
  </si>
  <si>
    <t>56220 56257 57213 57218 57223 57226 57234 57237 57238 57259 57265 57268</t>
  </si>
  <si>
    <t>54124 54135 54150 54174 54430</t>
  </si>
  <si>
    <t>64437 64451 64466 64470 64473 64487</t>
  </si>
  <si>
    <t>59261 59524 59537 59538 59542 59544 59546</t>
  </si>
  <si>
    <t>Mora</t>
  </si>
  <si>
    <t>Mora County</t>
  </si>
  <si>
    <t>87712 87713 87715 87722 87723 87732 87734 87735 87736 87742 87745 87750 87752 87753</t>
  </si>
  <si>
    <t>Kittson</t>
  </si>
  <si>
    <t>Kittson County</t>
  </si>
  <si>
    <t>56720 56728 56729 56731 56732 56733 56734 56735 56740 56755 56757 58225</t>
  </si>
  <si>
    <t>24412 24432 24445 24460 24484 24487</t>
  </si>
  <si>
    <t>88009 88020 88040 88045 88056</t>
  </si>
  <si>
    <t>73703 73758 73759 73761 73766 73771 74636 74640 74643 74646</t>
  </si>
  <si>
    <t>LaMoure</t>
  </si>
  <si>
    <t>LaMoure County</t>
  </si>
  <si>
    <t>58049 58415 58431 58433 58454 58456 58458 58461 58466 58472 58474 58490</t>
  </si>
  <si>
    <t>Tensas</t>
  </si>
  <si>
    <t>Tensas Parish</t>
  </si>
  <si>
    <t>71282 71357 71366 71375</t>
  </si>
  <si>
    <t>Storey</t>
  </si>
  <si>
    <t>Storey County</t>
  </si>
  <si>
    <t>89403 89434 89437 89440 89521</t>
  </si>
  <si>
    <t>Nuckolls</t>
  </si>
  <si>
    <t>Nuckolls County</t>
  </si>
  <si>
    <t>68335 68934 68935 68942 68943 68957 68961 68964 68974 68978</t>
  </si>
  <si>
    <t>Barber</t>
  </si>
  <si>
    <t>Barber County</t>
  </si>
  <si>
    <t>67028 67057 67061 67065 67070 67071 67104 67112 67134 67138 67143</t>
  </si>
  <si>
    <t>88410 88414 88415 88418 88419 88422 88424 88430 88436</t>
  </si>
  <si>
    <t>63535 63536 63541 63546 63548 63561 63567</t>
  </si>
  <si>
    <t>Owsley</t>
  </si>
  <si>
    <t>Owsley County</t>
  </si>
  <si>
    <t>40447 40486 40983 41311 41314 41351 41364 41386 41721</t>
  </si>
  <si>
    <t>67526 67530 67545 67550 67557 67567 67576 67578 67583</t>
  </si>
  <si>
    <t>68815 68823 68828 68837 68859 68862</t>
  </si>
  <si>
    <t>58601 58625 58626 58630 58636 58638 58640 58642 58644 58652 58656 58757 58854</t>
  </si>
  <si>
    <t>67837 67844 67864 67867 67869</t>
  </si>
  <si>
    <t>Edmunds</t>
  </si>
  <si>
    <t>Edmunds County</t>
  </si>
  <si>
    <t>57428 57435 57448 57451 57456 57460 57466 57471 57475 57481</t>
  </si>
  <si>
    <t>58313 58332 58341 58346 58366 58368 58384 58385 58386 58710 58758 58788</t>
  </si>
  <si>
    <t>58341 58348 58356 58374 58418 58421 58422 58423 58438 58451 58486 58758</t>
  </si>
  <si>
    <t>Gregory</t>
  </si>
  <si>
    <t>Gregory County</t>
  </si>
  <si>
    <t>57317 57335 57523 57529 57533 57538 57571 68719 68755</t>
  </si>
  <si>
    <t>99328 99347 99348 99359 99361</t>
  </si>
  <si>
    <t>Kearny</t>
  </si>
  <si>
    <t>Kearny County</t>
  </si>
  <si>
    <t>67838 67857 67860 67880</t>
  </si>
  <si>
    <t>76820 76825 76831 76842 76856 76869 78618</t>
  </si>
  <si>
    <t>Red Lake</t>
  </si>
  <si>
    <t>Red Lake County</t>
  </si>
  <si>
    <t>56535 56684 56715 56716 56736 56742 56748 56750 56754</t>
  </si>
  <si>
    <t>Sharkey</t>
  </si>
  <si>
    <t>Sharkey County</t>
  </si>
  <si>
    <t>38721 38748 38765 39054 39061 39088 39159</t>
  </si>
  <si>
    <t>Corson</t>
  </si>
  <si>
    <t>Corson County</t>
  </si>
  <si>
    <t>57601 57621 57633 57634 57638 57639 57641 57642 57644 57645 57656 57657 57658 57659 57660 58568</t>
  </si>
  <si>
    <t>57638 57641 57642 57645 57660 58528 58538 58568 58570</t>
  </si>
  <si>
    <t>57217 57221 57225 57236 57243 57258 57271 57272 57274 57278 57322 57353 57434</t>
  </si>
  <si>
    <t>Sargent</t>
  </si>
  <si>
    <t>Sargent County</t>
  </si>
  <si>
    <t>57430 58013 58017 58032 58040 58043 58053 58060 58067 58069 58081 58474</t>
  </si>
  <si>
    <t>62910 62928 62938 62943 62946 62947 62960 62972 62985 62987</t>
  </si>
  <si>
    <t>Lake of the Woods</t>
  </si>
  <si>
    <t>Lake of the Woods County</t>
  </si>
  <si>
    <t>56623 56673 56686 56711 56741</t>
  </si>
  <si>
    <t>63446 63447 63451 63458 63460 63469 63531 63533 63537 63547 63549 63563</t>
  </si>
  <si>
    <t>73832 73840 73841 73843 73851 73858 73859</t>
  </si>
  <si>
    <t>67837 67870 67877</t>
  </si>
  <si>
    <t>Lyman</t>
  </si>
  <si>
    <t>Lyman County</t>
  </si>
  <si>
    <t>57365 57532 57533 57534 57544 57548 57568 57569 57576</t>
  </si>
  <si>
    <t>Echols</t>
  </si>
  <si>
    <t>Echols County</t>
  </si>
  <si>
    <t>31606 31630 31631 31636 31648 31649</t>
  </si>
  <si>
    <t>Chase</t>
  </si>
  <si>
    <t>Chase County</t>
  </si>
  <si>
    <t>69023 69027 69030 69033 69045 69134 69168</t>
  </si>
  <si>
    <t>59211 59219 59226 59242 59247 59252 59254 59256 59257 59258 59275</t>
  </si>
  <si>
    <t>Sweet Grass</t>
  </si>
  <si>
    <t>Sweet Grass County</t>
  </si>
  <si>
    <t>59011 59033 59052 59055 59069 59078 59082</t>
  </si>
  <si>
    <t>Cavalier</t>
  </si>
  <si>
    <t>Cavalier County</t>
  </si>
  <si>
    <t>58220 58227 58229 58239 58249 58255 58260 58269 58281 58282 58311 58323 58330 58338 58352 58355 58372 58377</t>
  </si>
  <si>
    <t>50801 50837 50839 50841 50843 50851 50853 50857 50859 50864</t>
  </si>
  <si>
    <t>Fisher</t>
  </si>
  <si>
    <t>Fisher County</t>
  </si>
  <si>
    <t>79520 79526 79534 79543 79545 79546 79556 79560 79561</t>
  </si>
  <si>
    <t>Norton City</t>
  </si>
  <si>
    <t>62919 62931 62938 62947 62982</t>
  </si>
  <si>
    <t>Catron</t>
  </si>
  <si>
    <t>Catron County</t>
  </si>
  <si>
    <t>87820 87821 87824 87825 87827 87829 87830 87943 88039</t>
  </si>
  <si>
    <t>83523 83524 83536 83543 83544 83548 83555</t>
  </si>
  <si>
    <t>66932 66951 66952 66967 67430 67437 67474 67623 67628 67638</t>
  </si>
  <si>
    <t>79225 79252</t>
  </si>
  <si>
    <t>Costilla</t>
  </si>
  <si>
    <t>Costilla County</t>
  </si>
  <si>
    <t>81055 81123 81126 81133 81138 81151 81152</t>
  </si>
  <si>
    <t>64632 64645 64661 64667 64672 64673 64679</t>
  </si>
  <si>
    <t>Baca</t>
  </si>
  <si>
    <t>Baca County</t>
  </si>
  <si>
    <t>81029 81041 81054 81064 81073 81084 81087 81090</t>
  </si>
  <si>
    <t>Osborne</t>
  </si>
  <si>
    <t>Osborne County</t>
  </si>
  <si>
    <t>67430 67437 67473 67474 67485 67623 67648 67649 67651 67658 67673 67675</t>
  </si>
  <si>
    <t>Baylor</t>
  </si>
  <si>
    <t>Baylor County</t>
  </si>
  <si>
    <t>76360 76380</t>
  </si>
  <si>
    <t>Hanson</t>
  </si>
  <si>
    <t>Hanson County</t>
  </si>
  <si>
    <t>57301 57311 57321 57332 57334 57340 57374</t>
  </si>
  <si>
    <t>Roger Mills</t>
  </si>
  <si>
    <t>Roger Mills County</t>
  </si>
  <si>
    <t>73628 73638 73642 73644 73650 73654 73660 73662 73666</t>
  </si>
  <si>
    <t>68928 68930 68932 68942 68952 68957 68970 68972</t>
  </si>
  <si>
    <t>Aleutians East</t>
  </si>
  <si>
    <t>Aleutians East Borough</t>
  </si>
  <si>
    <t>99553 99571 99583 99612 99661</t>
  </si>
  <si>
    <t>Kimball</t>
  </si>
  <si>
    <t>Kimball County</t>
  </si>
  <si>
    <t>69128 69133 69145 69156 82082</t>
  </si>
  <si>
    <t>Bennett</t>
  </si>
  <si>
    <t>Bennett County</t>
  </si>
  <si>
    <t>57551 57560 57574 57577 57714 57716 57752</t>
  </si>
  <si>
    <t>Tyrrell</t>
  </si>
  <si>
    <t>Tyrrell County</t>
  </si>
  <si>
    <t>27826 27925 27928</t>
  </si>
  <si>
    <t>67024 67334 67344 67346 67347 67352 67353 67355 67360 67361</t>
  </si>
  <si>
    <t>Foster</t>
  </si>
  <si>
    <t>Foster County</t>
  </si>
  <si>
    <t>58356 58421 58426 58443 58445 58455 58464 58484</t>
  </si>
  <si>
    <t>Petersburg Borough</t>
  </si>
  <si>
    <t>Hemphill</t>
  </si>
  <si>
    <t>Hemphill County</t>
  </si>
  <si>
    <t>79003 79011 79014 79046</t>
  </si>
  <si>
    <t>Granite</t>
  </si>
  <si>
    <t>Granite County</t>
  </si>
  <si>
    <t>59711 59825 59832 59837 59858</t>
  </si>
  <si>
    <t>Nance</t>
  </si>
  <si>
    <t>Nance County</t>
  </si>
  <si>
    <t>68623 68627 68638 68640 68660 68663 68864 68882</t>
  </si>
  <si>
    <t>Traverse</t>
  </si>
  <si>
    <t>Traverse County</t>
  </si>
  <si>
    <t>56211 56219 56221 56236 56240 56248 56274 56296 56583</t>
  </si>
  <si>
    <t>Sutton</t>
  </si>
  <si>
    <t>Sutton County</t>
  </si>
  <si>
    <t>76874 76950</t>
  </si>
  <si>
    <t>76363 76371 76380 79227 79505 79529</t>
  </si>
  <si>
    <t>Hudspeth</t>
  </si>
  <si>
    <t>Hudspeth County</t>
  </si>
  <si>
    <t>79837 79839 79847 79851 79855 79938</t>
  </si>
  <si>
    <t>Reagan</t>
  </si>
  <si>
    <t>Reagan County</t>
  </si>
  <si>
    <t>76932 79739</t>
  </si>
  <si>
    <t>Coke</t>
  </si>
  <si>
    <t>Coke County</t>
  </si>
  <si>
    <t>76933 76945 76949 76953 79506</t>
  </si>
  <si>
    <t>Donley</t>
  </si>
  <si>
    <t>Donley County</t>
  </si>
  <si>
    <t>79002 79039 79057 79226 79237 79240 79245</t>
  </si>
  <si>
    <t>Emmons</t>
  </si>
  <si>
    <t>Emmons County</t>
  </si>
  <si>
    <t>57648 58524 58542 58544 58549 58552 58560 58573</t>
  </si>
  <si>
    <t>Upton</t>
  </si>
  <si>
    <t>Upton County</t>
  </si>
  <si>
    <t>79706 79752 79755 79778</t>
  </si>
  <si>
    <t>73801 73834 73842 73844 73848 73851 73855</t>
  </si>
  <si>
    <t>Concho</t>
  </si>
  <si>
    <t>Concho County</t>
  </si>
  <si>
    <t>76836 76837 76855 76858 76862 76866 76875 76937 76955</t>
  </si>
  <si>
    <t>Kinney</t>
  </si>
  <si>
    <t>Kinney County</t>
  </si>
  <si>
    <t>Woodson</t>
  </si>
  <si>
    <t>Woodson County</t>
  </si>
  <si>
    <t>66717 66720 66736 66748 66758 66761 66777 66783 66852 66870</t>
  </si>
  <si>
    <t>Shackelford</t>
  </si>
  <si>
    <t>Shackelford County</t>
  </si>
  <si>
    <t>76430 76464 79504 79533 79601</t>
  </si>
  <si>
    <t>68920 68949 68960 68966 68967 68969 68971 68977 68982</t>
  </si>
  <si>
    <t>Hand</t>
  </si>
  <si>
    <t>Hand County</t>
  </si>
  <si>
    <t>57362 57371 57373 57381 57467 57469 57470 57476</t>
  </si>
  <si>
    <t>Lipscomb</t>
  </si>
  <si>
    <t>Lipscomb County</t>
  </si>
  <si>
    <t>79005 79014 79024 79034 79046 79056 79070</t>
  </si>
  <si>
    <t>58212 58224 58254 58259 58266 58272 58321 58344 58361 58380</t>
  </si>
  <si>
    <t>Stanley</t>
  </si>
  <si>
    <t>Stanley County</t>
  </si>
  <si>
    <t>57531 57532 57537 57552</t>
  </si>
  <si>
    <t>Bowman</t>
  </si>
  <si>
    <t>Bowman County</t>
  </si>
  <si>
    <t>58623 58643 58649 58651 58653</t>
  </si>
  <si>
    <t>68815 68817 68844 68852 68853 68859 68869 68871</t>
  </si>
  <si>
    <t>Perkins</t>
  </si>
  <si>
    <t>Perkins County</t>
  </si>
  <si>
    <t>57620 57626 57638 57640 57644 57649 57651 57758 58639</t>
  </si>
  <si>
    <t>76930 76932 76943 79744 79752 79781</t>
  </si>
  <si>
    <t>Fallon</t>
  </si>
  <si>
    <t>Fallon County</t>
  </si>
  <si>
    <t>59313 59336 59344 59353 59354</t>
  </si>
  <si>
    <t>67511 67513 67520 67548 67553 67556 67559 67565 67567 67575</t>
  </si>
  <si>
    <t>67418 67423 67439 67452 67455 67467 67481 67484 67490 67648</t>
  </si>
  <si>
    <t>Jewell</t>
  </si>
  <si>
    <t>Jewell County</t>
  </si>
  <si>
    <t>66936 66939 66941 66942 66948 66949 66952 66956 66963 66970 67420 67430 67446 68978</t>
  </si>
  <si>
    <t>89439 95910 95922 95936 95944 95960 96105 96118 96124 96125 96126</t>
  </si>
  <si>
    <t>Glascock</t>
  </si>
  <si>
    <t>Glascock County</t>
  </si>
  <si>
    <t>30803 30810 30820 30823 30828</t>
  </si>
  <si>
    <t>68929 68932 68939 68947 68960 68972 68981 68982</t>
  </si>
  <si>
    <t>31721 39813 39837 39841 39862 39870</t>
  </si>
  <si>
    <t>Collingsworth</t>
  </si>
  <si>
    <t>Collingsworth County</t>
  </si>
  <si>
    <t>79057 79077 79079 79095 79230 79245 79251</t>
  </si>
  <si>
    <t>69033 69122 69127 69134 69140 69150 69153 69155 69168 69169</t>
  </si>
  <si>
    <t>39824 39836 39846 39851 39854 39867</t>
  </si>
  <si>
    <t>67054 67059 67519 67547 67552 67557 67563</t>
  </si>
  <si>
    <t>79201 79226 79233 79239 79245 79259 79261</t>
  </si>
  <si>
    <t>57521 57543 57547 57552 57560 57567 57577 57714 57750 57752 57775 57790</t>
  </si>
  <si>
    <t>Real</t>
  </si>
  <si>
    <t>Real County</t>
  </si>
  <si>
    <t>78024 78058 78801 78828 78833 78873 78879 78880</t>
  </si>
  <si>
    <t>57313 57328 57330 57331 57344 57364 57366 57369</t>
  </si>
  <si>
    <t>Trego</t>
  </si>
  <si>
    <t>Trego County</t>
  </si>
  <si>
    <t>67521 67572 67584 67631 67637 67656 67657 67672</t>
  </si>
  <si>
    <t>67629 67635 67643 67653 67739 67749 67757 69026</t>
  </si>
  <si>
    <t>Gove</t>
  </si>
  <si>
    <t>Gove County</t>
  </si>
  <si>
    <t>67584 67736 67737 67738 67748 67751 67752 67839 67850 67871</t>
  </si>
  <si>
    <t>67732 67747 67748 67761 67764 67861 67871</t>
  </si>
  <si>
    <t>68714 69157 69210 69214 69217</t>
  </si>
  <si>
    <t>67855 67862 67950 67953 67954</t>
  </si>
  <si>
    <t>Ness</t>
  </si>
  <si>
    <t>Ness County</t>
  </si>
  <si>
    <t>67515 67516 67518 67521 67556 67560 67572 67584 67849</t>
  </si>
  <si>
    <t>Hitchcock</t>
  </si>
  <si>
    <t>Hitchcock County</t>
  </si>
  <si>
    <t>69001 69024 69040 69043 69044 69045</t>
  </si>
  <si>
    <t>67731 67735 67741 67745 67756</t>
  </si>
  <si>
    <t>Copper River</t>
  </si>
  <si>
    <t>Copper River Census Area</t>
  </si>
  <si>
    <t>99566 99573 99586 99588 99737 99780</t>
  </si>
  <si>
    <t>83213 83244 83255</t>
  </si>
  <si>
    <t>Aurora</t>
  </si>
  <si>
    <t>Aurora County</t>
  </si>
  <si>
    <t>57328 57359 57363 57368 57369 57375 57382 57383 57385</t>
  </si>
  <si>
    <t>57442 57450 57455 57473 57475</t>
  </si>
  <si>
    <t>66801 66838 66840 66843 66845 66846 66850 66858 66862 66865 66869</t>
  </si>
  <si>
    <t>66541 68323 68345 68348 68376 68380 68381 68420 68441 68447 68458</t>
  </si>
  <si>
    <t>Rawlins</t>
  </si>
  <si>
    <t>Rawlins County</t>
  </si>
  <si>
    <t>67701 67730 67731 67732 67734 67739 67743 67744 67745 67749 67753</t>
  </si>
  <si>
    <t>Rich</t>
  </si>
  <si>
    <t>Rich County</t>
  </si>
  <si>
    <t>84028 84038 84064 84086</t>
  </si>
  <si>
    <t>84715 84734 84747 84749 84773 84775</t>
  </si>
  <si>
    <t>Cochran</t>
  </si>
  <si>
    <t>Cochran County</t>
  </si>
  <si>
    <t>79314 79336 79346 79379</t>
  </si>
  <si>
    <t>58413 58440 58456 58460 58495 58581</t>
  </si>
  <si>
    <t>67836 67857 67878 67880</t>
  </si>
  <si>
    <t>Harmon</t>
  </si>
  <si>
    <t>Harmon County</t>
  </si>
  <si>
    <t>73532 73537 73544 73550 73554 73571</t>
  </si>
  <si>
    <t>Frontier</t>
  </si>
  <si>
    <t>Frontier County</t>
  </si>
  <si>
    <t>68937 68948 69001 69020 69022 69024 69025 69028 69029 69034 69038 69039 69042</t>
  </si>
  <si>
    <t>Hettinger</t>
  </si>
  <si>
    <t>Hettinger County</t>
  </si>
  <si>
    <t>58562 58646 58647 58649 58650</t>
  </si>
  <si>
    <t>Schleicher</t>
  </si>
  <si>
    <t>Schleicher County</t>
  </si>
  <si>
    <t>76841 76935 76936</t>
  </si>
  <si>
    <t>Niobrara</t>
  </si>
  <si>
    <t>Niobrara County</t>
  </si>
  <si>
    <t>82222 82224 82225 82227 82229 82242 82633 82701</t>
  </si>
  <si>
    <t>Ziebach</t>
  </si>
  <si>
    <t>Ziebach County</t>
  </si>
  <si>
    <t>57622 57623 57625 57626 57633 57644 57748</t>
  </si>
  <si>
    <t>66736 67047 67122 67137 67344 67345 67346 67349 67352 67353</t>
  </si>
  <si>
    <t>67631 67635 67643 67737 67738 67740 67748 67751 67752 67753 67757</t>
  </si>
  <si>
    <t>67028 67029 67054 67059 67109 67155 67834</t>
  </si>
  <si>
    <t>67625 67631 67632 67637 67642 67645 67646 67650 67656 67657 67659 67672 67740</t>
  </si>
  <si>
    <t>73949 73960 79040 79084 79086</t>
  </si>
  <si>
    <t>69168 80731 80737 80744 80749</t>
  </si>
  <si>
    <t>Kidder</t>
  </si>
  <si>
    <t>Kidder County</t>
  </si>
  <si>
    <t>58418 58423 58428 58467 58475 58478 58482 58483 58487 58488 58524 58532 58549</t>
  </si>
  <si>
    <t>Sanborn</t>
  </si>
  <si>
    <t>Sanborn County</t>
  </si>
  <si>
    <t>57312 57314 57323 57337 57350 57359 57363 57385</t>
  </si>
  <si>
    <t>31780 31803 31824 31825 31832 39877</t>
  </si>
  <si>
    <t>58356 58374 58380 58381 58421 58445 58464</t>
  </si>
  <si>
    <t>Dolores</t>
  </si>
  <si>
    <t>Dolores County</t>
  </si>
  <si>
    <t>81320 81323 81324 81325 81332</t>
  </si>
  <si>
    <t>Hoonah-Angoon</t>
  </si>
  <si>
    <t>Hoonah-Angoon Census Area</t>
  </si>
  <si>
    <t>99820 99825 99826 99827 99829 99832 99841</t>
  </si>
  <si>
    <t>57638 57641 57645 58520 58529 58533 58535 58562 58563 58564 58569 58631 58638</t>
  </si>
  <si>
    <t>Miner</t>
  </si>
  <si>
    <t>Miner County</t>
  </si>
  <si>
    <t>57051 57054 57058 57076 57321 57323 57337 57340 57349</t>
  </si>
  <si>
    <t>99347 99403</t>
  </si>
  <si>
    <t>Griggs</t>
  </si>
  <si>
    <t>Griggs County</t>
  </si>
  <si>
    <t>58056 58212 58416 58425 58429 58448 58452 58464 58484 58492</t>
  </si>
  <si>
    <t>58718 58725 58734 58740 58746 58750 58761 58782 58787</t>
  </si>
  <si>
    <t>Cimarron</t>
  </si>
  <si>
    <t>Cimarron County</t>
  </si>
  <si>
    <t>73933 73937 73946 73947 73949</t>
  </si>
  <si>
    <t>57437 57448 57456 57457 57471 57481 58413 58439</t>
  </si>
  <si>
    <t>24413 24433 24442 24458 24465 24484 24487</t>
  </si>
  <si>
    <t>Greeley</t>
  </si>
  <si>
    <t>Greeley County</t>
  </si>
  <si>
    <t>68627 68637 68655 68665 68835 68842 68875 68882</t>
  </si>
  <si>
    <t>40311 41004 41039 41044 41055 41064</t>
  </si>
  <si>
    <t>Divide</t>
  </si>
  <si>
    <t>Divide County</t>
  </si>
  <si>
    <t>58730 58755 58765 58795 58830 58833 58844 58845 58856 59275</t>
  </si>
  <si>
    <t>57638 58562 58639 58646 58649 58650</t>
  </si>
  <si>
    <t>58721 58727 58737 58746 58752 58755 58772 58773 58784</t>
  </si>
  <si>
    <t>Culberson</t>
  </si>
  <si>
    <t>Culberson County</t>
  </si>
  <si>
    <t>79847 79855</t>
  </si>
  <si>
    <t>39854 39867</t>
  </si>
  <si>
    <t>79001 79010 79018 79092 79098 88430</t>
  </si>
  <si>
    <t>Towner</t>
  </si>
  <si>
    <t>Towner County</t>
  </si>
  <si>
    <t>58310 58317 58323 58324 58331 58339 58346 58352 58363 58365 58367 58372 58377</t>
  </si>
  <si>
    <t>Faulk</t>
  </si>
  <si>
    <t>Faulk County</t>
  </si>
  <si>
    <t>57424 57435 57438 57460 57465 57466 57467 57469 57470 57473</t>
  </si>
  <si>
    <t>Wrangell</t>
  </si>
  <si>
    <t>Wrangell City and Borough</t>
  </si>
  <si>
    <t>99903 99929</t>
  </si>
  <si>
    <t>67861 67863 67871</t>
  </si>
  <si>
    <t>Denali</t>
  </si>
  <si>
    <t>Denali Borough</t>
  </si>
  <si>
    <t>99704 99729 99743 99744 99755 99760</t>
  </si>
  <si>
    <t>Keweenaw</t>
  </si>
  <si>
    <t>Keweenaw County</t>
  </si>
  <si>
    <t>49805 49901 49913 49918 49945 49950</t>
  </si>
  <si>
    <t>Haines</t>
  </si>
  <si>
    <t>Haines Borough</t>
  </si>
  <si>
    <t>99827 99850</t>
  </si>
  <si>
    <t>Wheatland</t>
  </si>
  <si>
    <t>Wheatland County</t>
  </si>
  <si>
    <t>59036 59053 59074 59078 59085 59453</t>
  </si>
  <si>
    <t>67855 67862 67878</t>
  </si>
  <si>
    <t>Judith Basin</t>
  </si>
  <si>
    <t>Judith Basin County</t>
  </si>
  <si>
    <t>59412 59418 59424 59430 59447 59452 59453 59462 59463 59464 59469 59479</t>
  </si>
  <si>
    <t>59416 59444 59456 59461 59522 59531 59545</t>
  </si>
  <si>
    <t>79734 79854</t>
  </si>
  <si>
    <t>Mellette</t>
  </si>
  <si>
    <t>Mellette County</t>
  </si>
  <si>
    <t>57521 57559 57560 57566 57579 57580 57585</t>
  </si>
  <si>
    <t>Gilliam</t>
  </si>
  <si>
    <t>Gilliam County</t>
  </si>
  <si>
    <t>97812 97823 97830 97843 97861</t>
  </si>
  <si>
    <t>64420 64441 64453 64456 64458 64475 64486 64499</t>
  </si>
  <si>
    <t>67127 67831 67834 67840 67842 67865</t>
  </si>
  <si>
    <t>76841 76848 76854 76859</t>
  </si>
  <si>
    <t>Meagher</t>
  </si>
  <si>
    <t>Meagher County</t>
  </si>
  <si>
    <t>59053 59086 59642 59645</t>
  </si>
  <si>
    <t>79019 79039 79042 79094 79118 79226</t>
  </si>
  <si>
    <t>97029 97033 97039 97050 97065</t>
  </si>
  <si>
    <t>Gosper</t>
  </si>
  <si>
    <t>Gosper County</t>
  </si>
  <si>
    <t>68850 68922 68927 68936 68937 68948 68967 68976 69028</t>
  </si>
  <si>
    <t>57325 57339 57341 57355 57362 57370</t>
  </si>
  <si>
    <t>69122 69129 69149 80737</t>
  </si>
  <si>
    <t>58440 58442 58460 58483 58495 58549 58561</t>
  </si>
  <si>
    <t>Jerauld</t>
  </si>
  <si>
    <t>Jerauld County</t>
  </si>
  <si>
    <t>57312 57355 57358 57382 57385</t>
  </si>
  <si>
    <t>68637 68823 68862</t>
  </si>
  <si>
    <t>Oliver</t>
  </si>
  <si>
    <t>Oliver County</t>
  </si>
  <si>
    <t>America/North_Dakota/Center</t>
  </si>
  <si>
    <t>58523 58530 58545 58554 58563 58571</t>
  </si>
  <si>
    <t>67029 67127 67155</t>
  </si>
  <si>
    <t>Dundy</t>
  </si>
  <si>
    <t>Dundy County</t>
  </si>
  <si>
    <t>69021 69027 69030 69037 69041 69043 69045</t>
  </si>
  <si>
    <t>Garden</t>
  </si>
  <si>
    <t>Garden County</t>
  </si>
  <si>
    <t>69129 69147 69148 69149 69154 69333 69335 69340 69351</t>
  </si>
  <si>
    <t>58016 58035 58046 58056 58064 58212 58230 58240 58267 58274 58277 58425</t>
  </si>
  <si>
    <t>Powder River</t>
  </si>
  <si>
    <t>Powder River County</t>
  </si>
  <si>
    <t>59003 59062 59301 59314 59316 59317 59343 59345 59351</t>
  </si>
  <si>
    <t>Hodgeman</t>
  </si>
  <si>
    <t>Hodgeman County</t>
  </si>
  <si>
    <t>67523 67547 67563 67801 67835 67849 67854 67876</t>
  </si>
  <si>
    <t>68719 68722 68746 68755 68777</t>
  </si>
  <si>
    <t>Piute</t>
  </si>
  <si>
    <t>Piute County</t>
  </si>
  <si>
    <t>84712 84723 84732 84740 84743 84744 84750</t>
  </si>
  <si>
    <t>Haakon</t>
  </si>
  <si>
    <t>Haakon County</t>
  </si>
  <si>
    <t>57537 57552 57553 57567 57775</t>
  </si>
  <si>
    <t>McCone</t>
  </si>
  <si>
    <t>McCone County</t>
  </si>
  <si>
    <t>59201 59214 59215 59223 59255 59274</t>
  </si>
  <si>
    <t>Golden Valley</t>
  </si>
  <si>
    <t>Golden Valley County</t>
  </si>
  <si>
    <t>58621 58632 58645 58654</t>
  </si>
  <si>
    <t>80802 80810 80825 80862 81045</t>
  </si>
  <si>
    <t>De Baca</t>
  </si>
  <si>
    <t>De Baca County</t>
  </si>
  <si>
    <t>88119 88134 88136</t>
  </si>
  <si>
    <t>Cottle</t>
  </si>
  <si>
    <t>Cottle County</t>
  </si>
  <si>
    <t>79201 79223 79248 79252</t>
  </si>
  <si>
    <t>Taliaferro</t>
  </si>
  <si>
    <t>Taliaferro County</t>
  </si>
  <si>
    <t>30631 30660 30664 30669 30678</t>
  </si>
  <si>
    <t>Eureka</t>
  </si>
  <si>
    <t>Eureka County</t>
  </si>
  <si>
    <t>89316 89820 89821 89822</t>
  </si>
  <si>
    <t>Dickens</t>
  </si>
  <si>
    <t>Dickens County</t>
  </si>
  <si>
    <t>79220 79229 79236 79243 79248 79256 79370 79518</t>
  </si>
  <si>
    <t>Irion</t>
  </si>
  <si>
    <t>Irion County</t>
  </si>
  <si>
    <t>76901 76904 76930 76941</t>
  </si>
  <si>
    <t>Daniels</t>
  </si>
  <si>
    <t>Daniels County</t>
  </si>
  <si>
    <t>59222 59253 59260 59263 59276</t>
  </si>
  <si>
    <t>57437 57452 57472 57631 57632 57646 57648</t>
  </si>
  <si>
    <t>67518 67584 67839 67846 67850</t>
  </si>
  <si>
    <t>Alpine</t>
  </si>
  <si>
    <t>Alpine County</t>
  </si>
  <si>
    <t>95223 95646 96120</t>
  </si>
  <si>
    <t>Wallace</t>
  </si>
  <si>
    <t>Wallace County</t>
  </si>
  <si>
    <t>67758 67761 67762 67861</t>
  </si>
  <si>
    <t>80430 80434 80473 80480</t>
  </si>
  <si>
    <t>Throckmorton</t>
  </si>
  <si>
    <t>Throckmorton County</t>
  </si>
  <si>
    <t>76372 76374 76430 76483 76491 79521 79533</t>
  </si>
  <si>
    <t>97750 97823 97830 97848 97874</t>
  </si>
  <si>
    <t>Sterling</t>
  </si>
  <si>
    <t>Sterling County</t>
  </si>
  <si>
    <t>76945 76951</t>
  </si>
  <si>
    <t>76950 78828 78833 78880</t>
  </si>
  <si>
    <t>81021 81036 81045 81047 81071 81092</t>
  </si>
  <si>
    <t>58341 58430 58444 58463 58559 58710 58723 58736 58758</t>
  </si>
  <si>
    <t>57717 57724 59311 59313 59316 59319 59324 59332 59336 59344</t>
  </si>
  <si>
    <t>Stonewall</t>
  </si>
  <si>
    <t>Stonewall County</t>
  </si>
  <si>
    <t>79502 79520 79528 79540 79544 79546 79547</t>
  </si>
  <si>
    <t>57345 57346 57371 57540 57564</t>
  </si>
  <si>
    <t>Sully</t>
  </si>
  <si>
    <t>Sully County</t>
  </si>
  <si>
    <t>57442 57501 57520 57522 57536 57564</t>
  </si>
  <si>
    <t>68714 68759 68823 69217</t>
  </si>
  <si>
    <t>Skagway</t>
  </si>
  <si>
    <t>Skagway Municipality</t>
  </si>
  <si>
    <t>Briscoe</t>
  </si>
  <si>
    <t>Briscoe County</t>
  </si>
  <si>
    <t>79088 79226 79255 79257</t>
  </si>
  <si>
    <t>59214 59301 59326 59330 59336 59339 59341 59349</t>
  </si>
  <si>
    <t>67762 67879</t>
  </si>
  <si>
    <t>Motley</t>
  </si>
  <si>
    <t>Motley County</t>
  </si>
  <si>
    <t>79201 79234 79235 79244 79255 79256</t>
  </si>
  <si>
    <t>Issaquena</t>
  </si>
  <si>
    <t>Issaquena County</t>
  </si>
  <si>
    <t>38744 38745 39113 39159 39177 39183</t>
  </si>
  <si>
    <t>Culebra</t>
  </si>
  <si>
    <t>Culebra Municipio</t>
  </si>
  <si>
    <t>Harding</t>
  </si>
  <si>
    <t>Harding County</t>
  </si>
  <si>
    <t>57649 57650 57651 57717 57720 57724 57755 57760 57776 58623 58649 58653</t>
  </si>
  <si>
    <t>57735 69339 69346 69348 69354 69357 69358 69361</t>
  </si>
  <si>
    <t>Camas</t>
  </si>
  <si>
    <t>Camas County</t>
  </si>
  <si>
    <t>83322 83327 83337 83352</t>
  </si>
  <si>
    <t>Wibaux</t>
  </si>
  <si>
    <t>Wibaux County</t>
  </si>
  <si>
    <t>58621 59353</t>
  </si>
  <si>
    <t>Foard</t>
  </si>
  <si>
    <t>Foard County</t>
  </si>
  <si>
    <t>76384 79227 79248</t>
  </si>
  <si>
    <t>Glasscock</t>
  </si>
  <si>
    <t>Glasscock County</t>
  </si>
  <si>
    <t>79706 79720 79739 79782</t>
  </si>
  <si>
    <t>57531 57552 57559 57562 57576</t>
  </si>
  <si>
    <t>Lake and Peninsula</t>
  </si>
  <si>
    <t>Lake and Peninsula Borough</t>
  </si>
  <si>
    <t>99548 99549 99564 99565 99579 99606 99613 99625 99640 99647 99648 99649 99653 99695</t>
  </si>
  <si>
    <t>Keya Paha</t>
  </si>
  <si>
    <t>Keya Paha County</t>
  </si>
  <si>
    <t>68753 68759 68778 69220</t>
  </si>
  <si>
    <t>Esmeralda</t>
  </si>
  <si>
    <t>Esmeralda County</t>
  </si>
  <si>
    <t>89010 89013 89047 89049</t>
  </si>
  <si>
    <t>59058 59077 59214 59223 59301 59312 59318 59322 59337</t>
  </si>
  <si>
    <t>Hayes</t>
  </si>
  <si>
    <t>Hayes County</t>
  </si>
  <si>
    <t>69001 69024 69032 69038 69040 69045 69134 69169</t>
  </si>
  <si>
    <t>Hinsdale</t>
  </si>
  <si>
    <t>Hinsdale County</t>
  </si>
  <si>
    <t>81130 81147 81235</t>
  </si>
  <si>
    <t>78851 79781 79848</t>
  </si>
  <si>
    <t>Bristol Bay</t>
  </si>
  <si>
    <t>Bristol Bay Borough</t>
  </si>
  <si>
    <t>99613 99633 99670</t>
  </si>
  <si>
    <t>59046 59074 59078</t>
  </si>
  <si>
    <t>Billings</t>
  </si>
  <si>
    <t>Billings County</t>
  </si>
  <si>
    <t>58620 58621 58622 58627 58634 58640 58642 58645</t>
  </si>
  <si>
    <t>68833 69120 69163</t>
  </si>
  <si>
    <t>Slope</t>
  </si>
  <si>
    <t>Slope County</t>
  </si>
  <si>
    <t>58620 58622 58623 58643 58647 58649 58651 58653 58654</t>
  </si>
  <si>
    <t>81130 81147 81154</t>
  </si>
  <si>
    <t>68622 68636 68637 68665 68725 68735</t>
  </si>
  <si>
    <t>79014 79059 79065 79070 79081</t>
  </si>
  <si>
    <t>83423 83435 83446 83464</t>
  </si>
  <si>
    <t>81301 81433</t>
  </si>
  <si>
    <t>Borden</t>
  </si>
  <si>
    <t>Borden County</t>
  </si>
  <si>
    <t>79331 79351 79511 79517 79527 79549 79713 79720 79738</t>
  </si>
  <si>
    <t>Treasure</t>
  </si>
  <si>
    <t>Treasure County</t>
  </si>
  <si>
    <t>59010 59038 59076</t>
  </si>
  <si>
    <t>87730 87733 87743 87746 88410 88415 88426</t>
  </si>
  <si>
    <t>McMullen</t>
  </si>
  <si>
    <t>McMullen County</t>
  </si>
  <si>
    <t>78007 78021 78022 78026 78071 78072 78075</t>
  </si>
  <si>
    <t>Banner</t>
  </si>
  <si>
    <t>Banner County</t>
  </si>
  <si>
    <t>69128 69145 69156 69334 69336 69341 69345 82082</t>
  </si>
  <si>
    <t>Hooker</t>
  </si>
  <si>
    <t>Hooker County</t>
  </si>
  <si>
    <t>69333 69350 69366</t>
  </si>
  <si>
    <t>Daggett</t>
  </si>
  <si>
    <t>Daggett County</t>
  </si>
  <si>
    <t>84023 84046</t>
  </si>
  <si>
    <t>79370 79518 79528 79549</t>
  </si>
  <si>
    <t>Loup</t>
  </si>
  <si>
    <t>Loup County</t>
  </si>
  <si>
    <t>68714 68813 68823 68874 68879</t>
  </si>
  <si>
    <t>69142 69161 69163 69166</t>
  </si>
  <si>
    <t>Yakutat</t>
  </si>
  <si>
    <t>Yakutat City and Borough</t>
  </si>
  <si>
    <t>America/Yakutat</t>
  </si>
  <si>
    <t>Arthur</t>
  </si>
  <si>
    <t>Arthur County</t>
  </si>
  <si>
    <t>69121 69144 69146 69147 69155 69165 69350 69366</t>
  </si>
  <si>
    <t>69101 69155 69163 69165 69167</t>
  </si>
  <si>
    <t>Petroleum</t>
  </si>
  <si>
    <t>Petroleum County</t>
  </si>
  <si>
    <t>59032 59058 59072 59087</t>
  </si>
  <si>
    <t>68813 68821 68833 69157</t>
  </si>
  <si>
    <t>79236 79248</t>
  </si>
  <si>
    <t>Kenedy</t>
  </si>
  <si>
    <t>Kenedy County</t>
  </si>
  <si>
    <t>78338 78385 78580</t>
  </si>
  <si>
    <t>Loving</t>
  </si>
  <si>
    <t>Loving County</t>
  </si>
  <si>
    <t>Kalawao</t>
  </si>
  <si>
    <t>Kalawao County</t>
  </si>
  <si>
    <t>Eastern</t>
  </si>
  <si>
    <t>AS</t>
  </si>
  <si>
    <t>American Samoa</t>
  </si>
  <si>
    <t>Pacific/Pago_Pago</t>
  </si>
  <si>
    <t>Saipan</t>
  </si>
  <si>
    <t>MP</t>
  </si>
  <si>
    <t>Northern Mariana Islands</t>
  </si>
  <si>
    <t>Pacific/Saipan</t>
  </si>
  <si>
    <t>St. John</t>
  </si>
  <si>
    <t>VI</t>
  </si>
  <si>
    <t>Virgin Islands</t>
  </si>
  <si>
    <t>America/St_Thomas</t>
  </si>
  <si>
    <t>00830 00831</t>
  </si>
  <si>
    <t>Manu'a</t>
  </si>
  <si>
    <t>Northern Islands</t>
  </si>
  <si>
    <t>Guam</t>
  </si>
  <si>
    <t>GU</t>
  </si>
  <si>
    <t>Pacific/Guam</t>
  </si>
  <si>
    <t>96910 96912 96913 96915 96916 96917 96919 96921 96923 96928 96929 96931 96932</t>
  </si>
  <si>
    <t>00820 00821 00822 00823 00824 00840 00841 00850 00851</t>
  </si>
  <si>
    <t>St. Thomas</t>
  </si>
  <si>
    <t>00801 00802 00803 00804 00805</t>
  </si>
  <si>
    <t>Swains Island</t>
  </si>
  <si>
    <t>Western</t>
  </si>
  <si>
    <t>Rota</t>
  </si>
  <si>
    <t>Tinian</t>
  </si>
  <si>
    <t>Rose Island</t>
  </si>
  <si>
    <t>Pacific/Fiji</t>
  </si>
  <si>
    <t>Quantitation and identification of microplastics accumulation in human placental specimens using pyrolysis gas chromatography mass spectrometry</t>
  </si>
  <si>
    <t>https://pubmed.ncbi.nlm.nih.gov/38366932/</t>
  </si>
  <si>
    <t>Microplastics in the Asia-Pacific Region in the Plasticene Era: Exposures and Health Risks</t>
  </si>
  <si>
    <t>https://www.ncbi.nlm.nih.gov/pmc/articles/PMC10836168/</t>
  </si>
  <si>
    <t>Integrating aggregate exposure pathway and adverse outcome pathway for micro/nanoplastics: A review on exposure, toxicokinetics, and toxicity studies</t>
  </si>
  <si>
    <t>https://www.sciencedirect.com/science/article/pii/S0147651324000976?via%3Dihub</t>
  </si>
  <si>
    <t>The in vitro gastrointestinal digestion-associated protein corona of polystyrene nano- and microplastics increases their uptake by human THP-1-derived macrophages</t>
  </si>
  <si>
    <t>https://www.ncbi.nlm.nih.gov/pmc/articles/PMC10838446/</t>
  </si>
  <si>
    <t>Professor</t>
  </si>
  <si>
    <t>University</t>
  </si>
  <si>
    <t>Human Trial?</t>
  </si>
  <si>
    <t>Human Trial ID</t>
  </si>
  <si>
    <t>Human Trial Indication</t>
  </si>
  <si>
    <t>Human Trial Outcome</t>
  </si>
  <si>
    <t>Animal Trial?</t>
  </si>
  <si>
    <t>Animal Model?</t>
  </si>
  <si>
    <t>Animal Indication</t>
  </si>
  <si>
    <t>Kun Hua</t>
  </si>
  <si>
    <t>Beijing Anzhen Hospital</t>
  </si>
  <si>
    <t>NCT05600010</t>
  </si>
  <si>
    <t>Cardiac Surgery</t>
  </si>
  <si>
    <t>Detection of microplastics/nanoplastics in heart tissue and the blood of patients undergoing cardiac surgery</t>
  </si>
  <si>
    <t>Option</t>
  </si>
  <si>
    <t>Gen. ingredients</t>
  </si>
  <si>
    <t>Spc. ingredients</t>
  </si>
  <si>
    <t>Form.</t>
  </si>
  <si>
    <t>Mfg. Method</t>
  </si>
  <si>
    <t>Pkg. Options</t>
  </si>
  <si>
    <t>Est. cost</t>
  </si>
  <si>
    <t>MoA</t>
  </si>
  <si>
    <t>MP flush</t>
  </si>
  <si>
    <t>A</t>
  </si>
  <si>
    <t>Purified polysaccharides</t>
  </si>
  <si>
    <t>Okra fruit polysaccharides; Fenugreek seed polysaccharides</t>
  </si>
  <si>
    <t>Powder</t>
  </si>
  <si>
    <t>Custom +</t>
  </si>
  <si>
    <t>Various</t>
  </si>
  <si>
    <t>&gt;$15,000</t>
  </si>
  <si>
    <t>Polysaccharide benefits</t>
  </si>
  <si>
    <t>Strong</t>
  </si>
  <si>
    <t>B</t>
  </si>
  <si>
    <t>Pill</t>
  </si>
  <si>
    <t>Bottle</t>
  </si>
  <si>
    <t>C</t>
  </si>
  <si>
    <t>Existing extracts</t>
  </si>
  <si>
    <t>Okra extract; Fenugreek extract; others</t>
  </si>
  <si>
    <t>Custom</t>
  </si>
  <si>
    <t>Full extract chemical composition benefits (sugars, lipids, alkaloids, etc.)</t>
  </si>
  <si>
    <t>Moderate</t>
  </si>
  <si>
    <t>D</t>
  </si>
  <si>
    <t>Ingredient</t>
  </si>
  <si>
    <t>Nutracap Link</t>
  </si>
  <si>
    <t>Nutracap Quantity</t>
  </si>
  <si>
    <t>With Food?</t>
  </si>
  <si>
    <t>Subjective</t>
  </si>
  <si>
    <t>Score</t>
  </si>
  <si>
    <t>Dose / Pill</t>
  </si>
  <si>
    <t>Dose / Serving</t>
  </si>
  <si>
    <t>Scientific Publications - Quantity and Sources</t>
  </si>
  <si>
    <t>Inhibit CYP450</t>
  </si>
  <si>
    <t>Induce Conjugation</t>
  </si>
  <si>
    <t>Quantity 1</t>
  </si>
  <si>
    <t>Source 1</t>
  </si>
  <si>
    <t>Quantity 2</t>
  </si>
  <si>
    <t>Source 2</t>
  </si>
  <si>
    <t>Quantity 3</t>
  </si>
  <si>
    <t>Source 3</t>
  </si>
  <si>
    <t>Quanttiy 4</t>
  </si>
  <si>
    <t>Source 4</t>
  </si>
  <si>
    <t>Quantity 5</t>
  </si>
  <si>
    <t>Source 5</t>
  </si>
  <si>
    <t>Lycopene</t>
  </si>
  <si>
    <t>120mg</t>
  </si>
  <si>
    <t>0.5 to 5mg; 1.64mg; 4.43 to 5mg; 7mg; 20mg; 200 to 400mg/kg diet (cancer); 50mg/kg (cardiovascular); 12.5mg/kg (inflammation); 10mg/kg (hepatoprotective); 4mg/kg (reproductive health); overall recommended dose 6.5, 10, 15, 2 to 20mg</t>
  </si>
  <si>
    <t>Lycopene as a Natural Antioxidant Used to Prevent Human Health Disorders</t>
  </si>
  <si>
    <t>10-60mg</t>
  </si>
  <si>
    <t>Amazon single-ingredient supplements</t>
  </si>
  <si>
    <t>Chlorella powder (broken cell)</t>
  </si>
  <si>
    <t>2000 to 3000mg</t>
  </si>
  <si>
    <t>10g (cardiovascular); 6g (cardiovascular); 5g (cholesterol); 8g (diabetes); 1.2g (NAFLD)</t>
  </si>
  <si>
    <t>Potential of Chlorella as a Dietary Supplement to Promote Human Health</t>
  </si>
  <si>
    <t>3000mg</t>
  </si>
  <si>
    <t>Milk Thistle</t>
  </si>
  <si>
    <t>420mg</t>
  </si>
  <si>
    <t>600mg (NAFLD); 200mg (diabetes)</t>
  </si>
  <si>
    <t>Milk Thistle - Review</t>
  </si>
  <si>
    <t>300-1500mg</t>
  </si>
  <si>
    <t>Berberine HCL</t>
  </si>
  <si>
    <t>1500mg</t>
  </si>
  <si>
    <t>1000-1500mg</t>
  </si>
  <si>
    <t>N-Acetylcysteine</t>
  </si>
  <si>
    <t>600mg</t>
  </si>
  <si>
    <t>No</t>
  </si>
  <si>
    <t>500mg-1200mg</t>
  </si>
  <si>
    <t>Grapefruit Extract</t>
  </si>
  <si>
    <t>450 to 700mg</t>
  </si>
  <si>
    <t>125mg-500mg</t>
  </si>
  <si>
    <t>Fenugreek Seed Powder</t>
  </si>
  <si>
    <t>2000 to 5000mg</t>
  </si>
  <si>
    <t>Aloe Vera Powder</t>
  </si>
  <si>
    <t>Psyllium Husk</t>
  </si>
  <si>
    <t>5000 to 10000mg</t>
  </si>
  <si>
    <t>Total Dose</t>
  </si>
  <si>
    <t>Final formulation, three 00 pills</t>
  </si>
  <si>
    <t>00 can hold 750 mg</t>
  </si>
  <si>
    <t>Aloe Ferox</t>
  </si>
  <si>
    <t>Country / Source</t>
  </si>
  <si>
    <t>No. Samples</t>
  </si>
  <si>
    <t>Minimum</t>
  </si>
  <si>
    <t>Maximum</t>
  </si>
  <si>
    <t>Mean</t>
  </si>
  <si>
    <t xml:space="preserve">Std. Dev. </t>
  </si>
  <si>
    <t>USA</t>
  </si>
  <si>
    <t>England</t>
  </si>
  <si>
    <t>Cuba</t>
  </si>
  <si>
    <t>Uganda</t>
  </si>
  <si>
    <t>Slovaki</t>
  </si>
  <si>
    <t>Indonesia</t>
  </si>
  <si>
    <t>From source: https://www.ncbi.nlm.nih.gov/pmc/articles/PMC5895013/</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</si>
</sst>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mm-yyyy"/>
    <numFmt numFmtId="166" formatCode="&quot;$&quot;#,##0"/>
  </numFmts>
  <fonts count="21">
    <font>
      <sz val="10.0"/>
      <color rgb="FF000000"/>
      <name val="Arial"/>
      <scheme val="minor"/>
    </font>
    <font>
      <b/>
      <color rgb="FFFFFFFF"/>
      <name val="Arial"/>
      <scheme val="minor"/>
    </font>
    <font>
      <color theme="1"/>
      <name val="Arial"/>
      <scheme val="minor"/>
    </font>
    <font>
      <u/>
      <color rgb="FF0000FF"/>
    </font>
    <font>
      <color rgb="FF000000"/>
      <name val="Arial"/>
      <scheme val="minor"/>
    </font>
    <font>
      <u/>
      <color rgb="FF0000FF"/>
    </font>
    <font>
      <b/>
      <color theme="1"/>
      <name val="Arial"/>
      <scheme val="minor"/>
    </font>
    <font>
      <i/>
      <color theme="1"/>
      <name val="Arial"/>
      <scheme val="minor"/>
    </font>
    <font>
      <b/>
      <color rgb="FF000000"/>
      <name val="Arial"/>
    </font>
    <font>
      <color rgb="FF000000"/>
      <name val="Arial"/>
    </font>
    <font/>
    <font>
      <sz val="10.0"/>
      <color rgb="FF1F1F1F"/>
      <name val="Arial"/>
      <scheme val="minor"/>
    </font>
    <font>
      <sz val="10.0"/>
      <color theme="1"/>
      <name val="Arial"/>
      <scheme val="minor"/>
    </font>
    <font>
      <sz val="10.0"/>
      <color rgb="FF1F1F1F"/>
      <name val="&quot;Google Sans Text&quot;"/>
    </font>
    <font>
      <b/>
      <sz val="10.0"/>
      <color theme="1"/>
      <name val="Arial"/>
      <scheme val="minor"/>
    </font>
    <font>
      <color theme="1"/>
      <name val="Arial"/>
    </font>
    <font>
      <color rgb="FF000000"/>
      <name val="&quot;Times New Roman&quot;"/>
    </font>
    <font>
      <color rgb="FFFF0000"/>
      <name val="Arial"/>
    </font>
    <font>
      <b/>
      <sz val="8.0"/>
      <color rgb="FF000000"/>
      <name val="&quot;Trebuchet MS&quot;"/>
    </font>
    <font>
      <sz val="8.0"/>
      <color rgb="FF000000"/>
      <name val="&quot;Trebuchet MS&quot;"/>
    </font>
    <font>
      <u/>
      <sz val="10.0"/>
      <color rgb="FF0000FF"/>
    </font>
  </fonts>
  <fills count="10">
    <fill>
      <patternFill patternType="none"/>
    </fill>
    <fill>
      <patternFill patternType="lightGray"/>
    </fill>
    <fill>
      <patternFill patternType="solid">
        <fgColor rgb="FF000000"/>
        <bgColor rgb="FF000000"/>
      </patternFill>
    </fill>
    <fill>
      <patternFill patternType="solid">
        <fgColor rgb="FF999999"/>
        <bgColor rgb="FF999999"/>
      </patternFill>
    </fill>
    <fill>
      <patternFill patternType="solid">
        <fgColor rgb="FF9A9A9A"/>
        <bgColor rgb="FF9A9A9A"/>
      </patternFill>
    </fill>
    <fill>
      <patternFill patternType="solid">
        <fgColor rgb="FFFFFFFF"/>
        <bgColor rgb="FFFFFFFF"/>
      </patternFill>
    </fill>
    <fill>
      <patternFill patternType="solid">
        <fgColor rgb="FFFFF2CC"/>
        <bgColor rgb="FFFFF2CC"/>
      </patternFill>
    </fill>
    <fill>
      <patternFill patternType="solid">
        <fgColor rgb="FF073763"/>
        <bgColor rgb="FF073763"/>
      </patternFill>
    </fill>
    <fill>
      <patternFill patternType="solid">
        <fgColor rgb="FF0B5394"/>
        <bgColor rgb="FF0B5394"/>
      </patternFill>
    </fill>
    <fill>
      <patternFill patternType="solid">
        <fgColor rgb="FFCFE2F3"/>
        <bgColor rgb="FFCFE2F3"/>
      </patternFill>
    </fill>
  </fills>
  <borders count="13">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right style="thin">
        <color rgb="FF000000"/>
      </right>
      <top style="thin">
        <color rgb="FF000000"/>
      </top>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0"/>
    </xf>
    <xf borderId="0" fillId="2" fontId="1" numFmtId="0" xfId="0" applyFont="1"/>
    <xf borderId="0" fillId="0" fontId="2" numFmtId="0" xfId="0" applyAlignment="1" applyFont="1">
      <alignment readingOrder="0"/>
    </xf>
    <xf borderId="0" fillId="0" fontId="3" numFmtId="0" xfId="0" applyAlignment="1" applyFont="1">
      <alignment readingOrder="0"/>
    </xf>
    <xf borderId="0" fillId="0" fontId="0" numFmtId="0" xfId="0" applyAlignment="1" applyFont="1">
      <alignment readingOrder="0"/>
    </xf>
    <xf borderId="0" fillId="0" fontId="4" numFmtId="0" xfId="0" applyAlignment="1" applyFont="1">
      <alignment readingOrder="0"/>
    </xf>
    <xf borderId="0" fillId="0" fontId="2" numFmtId="0" xfId="0" applyAlignment="1" applyFont="1">
      <alignment shrinkToFit="0" wrapText="0"/>
    </xf>
    <xf borderId="0" fillId="0" fontId="2" numFmtId="0" xfId="0" applyAlignment="1" applyFont="1">
      <alignment readingOrder="0" shrinkToFit="0" wrapText="0"/>
    </xf>
    <xf borderId="0" fillId="0" fontId="5" numFmtId="0" xfId="0" applyAlignment="1" applyFont="1">
      <alignment readingOrder="0"/>
    </xf>
    <xf borderId="0" fillId="3" fontId="2" numFmtId="0" xfId="0" applyFill="1" applyFont="1"/>
    <xf borderId="0" fillId="4" fontId="2" numFmtId="0" xfId="0" applyFill="1" applyFont="1"/>
    <xf borderId="0" fillId="3" fontId="6" numFmtId="0" xfId="0" applyAlignment="1" applyFont="1">
      <alignment readingOrder="0"/>
    </xf>
    <xf borderId="0" fillId="0" fontId="6" numFmtId="0" xfId="0" applyAlignment="1" applyFont="1">
      <alignment readingOrder="0"/>
    </xf>
    <xf borderId="1" fillId="0" fontId="6" numFmtId="0" xfId="0" applyAlignment="1" applyBorder="1" applyFont="1">
      <alignment readingOrder="0"/>
    </xf>
    <xf quotePrefix="1" borderId="0" fillId="0" fontId="2" numFmtId="0" xfId="0" applyAlignment="1" applyFont="1">
      <alignment readingOrder="0"/>
    </xf>
    <xf borderId="2" fillId="0" fontId="2" numFmtId="0" xfId="0" applyBorder="1" applyFont="1"/>
    <xf borderId="2" fillId="0" fontId="2" numFmtId="0" xfId="0" applyAlignment="1" applyBorder="1" applyFont="1">
      <alignment readingOrder="0"/>
    </xf>
    <xf borderId="0" fillId="0" fontId="2" numFmtId="0" xfId="0" applyFont="1"/>
    <xf borderId="0" fillId="3" fontId="2" numFmtId="0" xfId="0" applyAlignment="1" applyFont="1">
      <alignment readingOrder="0"/>
    </xf>
    <xf borderId="1" fillId="0" fontId="6" numFmtId="0" xfId="0" applyAlignment="1" applyBorder="1" applyFont="1">
      <alignment readingOrder="0"/>
    </xf>
    <xf borderId="0" fillId="0" fontId="7" numFmtId="0" xfId="0" applyAlignment="1" applyFont="1">
      <alignment readingOrder="0"/>
    </xf>
    <xf borderId="0" fillId="0" fontId="2" numFmtId="164" xfId="0" applyFont="1" applyNumberFormat="1"/>
    <xf borderId="0" fillId="0" fontId="8" numFmtId="0" xfId="0" applyAlignment="1" applyFont="1">
      <alignment horizontal="center" readingOrder="0"/>
    </xf>
    <xf borderId="0" fillId="0" fontId="2" numFmtId="2" xfId="0" applyFont="1" applyNumberFormat="1"/>
    <xf borderId="0" fillId="5" fontId="0" numFmtId="0" xfId="0" applyFill="1" applyFont="1"/>
    <xf borderId="0" fillId="0" fontId="2" numFmtId="2" xfId="0" applyAlignment="1" applyFont="1" applyNumberFormat="1">
      <alignment readingOrder="0"/>
    </xf>
    <xf borderId="0" fillId="0" fontId="2" numFmtId="164" xfId="0" applyAlignment="1" applyFont="1" applyNumberFormat="1">
      <alignment readingOrder="0"/>
    </xf>
    <xf borderId="2" fillId="0" fontId="6" numFmtId="1" xfId="0" applyBorder="1" applyFont="1" applyNumberFormat="1"/>
    <xf borderId="0" fillId="0" fontId="9" numFmtId="0" xfId="0" applyAlignment="1" applyFont="1">
      <alignment horizontal="center" readingOrder="0"/>
    </xf>
    <xf borderId="0" fillId="0" fontId="9" numFmtId="0" xfId="0" applyAlignment="1" applyFont="1">
      <alignment horizontal="left" readingOrder="0"/>
    </xf>
    <xf borderId="0" fillId="4" fontId="6" numFmtId="0" xfId="0" applyAlignment="1" applyFont="1">
      <alignment readingOrder="0"/>
    </xf>
    <xf borderId="3" fillId="0" fontId="8" numFmtId="0" xfId="0" applyAlignment="1" applyBorder="1" applyFont="1">
      <alignment horizontal="center" readingOrder="0"/>
    </xf>
    <xf borderId="4" fillId="0" fontId="8" numFmtId="0" xfId="0" applyAlignment="1" applyBorder="1" applyFont="1">
      <alignment horizontal="center" readingOrder="0"/>
    </xf>
    <xf borderId="5" fillId="0" fontId="8" numFmtId="0" xfId="0" applyAlignment="1" applyBorder="1" applyFont="1">
      <alignment horizontal="center" readingOrder="0"/>
    </xf>
    <xf borderId="3" fillId="0" fontId="10" numFmtId="0" xfId="0" applyBorder="1" applyFont="1"/>
    <xf borderId="5" fillId="0" fontId="10" numFmtId="0" xfId="0" applyBorder="1" applyFont="1"/>
    <xf borderId="6" fillId="0" fontId="8" numFmtId="0" xfId="0" applyAlignment="1" applyBorder="1" applyFont="1">
      <alignment horizontal="center" readingOrder="0"/>
    </xf>
    <xf borderId="0" fillId="5" fontId="11" numFmtId="0" xfId="0" applyAlignment="1" applyFont="1">
      <alignment readingOrder="0"/>
    </xf>
    <xf borderId="0" fillId="0" fontId="12" numFmtId="0" xfId="0" applyAlignment="1" applyFont="1">
      <alignment readingOrder="0"/>
    </xf>
    <xf borderId="0" fillId="0" fontId="12" numFmtId="0" xfId="0" applyFont="1"/>
    <xf borderId="0" fillId="5" fontId="13" numFmtId="0" xfId="0" applyAlignment="1" applyFont="1">
      <alignment readingOrder="0"/>
    </xf>
    <xf borderId="0" fillId="0" fontId="14" numFmtId="0" xfId="0" applyAlignment="1" applyFont="1">
      <alignment readingOrder="0"/>
    </xf>
    <xf borderId="0" fillId="0" fontId="2" numFmtId="4" xfId="0" applyAlignment="1" applyFont="1" applyNumberFormat="1">
      <alignment readingOrder="0"/>
    </xf>
    <xf borderId="0" fillId="6" fontId="8" numFmtId="0" xfId="0" applyAlignment="1" applyFill="1" applyFont="1">
      <alignment horizontal="center" readingOrder="0"/>
    </xf>
    <xf borderId="7" fillId="6" fontId="8" numFmtId="0" xfId="0" applyAlignment="1" applyBorder="1" applyFont="1">
      <alignment horizontal="center" readingOrder="0"/>
    </xf>
    <xf borderId="8" fillId="0" fontId="10" numFmtId="0" xfId="0" applyBorder="1" applyFont="1"/>
    <xf borderId="9" fillId="0" fontId="10" numFmtId="0" xfId="0" applyBorder="1" applyFont="1"/>
    <xf borderId="8" fillId="6" fontId="8" numFmtId="0" xfId="0" applyAlignment="1" applyBorder="1" applyFont="1">
      <alignment horizontal="center" readingOrder="0"/>
    </xf>
    <xf borderId="6" fillId="6" fontId="8" numFmtId="0" xfId="0" applyAlignment="1" applyBorder="1" applyFont="1">
      <alignment horizontal="center" readingOrder="0"/>
    </xf>
    <xf borderId="4" fillId="6" fontId="8" numFmtId="0" xfId="0" applyAlignment="1" applyBorder="1" applyFont="1">
      <alignment horizontal="center" readingOrder="0"/>
    </xf>
    <xf borderId="4" fillId="0" fontId="9" numFmtId="0" xfId="0" applyAlignment="1" applyBorder="1" applyFont="1">
      <alignment horizontal="center" readingOrder="0"/>
    </xf>
    <xf borderId="4" fillId="0" fontId="15" numFmtId="0" xfId="0" applyAlignment="1" applyBorder="1" applyFont="1">
      <alignment horizontal="center" readingOrder="0"/>
    </xf>
    <xf borderId="5" fillId="0" fontId="9" numFmtId="0" xfId="0" applyAlignment="1" applyBorder="1" applyFont="1">
      <alignment horizontal="center" readingOrder="0"/>
    </xf>
    <xf borderId="10" fillId="0" fontId="9" numFmtId="0" xfId="0" applyAlignment="1" applyBorder="1" applyFont="1">
      <alignment horizontal="center" readingOrder="0"/>
    </xf>
    <xf borderId="10" fillId="0" fontId="10" numFmtId="0" xfId="0" applyBorder="1" applyFont="1"/>
    <xf borderId="4" fillId="0" fontId="10" numFmtId="0" xfId="0" applyBorder="1" applyFont="1"/>
    <xf borderId="5" fillId="0" fontId="16" numFmtId="0" xfId="0" applyAlignment="1" applyBorder="1" applyFont="1">
      <alignment horizontal="center" readingOrder="0"/>
    </xf>
    <xf borderId="5" fillId="0" fontId="17" numFmtId="0" xfId="0" applyAlignment="1" applyBorder="1" applyFont="1">
      <alignment horizontal="center" readingOrder="0"/>
    </xf>
    <xf borderId="9" fillId="0" fontId="8" numFmtId="0" xfId="0" applyAlignment="1" applyBorder="1" applyFont="1">
      <alignment horizontal="center" readingOrder="0"/>
    </xf>
    <xf borderId="6" fillId="0" fontId="9" numFmtId="0" xfId="0" applyAlignment="1" applyBorder="1" applyFont="1">
      <alignment horizontal="center" readingOrder="0"/>
    </xf>
    <xf borderId="2" fillId="0" fontId="9" numFmtId="0" xfId="0" applyAlignment="1" applyBorder="1" applyFont="1">
      <alignment horizontal="center" readingOrder="0"/>
    </xf>
    <xf borderId="9" fillId="0" fontId="9" numFmtId="0" xfId="0" applyAlignment="1" applyBorder="1" applyFont="1">
      <alignment horizontal="center" readingOrder="0"/>
    </xf>
    <xf borderId="3" fillId="0" fontId="9" numFmtId="0" xfId="0" applyAlignment="1" applyBorder="1" applyFont="1">
      <alignment horizontal="center" readingOrder="0"/>
    </xf>
    <xf borderId="5" fillId="0" fontId="15" numFmtId="0" xfId="0" applyAlignment="1" applyBorder="1" applyFont="1">
      <alignment horizontal="center" readingOrder="0"/>
    </xf>
    <xf borderId="7" fillId="0" fontId="8" numFmtId="0" xfId="0" applyAlignment="1" applyBorder="1" applyFont="1">
      <alignment horizontal="center" readingOrder="0"/>
    </xf>
    <xf borderId="11" fillId="0" fontId="9" numFmtId="0" xfId="0" applyAlignment="1" applyBorder="1" applyFont="1">
      <alignment horizontal="center" readingOrder="0"/>
    </xf>
    <xf borderId="10" fillId="0" fontId="8" numFmtId="0" xfId="0" applyAlignment="1" applyBorder="1" applyFont="1">
      <alignment horizontal="center" readingOrder="0"/>
    </xf>
    <xf borderId="10" fillId="0" fontId="15" numFmtId="0" xfId="0" applyAlignment="1" applyBorder="1" applyFont="1">
      <alignment horizontal="center" readingOrder="0"/>
    </xf>
    <xf borderId="0" fillId="0" fontId="15" numFmtId="0" xfId="0" applyAlignment="1" applyFont="1">
      <alignment horizontal="center" readingOrder="0"/>
    </xf>
    <xf borderId="12" fillId="0" fontId="18" numFmtId="0" xfId="0" applyAlignment="1" applyBorder="1" applyFont="1">
      <alignment readingOrder="0" vertical="bottom"/>
    </xf>
    <xf borderId="12" fillId="0" fontId="18" numFmtId="3" xfId="0" applyAlignment="1" applyBorder="1" applyFont="1" applyNumberFormat="1">
      <alignment readingOrder="0" vertical="bottom"/>
    </xf>
    <xf borderId="12" fillId="0" fontId="19" numFmtId="0" xfId="0" applyAlignment="1" applyBorder="1" applyFont="1">
      <alignment readingOrder="0" vertical="bottom"/>
    </xf>
    <xf borderId="12" fillId="0" fontId="19" numFmtId="3" xfId="0" applyAlignment="1" applyBorder="1" applyFont="1" applyNumberFormat="1">
      <alignment readingOrder="0" vertical="bottom"/>
    </xf>
    <xf borderId="12" fillId="0" fontId="19" numFmtId="165" xfId="0" applyAlignment="1" applyBorder="1" applyFont="1" applyNumberFormat="1">
      <alignment readingOrder="0" vertical="bottom"/>
    </xf>
    <xf borderId="12" fillId="0" fontId="2" numFmtId="0" xfId="0" applyAlignment="1" applyBorder="1" applyFont="1">
      <alignment vertical="bottom"/>
    </xf>
    <xf borderId="0" fillId="0" fontId="6" numFmtId="0" xfId="0" applyFont="1"/>
    <xf borderId="0" fillId="5" fontId="20" numFmtId="0" xfId="0" applyAlignment="1" applyFont="1">
      <alignment readingOrder="0"/>
    </xf>
    <xf borderId="0" fillId="0" fontId="2" numFmtId="166" xfId="0" applyAlignment="1" applyFont="1" applyNumberFormat="1">
      <alignment readingOrder="0"/>
    </xf>
    <xf borderId="0" fillId="7" fontId="1" numFmtId="0" xfId="0" applyAlignment="1" applyFill="1" applyFont="1">
      <alignment horizontal="left" readingOrder="0" vertical="center"/>
    </xf>
    <xf borderId="0" fillId="7" fontId="1" numFmtId="0" xfId="0" applyAlignment="1" applyFont="1">
      <alignment horizontal="center" readingOrder="0" vertical="center"/>
    </xf>
    <xf borderId="0" fillId="7" fontId="1" numFmtId="0" xfId="0" applyAlignment="1" applyFont="1">
      <alignment horizontal="center" readingOrder="0"/>
    </xf>
    <xf borderId="0" fillId="8" fontId="1" numFmtId="0" xfId="0" applyAlignment="1" applyFill="1" applyFont="1">
      <alignment horizontal="center" readingOrder="0" vertical="center"/>
    </xf>
    <xf borderId="0" fillId="8" fontId="1" numFmtId="0" xfId="0" applyAlignment="1" applyFont="1">
      <alignment readingOrder="0"/>
    </xf>
    <xf borderId="0" fillId="9" fontId="2" numFmtId="0" xfId="0" applyFill="1" applyFont="1"/>
    <xf borderId="0" fillId="0" fontId="2"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Home population density</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
            <c:spPr>
              <a:ln w="19050">
                <a:solidFill>
                  <a:srgbClr val="000000"/>
                </a:solidFill>
              </a:ln>
            </c:spPr>
            <c:trendlineType val="exp"/>
            <c:dispRSqr val="1"/>
            <c:dispEq val="1"/>
          </c:trendline>
          <c:xVal>
            <c:numRef>
              <c:f>'App Model'!$Y$12:$Y$16</c:f>
            </c:numRef>
          </c:xVal>
          <c:yVal>
            <c:numRef>
              <c:f>'App Model'!$AE$12:$AE$16</c:f>
              <c:numCache/>
            </c:numRef>
          </c:yVal>
        </c:ser>
        <c:dLbls>
          <c:showLegendKey val="0"/>
          <c:showVal val="0"/>
          <c:showCatName val="0"/>
          <c:showSerName val="0"/>
          <c:showPercent val="0"/>
          <c:showBubbleSize val="0"/>
        </c:dLbls>
        <c:axId val="1763358850"/>
        <c:axId val="1864247217"/>
      </c:scatterChart>
      <c:valAx>
        <c:axId val="176335885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64247217"/>
      </c:valAx>
      <c:valAx>
        <c:axId val="186424721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63358850"/>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Office Pop density</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
            <c:spPr>
              <a:ln w="19050">
                <a:solidFill>
                  <a:srgbClr val="000000"/>
                </a:solidFill>
              </a:ln>
            </c:spPr>
            <c:trendlineType val="linear"/>
            <c:dispRSqr val="1"/>
            <c:dispEq val="1"/>
          </c:trendline>
          <c:xVal>
            <c:numRef>
              <c:f>'App Model'!$Y$18:$Y$20</c:f>
            </c:numRef>
          </c:xVal>
          <c:yVal>
            <c:numRef>
              <c:f>'App Model'!$AE$18:$AE$20</c:f>
              <c:numCache/>
            </c:numRef>
          </c:yVal>
        </c:ser>
        <c:dLbls>
          <c:showLegendKey val="0"/>
          <c:showVal val="0"/>
          <c:showCatName val="0"/>
          <c:showSerName val="0"/>
          <c:showPercent val="0"/>
          <c:showBubbleSize val="0"/>
        </c:dLbls>
        <c:axId val="870400364"/>
        <c:axId val="908154938"/>
      </c:scatterChart>
      <c:valAx>
        <c:axId val="87040036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08154938"/>
      </c:valAx>
      <c:valAx>
        <c:axId val="90815493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70400364"/>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
            <c:spPr>
              <a:ln w="19050">
                <a:solidFill>
                  <a:srgbClr val="000000"/>
                </a:solidFill>
              </a:ln>
            </c:spPr>
            <c:trendlineType val="linear"/>
            <c:dispRSqr val="1"/>
            <c:dispEq val="1"/>
          </c:trendline>
          <c:xVal>
            <c:numRef>
              <c:f>'App Model'!$Q$41:$Q$45</c:f>
            </c:numRef>
          </c:xVal>
          <c:yVal>
            <c:numRef>
              <c:f>'App Model'!$R$41:$R$45</c:f>
              <c:numCache/>
            </c:numRef>
          </c:yVal>
        </c:ser>
        <c:dLbls>
          <c:showLegendKey val="0"/>
          <c:showVal val="0"/>
          <c:showCatName val="0"/>
          <c:showSerName val="0"/>
          <c:showPercent val="0"/>
          <c:showBubbleSize val="0"/>
        </c:dLbls>
        <c:axId val="411056566"/>
        <c:axId val="1591661098"/>
      </c:scatterChart>
      <c:valAx>
        <c:axId val="41105656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91661098"/>
      </c:valAx>
      <c:valAx>
        <c:axId val="159166109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11056566"/>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Microplastic Particles Per Liter Tap Water</a:t>
            </a:r>
          </a:p>
        </c:rich>
      </c:tx>
      <c:overlay val="0"/>
    </c:title>
    <c:plotArea>
      <c:layout/>
      <c:barChart>
        <c:barDir val="col"/>
        <c:ser>
          <c:idx val="0"/>
          <c:order val="0"/>
          <c:tx>
            <c:strRef>
              <c:f>'Data to analyze'!$F$1</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'Data to analyze'!$B$2:$B$16</c:f>
            </c:strRef>
          </c:cat>
          <c:val>
            <c:numRef>
              <c:f>'Data to analyze'!$F$2:$F$16</c:f>
              <c:numCache/>
            </c:numRef>
          </c:val>
        </c:ser>
        <c:axId val="1762950366"/>
        <c:axId val="246053678"/>
      </c:barChart>
      <c:catAx>
        <c:axId val="17629503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Country / Source</a:t>
                </a:r>
              </a:p>
            </c:rich>
          </c:tx>
          <c:overlay val="0"/>
        </c:title>
        <c:numFmt formatCode="General" sourceLinked="1"/>
        <c:majorTickMark val="none"/>
        <c:minorTickMark val="none"/>
        <c:spPr/>
        <c:txPr>
          <a:bodyPr/>
          <a:lstStyle/>
          <a:p>
            <a:pPr lvl="0">
              <a:defRPr b="0">
                <a:solidFill>
                  <a:srgbClr val="000000"/>
                </a:solidFill>
                <a:latin typeface="+mn-lt"/>
              </a:defRPr>
            </a:pPr>
          </a:p>
        </c:txPr>
        <c:crossAx val="246053678"/>
      </c:catAx>
      <c:valAx>
        <c:axId val="2460536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Mean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62950366"/>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209550</xdr:colOff>
      <xdr:row>4</xdr:row>
      <xdr:rowOff>123825</xdr:rowOff>
    </xdr:from>
    <xdr:ext cx="5143500" cy="31813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20</xdr:col>
      <xdr:colOff>314325</xdr:colOff>
      <xdr:row>22</xdr:row>
      <xdr:rowOff>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11</xdr:col>
      <xdr:colOff>819150</xdr:colOff>
      <xdr:row>35</xdr:row>
      <xdr:rowOff>47625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238125</xdr:colOff>
      <xdr:row>19</xdr:row>
      <xdr:rowOff>190500</xdr:rowOff>
    </xdr:from>
    <xdr:ext cx="5715000" cy="422910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ubmed.ncbi.nlm.nih.gov/33182093/" TargetMode="External"/><Relationship Id="rId83" Type="http://schemas.openxmlformats.org/officeDocument/2006/relationships/vmlDrawing" Target="../drawings/vmlDrawing1.vml"/><Relationship Id="rId42" Type="http://schemas.openxmlformats.org/officeDocument/2006/relationships/hyperlink" Target="https://www.sciencedirect.com/science/article/abs/pii/S0048969719328384" TargetMode="External"/><Relationship Id="rId41" Type="http://schemas.openxmlformats.org/officeDocument/2006/relationships/hyperlink" Target="https://www.nature.com/articles/s41598-019-52292-5" TargetMode="External"/><Relationship Id="rId44" Type="http://schemas.openxmlformats.org/officeDocument/2006/relationships/hyperlink" Target="https://www.sciencedirect.com/science/article/abs/pii/S0048969722057989?via%3Dihub" TargetMode="External"/><Relationship Id="rId43" Type="http://schemas.openxmlformats.org/officeDocument/2006/relationships/hyperlink" Target="https://pubs.acs.org/doi/10.1021/acs.est.2c04706" TargetMode="External"/><Relationship Id="rId46" Type="http://schemas.openxmlformats.org/officeDocument/2006/relationships/hyperlink" Target="https://pubmed.ncbi.nlm.nih.gov/29529433/" TargetMode="External"/><Relationship Id="rId45" Type="http://schemas.openxmlformats.org/officeDocument/2006/relationships/hyperlink" Target="https://www.sciencedirect.com/science/article/abs/pii/S0048969718308064?via%3Dihub" TargetMode="External"/><Relationship Id="rId80" Type="http://schemas.openxmlformats.org/officeDocument/2006/relationships/hyperlink" Target="https://www.sciencedirect.com/science/article/abs/pii/S0045653521031866?via%3Dihub" TargetMode="External"/><Relationship Id="rId82" Type="http://schemas.openxmlformats.org/officeDocument/2006/relationships/drawing" Target="../drawings/drawing1.xml"/><Relationship Id="rId81" Type="http://schemas.openxmlformats.org/officeDocument/2006/relationships/hyperlink" Target="https://pubmed.ncbi.nlm.nih.gov/36174702/" TargetMode="External"/><Relationship Id="rId1" Type="http://schemas.openxmlformats.org/officeDocument/2006/relationships/comments" Target="../comments1.xml"/><Relationship Id="rId2" Type="http://schemas.openxmlformats.org/officeDocument/2006/relationships/hyperlink" Target="https://www.sciencedirect.com/science/article/abs/pii/S030438942031788X" TargetMode="External"/><Relationship Id="rId3" Type="http://schemas.openxmlformats.org/officeDocument/2006/relationships/hyperlink" Target="https://pubmed.ncbi.nlm.nih.gov/34492918/" TargetMode="External"/><Relationship Id="rId4" Type="http://schemas.openxmlformats.org/officeDocument/2006/relationships/hyperlink" Target="https://www.sciencedirect.com/science/article/pii/S0304389422012328" TargetMode="External"/><Relationship Id="rId9" Type="http://schemas.openxmlformats.org/officeDocument/2006/relationships/hyperlink" Target="https://www.sciencedirect.com/science/article/abs/pii/S0041008X01992403" TargetMode="External"/><Relationship Id="rId48" Type="http://schemas.openxmlformats.org/officeDocument/2006/relationships/hyperlink" Target="https://www.mdpi.com/2076-3298/8/12/138" TargetMode="External"/><Relationship Id="rId47" Type="http://schemas.openxmlformats.org/officeDocument/2006/relationships/hyperlink" Target="https://pubmed.ncbi.nlm.nih.gov/31448906/" TargetMode="External"/><Relationship Id="rId49" Type="http://schemas.openxmlformats.org/officeDocument/2006/relationships/hyperlink" Target="https://pubs.acs.org/doi/10.1021/acsnano.8b01331" TargetMode="External"/><Relationship Id="rId5" Type="http://schemas.openxmlformats.org/officeDocument/2006/relationships/hyperlink" Target="https://www.nature.com/articles/s41598-018-34125-z" TargetMode="External"/><Relationship Id="rId6" Type="http://schemas.openxmlformats.org/officeDocument/2006/relationships/hyperlink" Target="https://dergipark.org.tr/en/pub/saufenbilder/article/455574" TargetMode="External"/><Relationship Id="rId7" Type="http://schemas.openxmlformats.org/officeDocument/2006/relationships/hyperlink" Target="https://www.sciencedirect.com/science/article/pii/S0048969718301633" TargetMode="External"/><Relationship Id="rId8" Type="http://schemas.openxmlformats.org/officeDocument/2006/relationships/hyperlink" Target="https://pubmed.ncbi.nlm.nih.gov/34206212/" TargetMode="External"/><Relationship Id="rId73" Type="http://schemas.openxmlformats.org/officeDocument/2006/relationships/hyperlink" Target="https://pubs.acs.org/doi/10.1021/es302332w" TargetMode="External"/><Relationship Id="rId72" Type="http://schemas.openxmlformats.org/officeDocument/2006/relationships/hyperlink" Target="https://www.sciencedirect.com/science/article/abs/pii/S0166445X17301686" TargetMode="External"/><Relationship Id="rId31" Type="http://schemas.openxmlformats.org/officeDocument/2006/relationships/hyperlink" Target="https://pubmed.ncbi.nlm.nih.gov/29304465/" TargetMode="External"/><Relationship Id="rId75" Type="http://schemas.openxmlformats.org/officeDocument/2006/relationships/hyperlink" Target="https://www.mdpi.com/2071-1050/13/22/12840" TargetMode="External"/><Relationship Id="rId30" Type="http://schemas.openxmlformats.org/officeDocument/2006/relationships/hyperlink" Target="https://www.sciencedirect.com/science/article/pii/S0048969722020009?via%3Dihub" TargetMode="External"/><Relationship Id="rId74" Type="http://schemas.openxmlformats.org/officeDocument/2006/relationships/hyperlink" Target="https://www.sciencedirect.com/science/article/abs/pii/S0045653518321775?via%3Dihub" TargetMode="External"/><Relationship Id="rId33" Type="http://schemas.openxmlformats.org/officeDocument/2006/relationships/hyperlink" Target="https://www.sciencedirect.com/science/article/abs/pii/S0013935116303073?via%3Dihub" TargetMode="External"/><Relationship Id="rId77" Type="http://schemas.openxmlformats.org/officeDocument/2006/relationships/hyperlink" Target="https://pubmed.ncbi.nlm.nih.gov/36989554/" TargetMode="External"/><Relationship Id="rId32" Type="http://schemas.openxmlformats.org/officeDocument/2006/relationships/hyperlink" Target="https://pubmed.ncbi.nlm.nih.gov/38367553/" TargetMode="External"/><Relationship Id="rId76" Type="http://schemas.openxmlformats.org/officeDocument/2006/relationships/hyperlink" Target="https://pubmed.ncbi.nlm.nih.gov/30641374/" TargetMode="External"/><Relationship Id="rId35" Type="http://schemas.openxmlformats.org/officeDocument/2006/relationships/hyperlink" Target="https://jamanetwork.com/journals/jama/fullarticle/182571" TargetMode="External"/><Relationship Id="rId79" Type="http://schemas.openxmlformats.org/officeDocument/2006/relationships/hyperlink" Target="https://pubmed.ncbi.nlm.nih.gov/33434834/" TargetMode="External"/><Relationship Id="rId34" Type="http://schemas.openxmlformats.org/officeDocument/2006/relationships/hyperlink" Target="https://pubmed.ncbi.nlm.nih.gov/19558234/" TargetMode="External"/><Relationship Id="rId78" Type="http://schemas.openxmlformats.org/officeDocument/2006/relationships/hyperlink" Target="https://pubs.acs.org/doi/10.1021/acs.est.1c03924" TargetMode="External"/><Relationship Id="rId71" Type="http://schemas.openxmlformats.org/officeDocument/2006/relationships/hyperlink" Target="https://www.ncbi.nlm.nih.gov/pmc/articles/PMC2647705/" TargetMode="External"/><Relationship Id="rId70" Type="http://schemas.openxmlformats.org/officeDocument/2006/relationships/hyperlink" Target="https://www.sciencedirect.com/science/article/abs/pii/S0269749118329725" TargetMode="External"/><Relationship Id="rId37" Type="http://schemas.openxmlformats.org/officeDocument/2006/relationships/hyperlink" Target="https://www.sciencedirect.com/science/article/abs/pii/S0269749118312910?via%3Dihub" TargetMode="External"/><Relationship Id="rId36" Type="http://schemas.openxmlformats.org/officeDocument/2006/relationships/hyperlink" Target="https://www.sciencedirect.com/science/article/abs/pii/S0048969717331613" TargetMode="External"/><Relationship Id="rId39" Type="http://schemas.openxmlformats.org/officeDocument/2006/relationships/hyperlink" Target="https://pubmed.ncbi.nlm.nih.gov/31272252/" TargetMode="External"/><Relationship Id="rId38" Type="http://schemas.openxmlformats.org/officeDocument/2006/relationships/hyperlink" Target="https://www.sciencedirect.com/science/article/pii/S0160412022001258" TargetMode="External"/><Relationship Id="rId62" Type="http://schemas.openxmlformats.org/officeDocument/2006/relationships/hyperlink" Target="https://www.sciencedirect.com/science/article/pii/S0160412020322297" TargetMode="External"/><Relationship Id="rId61" Type="http://schemas.openxmlformats.org/officeDocument/2006/relationships/hyperlink" Target="https://pubmed.ncbi.nlm.nih.gov/30690359/" TargetMode="External"/><Relationship Id="rId20" Type="http://schemas.openxmlformats.org/officeDocument/2006/relationships/hyperlink" Target="https://particleandfibretoxicology.biomedcentral.com/articles/10.1186/1743-8977-9-26" TargetMode="External"/><Relationship Id="rId64" Type="http://schemas.openxmlformats.org/officeDocument/2006/relationships/hyperlink" Target="https://journals.plos.org/plosone/article?id=10.1371/journal.pone.0280594" TargetMode="External"/><Relationship Id="rId63" Type="http://schemas.openxmlformats.org/officeDocument/2006/relationships/hyperlink" Target="https://www.ncbi.nlm.nih.gov/pmc/articles/PMC9269371/" TargetMode="External"/><Relationship Id="rId22" Type="http://schemas.openxmlformats.org/officeDocument/2006/relationships/hyperlink" Target="https://pubmed.ncbi.nlm.nih.gov/38367694/" TargetMode="External"/><Relationship Id="rId66" Type="http://schemas.openxmlformats.org/officeDocument/2006/relationships/hyperlink" Target="https://pubmed.ncbi.nlm.nih.gov/28898803/" TargetMode="External"/><Relationship Id="rId21" Type="http://schemas.openxmlformats.org/officeDocument/2006/relationships/hyperlink" Target="https://www.sciencedirect.com/science/article/abs/pii/S0147651317304487?via%3Dihub" TargetMode="External"/><Relationship Id="rId65" Type="http://schemas.openxmlformats.org/officeDocument/2006/relationships/hyperlink" Target="https://pubmed.ncbi.nlm.nih.gov/21453790/" TargetMode="External"/><Relationship Id="rId24" Type="http://schemas.openxmlformats.org/officeDocument/2006/relationships/hyperlink" Target="https://pubmed.ncbi.nlm.nih.gov/27207313/" TargetMode="External"/><Relationship Id="rId68" Type="http://schemas.openxmlformats.org/officeDocument/2006/relationships/hyperlink" Target="https://pubmed.ncbi.nlm.nih.gov/31139862/" TargetMode="External"/><Relationship Id="rId23" Type="http://schemas.openxmlformats.org/officeDocument/2006/relationships/hyperlink" Target="https://particleandfibretoxicology.biomedcentral.com/articles/10.1186/1743-8977-11-19" TargetMode="External"/><Relationship Id="rId67" Type="http://schemas.openxmlformats.org/officeDocument/2006/relationships/hyperlink" Target="https://www.acpjournals.org/doi/10.7326/M19-0618?url_ver=Z39.88-2003&amp;rfr_id=ori:rid:crossref.org&amp;rfr_dat=cr_pub%20%200pubmed" TargetMode="External"/><Relationship Id="rId60" Type="http://schemas.openxmlformats.org/officeDocument/2006/relationships/hyperlink" Target="https://pubmed.ncbi.nlm.nih.gov/29175402/" TargetMode="External"/><Relationship Id="rId26" Type="http://schemas.openxmlformats.org/officeDocument/2006/relationships/hyperlink" Target="https://www.thelancet.com/journals/ebiom/article/PIIS2352-3964(22)00328-0/fulltext" TargetMode="External"/><Relationship Id="rId25" Type="http://schemas.openxmlformats.org/officeDocument/2006/relationships/hyperlink" Target="https://pubmed.ncbi.nlm.nih.gov/31362040/" TargetMode="External"/><Relationship Id="rId69" Type="http://schemas.openxmlformats.org/officeDocument/2006/relationships/hyperlink" Target="https://www.pnas.org/doi/full/10.1073/pnas.1519019113" TargetMode="External"/><Relationship Id="rId28" Type="http://schemas.openxmlformats.org/officeDocument/2006/relationships/hyperlink" Target="https://pubmed.ncbi.nlm.nih.gov/31158627/" TargetMode="External"/><Relationship Id="rId27" Type="http://schemas.openxmlformats.org/officeDocument/2006/relationships/hyperlink" Target="https://pubs.acs.org/doi/10.1021/acs.est.1c03859" TargetMode="External"/><Relationship Id="rId29" Type="http://schemas.openxmlformats.org/officeDocument/2006/relationships/hyperlink" Target="https://www.ncbi.nlm.nih.gov/pmc/articles/PMC7812470/" TargetMode="External"/><Relationship Id="rId51" Type="http://schemas.openxmlformats.org/officeDocument/2006/relationships/hyperlink" Target="https://www.nature.com/articles/s41598-017-10813-0" TargetMode="External"/><Relationship Id="rId50" Type="http://schemas.openxmlformats.org/officeDocument/2006/relationships/hyperlink" Target="https://www.nature.com/articles/nnano.2012.3" TargetMode="External"/><Relationship Id="rId53" Type="http://schemas.openxmlformats.org/officeDocument/2006/relationships/hyperlink" Target="https://pubmed.ncbi.nlm.nih.gov/21440056/" TargetMode="External"/><Relationship Id="rId52" Type="http://schemas.openxmlformats.org/officeDocument/2006/relationships/hyperlink" Target="https://pubmed.ncbi.nlm.nih.gov/34688716/" TargetMode="External"/><Relationship Id="rId11" Type="http://schemas.openxmlformats.org/officeDocument/2006/relationships/hyperlink" Target="https://www.sciencedirect.com/science/article/abs/pii/S0890623811000761?via%3Dihub" TargetMode="External"/><Relationship Id="rId55" Type="http://schemas.openxmlformats.org/officeDocument/2006/relationships/hyperlink" Target="https://www.sciencedirect.com/science/article/abs/pii/S0269749116305279" TargetMode="External"/><Relationship Id="rId10" Type="http://schemas.openxmlformats.org/officeDocument/2006/relationships/hyperlink" Target="https://pubmed.ncbi.nlm.nih.gov/28185727" TargetMode="External"/><Relationship Id="rId54" Type="http://schemas.openxmlformats.org/officeDocument/2006/relationships/hyperlink" Target="https://pubmed.ncbi.nlm.nih.gov/25444875/" TargetMode="External"/><Relationship Id="rId13" Type="http://schemas.openxmlformats.org/officeDocument/2006/relationships/hyperlink" Target="https://pubs.acs.org/doi/10.1021/es504525u" TargetMode="External"/><Relationship Id="rId57" Type="http://schemas.openxmlformats.org/officeDocument/2006/relationships/hyperlink" Target="https://pubmed.ncbi.nlm.nih.gov/36668766/" TargetMode="External"/><Relationship Id="rId12" Type="http://schemas.openxmlformats.org/officeDocument/2006/relationships/hyperlink" Target="https://www.sciencedirect.com/science/article/abs/pii/S0025326X18301279" TargetMode="External"/><Relationship Id="rId56" Type="http://schemas.openxmlformats.org/officeDocument/2006/relationships/hyperlink" Target="https://pubmed.ncbi.nlm.nih.gov/9610792/" TargetMode="External"/><Relationship Id="rId15" Type="http://schemas.openxmlformats.org/officeDocument/2006/relationships/hyperlink" Target="https://www.sciencedirect.com/science/article/abs/pii/S1050464818305540?via%3Dihub" TargetMode="External"/><Relationship Id="rId59" Type="http://schemas.openxmlformats.org/officeDocument/2006/relationships/hyperlink" Target="https://www.ncbi.nlm.nih.gov/pmc/articles/PMC4434214/" TargetMode="External"/><Relationship Id="rId14" Type="http://schemas.openxmlformats.org/officeDocument/2006/relationships/hyperlink" Target="https://pubmed.ncbi.nlm.nih.gov/30604140/" TargetMode="External"/><Relationship Id="rId58" Type="http://schemas.openxmlformats.org/officeDocument/2006/relationships/hyperlink" Target="https://pubmed.ncbi.nlm.nih.gov/31514347/" TargetMode="External"/><Relationship Id="rId17" Type="http://schemas.openxmlformats.org/officeDocument/2006/relationships/hyperlink" Target="https://www.ncbi.nlm.nih.gov/pmc/articles/PMC5765817/" TargetMode="External"/><Relationship Id="rId16" Type="http://schemas.openxmlformats.org/officeDocument/2006/relationships/hyperlink" Target="https://www.sciencedirect.com/science/article/abs/pii/S0269749117342355" TargetMode="External"/><Relationship Id="rId19" Type="http://schemas.openxmlformats.org/officeDocument/2006/relationships/hyperlink" Target="https://www.sciencedirect.com/science/article/abs/pii/S0887233315300072?via%3Dihub" TargetMode="External"/><Relationship Id="rId18" Type="http://schemas.openxmlformats.org/officeDocument/2006/relationships/hyperlink" Target="https://www.sciencedirect.com/science/article/abs/pii/S0304389419315298?via%3Dihub"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ubmed.ncbi.nlm.nih.gov/38367694/" TargetMode="External"/><Relationship Id="rId2" Type="http://schemas.openxmlformats.org/officeDocument/2006/relationships/hyperlink" Target="https://pubmed.ncbi.nlm.nih.gov/38367553/" TargetMode="External"/><Relationship Id="rId3" Type="http://schemas.openxmlformats.org/officeDocument/2006/relationships/hyperlink" Target="https://pubmed.ncbi.nlm.nih.gov/38366932/" TargetMode="External"/><Relationship Id="rId4" Type="http://schemas.openxmlformats.org/officeDocument/2006/relationships/hyperlink" Target="https://www.ncbi.nlm.nih.gov/pmc/articles/PMC10836168/" TargetMode="External"/><Relationship Id="rId5" Type="http://schemas.openxmlformats.org/officeDocument/2006/relationships/hyperlink" Target="https://www.sciencedirect.com/science/article/pii/S0147651324000976?via%3Dihub" TargetMode="External"/><Relationship Id="rId6" Type="http://schemas.openxmlformats.org/officeDocument/2006/relationships/hyperlink" Target="https://www.ncbi.nlm.nih.gov/pmc/articles/PMC10838446/"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clinicaltrials.gov/study/NCT05600010?term=Microplastics&amp;rank=1"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nutracapusa.com/lycopene/" TargetMode="External"/><Relationship Id="rId2" Type="http://schemas.openxmlformats.org/officeDocument/2006/relationships/hyperlink" Target="https://www.ncbi.nlm.nih.gov/pmc/articles/PMC7464847/" TargetMode="External"/><Relationship Id="rId3" Type="http://schemas.openxmlformats.org/officeDocument/2006/relationships/hyperlink" Target="https://www.amazon.com/s?k=Lycopene&amp;crid=1X96IINF9BSP9&amp;sprefix=lycopen%2Caps%2C105&amp;ref=nb_sb_noss_2" TargetMode="External"/><Relationship Id="rId4" Type="http://schemas.openxmlformats.org/officeDocument/2006/relationships/hyperlink" Target="https://www.nutracapusa.com/chlorella-powder-broken-cell/" TargetMode="External"/><Relationship Id="rId9" Type="http://schemas.openxmlformats.org/officeDocument/2006/relationships/hyperlink" Target="https://www.amazon.com/s?k=milk+thistle&amp;crid=3B4MVANMJMLF7&amp;sprefix=milk+thistl%2Caps%2C105&amp;ref=nb_sb_noss_2" TargetMode="External"/><Relationship Id="rId5" Type="http://schemas.openxmlformats.org/officeDocument/2006/relationships/hyperlink" Target="https://www.ncbi.nlm.nih.gov/pmc/articles/PMC7551956/" TargetMode="External"/><Relationship Id="rId6" Type="http://schemas.openxmlformats.org/officeDocument/2006/relationships/hyperlink" Target="https://www.amazon.com/s?k=chlorella&amp;crid=27JSBFAASO5MH&amp;sprefix=chlorella%2Caps%2C105&amp;ref=nb_sb_noss_1" TargetMode="External"/><Relationship Id="rId7" Type="http://schemas.openxmlformats.org/officeDocument/2006/relationships/hyperlink" Target="https://www.nutracapusa.com/milk-thistle-extract-80/" TargetMode="External"/><Relationship Id="rId8" Type="http://schemas.openxmlformats.org/officeDocument/2006/relationships/hyperlink" Target="https://www.ncbi.nlm.nih.gov/books/NBK541075/" TargetMode="External"/><Relationship Id="rId11" Type="http://schemas.openxmlformats.org/officeDocument/2006/relationships/hyperlink" Target="https://www.amazon.com/s?k=Berberine&amp;crid=2JJ29PWIJFT1L&amp;sprefix=berberine%2Caps%2C119&amp;ref=nb_sb_noss_1" TargetMode="External"/><Relationship Id="rId10" Type="http://schemas.openxmlformats.org/officeDocument/2006/relationships/hyperlink" Target="https://www.nutracapusa.com/berberine-hcl/" TargetMode="External"/><Relationship Id="rId13" Type="http://schemas.openxmlformats.org/officeDocument/2006/relationships/hyperlink" Target="https://www.amazon.com/s?k=NAC&amp;crid=3VBXSF8KK2N65&amp;sprefix=nac%2Caps%2C104&amp;ref=nb_sb_noss_1" TargetMode="External"/><Relationship Id="rId12" Type="http://schemas.openxmlformats.org/officeDocument/2006/relationships/hyperlink" Target="https://www.nutracapusa.com/n-acetylcysteine/" TargetMode="External"/><Relationship Id="rId15" Type="http://schemas.openxmlformats.org/officeDocument/2006/relationships/hyperlink" Target="https://www.amazon.com/s?k=Grapefruit+extract&amp;crid=11DBX09875BOV&amp;sprefix=grapefruit+extract%2Caps%2C106&amp;ref=nb_sb_noss_1" TargetMode="External"/><Relationship Id="rId14" Type="http://schemas.openxmlformats.org/officeDocument/2006/relationships/hyperlink" Target="https://www.nutracapusa.com/grapefruit-extract/" TargetMode="External"/><Relationship Id="rId17" Type="http://schemas.openxmlformats.org/officeDocument/2006/relationships/hyperlink" Target="https://www.nutracapusa.com/aloe-vera-powder/" TargetMode="External"/><Relationship Id="rId16" Type="http://schemas.openxmlformats.org/officeDocument/2006/relationships/hyperlink" Target="https://www.nutracapusa.com/fenugreek-seed-powder/" TargetMode="External"/><Relationship Id="rId19" Type="http://schemas.openxmlformats.org/officeDocument/2006/relationships/drawing" Target="../drawings/drawing13.xml"/><Relationship Id="rId18" Type="http://schemas.openxmlformats.org/officeDocument/2006/relationships/hyperlink" Target="https://www.nutracapusa.com/psyllium-husk/"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5"/>
    <col customWidth="1" min="2" max="2" width="10.75"/>
    <col customWidth="1" min="3" max="3" width="18.38"/>
    <col customWidth="1" min="4" max="5" width="8.0"/>
    <col customWidth="1" min="6" max="6" width="11.0"/>
    <col customWidth="1" min="7" max="7" width="16.0"/>
    <col customWidth="1" min="8" max="8" width="8.13"/>
    <col customWidth="1" min="9" max="9" width="16.38"/>
    <col customWidth="1" min="10" max="10" width="15.75"/>
    <col customWidth="1" min="11" max="12" width="10.63"/>
    <col customWidth="1" min="13" max="13" width="8.25"/>
    <col customWidth="1" min="14" max="14" width="12.63"/>
    <col customWidth="1" min="15" max="15" width="7.88"/>
    <col customWidth="1" min="16" max="16" width="32.63"/>
    <col customWidth="1" min="17" max="17" width="14.63"/>
    <col customWidth="1" min="18" max="18" width="11.38"/>
    <col customWidth="1" min="19" max="19" width="77.75"/>
    <col customWidth="1" min="20" max="20" width="63.75"/>
    <col customWidth="1" min="24" max="24" width="6.63"/>
    <col customWidth="1" min="25" max="25" width="8.5"/>
    <col customWidth="1" min="26" max="28" width="5.13"/>
    <col customWidth="1" min="29" max="29" width="7.88"/>
    <col customWidth="1" min="30" max="32" width="4.88"/>
    <col customWidth="1" min="33" max="33" width="8.38"/>
    <col customWidth="1" min="34" max="36" width="6.13"/>
    <col customWidth="1" min="37" max="37" width="8.0"/>
    <col customWidth="1" min="38" max="40" width="5.75"/>
    <col customWidth="1" min="41" max="41" width="7.88"/>
    <col customWidth="1" min="42" max="44" width="7.0"/>
    <col customWidth="1" min="45" max="45" width="11.0"/>
    <col customWidth="1" min="46" max="46" width="9.63"/>
    <col customWidth="1" min="47" max="48" width="10.5"/>
  </cols>
  <sheetData>
    <row r="1">
      <c r="A1" s="1"/>
      <c r="B1" s="1"/>
      <c r="C1" s="1"/>
      <c r="D1" s="1"/>
      <c r="E1" s="1"/>
      <c r="F1" s="1"/>
      <c r="G1" s="1"/>
      <c r="H1" s="1"/>
      <c r="I1" s="1"/>
      <c r="J1" s="1"/>
      <c r="K1" s="1"/>
      <c r="L1" s="1"/>
      <c r="M1" s="1"/>
      <c r="N1" s="1"/>
      <c r="O1" s="1"/>
      <c r="P1" s="1"/>
      <c r="Q1" s="1"/>
      <c r="R1" s="1"/>
      <c r="S1" s="2"/>
      <c r="T1" s="2"/>
      <c r="U1" s="1" t="s">
        <v>0</v>
      </c>
      <c r="V1" s="1" t="s">
        <v>1</v>
      </c>
      <c r="W1" s="1"/>
      <c r="X1" s="1" t="s">
        <v>2</v>
      </c>
      <c r="Y1" s="1"/>
      <c r="Z1" s="1"/>
      <c r="AA1" s="1"/>
      <c r="AB1" s="1"/>
      <c r="AC1" s="1"/>
      <c r="AD1" s="1"/>
      <c r="AE1" s="1"/>
      <c r="AF1" s="1"/>
      <c r="AG1" s="1"/>
      <c r="AH1" s="1"/>
      <c r="AI1" s="1"/>
      <c r="AJ1" s="1"/>
      <c r="AK1" s="1"/>
      <c r="AL1" s="1"/>
      <c r="AM1" s="1"/>
      <c r="AN1" s="1"/>
      <c r="AO1" s="1"/>
      <c r="AP1" s="1"/>
      <c r="AQ1" s="1"/>
      <c r="AR1" s="1"/>
      <c r="AS1" s="1"/>
      <c r="AT1" s="1"/>
      <c r="AU1" s="1"/>
      <c r="AV1" s="1"/>
      <c r="AW1" s="1" t="s">
        <v>3</v>
      </c>
      <c r="AX1" s="3"/>
      <c r="AY1" s="3"/>
      <c r="AZ1" s="3"/>
      <c r="BA1" s="3"/>
      <c r="BB1" s="3"/>
      <c r="BC1" s="3"/>
      <c r="BD1" s="1" t="s">
        <v>4</v>
      </c>
      <c r="BE1" s="3"/>
      <c r="BF1" s="3"/>
      <c r="BG1" s="3"/>
      <c r="BH1" s="3"/>
      <c r="BI1" s="3"/>
      <c r="BJ1" s="3"/>
      <c r="BK1" s="3"/>
      <c r="BL1" s="3"/>
      <c r="BM1" s="3"/>
      <c r="BN1" s="3"/>
      <c r="BO1" s="3"/>
      <c r="BP1" s="3"/>
      <c r="BQ1" s="3"/>
      <c r="BR1" s="3"/>
    </row>
    <row r="2">
      <c r="A2" s="1" t="s">
        <v>5</v>
      </c>
      <c r="B2" s="1" t="s">
        <v>6</v>
      </c>
      <c r="C2" s="1" t="s">
        <v>7</v>
      </c>
      <c r="D2" s="1" t="s">
        <v>8</v>
      </c>
      <c r="E2" s="1" t="s">
        <v>9</v>
      </c>
      <c r="F2" s="1" t="s">
        <v>10</v>
      </c>
      <c r="G2" s="1" t="s">
        <v>11</v>
      </c>
      <c r="H2" s="1" t="s">
        <v>12</v>
      </c>
      <c r="I2" s="1" t="s">
        <v>13</v>
      </c>
      <c r="J2" s="1" t="s">
        <v>14</v>
      </c>
      <c r="K2" s="1" t="s">
        <v>15</v>
      </c>
      <c r="L2" s="1"/>
      <c r="M2" s="1"/>
      <c r="N2" s="1"/>
      <c r="O2" s="1" t="s">
        <v>16</v>
      </c>
      <c r="P2" s="1" t="s">
        <v>17</v>
      </c>
      <c r="Q2" s="1" t="s">
        <v>18</v>
      </c>
      <c r="R2" s="1" t="s">
        <v>19</v>
      </c>
      <c r="S2" s="2" t="s">
        <v>20</v>
      </c>
      <c r="T2" s="2" t="s">
        <v>21</v>
      </c>
      <c r="U2" s="1" t="s">
        <v>0</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1" t="s">
        <v>45</v>
      </c>
      <c r="AT2" s="1" t="s">
        <v>46</v>
      </c>
      <c r="AU2" s="1" t="s">
        <v>47</v>
      </c>
      <c r="AV2" s="1" t="s">
        <v>48</v>
      </c>
      <c r="AW2" s="1" t="s">
        <v>49</v>
      </c>
      <c r="AX2" s="1" t="s">
        <v>50</v>
      </c>
      <c r="AY2" s="1" t="s">
        <v>51</v>
      </c>
      <c r="AZ2" s="1" t="s">
        <v>52</v>
      </c>
      <c r="BA2" s="1" t="s">
        <v>53</v>
      </c>
      <c r="BB2" s="1" t="s">
        <v>54</v>
      </c>
      <c r="BC2" s="1" t="s">
        <v>55</v>
      </c>
      <c r="BD2" s="1" t="s">
        <v>56</v>
      </c>
      <c r="BE2" s="1" t="s">
        <v>57</v>
      </c>
      <c r="BF2" s="1" t="s">
        <v>58</v>
      </c>
      <c r="BG2" s="3"/>
      <c r="BH2" s="3"/>
      <c r="BI2" s="3"/>
      <c r="BJ2" s="3"/>
      <c r="BK2" s="3"/>
      <c r="BL2" s="3"/>
      <c r="BM2" s="3"/>
      <c r="BN2" s="3"/>
      <c r="BO2" s="3"/>
      <c r="BP2" s="3"/>
      <c r="BQ2" s="3"/>
      <c r="BR2" s="3"/>
    </row>
    <row r="3">
      <c r="C3" s="4" t="s">
        <v>59</v>
      </c>
      <c r="D3" s="4">
        <v>2021.0</v>
      </c>
      <c r="E3" s="4" t="s">
        <v>60</v>
      </c>
      <c r="F3" s="4" t="s">
        <v>61</v>
      </c>
      <c r="H3" s="5" t="s">
        <v>62</v>
      </c>
      <c r="I3" s="6" t="s">
        <v>63</v>
      </c>
      <c r="J3" s="7" t="s">
        <v>64</v>
      </c>
      <c r="K3" s="7" t="s">
        <v>65</v>
      </c>
      <c r="M3" s="4" t="s">
        <v>66</v>
      </c>
      <c r="N3" s="4" t="s">
        <v>67</v>
      </c>
      <c r="O3" s="4" t="s">
        <v>68</v>
      </c>
      <c r="P3" s="4" t="s">
        <v>69</v>
      </c>
      <c r="Q3" s="4" t="s">
        <v>70</v>
      </c>
      <c r="R3" s="4">
        <v>2000.0</v>
      </c>
      <c r="S3" s="8"/>
      <c r="T3" s="8"/>
    </row>
    <row r="4">
      <c r="C4" s="4" t="s">
        <v>71</v>
      </c>
      <c r="D4" s="4">
        <v>2021.0</v>
      </c>
      <c r="E4" s="4" t="s">
        <v>72</v>
      </c>
      <c r="F4" s="4" t="s">
        <v>61</v>
      </c>
      <c r="H4" s="5" t="s">
        <v>73</v>
      </c>
      <c r="I4" s="4" t="s">
        <v>74</v>
      </c>
      <c r="J4" s="4" t="s">
        <v>75</v>
      </c>
      <c r="K4" s="4" t="s">
        <v>76</v>
      </c>
      <c r="M4" s="4" t="s">
        <v>66</v>
      </c>
      <c r="N4" s="4" t="s">
        <v>67</v>
      </c>
      <c r="O4" s="4" t="s">
        <v>68</v>
      </c>
      <c r="P4" s="4" t="s">
        <v>77</v>
      </c>
      <c r="Q4" s="4" t="s">
        <v>78</v>
      </c>
      <c r="R4" s="4">
        <v>20.0</v>
      </c>
      <c r="S4" s="8"/>
      <c r="T4" s="8"/>
    </row>
    <row r="5">
      <c r="C5" s="4" t="s">
        <v>79</v>
      </c>
      <c r="D5" s="4">
        <v>2022.0</v>
      </c>
      <c r="E5" s="4" t="s">
        <v>80</v>
      </c>
      <c r="F5" s="4" t="s">
        <v>61</v>
      </c>
      <c r="H5" s="5" t="s">
        <v>81</v>
      </c>
      <c r="I5" s="4" t="s">
        <v>82</v>
      </c>
      <c r="J5" s="7" t="s">
        <v>83</v>
      </c>
      <c r="K5" s="7" t="s">
        <v>84</v>
      </c>
      <c r="M5" s="4" t="s">
        <v>66</v>
      </c>
      <c r="N5" s="4" t="s">
        <v>67</v>
      </c>
      <c r="O5" s="4" t="s">
        <v>68</v>
      </c>
      <c r="P5" s="4" t="s">
        <v>85</v>
      </c>
      <c r="Q5" s="4" t="s">
        <v>86</v>
      </c>
      <c r="R5" s="4">
        <v>44.0</v>
      </c>
      <c r="S5" s="8"/>
      <c r="T5" s="8"/>
    </row>
    <row r="6">
      <c r="A6" s="4"/>
      <c r="B6" s="4" t="s">
        <v>87</v>
      </c>
      <c r="C6" s="4" t="s">
        <v>88</v>
      </c>
      <c r="D6" s="4">
        <v>2018.0</v>
      </c>
      <c r="E6" s="4" t="s">
        <v>89</v>
      </c>
      <c r="F6" s="4" t="s">
        <v>90</v>
      </c>
      <c r="H6" s="5" t="s">
        <v>91</v>
      </c>
      <c r="I6" s="4" t="s">
        <v>92</v>
      </c>
      <c r="J6" s="4" t="s">
        <v>93</v>
      </c>
      <c r="K6" s="4" t="s">
        <v>94</v>
      </c>
      <c r="M6" s="4" t="s">
        <v>66</v>
      </c>
      <c r="N6" s="4" t="s">
        <v>67</v>
      </c>
      <c r="O6" s="4" t="s">
        <v>95</v>
      </c>
      <c r="P6" s="4" t="s">
        <v>96</v>
      </c>
      <c r="Q6" s="4"/>
      <c r="R6" s="4"/>
      <c r="S6" s="9" t="s">
        <v>97</v>
      </c>
      <c r="T6" s="9" t="s">
        <v>98</v>
      </c>
    </row>
    <row r="7">
      <c r="A7" s="4"/>
      <c r="B7" s="4" t="s">
        <v>99</v>
      </c>
      <c r="C7" s="4" t="s">
        <v>100</v>
      </c>
      <c r="D7" s="4">
        <v>2019.0</v>
      </c>
      <c r="E7" s="4" t="s">
        <v>101</v>
      </c>
      <c r="F7" s="4" t="s">
        <v>102</v>
      </c>
      <c r="G7" s="4"/>
      <c r="H7" s="5" t="s">
        <v>103</v>
      </c>
      <c r="I7" s="4" t="s">
        <v>104</v>
      </c>
      <c r="J7" s="4" t="s">
        <v>105</v>
      </c>
      <c r="K7" s="4" t="s">
        <v>106</v>
      </c>
      <c r="L7" s="4"/>
      <c r="M7" s="4" t="s">
        <v>66</v>
      </c>
      <c r="N7" s="4" t="s">
        <v>107</v>
      </c>
      <c r="O7" s="4" t="s">
        <v>95</v>
      </c>
      <c r="P7" s="4" t="s">
        <v>108</v>
      </c>
      <c r="Q7" s="4"/>
      <c r="R7" s="4"/>
      <c r="S7" s="9" t="s">
        <v>109</v>
      </c>
      <c r="T7" s="8"/>
    </row>
    <row r="8">
      <c r="A8" s="4"/>
      <c r="B8" s="4" t="s">
        <v>110</v>
      </c>
      <c r="C8" s="4" t="s">
        <v>111</v>
      </c>
      <c r="D8" s="4">
        <v>2018.0</v>
      </c>
      <c r="E8" s="4" t="s">
        <v>112</v>
      </c>
      <c r="F8" s="4" t="s">
        <v>113</v>
      </c>
      <c r="H8" s="5" t="s">
        <v>114</v>
      </c>
      <c r="I8" s="4" t="s">
        <v>115</v>
      </c>
      <c r="J8" s="4" t="s">
        <v>116</v>
      </c>
      <c r="K8" s="4" t="s">
        <v>117</v>
      </c>
      <c r="M8" s="4" t="s">
        <v>66</v>
      </c>
      <c r="N8" s="4" t="s">
        <v>107</v>
      </c>
      <c r="O8" s="4" t="s">
        <v>95</v>
      </c>
      <c r="P8" s="4" t="s">
        <v>118</v>
      </c>
      <c r="Q8" s="4"/>
      <c r="R8" s="4"/>
      <c r="S8" s="9" t="s">
        <v>119</v>
      </c>
      <c r="T8" s="8"/>
    </row>
    <row r="9">
      <c r="C9" s="4" t="s">
        <v>120</v>
      </c>
      <c r="D9" s="4">
        <v>2021.0</v>
      </c>
      <c r="E9" s="4" t="s">
        <v>121</v>
      </c>
      <c r="F9" s="4" t="s">
        <v>122</v>
      </c>
      <c r="H9" s="5" t="s">
        <v>123</v>
      </c>
      <c r="I9" s="4" t="s">
        <v>124</v>
      </c>
      <c r="J9" s="4" t="s">
        <v>125</v>
      </c>
      <c r="K9" s="4" t="s">
        <v>126</v>
      </c>
      <c r="M9" s="4" t="s">
        <v>66</v>
      </c>
      <c r="N9" s="4" t="s">
        <v>67</v>
      </c>
      <c r="O9" s="4" t="s">
        <v>68</v>
      </c>
      <c r="P9" s="4" t="s">
        <v>127</v>
      </c>
      <c r="Q9" s="4" t="s">
        <v>128</v>
      </c>
      <c r="S9" s="8"/>
      <c r="T9" s="8"/>
    </row>
    <row r="10" ht="16.5" customHeight="1">
      <c r="A10" s="4"/>
      <c r="B10" s="4" t="s">
        <v>99</v>
      </c>
      <c r="C10" s="4" t="s">
        <v>129</v>
      </c>
      <c r="D10" s="4">
        <v>2001.0</v>
      </c>
      <c r="E10" s="4" t="s">
        <v>130</v>
      </c>
      <c r="F10" s="4" t="s">
        <v>131</v>
      </c>
      <c r="H10" s="5" t="s">
        <v>132</v>
      </c>
      <c r="I10" s="4" t="s">
        <v>133</v>
      </c>
      <c r="J10" s="4" t="s">
        <v>134</v>
      </c>
      <c r="K10" s="4" t="s">
        <v>135</v>
      </c>
      <c r="M10" s="4" t="s">
        <v>136</v>
      </c>
      <c r="N10" s="4" t="s">
        <v>137</v>
      </c>
      <c r="O10" s="4" t="s">
        <v>68</v>
      </c>
      <c r="P10" s="4" t="s">
        <v>138</v>
      </c>
      <c r="Q10" s="4"/>
      <c r="R10" s="4"/>
      <c r="S10" s="9" t="s">
        <v>139</v>
      </c>
      <c r="T10" s="8"/>
    </row>
    <row r="11">
      <c r="A11" s="4"/>
      <c r="B11" s="4"/>
      <c r="C11" s="4" t="s">
        <v>140</v>
      </c>
      <c r="D11" s="4">
        <v>2017.0</v>
      </c>
      <c r="E11" s="4" t="s">
        <v>141</v>
      </c>
      <c r="F11" s="4" t="s">
        <v>113</v>
      </c>
      <c r="H11" s="5" t="s">
        <v>142</v>
      </c>
      <c r="I11" s="4" t="s">
        <v>143</v>
      </c>
      <c r="J11" s="4" t="s">
        <v>144</v>
      </c>
      <c r="K11" s="4" t="s">
        <v>145</v>
      </c>
      <c r="M11" s="4" t="s">
        <v>66</v>
      </c>
      <c r="N11" s="4" t="s">
        <v>67</v>
      </c>
      <c r="O11" s="4" t="s">
        <v>95</v>
      </c>
      <c r="P11" s="4" t="s">
        <v>146</v>
      </c>
      <c r="Q11" s="4"/>
      <c r="R11" s="4"/>
      <c r="S11" s="9" t="s">
        <v>147</v>
      </c>
      <c r="T11" s="9" t="s">
        <v>148</v>
      </c>
    </row>
    <row r="12">
      <c r="A12" s="4"/>
      <c r="B12" s="4" t="s">
        <v>149</v>
      </c>
      <c r="C12" s="4" t="s">
        <v>150</v>
      </c>
      <c r="D12" s="4">
        <v>2015.0</v>
      </c>
      <c r="E12" s="4" t="s">
        <v>151</v>
      </c>
      <c r="F12" s="4" t="s">
        <v>152</v>
      </c>
      <c r="H12" s="5" t="s">
        <v>153</v>
      </c>
      <c r="I12" s="4" t="s">
        <v>154</v>
      </c>
      <c r="J12" s="4" t="s">
        <v>155</v>
      </c>
      <c r="K12" s="4" t="s">
        <v>156</v>
      </c>
      <c r="M12" s="4" t="s">
        <v>136</v>
      </c>
      <c r="N12" s="4" t="s">
        <v>137</v>
      </c>
      <c r="O12" s="4" t="s">
        <v>68</v>
      </c>
      <c r="P12" s="4" t="s">
        <v>157</v>
      </c>
      <c r="Q12" s="4"/>
      <c r="R12" s="4"/>
      <c r="S12" s="9" t="s">
        <v>158</v>
      </c>
      <c r="T12" s="8"/>
    </row>
    <row r="13">
      <c r="A13" s="4"/>
      <c r="B13" s="4" t="s">
        <v>99</v>
      </c>
      <c r="C13" s="4" t="s">
        <v>159</v>
      </c>
      <c r="D13" s="4">
        <v>2018.0</v>
      </c>
      <c r="E13" s="4" t="s">
        <v>160</v>
      </c>
      <c r="F13" s="4" t="s">
        <v>161</v>
      </c>
      <c r="G13" s="4"/>
      <c r="H13" s="5" t="s">
        <v>162</v>
      </c>
      <c r="I13" s="4" t="s">
        <v>163</v>
      </c>
      <c r="J13" s="4" t="s">
        <v>164</v>
      </c>
      <c r="K13" s="4" t="s">
        <v>165</v>
      </c>
      <c r="L13" s="4"/>
      <c r="M13" s="4" t="s">
        <v>66</v>
      </c>
      <c r="N13" s="4" t="s">
        <v>67</v>
      </c>
      <c r="O13" s="4" t="s">
        <v>95</v>
      </c>
      <c r="P13" s="4" t="s">
        <v>166</v>
      </c>
      <c r="Q13" s="4"/>
      <c r="R13" s="4"/>
      <c r="S13" s="9" t="s">
        <v>167</v>
      </c>
      <c r="T13" s="8"/>
    </row>
    <row r="14">
      <c r="A14" s="4"/>
      <c r="B14" s="4" t="s">
        <v>168</v>
      </c>
      <c r="C14" s="4" t="s">
        <v>169</v>
      </c>
      <c r="D14" s="4">
        <v>2015.0</v>
      </c>
      <c r="E14" s="4" t="s">
        <v>170</v>
      </c>
      <c r="F14" s="4" t="s">
        <v>171</v>
      </c>
      <c r="H14" s="5" t="s">
        <v>172</v>
      </c>
      <c r="I14" s="4" t="s">
        <v>173</v>
      </c>
      <c r="J14" s="4" t="s">
        <v>174</v>
      </c>
      <c r="K14" s="4" t="s">
        <v>175</v>
      </c>
      <c r="M14" s="4" t="s">
        <v>66</v>
      </c>
      <c r="N14" s="4" t="s">
        <v>107</v>
      </c>
      <c r="O14" s="4" t="s">
        <v>95</v>
      </c>
      <c r="P14" s="4" t="s">
        <v>176</v>
      </c>
      <c r="Q14" s="4"/>
      <c r="R14" s="4"/>
      <c r="S14" s="9" t="s">
        <v>177</v>
      </c>
      <c r="T14" s="8"/>
    </row>
    <row r="15">
      <c r="A15" s="4"/>
      <c r="B15" s="4" t="s">
        <v>110</v>
      </c>
      <c r="C15" s="4" t="s">
        <v>178</v>
      </c>
      <c r="D15" s="4">
        <v>2017.0</v>
      </c>
      <c r="E15" s="4" t="s">
        <v>179</v>
      </c>
      <c r="F15" s="4" t="s">
        <v>180</v>
      </c>
      <c r="H15" s="5" t="s">
        <v>181</v>
      </c>
      <c r="I15" s="4" t="s">
        <v>182</v>
      </c>
      <c r="J15" s="4" t="s">
        <v>183</v>
      </c>
      <c r="K15" s="4" t="s">
        <v>184</v>
      </c>
      <c r="M15" s="4" t="s">
        <v>66</v>
      </c>
      <c r="N15" s="4" t="s">
        <v>67</v>
      </c>
      <c r="O15" s="4" t="s">
        <v>95</v>
      </c>
      <c r="P15" s="4" t="s">
        <v>185</v>
      </c>
      <c r="Q15" s="4"/>
      <c r="R15" s="4"/>
      <c r="S15" s="9" t="s">
        <v>186</v>
      </c>
      <c r="T15" s="8"/>
    </row>
    <row r="16">
      <c r="A16" s="4"/>
      <c r="B16" s="4" t="s">
        <v>149</v>
      </c>
      <c r="C16" s="4" t="s">
        <v>187</v>
      </c>
      <c r="D16" s="4">
        <v>2018.0</v>
      </c>
      <c r="E16" s="4" t="s">
        <v>188</v>
      </c>
      <c r="F16" s="4" t="s">
        <v>189</v>
      </c>
      <c r="H16" s="5" t="s">
        <v>190</v>
      </c>
      <c r="I16" s="4" t="s">
        <v>191</v>
      </c>
      <c r="J16" s="4" t="s">
        <v>192</v>
      </c>
      <c r="K16" s="4" t="s">
        <v>193</v>
      </c>
      <c r="M16" s="4" t="s">
        <v>66</v>
      </c>
      <c r="N16" s="4" t="s">
        <v>107</v>
      </c>
      <c r="O16" s="4" t="s">
        <v>95</v>
      </c>
      <c r="P16" s="4" t="s">
        <v>194</v>
      </c>
      <c r="Q16" s="4"/>
      <c r="R16" s="4"/>
      <c r="S16" s="9" t="s">
        <v>195</v>
      </c>
      <c r="T16" s="8"/>
    </row>
    <row r="17">
      <c r="A17" s="4"/>
      <c r="B17" s="4"/>
      <c r="C17" s="4" t="s">
        <v>196</v>
      </c>
      <c r="D17" s="4">
        <v>2018.0</v>
      </c>
      <c r="E17" s="4" t="s">
        <v>197</v>
      </c>
      <c r="F17" s="4" t="s">
        <v>198</v>
      </c>
      <c r="H17" s="10" t="s">
        <v>199</v>
      </c>
      <c r="I17" s="4" t="s">
        <v>200</v>
      </c>
      <c r="J17" s="4" t="s">
        <v>183</v>
      </c>
      <c r="K17" s="4" t="s">
        <v>201</v>
      </c>
      <c r="M17" s="4" t="s">
        <v>66</v>
      </c>
      <c r="N17" s="4" t="s">
        <v>67</v>
      </c>
      <c r="O17" s="4" t="s">
        <v>95</v>
      </c>
      <c r="P17" s="4" t="s">
        <v>202</v>
      </c>
      <c r="Q17" s="4"/>
      <c r="R17" s="4"/>
      <c r="S17" s="9" t="s">
        <v>203</v>
      </c>
      <c r="T17" s="9" t="s">
        <v>204</v>
      </c>
    </row>
    <row r="18">
      <c r="A18" s="4"/>
      <c r="B18" s="4" t="s">
        <v>205</v>
      </c>
      <c r="C18" s="4" t="s">
        <v>206</v>
      </c>
      <c r="D18" s="4">
        <v>2017.0</v>
      </c>
      <c r="E18" s="4" t="s">
        <v>207</v>
      </c>
      <c r="F18" s="4" t="s">
        <v>208</v>
      </c>
      <c r="H18" s="5" t="s">
        <v>209</v>
      </c>
      <c r="I18" s="4" t="s">
        <v>210</v>
      </c>
      <c r="J18" s="4" t="s">
        <v>211</v>
      </c>
      <c r="K18" s="4" t="s">
        <v>212</v>
      </c>
      <c r="M18" s="4" t="s">
        <v>66</v>
      </c>
      <c r="N18" s="4" t="s">
        <v>67</v>
      </c>
      <c r="O18" s="4" t="s">
        <v>68</v>
      </c>
      <c r="P18" s="4" t="s">
        <v>213</v>
      </c>
      <c r="Q18" s="4" t="s">
        <v>214</v>
      </c>
      <c r="R18" s="4"/>
      <c r="S18" s="9" t="s">
        <v>215</v>
      </c>
      <c r="T18" s="8"/>
    </row>
    <row r="19">
      <c r="A19" s="4"/>
      <c r="B19" s="4" t="s">
        <v>216</v>
      </c>
      <c r="C19" s="4" t="s">
        <v>217</v>
      </c>
      <c r="D19" s="4">
        <v>2020.0</v>
      </c>
      <c r="E19" s="4" t="s">
        <v>218</v>
      </c>
      <c r="F19" s="4" t="s">
        <v>61</v>
      </c>
      <c r="H19" s="5" t="s">
        <v>219</v>
      </c>
      <c r="I19" s="4" t="s">
        <v>220</v>
      </c>
      <c r="J19" s="4" t="s">
        <v>221</v>
      </c>
      <c r="K19" s="4" t="s">
        <v>222</v>
      </c>
      <c r="M19" s="4" t="s">
        <v>136</v>
      </c>
      <c r="N19" s="4" t="s">
        <v>137</v>
      </c>
      <c r="O19" s="4" t="s">
        <v>68</v>
      </c>
      <c r="P19" s="4" t="s">
        <v>223</v>
      </c>
      <c r="Q19" s="4"/>
      <c r="R19" s="4"/>
      <c r="S19" s="9" t="s">
        <v>224</v>
      </c>
      <c r="T19" s="8"/>
    </row>
    <row r="20">
      <c r="A20" s="4"/>
      <c r="B20" s="4" t="s">
        <v>99</v>
      </c>
      <c r="C20" s="4" t="s">
        <v>225</v>
      </c>
      <c r="D20" s="4">
        <v>2016.0</v>
      </c>
      <c r="E20" s="4" t="s">
        <v>226</v>
      </c>
      <c r="F20" s="4" t="s">
        <v>227</v>
      </c>
      <c r="G20" s="4"/>
      <c r="H20" s="5" t="s">
        <v>228</v>
      </c>
      <c r="I20" s="4" t="s">
        <v>229</v>
      </c>
      <c r="J20" s="4" t="s">
        <v>230</v>
      </c>
      <c r="K20" s="4" t="s">
        <v>231</v>
      </c>
      <c r="L20" s="4" t="s">
        <v>232</v>
      </c>
      <c r="M20" s="4" t="s">
        <v>136</v>
      </c>
      <c r="N20" s="4" t="s">
        <v>137</v>
      </c>
      <c r="O20" s="4" t="s">
        <v>68</v>
      </c>
      <c r="P20" s="4" t="s">
        <v>233</v>
      </c>
      <c r="Q20" s="4"/>
      <c r="R20" s="4"/>
      <c r="S20" s="9" t="s">
        <v>234</v>
      </c>
      <c r="T20" s="8"/>
    </row>
    <row r="21">
      <c r="A21" s="4"/>
      <c r="B21" s="4" t="s">
        <v>235</v>
      </c>
      <c r="C21" s="4" t="s">
        <v>236</v>
      </c>
      <c r="D21" s="4">
        <v>2012.0</v>
      </c>
      <c r="E21" s="4" t="s">
        <v>237</v>
      </c>
      <c r="F21" s="4" t="s">
        <v>238</v>
      </c>
      <c r="H21" s="5" t="s">
        <v>239</v>
      </c>
      <c r="I21" s="4" t="s">
        <v>240</v>
      </c>
      <c r="J21" s="4" t="s">
        <v>241</v>
      </c>
      <c r="K21" s="4" t="s">
        <v>242</v>
      </c>
      <c r="M21" s="4" t="s">
        <v>136</v>
      </c>
      <c r="N21" s="4" t="s">
        <v>137</v>
      </c>
      <c r="O21" s="4" t="s">
        <v>68</v>
      </c>
      <c r="P21" s="4" t="s">
        <v>243</v>
      </c>
      <c r="Q21" s="4"/>
      <c r="R21" s="4"/>
      <c r="S21" s="9" t="s">
        <v>244</v>
      </c>
      <c r="T21" s="8"/>
    </row>
    <row r="22">
      <c r="A22" s="4"/>
      <c r="B22" s="4" t="s">
        <v>235</v>
      </c>
      <c r="C22" s="4" t="s">
        <v>245</v>
      </c>
      <c r="D22" s="4">
        <v>2017.0</v>
      </c>
      <c r="E22" s="4" t="s">
        <v>246</v>
      </c>
      <c r="F22" s="4" t="s">
        <v>247</v>
      </c>
      <c r="H22" s="5" t="s">
        <v>248</v>
      </c>
      <c r="I22" s="4" t="s">
        <v>249</v>
      </c>
      <c r="J22" s="4" t="s">
        <v>230</v>
      </c>
      <c r="K22" s="4" t="s">
        <v>250</v>
      </c>
      <c r="M22" s="4" t="s">
        <v>66</v>
      </c>
      <c r="N22" s="4" t="s">
        <v>107</v>
      </c>
      <c r="O22" s="4" t="s">
        <v>95</v>
      </c>
      <c r="P22" s="4" t="s">
        <v>251</v>
      </c>
      <c r="Q22" s="4"/>
      <c r="R22" s="4"/>
      <c r="S22" s="9" t="s">
        <v>252</v>
      </c>
      <c r="T22" s="8"/>
    </row>
    <row r="23">
      <c r="A23" s="4"/>
      <c r="B23" s="4" t="s">
        <v>168</v>
      </c>
      <c r="C23" s="4" t="s">
        <v>253</v>
      </c>
      <c r="D23" s="7">
        <v>2024.0</v>
      </c>
      <c r="E23" s="7" t="s">
        <v>254</v>
      </c>
      <c r="F23" s="4"/>
      <c r="G23" s="4"/>
      <c r="H23" s="5" t="s">
        <v>255</v>
      </c>
      <c r="I23" s="4" t="s">
        <v>256</v>
      </c>
      <c r="J23" s="4" t="s">
        <v>183</v>
      </c>
      <c r="K23" s="4" t="s">
        <v>257</v>
      </c>
      <c r="M23" s="4" t="s">
        <v>66</v>
      </c>
      <c r="N23" s="4" t="s">
        <v>67</v>
      </c>
      <c r="O23" s="4" t="s">
        <v>95</v>
      </c>
      <c r="P23" s="4" t="s">
        <v>185</v>
      </c>
      <c r="Q23" s="4"/>
      <c r="R23" s="4"/>
      <c r="S23" s="9" t="s">
        <v>258</v>
      </c>
      <c r="T23" s="8"/>
    </row>
    <row r="24">
      <c r="A24" s="4"/>
      <c r="B24" s="4" t="s">
        <v>216</v>
      </c>
      <c r="C24" s="4" t="s">
        <v>259</v>
      </c>
      <c r="D24" s="4">
        <v>2014.0</v>
      </c>
      <c r="E24" s="4" t="s">
        <v>260</v>
      </c>
      <c r="F24" s="4" t="s">
        <v>238</v>
      </c>
      <c r="H24" s="5" t="s">
        <v>261</v>
      </c>
      <c r="I24" s="4" t="s">
        <v>262</v>
      </c>
      <c r="J24" s="4" t="s">
        <v>263</v>
      </c>
      <c r="K24" s="4" t="s">
        <v>264</v>
      </c>
      <c r="M24" s="4" t="s">
        <v>66</v>
      </c>
      <c r="N24" s="4" t="s">
        <v>67</v>
      </c>
      <c r="O24" s="4" t="s">
        <v>95</v>
      </c>
      <c r="P24" s="4" t="s">
        <v>265</v>
      </c>
      <c r="Q24" s="4"/>
      <c r="R24" s="4"/>
      <c r="S24" s="9" t="s">
        <v>266</v>
      </c>
      <c r="T24" s="8"/>
    </row>
    <row r="25">
      <c r="C25" s="4" t="s">
        <v>267</v>
      </c>
      <c r="D25" s="4">
        <v>2016.0</v>
      </c>
      <c r="E25" s="4" t="s">
        <v>268</v>
      </c>
      <c r="F25" s="4" t="s">
        <v>269</v>
      </c>
      <c r="H25" s="5" t="s">
        <v>270</v>
      </c>
      <c r="I25" s="4" t="s">
        <v>271</v>
      </c>
      <c r="J25" s="4" t="s">
        <v>272</v>
      </c>
      <c r="K25" s="4" t="s">
        <v>273</v>
      </c>
      <c r="M25" s="4" t="s">
        <v>136</v>
      </c>
      <c r="N25" s="4" t="s">
        <v>67</v>
      </c>
      <c r="O25" s="4" t="s">
        <v>95</v>
      </c>
      <c r="P25" s="4" t="s">
        <v>274</v>
      </c>
      <c r="Q25" s="4"/>
      <c r="R25" s="4"/>
      <c r="S25" s="9" t="s">
        <v>275</v>
      </c>
      <c r="T25" s="9" t="s">
        <v>276</v>
      </c>
    </row>
    <row r="26">
      <c r="C26" s="4" t="s">
        <v>277</v>
      </c>
      <c r="D26" s="4">
        <v>2019.0</v>
      </c>
      <c r="E26" s="4" t="s">
        <v>278</v>
      </c>
      <c r="F26" s="4" t="s">
        <v>279</v>
      </c>
      <c r="H26" s="5" t="s">
        <v>280</v>
      </c>
      <c r="I26" s="4" t="s">
        <v>281</v>
      </c>
      <c r="J26" s="4" t="s">
        <v>282</v>
      </c>
      <c r="K26" s="4" t="s">
        <v>283</v>
      </c>
      <c r="M26" s="4" t="s">
        <v>136</v>
      </c>
      <c r="N26" s="4" t="s">
        <v>67</v>
      </c>
      <c r="O26" s="4" t="s">
        <v>68</v>
      </c>
      <c r="P26" s="4" t="s">
        <v>284</v>
      </c>
      <c r="Q26" s="4"/>
      <c r="R26" s="4"/>
      <c r="S26" s="9" t="s">
        <v>285</v>
      </c>
      <c r="T26" s="9" t="s">
        <v>286</v>
      </c>
    </row>
    <row r="27">
      <c r="C27" s="4" t="s">
        <v>287</v>
      </c>
      <c r="D27" s="4">
        <v>2022.0</v>
      </c>
      <c r="E27" s="4" t="s">
        <v>288</v>
      </c>
      <c r="F27" s="4" t="s">
        <v>289</v>
      </c>
      <c r="H27" s="5" t="s">
        <v>290</v>
      </c>
      <c r="I27" s="4" t="s">
        <v>291</v>
      </c>
      <c r="J27" s="4" t="s">
        <v>272</v>
      </c>
      <c r="K27" s="4" t="s">
        <v>292</v>
      </c>
      <c r="M27" s="4" t="s">
        <v>66</v>
      </c>
      <c r="N27" s="4" t="s">
        <v>67</v>
      </c>
      <c r="O27" s="4" t="s">
        <v>68</v>
      </c>
      <c r="P27" s="4" t="s">
        <v>293</v>
      </c>
      <c r="Q27" s="4" t="s">
        <v>294</v>
      </c>
      <c r="R27" s="4">
        <v>11.0</v>
      </c>
      <c r="S27" s="8"/>
      <c r="T27" s="8"/>
    </row>
    <row r="28">
      <c r="C28" s="4" t="s">
        <v>295</v>
      </c>
      <c r="D28" s="4">
        <v>2022.0</v>
      </c>
      <c r="E28" s="4" t="s">
        <v>296</v>
      </c>
      <c r="F28" s="4" t="s">
        <v>297</v>
      </c>
      <c r="H28" s="5" t="s">
        <v>298</v>
      </c>
      <c r="I28" s="4" t="s">
        <v>299</v>
      </c>
      <c r="J28" s="7" t="s">
        <v>183</v>
      </c>
      <c r="K28" s="7" t="s">
        <v>300</v>
      </c>
      <c r="M28" s="4" t="s">
        <v>66</v>
      </c>
      <c r="N28" s="4" t="s">
        <v>67</v>
      </c>
      <c r="O28" s="4" t="s">
        <v>68</v>
      </c>
      <c r="P28" s="4" t="s">
        <v>85</v>
      </c>
      <c r="Q28" s="4" t="s">
        <v>86</v>
      </c>
      <c r="R28" s="4">
        <v>22.0</v>
      </c>
      <c r="S28" s="8"/>
      <c r="T28" s="8"/>
      <c r="AR28" s="4" t="s">
        <v>68</v>
      </c>
      <c r="AS28" s="4" t="s">
        <v>301</v>
      </c>
      <c r="AT28" s="4" t="s">
        <v>302</v>
      </c>
      <c r="AU28" s="4" t="s">
        <v>303</v>
      </c>
    </row>
    <row r="29">
      <c r="A29" s="4"/>
      <c r="B29" s="4"/>
      <c r="C29" s="4" t="s">
        <v>304</v>
      </c>
      <c r="D29" s="4">
        <v>2019.0</v>
      </c>
      <c r="E29" s="4" t="s">
        <v>305</v>
      </c>
      <c r="F29" s="4" t="s">
        <v>113</v>
      </c>
      <c r="H29" s="5" t="s">
        <v>306</v>
      </c>
      <c r="I29" s="4" t="s">
        <v>307</v>
      </c>
      <c r="J29" s="4" t="s">
        <v>164</v>
      </c>
      <c r="K29" s="4" t="s">
        <v>308</v>
      </c>
      <c r="M29" s="4" t="s">
        <v>136</v>
      </c>
      <c r="N29" s="4" t="s">
        <v>67</v>
      </c>
      <c r="O29" s="4" t="s">
        <v>68</v>
      </c>
      <c r="P29" s="4" t="s">
        <v>309</v>
      </c>
      <c r="Q29" s="4"/>
      <c r="R29" s="4"/>
      <c r="S29" s="9" t="s">
        <v>310</v>
      </c>
      <c r="T29" s="9" t="s">
        <v>311</v>
      </c>
      <c r="AR29" s="4"/>
      <c r="AS29" s="4"/>
      <c r="AU29" s="4"/>
    </row>
    <row r="30">
      <c r="A30" s="4"/>
      <c r="B30" s="4" t="s">
        <v>312</v>
      </c>
      <c r="C30" s="4" t="s">
        <v>313</v>
      </c>
      <c r="D30" s="4">
        <v>2021.0</v>
      </c>
      <c r="E30" s="4" t="s">
        <v>314</v>
      </c>
      <c r="F30" s="4" t="s">
        <v>315</v>
      </c>
      <c r="H30" s="5" t="s">
        <v>316</v>
      </c>
      <c r="I30" s="4" t="s">
        <v>317</v>
      </c>
      <c r="J30" s="4" t="s">
        <v>318</v>
      </c>
      <c r="K30" s="4" t="s">
        <v>319</v>
      </c>
      <c r="M30" s="4" t="s">
        <v>66</v>
      </c>
      <c r="N30" s="4" t="s">
        <v>67</v>
      </c>
      <c r="O30" s="4" t="s">
        <v>68</v>
      </c>
      <c r="P30" s="4" t="s">
        <v>320</v>
      </c>
      <c r="Q30" s="4" t="s">
        <v>321</v>
      </c>
      <c r="R30" s="4">
        <v>11.0</v>
      </c>
      <c r="S30" s="9" t="s">
        <v>322</v>
      </c>
      <c r="T30" s="8"/>
      <c r="AR30" s="4" t="s">
        <v>68</v>
      </c>
      <c r="AS30" s="4" t="s">
        <v>323</v>
      </c>
      <c r="AU30" s="4" t="s">
        <v>324</v>
      </c>
    </row>
    <row r="31">
      <c r="C31" s="4" t="s">
        <v>325</v>
      </c>
      <c r="D31" s="4">
        <v>2022.0</v>
      </c>
      <c r="E31" s="4" t="s">
        <v>326</v>
      </c>
      <c r="F31" s="4" t="s">
        <v>113</v>
      </c>
      <c r="H31" s="5" t="s">
        <v>327</v>
      </c>
      <c r="I31" s="4" t="s">
        <v>328</v>
      </c>
      <c r="J31" s="4" t="s">
        <v>329</v>
      </c>
      <c r="K31" s="4" t="s">
        <v>330</v>
      </c>
      <c r="M31" s="4" t="s">
        <v>66</v>
      </c>
      <c r="N31" s="4" t="s">
        <v>67</v>
      </c>
      <c r="O31" s="4" t="s">
        <v>68</v>
      </c>
      <c r="P31" s="4" t="s">
        <v>85</v>
      </c>
      <c r="Q31" s="4" t="s">
        <v>86</v>
      </c>
      <c r="R31" s="4">
        <v>13.0</v>
      </c>
      <c r="S31" s="8"/>
      <c r="T31" s="8"/>
    </row>
    <row r="32">
      <c r="A32" s="4"/>
      <c r="B32" s="4" t="s">
        <v>312</v>
      </c>
      <c r="C32" s="4" t="s">
        <v>331</v>
      </c>
      <c r="D32" s="4">
        <v>2018.0</v>
      </c>
      <c r="E32" s="4" t="s">
        <v>332</v>
      </c>
      <c r="F32" s="4" t="s">
        <v>198</v>
      </c>
      <c r="H32" s="5" t="s">
        <v>333</v>
      </c>
      <c r="I32" s="4" t="s">
        <v>334</v>
      </c>
      <c r="J32" s="4" t="s">
        <v>183</v>
      </c>
      <c r="K32" s="4" t="s">
        <v>335</v>
      </c>
      <c r="M32" s="4" t="s">
        <v>66</v>
      </c>
      <c r="N32" s="4" t="s">
        <v>67</v>
      </c>
      <c r="O32" s="4" t="s">
        <v>95</v>
      </c>
      <c r="P32" s="4" t="s">
        <v>336</v>
      </c>
      <c r="Q32" s="4"/>
      <c r="R32" s="4"/>
      <c r="S32" s="9" t="s">
        <v>337</v>
      </c>
      <c r="T32" s="8"/>
    </row>
    <row r="33">
      <c r="A33" s="4"/>
      <c r="B33" s="4" t="s">
        <v>216</v>
      </c>
      <c r="C33" s="4" t="s">
        <v>338</v>
      </c>
      <c r="D33" s="4">
        <v>2024.0</v>
      </c>
      <c r="E33" s="4" t="s">
        <v>339</v>
      </c>
      <c r="F33" s="4" t="s">
        <v>340</v>
      </c>
      <c r="G33" s="4"/>
      <c r="H33" s="5" t="s">
        <v>341</v>
      </c>
      <c r="I33" s="4" t="s">
        <v>342</v>
      </c>
      <c r="J33" s="4" t="s">
        <v>183</v>
      </c>
      <c r="K33" s="4" t="s">
        <v>343</v>
      </c>
      <c r="M33" s="4" t="s">
        <v>136</v>
      </c>
      <c r="N33" s="4" t="s">
        <v>137</v>
      </c>
      <c r="O33" s="4" t="s">
        <v>68</v>
      </c>
      <c r="P33" s="4" t="s">
        <v>344</v>
      </c>
      <c r="Q33" s="4"/>
      <c r="R33" s="4"/>
      <c r="S33" s="9" t="s">
        <v>345</v>
      </c>
      <c r="T33" s="8"/>
    </row>
    <row r="34">
      <c r="A34" s="4"/>
      <c r="B34" s="4"/>
      <c r="C34" s="4" t="s">
        <v>346</v>
      </c>
      <c r="D34" s="4">
        <v>2016.0</v>
      </c>
      <c r="E34" s="4" t="s">
        <v>347</v>
      </c>
      <c r="F34" s="4" t="s">
        <v>348</v>
      </c>
      <c r="H34" s="5" t="s">
        <v>349</v>
      </c>
      <c r="I34" s="4" t="s">
        <v>350</v>
      </c>
      <c r="J34" s="4" t="s">
        <v>351</v>
      </c>
      <c r="K34" s="4" t="s">
        <v>352</v>
      </c>
      <c r="M34" s="4" t="s">
        <v>136</v>
      </c>
      <c r="N34" s="4" t="s">
        <v>67</v>
      </c>
      <c r="O34" s="4" t="s">
        <v>95</v>
      </c>
      <c r="P34" s="4" t="s">
        <v>353</v>
      </c>
      <c r="Q34" s="4"/>
      <c r="R34" s="4"/>
      <c r="S34" s="9" t="s">
        <v>354</v>
      </c>
      <c r="T34" s="9" t="s">
        <v>355</v>
      </c>
    </row>
    <row r="35">
      <c r="A35" s="4"/>
      <c r="B35" s="4" t="s">
        <v>87</v>
      </c>
      <c r="C35" s="4" t="s">
        <v>356</v>
      </c>
      <c r="D35" s="4">
        <v>2009.0</v>
      </c>
      <c r="E35" s="4" t="s">
        <v>357</v>
      </c>
      <c r="F35" s="4" t="s">
        <v>358</v>
      </c>
      <c r="H35" s="5" t="s">
        <v>359</v>
      </c>
      <c r="I35" s="4" t="s">
        <v>360</v>
      </c>
      <c r="J35" s="4" t="s">
        <v>272</v>
      </c>
      <c r="K35" s="4" t="s">
        <v>361</v>
      </c>
      <c r="M35" s="4" t="s">
        <v>66</v>
      </c>
      <c r="N35" s="4" t="s">
        <v>67</v>
      </c>
      <c r="O35" s="4" t="s">
        <v>95</v>
      </c>
      <c r="P35" s="4" t="s">
        <v>362</v>
      </c>
      <c r="Q35" s="4"/>
      <c r="R35" s="4"/>
      <c r="S35" s="9" t="s">
        <v>363</v>
      </c>
      <c r="T35" s="8"/>
    </row>
    <row r="36">
      <c r="A36" s="4"/>
      <c r="B36" s="4" t="s">
        <v>205</v>
      </c>
      <c r="C36" s="4" t="s">
        <v>364</v>
      </c>
      <c r="D36" s="4">
        <v>2008.0</v>
      </c>
      <c r="E36" s="4" t="s">
        <v>365</v>
      </c>
      <c r="F36" s="4" t="s">
        <v>366</v>
      </c>
      <c r="H36" s="5" t="s">
        <v>367</v>
      </c>
      <c r="I36" s="4" t="s">
        <v>368</v>
      </c>
      <c r="K36" s="4" t="s">
        <v>369</v>
      </c>
      <c r="M36" s="4" t="s">
        <v>66</v>
      </c>
      <c r="N36" s="4" t="s">
        <v>67</v>
      </c>
      <c r="O36" s="4" t="s">
        <v>68</v>
      </c>
      <c r="P36" s="4" t="s">
        <v>213</v>
      </c>
      <c r="Q36" s="4" t="s">
        <v>214</v>
      </c>
      <c r="R36" s="4"/>
      <c r="S36" s="9" t="s">
        <v>370</v>
      </c>
      <c r="T36" s="8"/>
    </row>
    <row r="37">
      <c r="A37" s="4"/>
      <c r="B37" s="4" t="s">
        <v>312</v>
      </c>
      <c r="C37" s="4" t="s">
        <v>371</v>
      </c>
      <c r="D37" s="4">
        <v>2018.0</v>
      </c>
      <c r="E37" s="4" t="s">
        <v>372</v>
      </c>
      <c r="F37" s="4" t="s">
        <v>113</v>
      </c>
      <c r="H37" s="5" t="s">
        <v>373</v>
      </c>
      <c r="I37" s="4" t="s">
        <v>374</v>
      </c>
      <c r="J37" s="4" t="s">
        <v>155</v>
      </c>
      <c r="K37" s="4" t="s">
        <v>375</v>
      </c>
      <c r="M37" s="4" t="s">
        <v>66</v>
      </c>
      <c r="N37" s="4" t="s">
        <v>67</v>
      </c>
      <c r="O37" s="4" t="s">
        <v>95</v>
      </c>
      <c r="P37" s="4" t="s">
        <v>376</v>
      </c>
      <c r="Q37" s="4"/>
      <c r="R37" s="4"/>
      <c r="S37" s="9" t="s">
        <v>377</v>
      </c>
      <c r="T37" s="8"/>
    </row>
    <row r="38">
      <c r="C38" s="4" t="s">
        <v>378</v>
      </c>
      <c r="D38" s="4">
        <v>2018.0</v>
      </c>
      <c r="E38" s="4" t="s">
        <v>379</v>
      </c>
      <c r="F38" s="4" t="s">
        <v>198</v>
      </c>
      <c r="H38" s="5" t="s">
        <v>380</v>
      </c>
      <c r="I38" s="4" t="s">
        <v>381</v>
      </c>
      <c r="J38" s="4" t="s">
        <v>382</v>
      </c>
      <c r="K38" s="4" t="s">
        <v>383</v>
      </c>
      <c r="M38" s="4" t="s">
        <v>66</v>
      </c>
      <c r="N38" s="4" t="s">
        <v>67</v>
      </c>
      <c r="O38" s="4" t="s">
        <v>95</v>
      </c>
      <c r="P38" s="4" t="s">
        <v>146</v>
      </c>
      <c r="Q38" s="4"/>
      <c r="R38" s="4"/>
      <c r="S38" s="9" t="s">
        <v>384</v>
      </c>
      <c r="T38" s="9" t="s">
        <v>385</v>
      </c>
    </row>
    <row r="39">
      <c r="C39" s="4" t="s">
        <v>386</v>
      </c>
      <c r="D39" s="4">
        <v>2022.0</v>
      </c>
      <c r="E39" s="4" t="s">
        <v>387</v>
      </c>
      <c r="F39" s="4" t="s">
        <v>340</v>
      </c>
      <c r="H39" s="5" t="s">
        <v>388</v>
      </c>
      <c r="I39" s="4" t="s">
        <v>389</v>
      </c>
      <c r="J39" s="4" t="s">
        <v>390</v>
      </c>
      <c r="K39" s="4" t="s">
        <v>391</v>
      </c>
      <c r="M39" s="4" t="s">
        <v>66</v>
      </c>
      <c r="N39" s="4" t="s">
        <v>67</v>
      </c>
      <c r="O39" s="4" t="s">
        <v>68</v>
      </c>
      <c r="P39" s="4" t="s">
        <v>392</v>
      </c>
      <c r="Q39" s="4" t="s">
        <v>393</v>
      </c>
      <c r="R39" s="4">
        <v>22.0</v>
      </c>
      <c r="S39" s="8"/>
      <c r="T39" s="8"/>
    </row>
    <row r="40">
      <c r="A40" s="4"/>
      <c r="B40" s="4"/>
      <c r="C40" s="4" t="s">
        <v>394</v>
      </c>
      <c r="D40" s="4">
        <v>2019.0</v>
      </c>
      <c r="E40" s="4" t="s">
        <v>395</v>
      </c>
      <c r="F40" s="4" t="s">
        <v>396</v>
      </c>
      <c r="H40" s="5" t="s">
        <v>397</v>
      </c>
      <c r="I40" s="4" t="s">
        <v>398</v>
      </c>
      <c r="J40" s="4" t="s">
        <v>399</v>
      </c>
      <c r="K40" s="4" t="s">
        <v>400</v>
      </c>
      <c r="M40" s="4" t="s">
        <v>136</v>
      </c>
      <c r="N40" s="4" t="s">
        <v>67</v>
      </c>
      <c r="O40" s="4" t="s">
        <v>68</v>
      </c>
      <c r="P40" s="4" t="s">
        <v>401</v>
      </c>
      <c r="Q40" s="4"/>
      <c r="R40" s="4"/>
      <c r="S40" s="9" t="s">
        <v>402</v>
      </c>
      <c r="T40" s="9" t="s">
        <v>403</v>
      </c>
    </row>
    <row r="41">
      <c r="A41" s="4"/>
      <c r="B41" s="4" t="s">
        <v>216</v>
      </c>
      <c r="C41" s="4" t="s">
        <v>404</v>
      </c>
      <c r="D41" s="4">
        <v>2021.0</v>
      </c>
      <c r="E41" s="4" t="s">
        <v>405</v>
      </c>
      <c r="F41" s="4" t="s">
        <v>406</v>
      </c>
      <c r="H41" s="5" t="s">
        <v>407</v>
      </c>
      <c r="I41" s="4" t="s">
        <v>408</v>
      </c>
      <c r="J41" s="4" t="s">
        <v>164</v>
      </c>
      <c r="K41" s="4" t="s">
        <v>409</v>
      </c>
      <c r="M41" s="4" t="s">
        <v>66</v>
      </c>
      <c r="N41" s="4" t="s">
        <v>67</v>
      </c>
      <c r="O41" s="4" t="s">
        <v>95</v>
      </c>
      <c r="P41" s="4" t="s">
        <v>410</v>
      </c>
      <c r="Q41" s="4"/>
      <c r="R41" s="4"/>
      <c r="S41" s="9" t="s">
        <v>411</v>
      </c>
      <c r="T41" s="8"/>
    </row>
    <row r="42">
      <c r="A42" s="4"/>
      <c r="B42" s="4" t="s">
        <v>110</v>
      </c>
      <c r="C42" s="4" t="s">
        <v>412</v>
      </c>
      <c r="D42" s="4">
        <v>2019.0</v>
      </c>
      <c r="E42" s="4" t="s">
        <v>413</v>
      </c>
      <c r="F42" s="4" t="s">
        <v>90</v>
      </c>
      <c r="H42" s="5" t="s">
        <v>414</v>
      </c>
      <c r="I42" s="4" t="s">
        <v>415</v>
      </c>
      <c r="J42" s="4" t="s">
        <v>230</v>
      </c>
      <c r="K42" s="4" t="s">
        <v>416</v>
      </c>
      <c r="M42" s="4" t="s">
        <v>66</v>
      </c>
      <c r="N42" s="4" t="s">
        <v>67</v>
      </c>
      <c r="O42" s="4" t="s">
        <v>95</v>
      </c>
      <c r="P42" s="4" t="s">
        <v>417</v>
      </c>
      <c r="Q42" s="4"/>
      <c r="R42" s="4"/>
      <c r="S42" s="9" t="s">
        <v>418</v>
      </c>
      <c r="T42" s="8"/>
    </row>
    <row r="43">
      <c r="A43" s="4"/>
      <c r="B43" s="4" t="s">
        <v>312</v>
      </c>
      <c r="C43" s="4" t="s">
        <v>419</v>
      </c>
      <c r="D43" s="4">
        <v>2019.0</v>
      </c>
      <c r="E43" s="4" t="s">
        <v>420</v>
      </c>
      <c r="F43" s="4" t="s">
        <v>113</v>
      </c>
      <c r="H43" s="5" t="s">
        <v>421</v>
      </c>
      <c r="I43" s="4" t="s">
        <v>422</v>
      </c>
      <c r="J43" s="4" t="s">
        <v>183</v>
      </c>
      <c r="K43" s="4" t="s">
        <v>423</v>
      </c>
      <c r="M43" s="4" t="s">
        <v>66</v>
      </c>
      <c r="N43" s="4" t="s">
        <v>107</v>
      </c>
      <c r="O43" s="4" t="s">
        <v>95</v>
      </c>
      <c r="P43" s="4" t="s">
        <v>424</v>
      </c>
      <c r="Q43" s="4"/>
      <c r="R43" s="4"/>
      <c r="S43" s="9" t="s">
        <v>425</v>
      </c>
      <c r="T43" s="8"/>
    </row>
    <row r="44">
      <c r="C44" s="4" t="s">
        <v>426</v>
      </c>
      <c r="D44" s="4">
        <v>2022.0</v>
      </c>
      <c r="E44" s="4" t="s">
        <v>427</v>
      </c>
      <c r="F44" s="4" t="s">
        <v>297</v>
      </c>
      <c r="H44" s="5" t="s">
        <v>428</v>
      </c>
      <c r="I44" s="4" t="s">
        <v>429</v>
      </c>
      <c r="J44" s="4" t="s">
        <v>183</v>
      </c>
      <c r="K44" s="4" t="s">
        <v>430</v>
      </c>
      <c r="M44" s="4" t="s">
        <v>66</v>
      </c>
      <c r="N44" s="4" t="s">
        <v>67</v>
      </c>
      <c r="O44" s="4" t="s">
        <v>68</v>
      </c>
      <c r="P44" s="4" t="s">
        <v>431</v>
      </c>
      <c r="Q44" s="4" t="s">
        <v>128</v>
      </c>
      <c r="S44" s="8"/>
      <c r="T44" s="8"/>
      <c r="AR44" s="4" t="s">
        <v>68</v>
      </c>
      <c r="AS44" s="4" t="s">
        <v>323</v>
      </c>
      <c r="AT44" s="4" t="s">
        <v>432</v>
      </c>
    </row>
    <row r="45">
      <c r="C45" s="4" t="s">
        <v>433</v>
      </c>
      <c r="D45" s="4">
        <v>2023.0</v>
      </c>
      <c r="E45" s="4" t="s">
        <v>434</v>
      </c>
      <c r="F45" s="4" t="s">
        <v>113</v>
      </c>
      <c r="H45" s="5" t="s">
        <v>435</v>
      </c>
      <c r="I45" s="4" t="s">
        <v>429</v>
      </c>
      <c r="J45" s="4" t="s">
        <v>183</v>
      </c>
      <c r="K45" s="4" t="s">
        <v>436</v>
      </c>
      <c r="M45" s="4" t="s">
        <v>66</v>
      </c>
      <c r="N45" s="4" t="s">
        <v>67</v>
      </c>
      <c r="O45" s="4" t="s">
        <v>68</v>
      </c>
      <c r="P45" s="4" t="s">
        <v>437</v>
      </c>
      <c r="Q45" s="4" t="s">
        <v>438</v>
      </c>
      <c r="S45" s="8"/>
      <c r="T45" s="8"/>
      <c r="AR45" s="4" t="s">
        <v>68</v>
      </c>
      <c r="AS45" s="4" t="s">
        <v>323</v>
      </c>
      <c r="AT45" s="4" t="s">
        <v>432</v>
      </c>
    </row>
    <row r="46">
      <c r="A46" s="4"/>
      <c r="B46" s="4" t="s">
        <v>312</v>
      </c>
      <c r="C46" s="4" t="s">
        <v>439</v>
      </c>
      <c r="D46" s="4">
        <v>2018.0</v>
      </c>
      <c r="E46" s="4" t="s">
        <v>440</v>
      </c>
      <c r="F46" s="4" t="s">
        <v>113</v>
      </c>
      <c r="H46" s="5" t="s">
        <v>441</v>
      </c>
      <c r="I46" s="4" t="s">
        <v>334</v>
      </c>
      <c r="J46" s="4" t="s">
        <v>183</v>
      </c>
      <c r="K46" s="4" t="s">
        <v>442</v>
      </c>
      <c r="M46" s="4" t="s">
        <v>66</v>
      </c>
      <c r="N46" s="4" t="s">
        <v>67</v>
      </c>
      <c r="O46" s="4" t="s">
        <v>95</v>
      </c>
      <c r="P46" s="4" t="s">
        <v>185</v>
      </c>
      <c r="Q46" s="4"/>
      <c r="R46" s="4"/>
      <c r="S46" s="9" t="s">
        <v>443</v>
      </c>
      <c r="T46" s="9" t="s">
        <v>444</v>
      </c>
    </row>
    <row r="47">
      <c r="C47" s="4" t="s">
        <v>439</v>
      </c>
      <c r="D47" s="4">
        <v>2018.0</v>
      </c>
      <c r="E47" s="4" t="s">
        <v>445</v>
      </c>
      <c r="F47" s="4" t="s">
        <v>113</v>
      </c>
      <c r="H47" s="5" t="s">
        <v>446</v>
      </c>
      <c r="I47" s="4" t="s">
        <v>334</v>
      </c>
      <c r="J47" s="4" t="s">
        <v>183</v>
      </c>
      <c r="K47" s="4" t="s">
        <v>447</v>
      </c>
      <c r="M47" s="4" t="s">
        <v>66</v>
      </c>
      <c r="N47" s="4" t="s">
        <v>67</v>
      </c>
      <c r="O47" s="4" t="s">
        <v>95</v>
      </c>
      <c r="P47" s="4" t="s">
        <v>146</v>
      </c>
      <c r="S47" s="9" t="s">
        <v>448</v>
      </c>
      <c r="T47" s="9" t="s">
        <v>444</v>
      </c>
    </row>
    <row r="48">
      <c r="C48" s="4" t="s">
        <v>449</v>
      </c>
      <c r="D48" s="4">
        <v>2019.0</v>
      </c>
      <c r="E48" s="4" t="s">
        <v>450</v>
      </c>
      <c r="F48" s="4" t="s">
        <v>297</v>
      </c>
      <c r="H48" s="5" t="s">
        <v>451</v>
      </c>
      <c r="I48" s="4" t="s">
        <v>334</v>
      </c>
      <c r="J48" s="4" t="s">
        <v>183</v>
      </c>
      <c r="K48" s="4" t="s">
        <v>452</v>
      </c>
      <c r="M48" s="4" t="s">
        <v>66</v>
      </c>
      <c r="N48" s="4" t="s">
        <v>67</v>
      </c>
      <c r="O48" s="4" t="s">
        <v>95</v>
      </c>
      <c r="P48" s="4" t="s">
        <v>185</v>
      </c>
      <c r="S48" s="9" t="s">
        <v>453</v>
      </c>
      <c r="T48" s="9" t="s">
        <v>454</v>
      </c>
    </row>
    <row r="49">
      <c r="C49" s="4" t="s">
        <v>455</v>
      </c>
      <c r="D49" s="4">
        <v>2021.0</v>
      </c>
      <c r="E49" s="4" t="s">
        <v>456</v>
      </c>
      <c r="F49" s="4" t="s">
        <v>457</v>
      </c>
      <c r="H49" s="5" t="s">
        <v>458</v>
      </c>
      <c r="I49" s="4" t="s">
        <v>459</v>
      </c>
      <c r="J49" s="4" t="s">
        <v>460</v>
      </c>
      <c r="K49" s="4" t="s">
        <v>461</v>
      </c>
      <c r="M49" s="4" t="s">
        <v>66</v>
      </c>
      <c r="N49" s="4" t="s">
        <v>67</v>
      </c>
      <c r="O49" s="4" t="s">
        <v>68</v>
      </c>
      <c r="P49" s="4" t="s">
        <v>462</v>
      </c>
      <c r="Q49" s="4" t="s">
        <v>463</v>
      </c>
      <c r="S49" s="8"/>
      <c r="T49" s="8"/>
    </row>
    <row r="50">
      <c r="A50" s="4"/>
      <c r="B50" s="4"/>
      <c r="C50" s="4" t="s">
        <v>464</v>
      </c>
      <c r="D50" s="4">
        <v>2018.0</v>
      </c>
      <c r="E50" s="4" t="s">
        <v>465</v>
      </c>
      <c r="F50" s="4" t="s">
        <v>466</v>
      </c>
      <c r="H50" s="5" t="s">
        <v>467</v>
      </c>
      <c r="I50" s="4" t="s">
        <v>468</v>
      </c>
      <c r="J50" s="4" t="s">
        <v>230</v>
      </c>
      <c r="K50" s="4" t="s">
        <v>469</v>
      </c>
      <c r="M50" s="4" t="s">
        <v>136</v>
      </c>
      <c r="N50" s="4" t="s">
        <v>67</v>
      </c>
      <c r="O50" s="4" t="s">
        <v>68</v>
      </c>
      <c r="P50" s="4" t="s">
        <v>470</v>
      </c>
      <c r="Q50" s="4"/>
      <c r="R50" s="4"/>
      <c r="S50" s="9" t="s">
        <v>471</v>
      </c>
      <c r="T50" s="8"/>
    </row>
    <row r="51">
      <c r="A51" s="4"/>
      <c r="B51" s="4" t="s">
        <v>312</v>
      </c>
      <c r="C51" s="4" t="s">
        <v>472</v>
      </c>
      <c r="D51" s="4">
        <v>2012.0</v>
      </c>
      <c r="E51" s="4" t="s">
        <v>473</v>
      </c>
      <c r="F51" s="4" t="s">
        <v>474</v>
      </c>
      <c r="H51" s="5" t="s">
        <v>475</v>
      </c>
      <c r="I51" s="4" t="s">
        <v>476</v>
      </c>
      <c r="J51" s="4" t="s">
        <v>477</v>
      </c>
      <c r="K51" s="4" t="s">
        <v>478</v>
      </c>
      <c r="M51" s="4" t="s">
        <v>66</v>
      </c>
      <c r="N51" s="4" t="s">
        <v>67</v>
      </c>
      <c r="O51" s="4" t="s">
        <v>95</v>
      </c>
      <c r="P51" s="4" t="s">
        <v>479</v>
      </c>
      <c r="Q51" s="4"/>
      <c r="R51" s="4"/>
      <c r="S51" s="9" t="s">
        <v>480</v>
      </c>
      <c r="T51" s="8"/>
    </row>
    <row r="52">
      <c r="A52" s="4"/>
      <c r="B52" s="4" t="s">
        <v>87</v>
      </c>
      <c r="C52" s="4" t="s">
        <v>481</v>
      </c>
      <c r="D52" s="4">
        <v>2017.0</v>
      </c>
      <c r="E52" s="4" t="s">
        <v>482</v>
      </c>
      <c r="F52" s="4" t="s">
        <v>90</v>
      </c>
      <c r="H52" s="5" t="s">
        <v>483</v>
      </c>
      <c r="I52" s="4" t="s">
        <v>484</v>
      </c>
      <c r="J52" s="4" t="s">
        <v>485</v>
      </c>
      <c r="K52" s="4" t="s">
        <v>486</v>
      </c>
      <c r="M52" s="4" t="s">
        <v>66</v>
      </c>
      <c r="N52" s="4" t="s">
        <v>67</v>
      </c>
      <c r="O52" s="4" t="s">
        <v>95</v>
      </c>
      <c r="P52" s="4" t="s">
        <v>487</v>
      </c>
      <c r="Q52" s="4"/>
      <c r="R52" s="4"/>
      <c r="S52" s="9" t="s">
        <v>488</v>
      </c>
      <c r="T52" s="8"/>
    </row>
    <row r="53">
      <c r="A53" s="4"/>
      <c r="B53" s="4" t="s">
        <v>87</v>
      </c>
      <c r="C53" s="4" t="s">
        <v>489</v>
      </c>
      <c r="D53" s="4">
        <v>2022.0</v>
      </c>
      <c r="E53" s="4" t="s">
        <v>490</v>
      </c>
      <c r="F53" s="4" t="s">
        <v>406</v>
      </c>
      <c r="H53" s="5" t="s">
        <v>491</v>
      </c>
      <c r="I53" s="4" t="s">
        <v>492</v>
      </c>
      <c r="J53" s="4" t="s">
        <v>493</v>
      </c>
      <c r="K53" s="4" t="s">
        <v>494</v>
      </c>
      <c r="M53" s="4" t="s">
        <v>66</v>
      </c>
      <c r="N53" s="4" t="s">
        <v>67</v>
      </c>
      <c r="O53" s="4" t="s">
        <v>95</v>
      </c>
      <c r="P53" s="4" t="s">
        <v>185</v>
      </c>
      <c r="Q53" s="4"/>
      <c r="R53" s="4"/>
      <c r="S53" s="9" t="s">
        <v>495</v>
      </c>
      <c r="T53" s="8"/>
    </row>
    <row r="54">
      <c r="A54" s="4"/>
      <c r="B54" s="4" t="s">
        <v>168</v>
      </c>
      <c r="C54" s="4" t="s">
        <v>496</v>
      </c>
      <c r="D54" s="4">
        <v>2011.0</v>
      </c>
      <c r="E54" s="4" t="s">
        <v>497</v>
      </c>
      <c r="F54" s="4" t="s">
        <v>152</v>
      </c>
      <c r="H54" s="5" t="s">
        <v>498</v>
      </c>
      <c r="I54" s="4" t="s">
        <v>499</v>
      </c>
      <c r="J54" s="4" t="s">
        <v>477</v>
      </c>
      <c r="K54" s="4" t="s">
        <v>500</v>
      </c>
      <c r="M54" s="4" t="s">
        <v>66</v>
      </c>
      <c r="N54" s="4" t="s">
        <v>67</v>
      </c>
      <c r="O54" s="4" t="s">
        <v>68</v>
      </c>
      <c r="P54" s="4" t="s">
        <v>501</v>
      </c>
      <c r="Q54" s="4"/>
      <c r="R54" s="4"/>
      <c r="S54" s="9" t="s">
        <v>502</v>
      </c>
      <c r="T54" s="8"/>
    </row>
    <row r="55">
      <c r="A55" s="4"/>
      <c r="B55" s="4" t="s">
        <v>235</v>
      </c>
      <c r="C55" s="4" t="s">
        <v>503</v>
      </c>
      <c r="D55" s="4">
        <v>2015.0</v>
      </c>
      <c r="E55" s="4" t="s">
        <v>504</v>
      </c>
      <c r="F55" s="4" t="s">
        <v>505</v>
      </c>
      <c r="H55" s="5" t="s">
        <v>506</v>
      </c>
      <c r="I55" s="4" t="s">
        <v>507</v>
      </c>
      <c r="J55" s="4" t="s">
        <v>230</v>
      </c>
      <c r="K55" s="4" t="s">
        <v>508</v>
      </c>
      <c r="M55" s="4" t="s">
        <v>136</v>
      </c>
      <c r="N55" s="4" t="s">
        <v>137</v>
      </c>
      <c r="O55" s="4" t="s">
        <v>68</v>
      </c>
      <c r="P55" s="4" t="s">
        <v>509</v>
      </c>
      <c r="S55" s="8"/>
      <c r="T55" s="8"/>
    </row>
    <row r="56">
      <c r="A56" s="4"/>
      <c r="B56" s="4" t="s">
        <v>99</v>
      </c>
      <c r="C56" s="4" t="s">
        <v>510</v>
      </c>
      <c r="D56" s="4">
        <v>2016.0</v>
      </c>
      <c r="E56" s="4" t="s">
        <v>511</v>
      </c>
      <c r="F56" s="4" t="s">
        <v>198</v>
      </c>
      <c r="G56" s="4"/>
      <c r="H56" s="5" t="s">
        <v>512</v>
      </c>
      <c r="I56" s="4" t="s">
        <v>513</v>
      </c>
      <c r="J56" s="4" t="s">
        <v>514</v>
      </c>
      <c r="K56" s="4" t="s">
        <v>515</v>
      </c>
      <c r="L56" s="4"/>
      <c r="M56" s="4" t="s">
        <v>66</v>
      </c>
      <c r="N56" s="4" t="s">
        <v>107</v>
      </c>
      <c r="O56" s="4" t="s">
        <v>95</v>
      </c>
      <c r="P56" s="4" t="s">
        <v>516</v>
      </c>
      <c r="Q56" s="4"/>
      <c r="R56" s="4"/>
      <c r="S56" s="9" t="s">
        <v>517</v>
      </c>
      <c r="T56" s="8"/>
    </row>
    <row r="57">
      <c r="A57" s="4"/>
      <c r="B57" s="4" t="s">
        <v>87</v>
      </c>
      <c r="C57" s="4" t="s">
        <v>518</v>
      </c>
      <c r="D57" s="4">
        <v>1998.0</v>
      </c>
      <c r="E57" s="4" t="s">
        <v>519</v>
      </c>
      <c r="F57" s="4" t="s">
        <v>520</v>
      </c>
      <c r="H57" s="5" t="s">
        <v>521</v>
      </c>
      <c r="I57" s="4" t="s">
        <v>522</v>
      </c>
      <c r="J57" s="4" t="s">
        <v>477</v>
      </c>
      <c r="K57" s="4" t="s">
        <v>523</v>
      </c>
      <c r="M57" s="4" t="s">
        <v>66</v>
      </c>
      <c r="N57" s="4" t="s">
        <v>67</v>
      </c>
      <c r="O57" s="4" t="s">
        <v>68</v>
      </c>
      <c r="P57" s="4" t="s">
        <v>524</v>
      </c>
      <c r="Q57" s="4" t="s">
        <v>525</v>
      </c>
      <c r="R57" s="4"/>
      <c r="S57" s="9" t="s">
        <v>526</v>
      </c>
      <c r="T57" s="8"/>
    </row>
    <row r="58">
      <c r="C58" s="4" t="s">
        <v>527</v>
      </c>
      <c r="D58" s="4">
        <v>2022.0</v>
      </c>
      <c r="E58" s="4" t="s">
        <v>528</v>
      </c>
      <c r="F58" s="4" t="s">
        <v>529</v>
      </c>
      <c r="H58" s="5" t="s">
        <v>530</v>
      </c>
      <c r="I58" s="4" t="s">
        <v>531</v>
      </c>
      <c r="J58" s="7" t="s">
        <v>230</v>
      </c>
      <c r="K58" s="7" t="s">
        <v>532</v>
      </c>
      <c r="M58" s="4" t="s">
        <v>66</v>
      </c>
      <c r="N58" s="4" t="s">
        <v>67</v>
      </c>
      <c r="O58" s="4" t="s">
        <v>68</v>
      </c>
      <c r="P58" s="4" t="s">
        <v>213</v>
      </c>
      <c r="Q58" s="4" t="s">
        <v>214</v>
      </c>
      <c r="R58" s="4">
        <v>6.0</v>
      </c>
      <c r="S58" s="8"/>
      <c r="T58" s="8"/>
    </row>
    <row r="59">
      <c r="C59" s="4" t="s">
        <v>533</v>
      </c>
      <c r="D59" s="4">
        <v>2019.0</v>
      </c>
      <c r="E59" s="4" t="s">
        <v>534</v>
      </c>
      <c r="F59" s="4" t="s">
        <v>535</v>
      </c>
      <c r="H59" s="5" t="s">
        <v>536</v>
      </c>
      <c r="I59" s="4" t="s">
        <v>537</v>
      </c>
      <c r="J59" s="4" t="s">
        <v>230</v>
      </c>
      <c r="K59" s="4" t="s">
        <v>538</v>
      </c>
      <c r="M59" s="4" t="s">
        <v>136</v>
      </c>
      <c r="N59" s="4" t="s">
        <v>67</v>
      </c>
      <c r="O59" s="4" t="s">
        <v>68</v>
      </c>
      <c r="P59" s="4" t="s">
        <v>539</v>
      </c>
      <c r="S59" s="9" t="s">
        <v>540</v>
      </c>
      <c r="T59" s="9" t="s">
        <v>541</v>
      </c>
      <c r="AB59" s="4"/>
      <c r="AC59" s="4"/>
    </row>
    <row r="60">
      <c r="C60" s="4" t="s">
        <v>542</v>
      </c>
      <c r="D60" s="4">
        <v>2014.0</v>
      </c>
      <c r="E60" s="4" t="s">
        <v>543</v>
      </c>
      <c r="F60" s="4" t="s">
        <v>544</v>
      </c>
      <c r="H60" s="5" t="s">
        <v>545</v>
      </c>
      <c r="I60" s="4" t="s">
        <v>240</v>
      </c>
      <c r="J60" s="4" t="s">
        <v>241</v>
      </c>
      <c r="K60" s="4" t="s">
        <v>546</v>
      </c>
      <c r="M60" s="4" t="s">
        <v>136</v>
      </c>
      <c r="N60" s="4" t="s">
        <v>67</v>
      </c>
      <c r="O60" s="4" t="s">
        <v>68</v>
      </c>
      <c r="P60" s="4" t="s">
        <v>547</v>
      </c>
      <c r="S60" s="9" t="s">
        <v>548</v>
      </c>
      <c r="T60" s="9" t="s">
        <v>549</v>
      </c>
      <c r="AB60" s="4" t="s">
        <v>68</v>
      </c>
      <c r="AC60" s="4" t="s">
        <v>550</v>
      </c>
    </row>
    <row r="61">
      <c r="C61" s="4" t="s">
        <v>551</v>
      </c>
      <c r="D61" s="4">
        <v>2018.0</v>
      </c>
      <c r="E61" s="4" t="s">
        <v>552</v>
      </c>
      <c r="F61" s="4" t="s">
        <v>406</v>
      </c>
      <c r="H61" s="5" t="s">
        <v>553</v>
      </c>
      <c r="I61" s="4" t="s">
        <v>554</v>
      </c>
      <c r="J61" s="4" t="s">
        <v>555</v>
      </c>
      <c r="K61" s="4" t="s">
        <v>556</v>
      </c>
      <c r="M61" s="4" t="s">
        <v>66</v>
      </c>
      <c r="N61" s="4" t="s">
        <v>67</v>
      </c>
      <c r="O61" s="4" t="s">
        <v>95</v>
      </c>
      <c r="P61" s="4" t="s">
        <v>557</v>
      </c>
      <c r="S61" s="9" t="s">
        <v>558</v>
      </c>
      <c r="T61" s="9" t="s">
        <v>559</v>
      </c>
      <c r="AB61" s="4" t="s">
        <v>68</v>
      </c>
      <c r="AC61" s="4" t="s">
        <v>560</v>
      </c>
    </row>
    <row r="62">
      <c r="C62" s="4" t="s">
        <v>561</v>
      </c>
      <c r="D62" s="4">
        <v>2019.0</v>
      </c>
      <c r="E62" s="4" t="s">
        <v>562</v>
      </c>
      <c r="F62" s="4" t="s">
        <v>113</v>
      </c>
      <c r="H62" s="5" t="s">
        <v>563</v>
      </c>
      <c r="I62" s="4" t="s">
        <v>564</v>
      </c>
      <c r="J62" s="4" t="s">
        <v>183</v>
      </c>
      <c r="K62" s="4" t="s">
        <v>565</v>
      </c>
      <c r="M62" s="4" t="s">
        <v>66</v>
      </c>
      <c r="N62" s="4" t="s">
        <v>67</v>
      </c>
      <c r="O62" s="4" t="s">
        <v>95</v>
      </c>
      <c r="P62" s="4" t="s">
        <v>146</v>
      </c>
      <c r="S62" s="9" t="s">
        <v>566</v>
      </c>
      <c r="T62" s="9" t="s">
        <v>567</v>
      </c>
      <c r="AB62" s="4"/>
      <c r="AC62" s="4"/>
    </row>
    <row r="63">
      <c r="A63" s="4"/>
      <c r="B63" s="4" t="s">
        <v>168</v>
      </c>
      <c r="C63" s="4" t="s">
        <v>568</v>
      </c>
      <c r="D63" s="4">
        <v>2021.0</v>
      </c>
      <c r="E63" s="4" t="s">
        <v>569</v>
      </c>
      <c r="F63" s="4" t="s">
        <v>340</v>
      </c>
      <c r="H63" s="5" t="s">
        <v>570</v>
      </c>
      <c r="I63" s="4" t="s">
        <v>571</v>
      </c>
      <c r="J63" s="4" t="s">
        <v>230</v>
      </c>
      <c r="K63" s="4" t="s">
        <v>572</v>
      </c>
      <c r="M63" s="4" t="s">
        <v>66</v>
      </c>
      <c r="N63" s="4" t="s">
        <v>67</v>
      </c>
      <c r="O63" s="4" t="s">
        <v>68</v>
      </c>
      <c r="P63" s="4" t="s">
        <v>573</v>
      </c>
      <c r="Q63" s="4" t="s">
        <v>574</v>
      </c>
      <c r="R63" s="4"/>
      <c r="S63" s="9" t="s">
        <v>575</v>
      </c>
      <c r="T63" s="8"/>
    </row>
    <row r="64">
      <c r="C64" s="4" t="s">
        <v>576</v>
      </c>
      <c r="D64" s="4">
        <v>2022.0</v>
      </c>
      <c r="E64" s="4" t="s">
        <v>577</v>
      </c>
      <c r="F64" s="4" t="s">
        <v>578</v>
      </c>
      <c r="H64" s="5" t="s">
        <v>579</v>
      </c>
      <c r="I64" s="4" t="s">
        <v>580</v>
      </c>
      <c r="J64" s="4" t="s">
        <v>230</v>
      </c>
      <c r="K64" s="4" t="s">
        <v>581</v>
      </c>
      <c r="M64" s="4" t="s">
        <v>66</v>
      </c>
      <c r="N64" s="4" t="s">
        <v>67</v>
      </c>
      <c r="O64" s="4" t="s">
        <v>68</v>
      </c>
      <c r="P64" s="4" t="s">
        <v>582</v>
      </c>
      <c r="Q64" s="4" t="s">
        <v>583</v>
      </c>
      <c r="R64" s="4">
        <v>34.0</v>
      </c>
      <c r="S64" s="8"/>
      <c r="T64" s="8"/>
    </row>
    <row r="65">
      <c r="C65" s="4" t="s">
        <v>584</v>
      </c>
      <c r="D65" s="4">
        <v>2023.0</v>
      </c>
      <c r="E65" s="4" t="s">
        <v>585</v>
      </c>
      <c r="F65" s="4" t="s">
        <v>586</v>
      </c>
      <c r="H65" s="5" t="s">
        <v>587</v>
      </c>
      <c r="I65" s="4" t="s">
        <v>328</v>
      </c>
      <c r="J65" s="4" t="s">
        <v>329</v>
      </c>
      <c r="K65" s="4" t="s">
        <v>588</v>
      </c>
      <c r="M65" s="4" t="s">
        <v>66</v>
      </c>
      <c r="N65" s="4" t="s">
        <v>67</v>
      </c>
      <c r="O65" s="4" t="s">
        <v>68</v>
      </c>
      <c r="P65" s="4" t="s">
        <v>589</v>
      </c>
      <c r="Q65" s="4" t="s">
        <v>590</v>
      </c>
      <c r="S65" s="8"/>
      <c r="T65" s="8"/>
      <c r="AR65" s="4" t="s">
        <v>68</v>
      </c>
      <c r="AS65" s="4" t="s">
        <v>591</v>
      </c>
      <c r="AT65" s="4" t="s">
        <v>592</v>
      </c>
      <c r="AU65" s="4" t="s">
        <v>593</v>
      </c>
    </row>
    <row r="66">
      <c r="A66" s="4"/>
      <c r="B66" s="4" t="s">
        <v>235</v>
      </c>
      <c r="C66" s="4" t="s">
        <v>594</v>
      </c>
      <c r="D66" s="4">
        <v>2011.0</v>
      </c>
      <c r="E66" s="4" t="s">
        <v>595</v>
      </c>
      <c r="F66" s="4" t="s">
        <v>596</v>
      </c>
      <c r="H66" s="5" t="s">
        <v>597</v>
      </c>
      <c r="I66" s="4" t="s">
        <v>598</v>
      </c>
      <c r="J66" s="4" t="s">
        <v>599</v>
      </c>
      <c r="K66" s="4" t="s">
        <v>600</v>
      </c>
      <c r="M66" s="4" t="s">
        <v>136</v>
      </c>
      <c r="N66" s="4" t="s">
        <v>137</v>
      </c>
      <c r="O66" s="4" t="s">
        <v>68</v>
      </c>
      <c r="P66" s="4" t="s">
        <v>601</v>
      </c>
      <c r="Q66" s="4"/>
      <c r="R66" s="4"/>
      <c r="S66" s="9" t="s">
        <v>602</v>
      </c>
      <c r="T66" s="8"/>
    </row>
    <row r="67">
      <c r="A67" s="4"/>
      <c r="B67" s="4" t="s">
        <v>235</v>
      </c>
      <c r="C67" s="4" t="s">
        <v>603</v>
      </c>
      <c r="D67" s="4">
        <v>2017.0</v>
      </c>
      <c r="E67" s="4" t="s">
        <v>604</v>
      </c>
      <c r="F67" s="4" t="s">
        <v>348</v>
      </c>
      <c r="H67" s="5" t="s">
        <v>605</v>
      </c>
      <c r="I67" s="4" t="s">
        <v>606</v>
      </c>
      <c r="J67" s="4" t="s">
        <v>607</v>
      </c>
      <c r="K67" s="4" t="s">
        <v>608</v>
      </c>
      <c r="M67" s="4" t="s">
        <v>136</v>
      </c>
      <c r="N67" s="4" t="s">
        <v>137</v>
      </c>
      <c r="O67" s="4" t="s">
        <v>68</v>
      </c>
      <c r="P67" s="4" t="s">
        <v>609</v>
      </c>
      <c r="Q67" s="4"/>
      <c r="R67" s="4"/>
      <c r="S67" s="9" t="s">
        <v>610</v>
      </c>
      <c r="T67" s="9" t="s">
        <v>611</v>
      </c>
    </row>
    <row r="68">
      <c r="A68" s="4"/>
      <c r="B68" s="4" t="s">
        <v>312</v>
      </c>
      <c r="C68" s="4" t="s">
        <v>612</v>
      </c>
      <c r="D68" s="4">
        <v>2019.0</v>
      </c>
      <c r="E68" s="4" t="s">
        <v>613</v>
      </c>
      <c r="F68" s="4" t="s">
        <v>614</v>
      </c>
      <c r="H68" s="5" t="s">
        <v>615</v>
      </c>
      <c r="I68" s="4" t="s">
        <v>616</v>
      </c>
      <c r="J68" s="4" t="s">
        <v>241</v>
      </c>
      <c r="K68" s="4" t="s">
        <v>617</v>
      </c>
      <c r="M68" s="4" t="s">
        <v>66</v>
      </c>
      <c r="N68" s="4" t="s">
        <v>67</v>
      </c>
      <c r="O68" s="4" t="s">
        <v>68</v>
      </c>
      <c r="P68" s="4" t="s">
        <v>462</v>
      </c>
      <c r="Q68" s="4" t="s">
        <v>463</v>
      </c>
      <c r="R68" s="4">
        <v>22.0</v>
      </c>
      <c r="S68" s="9" t="s">
        <v>618</v>
      </c>
      <c r="T68" s="8"/>
    </row>
    <row r="69">
      <c r="C69" s="4" t="s">
        <v>619</v>
      </c>
      <c r="D69" s="4">
        <v>2019.0</v>
      </c>
      <c r="E69" s="4" t="s">
        <v>620</v>
      </c>
      <c r="F69" s="4" t="s">
        <v>180</v>
      </c>
      <c r="H69" s="10" t="s">
        <v>621</v>
      </c>
      <c r="I69" s="4" t="s">
        <v>622</v>
      </c>
      <c r="J69" s="4" t="s">
        <v>623</v>
      </c>
      <c r="K69" s="4" t="s">
        <v>624</v>
      </c>
      <c r="M69" s="4" t="s">
        <v>625</v>
      </c>
      <c r="N69" s="4" t="s">
        <v>67</v>
      </c>
      <c r="O69" s="4" t="s">
        <v>95</v>
      </c>
      <c r="P69" s="4" t="s">
        <v>626</v>
      </c>
      <c r="S69" s="9" t="s">
        <v>627</v>
      </c>
      <c r="T69" s="9" t="s">
        <v>628</v>
      </c>
      <c r="AB69" s="4" t="s">
        <v>68</v>
      </c>
      <c r="AC69" s="4" t="s">
        <v>629</v>
      </c>
    </row>
    <row r="70">
      <c r="A70" s="4"/>
      <c r="B70" s="4" t="s">
        <v>99</v>
      </c>
      <c r="C70" s="4" t="s">
        <v>630</v>
      </c>
      <c r="D70" s="4">
        <v>2016.0</v>
      </c>
      <c r="E70" s="4" t="s">
        <v>631</v>
      </c>
      <c r="F70" s="4" t="s">
        <v>632</v>
      </c>
      <c r="G70" s="4"/>
      <c r="H70" s="5" t="s">
        <v>633</v>
      </c>
      <c r="I70" s="4" t="s">
        <v>634</v>
      </c>
      <c r="J70" s="4" t="s">
        <v>635</v>
      </c>
      <c r="K70" s="4" t="s">
        <v>636</v>
      </c>
      <c r="L70" s="4"/>
      <c r="M70" s="4" t="s">
        <v>66</v>
      </c>
      <c r="N70" s="4" t="s">
        <v>107</v>
      </c>
      <c r="O70" s="4" t="s">
        <v>95</v>
      </c>
      <c r="P70" s="4" t="s">
        <v>637</v>
      </c>
      <c r="Q70" s="4"/>
      <c r="R70" s="4"/>
      <c r="S70" s="9" t="s">
        <v>638</v>
      </c>
      <c r="T70" s="8"/>
    </row>
    <row r="71">
      <c r="A71" s="4"/>
      <c r="B71" s="4" t="s">
        <v>168</v>
      </c>
      <c r="C71" s="4" t="s">
        <v>639</v>
      </c>
      <c r="D71" s="4">
        <v>2018.0</v>
      </c>
      <c r="E71" s="4" t="s">
        <v>640</v>
      </c>
      <c r="F71" s="4" t="s">
        <v>641</v>
      </c>
      <c r="H71" s="5" t="s">
        <v>642</v>
      </c>
      <c r="I71" s="4" t="s">
        <v>643</v>
      </c>
      <c r="J71" s="4" t="s">
        <v>644</v>
      </c>
      <c r="K71" s="4" t="s">
        <v>645</v>
      </c>
      <c r="M71" s="4" t="s">
        <v>66</v>
      </c>
      <c r="N71" s="4" t="s">
        <v>107</v>
      </c>
      <c r="O71" s="4" t="s">
        <v>95</v>
      </c>
      <c r="P71" s="4" t="s">
        <v>646</v>
      </c>
      <c r="Q71" s="4"/>
      <c r="R71" s="4"/>
      <c r="S71" s="9" t="s">
        <v>647</v>
      </c>
      <c r="T71" s="8"/>
    </row>
    <row r="72">
      <c r="A72" s="4"/>
      <c r="B72" s="4" t="s">
        <v>168</v>
      </c>
      <c r="C72" s="4" t="s">
        <v>648</v>
      </c>
      <c r="D72" s="4">
        <v>2009.0</v>
      </c>
      <c r="E72" s="4" t="s">
        <v>649</v>
      </c>
      <c r="F72" s="4" t="s">
        <v>650</v>
      </c>
      <c r="H72" s="5" t="s">
        <v>651</v>
      </c>
      <c r="I72" s="4" t="s">
        <v>652</v>
      </c>
      <c r="J72" s="4" t="s">
        <v>477</v>
      </c>
      <c r="K72" s="4" t="s">
        <v>653</v>
      </c>
      <c r="M72" s="4" t="s">
        <v>66</v>
      </c>
      <c r="N72" s="4" t="s">
        <v>67</v>
      </c>
      <c r="O72" s="4" t="s">
        <v>68</v>
      </c>
      <c r="P72" s="4" t="s">
        <v>501</v>
      </c>
      <c r="Q72" s="4"/>
      <c r="R72" s="4"/>
      <c r="S72" s="9" t="s">
        <v>654</v>
      </c>
      <c r="T72" s="8"/>
    </row>
    <row r="73">
      <c r="A73" s="4"/>
      <c r="B73" s="4" t="s">
        <v>149</v>
      </c>
      <c r="C73" s="4" t="s">
        <v>655</v>
      </c>
      <c r="D73" s="4">
        <v>2017.0</v>
      </c>
      <c r="E73" s="4" t="s">
        <v>656</v>
      </c>
      <c r="F73" s="4" t="s">
        <v>657</v>
      </c>
      <c r="H73" s="5" t="s">
        <v>658</v>
      </c>
      <c r="I73" s="4" t="s">
        <v>659</v>
      </c>
      <c r="J73" s="4" t="s">
        <v>390</v>
      </c>
      <c r="K73" s="4" t="s">
        <v>660</v>
      </c>
      <c r="M73" s="4" t="s">
        <v>66</v>
      </c>
      <c r="N73" s="4" t="s">
        <v>67</v>
      </c>
      <c r="O73" s="4" t="s">
        <v>95</v>
      </c>
      <c r="P73" s="4" t="s">
        <v>661</v>
      </c>
      <c r="Q73" s="4"/>
      <c r="R73" s="4"/>
      <c r="S73" s="9" t="s">
        <v>662</v>
      </c>
      <c r="T73" s="8"/>
    </row>
    <row r="74">
      <c r="A74" s="4"/>
      <c r="B74" s="4" t="s">
        <v>110</v>
      </c>
      <c r="C74" s="4" t="s">
        <v>663</v>
      </c>
      <c r="D74" s="4">
        <v>2012.0</v>
      </c>
      <c r="E74" s="4" t="s">
        <v>664</v>
      </c>
      <c r="F74" s="4" t="s">
        <v>297</v>
      </c>
      <c r="H74" s="5" t="s">
        <v>665</v>
      </c>
      <c r="I74" s="4" t="s">
        <v>666</v>
      </c>
      <c r="J74" s="4" t="s">
        <v>623</v>
      </c>
      <c r="K74" s="4" t="s">
        <v>667</v>
      </c>
      <c r="M74" s="4" t="s">
        <v>66</v>
      </c>
      <c r="N74" s="4" t="s">
        <v>107</v>
      </c>
      <c r="O74" s="4" t="s">
        <v>95</v>
      </c>
      <c r="P74" s="4" t="s">
        <v>668</v>
      </c>
      <c r="Q74" s="4"/>
      <c r="R74" s="4"/>
      <c r="S74" s="9" t="s">
        <v>669</v>
      </c>
      <c r="T74" s="8"/>
    </row>
    <row r="75">
      <c r="C75" s="4" t="s">
        <v>670</v>
      </c>
      <c r="D75" s="4">
        <v>2019.0</v>
      </c>
      <c r="E75" s="4" t="s">
        <v>671</v>
      </c>
      <c r="F75" s="4" t="s">
        <v>406</v>
      </c>
      <c r="H75" s="5" t="s">
        <v>672</v>
      </c>
      <c r="I75" s="4" t="s">
        <v>334</v>
      </c>
      <c r="J75" s="4" t="s">
        <v>183</v>
      </c>
      <c r="K75" s="4" t="s">
        <v>673</v>
      </c>
      <c r="M75" s="4"/>
      <c r="N75" s="4"/>
      <c r="O75" s="4"/>
      <c r="P75" s="4"/>
      <c r="Q75" s="4"/>
      <c r="R75" s="4"/>
      <c r="S75" s="8"/>
      <c r="T75" s="8"/>
    </row>
    <row r="76">
      <c r="C76" s="4" t="s">
        <v>674</v>
      </c>
      <c r="D76" s="4">
        <v>2021.0</v>
      </c>
      <c r="E76" s="4" t="s">
        <v>675</v>
      </c>
      <c r="F76" s="4" t="s">
        <v>676</v>
      </c>
      <c r="H76" s="5" t="s">
        <v>677</v>
      </c>
      <c r="I76" s="4" t="s">
        <v>678</v>
      </c>
      <c r="J76" s="4" t="s">
        <v>460</v>
      </c>
      <c r="K76" s="4" t="s">
        <v>679</v>
      </c>
      <c r="M76" s="4" t="s">
        <v>66</v>
      </c>
      <c r="N76" s="4" t="s">
        <v>67</v>
      </c>
      <c r="O76" s="4" t="s">
        <v>68</v>
      </c>
      <c r="P76" s="4" t="s">
        <v>462</v>
      </c>
      <c r="Q76" s="4" t="s">
        <v>463</v>
      </c>
      <c r="R76" s="4">
        <v>11.0</v>
      </c>
      <c r="S76" s="8"/>
      <c r="T76" s="8"/>
    </row>
    <row r="77">
      <c r="C77" s="4" t="s">
        <v>680</v>
      </c>
      <c r="D77" s="4">
        <v>2019.0</v>
      </c>
      <c r="E77" s="4" t="s">
        <v>681</v>
      </c>
      <c r="F77" s="4" t="s">
        <v>406</v>
      </c>
      <c r="H77" s="5" t="s">
        <v>682</v>
      </c>
      <c r="I77" s="4" t="s">
        <v>683</v>
      </c>
      <c r="J77" s="4" t="s">
        <v>183</v>
      </c>
      <c r="K77" s="4" t="s">
        <v>684</v>
      </c>
      <c r="M77" s="4" t="s">
        <v>66</v>
      </c>
      <c r="N77" s="4" t="s">
        <v>67</v>
      </c>
      <c r="O77" s="4" t="s">
        <v>68</v>
      </c>
      <c r="P77" s="4" t="s">
        <v>470</v>
      </c>
      <c r="S77" s="9" t="s">
        <v>685</v>
      </c>
      <c r="T77" s="9" t="s">
        <v>686</v>
      </c>
      <c r="AB77" s="4"/>
      <c r="AC77" s="4"/>
      <c r="AD77" s="4"/>
      <c r="AE77" s="4"/>
    </row>
    <row r="78">
      <c r="C78" s="4" t="s">
        <v>687</v>
      </c>
      <c r="D78" s="4">
        <v>2023.0</v>
      </c>
      <c r="E78" s="4" t="s">
        <v>688</v>
      </c>
      <c r="F78" s="4" t="s">
        <v>247</v>
      </c>
      <c r="H78" s="5" t="s">
        <v>689</v>
      </c>
      <c r="I78" s="4" t="s">
        <v>690</v>
      </c>
      <c r="J78" s="4" t="s">
        <v>183</v>
      </c>
      <c r="K78" s="4" t="s">
        <v>691</v>
      </c>
      <c r="M78" s="4" t="s">
        <v>66</v>
      </c>
      <c r="N78" s="4" t="s">
        <v>67</v>
      </c>
      <c r="O78" s="4" t="s">
        <v>95</v>
      </c>
      <c r="P78" s="4" t="s">
        <v>185</v>
      </c>
      <c r="S78" s="9" t="s">
        <v>692</v>
      </c>
      <c r="T78" s="8"/>
      <c r="AB78" s="4" t="s">
        <v>68</v>
      </c>
      <c r="AC78" s="4" t="s">
        <v>693</v>
      </c>
      <c r="AD78" s="4" t="s">
        <v>694</v>
      </c>
      <c r="AE78" s="4" t="s">
        <v>695</v>
      </c>
    </row>
    <row r="79">
      <c r="C79" s="4" t="s">
        <v>696</v>
      </c>
      <c r="D79" s="4">
        <v>2022.0</v>
      </c>
      <c r="E79" s="4" t="s">
        <v>697</v>
      </c>
      <c r="F79" s="4" t="s">
        <v>297</v>
      </c>
      <c r="H79" s="5" t="s">
        <v>698</v>
      </c>
      <c r="I79" s="4" t="s">
        <v>699</v>
      </c>
      <c r="J79" s="4" t="s">
        <v>183</v>
      </c>
      <c r="K79" s="4" t="s">
        <v>700</v>
      </c>
      <c r="M79" s="4" t="s">
        <v>66</v>
      </c>
      <c r="N79" s="4" t="s">
        <v>67</v>
      </c>
      <c r="O79" s="4" t="s">
        <v>68</v>
      </c>
      <c r="P79" s="4" t="s">
        <v>462</v>
      </c>
      <c r="Q79" s="4" t="s">
        <v>463</v>
      </c>
      <c r="R79" s="4" t="s">
        <v>701</v>
      </c>
      <c r="S79" s="8"/>
      <c r="T79" s="8"/>
      <c r="AR79" s="4" t="s">
        <v>68</v>
      </c>
      <c r="AS79" s="4" t="s">
        <v>323</v>
      </c>
    </row>
    <row r="80">
      <c r="A80" s="4"/>
      <c r="B80" s="4"/>
      <c r="C80" s="4" t="s">
        <v>702</v>
      </c>
      <c r="D80" s="4">
        <v>2021.0</v>
      </c>
      <c r="E80" s="4" t="s">
        <v>703</v>
      </c>
      <c r="F80" s="4" t="s">
        <v>113</v>
      </c>
      <c r="H80" s="10" t="s">
        <v>704</v>
      </c>
      <c r="I80" s="4" t="s">
        <v>705</v>
      </c>
      <c r="J80" s="4" t="s">
        <v>183</v>
      </c>
      <c r="K80" s="4" t="s">
        <v>706</v>
      </c>
      <c r="M80" s="4" t="s">
        <v>66</v>
      </c>
      <c r="N80" s="4" t="s">
        <v>67</v>
      </c>
      <c r="O80" s="4" t="s">
        <v>68</v>
      </c>
      <c r="P80" s="4" t="s">
        <v>462</v>
      </c>
      <c r="Q80" s="4" t="s">
        <v>463</v>
      </c>
      <c r="R80" s="4">
        <v>26.0</v>
      </c>
      <c r="S80" s="9"/>
      <c r="T80" s="8"/>
    </row>
    <row r="81">
      <c r="A81" s="4"/>
      <c r="B81" s="4" t="s">
        <v>235</v>
      </c>
      <c r="C81" s="4" t="s">
        <v>707</v>
      </c>
      <c r="D81" s="4">
        <v>2022.0</v>
      </c>
      <c r="E81" s="4" t="s">
        <v>708</v>
      </c>
      <c r="F81" s="4" t="s">
        <v>406</v>
      </c>
      <c r="H81" s="5" t="s">
        <v>709</v>
      </c>
      <c r="I81" s="4" t="s">
        <v>710</v>
      </c>
      <c r="J81" s="4" t="s">
        <v>183</v>
      </c>
      <c r="K81" s="4" t="s">
        <v>711</v>
      </c>
      <c r="M81" s="4" t="s">
        <v>136</v>
      </c>
      <c r="N81" s="4" t="s">
        <v>137</v>
      </c>
      <c r="O81" s="4" t="s">
        <v>68</v>
      </c>
      <c r="P81" s="4" t="s">
        <v>712</v>
      </c>
      <c r="Q81" s="4"/>
      <c r="R81" s="4"/>
      <c r="S81" s="9" t="s">
        <v>713</v>
      </c>
      <c r="T81" s="8"/>
    </row>
    <row r="82">
      <c r="C82" s="4" t="s">
        <v>714</v>
      </c>
      <c r="D82" s="4">
        <v>2023.0</v>
      </c>
      <c r="E82" s="4" t="s">
        <v>715</v>
      </c>
      <c r="F82" s="4" t="s">
        <v>113</v>
      </c>
      <c r="H82" s="5" t="s">
        <v>716</v>
      </c>
      <c r="I82" s="4" t="s">
        <v>717</v>
      </c>
      <c r="J82" s="4" t="s">
        <v>183</v>
      </c>
      <c r="K82" s="4" t="s">
        <v>718</v>
      </c>
      <c r="M82" s="4" t="s">
        <v>66</v>
      </c>
      <c r="N82" s="4" t="s">
        <v>67</v>
      </c>
      <c r="O82" s="4" t="s">
        <v>68</v>
      </c>
      <c r="P82" s="4" t="s">
        <v>573</v>
      </c>
      <c r="Q82" s="4" t="s">
        <v>574</v>
      </c>
      <c r="S82" s="8"/>
      <c r="T82" s="8"/>
      <c r="AR82" s="4" t="s">
        <v>68</v>
      </c>
      <c r="AS82" s="4" t="s">
        <v>719</v>
      </c>
      <c r="AT82" s="4" t="s">
        <v>720</v>
      </c>
      <c r="AU82" s="4" t="s">
        <v>721</v>
      </c>
    </row>
    <row r="83">
      <c r="S83" s="8"/>
      <c r="T83" s="8"/>
    </row>
    <row r="84">
      <c r="S84" s="8"/>
      <c r="T84" s="8"/>
    </row>
    <row r="85">
      <c r="S85" s="8"/>
      <c r="T85" s="8"/>
    </row>
    <row r="86">
      <c r="S86" s="8"/>
      <c r="T86" s="8"/>
    </row>
    <row r="87">
      <c r="S87" s="8"/>
      <c r="T87" s="8"/>
    </row>
    <row r="88">
      <c r="S88" s="8"/>
      <c r="T88" s="8"/>
    </row>
    <row r="89">
      <c r="S89" s="8"/>
      <c r="T89" s="8"/>
    </row>
    <row r="90">
      <c r="S90" s="8"/>
      <c r="T90" s="8"/>
    </row>
    <row r="91">
      <c r="S91" s="8"/>
      <c r="T91" s="8"/>
    </row>
    <row r="92">
      <c r="S92" s="8"/>
      <c r="T92" s="8"/>
    </row>
    <row r="93">
      <c r="S93" s="8"/>
      <c r="T93" s="8"/>
    </row>
    <row r="94">
      <c r="S94" s="8"/>
      <c r="T94" s="8"/>
    </row>
    <row r="95">
      <c r="S95" s="8"/>
      <c r="T95" s="8"/>
    </row>
    <row r="96">
      <c r="S96" s="8"/>
      <c r="T96" s="8"/>
    </row>
    <row r="97">
      <c r="S97" s="8"/>
      <c r="T97" s="8"/>
    </row>
    <row r="98">
      <c r="S98" s="8"/>
      <c r="T98" s="8"/>
    </row>
    <row r="99">
      <c r="S99" s="8"/>
      <c r="T99" s="8"/>
    </row>
    <row r="100">
      <c r="S100" s="8"/>
      <c r="T100" s="8"/>
    </row>
    <row r="101">
      <c r="S101" s="8"/>
      <c r="T101" s="8"/>
    </row>
    <row r="102">
      <c r="S102" s="8"/>
      <c r="T102" s="8"/>
    </row>
    <row r="103">
      <c r="S103" s="8"/>
      <c r="T103" s="8"/>
    </row>
    <row r="104">
      <c r="S104" s="8"/>
      <c r="T104" s="8"/>
    </row>
    <row r="105">
      <c r="S105" s="8"/>
      <c r="T105" s="8"/>
    </row>
    <row r="106">
      <c r="S106" s="8"/>
      <c r="T106" s="8"/>
    </row>
    <row r="107">
      <c r="S107" s="8"/>
      <c r="T107" s="8"/>
    </row>
    <row r="108">
      <c r="S108" s="8"/>
      <c r="T108" s="8"/>
    </row>
    <row r="109">
      <c r="S109" s="8"/>
      <c r="T109" s="8"/>
    </row>
    <row r="110">
      <c r="S110" s="8"/>
      <c r="T110" s="8"/>
    </row>
    <row r="111">
      <c r="S111" s="8"/>
      <c r="T111" s="8"/>
    </row>
    <row r="112">
      <c r="S112" s="8"/>
      <c r="T112" s="8"/>
    </row>
    <row r="113">
      <c r="S113" s="8"/>
      <c r="T113" s="8"/>
    </row>
    <row r="114">
      <c r="S114" s="8"/>
      <c r="T114" s="8"/>
    </row>
    <row r="115">
      <c r="S115" s="8"/>
      <c r="T115" s="8"/>
    </row>
    <row r="116">
      <c r="S116" s="8"/>
      <c r="T116" s="8"/>
    </row>
    <row r="117">
      <c r="S117" s="8"/>
      <c r="T117" s="8"/>
    </row>
    <row r="118">
      <c r="S118" s="8"/>
      <c r="T118" s="8"/>
    </row>
    <row r="119">
      <c r="S119" s="8"/>
      <c r="T119" s="8"/>
    </row>
    <row r="120">
      <c r="S120" s="8"/>
      <c r="T120" s="8"/>
    </row>
    <row r="121">
      <c r="S121" s="8"/>
      <c r="T121" s="8"/>
    </row>
    <row r="122">
      <c r="S122" s="8"/>
      <c r="T122" s="8"/>
    </row>
    <row r="123">
      <c r="S123" s="8"/>
      <c r="T123" s="8"/>
    </row>
    <row r="124">
      <c r="S124" s="8"/>
      <c r="T124" s="8"/>
    </row>
    <row r="125">
      <c r="S125" s="8"/>
      <c r="T125" s="8"/>
    </row>
    <row r="126">
      <c r="S126" s="8"/>
      <c r="T126" s="8"/>
    </row>
    <row r="127">
      <c r="S127" s="8"/>
      <c r="T127" s="8"/>
    </row>
    <row r="128">
      <c r="S128" s="8"/>
      <c r="T128" s="8"/>
    </row>
    <row r="129">
      <c r="S129" s="8"/>
      <c r="T129" s="8"/>
    </row>
    <row r="130">
      <c r="S130" s="8"/>
      <c r="T130" s="8"/>
    </row>
    <row r="131">
      <c r="S131" s="8"/>
      <c r="T131" s="8"/>
    </row>
    <row r="132">
      <c r="S132" s="8"/>
      <c r="T132" s="8"/>
    </row>
    <row r="133">
      <c r="S133" s="8"/>
      <c r="T133" s="8"/>
    </row>
    <row r="134">
      <c r="S134" s="8"/>
      <c r="T134" s="8"/>
    </row>
    <row r="135">
      <c r="S135" s="8"/>
      <c r="T135" s="8"/>
    </row>
    <row r="136">
      <c r="S136" s="8"/>
      <c r="T136" s="8"/>
    </row>
    <row r="137">
      <c r="S137" s="8"/>
      <c r="T137" s="8"/>
    </row>
    <row r="138">
      <c r="S138" s="8"/>
      <c r="T138" s="8"/>
    </row>
    <row r="139">
      <c r="S139" s="8"/>
      <c r="T139" s="8"/>
    </row>
    <row r="140">
      <c r="S140" s="8"/>
      <c r="T140" s="8"/>
    </row>
    <row r="141">
      <c r="S141" s="8"/>
      <c r="T141" s="8"/>
    </row>
    <row r="142">
      <c r="S142" s="8"/>
      <c r="T142" s="8"/>
    </row>
    <row r="143">
      <c r="S143" s="8"/>
      <c r="T143" s="8"/>
    </row>
    <row r="144">
      <c r="S144" s="8"/>
      <c r="T144" s="8"/>
    </row>
    <row r="145">
      <c r="S145" s="8"/>
      <c r="T145" s="8"/>
    </row>
    <row r="146">
      <c r="S146" s="8"/>
      <c r="T146" s="8"/>
    </row>
    <row r="147">
      <c r="S147" s="8"/>
      <c r="T147" s="8"/>
    </row>
    <row r="148">
      <c r="S148" s="8"/>
      <c r="T148" s="8"/>
    </row>
    <row r="149">
      <c r="S149" s="8"/>
      <c r="T149" s="8"/>
    </row>
    <row r="150">
      <c r="S150" s="8"/>
      <c r="T150" s="8"/>
    </row>
    <row r="151">
      <c r="S151" s="8"/>
      <c r="T151" s="8"/>
    </row>
    <row r="152">
      <c r="S152" s="8"/>
      <c r="T152" s="8"/>
    </row>
    <row r="153">
      <c r="S153" s="8"/>
      <c r="T153" s="8"/>
    </row>
    <row r="154">
      <c r="S154" s="8"/>
      <c r="T154" s="8"/>
    </row>
    <row r="155">
      <c r="S155" s="8"/>
      <c r="T155" s="8"/>
    </row>
    <row r="156">
      <c r="S156" s="8"/>
      <c r="T156" s="8"/>
    </row>
    <row r="157">
      <c r="S157" s="8"/>
      <c r="T157" s="8"/>
    </row>
    <row r="158">
      <c r="S158" s="8"/>
      <c r="T158" s="8"/>
    </row>
    <row r="159">
      <c r="S159" s="8"/>
      <c r="T159" s="8"/>
    </row>
    <row r="160">
      <c r="S160" s="8"/>
      <c r="T160" s="8"/>
    </row>
    <row r="161">
      <c r="S161" s="8"/>
      <c r="T161" s="8"/>
    </row>
    <row r="162">
      <c r="S162" s="8"/>
      <c r="T162" s="8"/>
    </row>
    <row r="163">
      <c r="S163" s="8"/>
      <c r="T163" s="8"/>
    </row>
    <row r="164">
      <c r="S164" s="8"/>
      <c r="T164" s="8"/>
    </row>
    <row r="165">
      <c r="S165" s="8"/>
      <c r="T165" s="8"/>
    </row>
    <row r="166">
      <c r="S166" s="8"/>
      <c r="T166" s="8"/>
    </row>
    <row r="167">
      <c r="S167" s="8"/>
      <c r="T167" s="8"/>
    </row>
    <row r="168">
      <c r="S168" s="8"/>
      <c r="T168" s="8"/>
    </row>
    <row r="169">
      <c r="S169" s="8"/>
      <c r="T169" s="8"/>
    </row>
    <row r="170">
      <c r="S170" s="8"/>
      <c r="T170" s="8"/>
    </row>
    <row r="171">
      <c r="S171" s="8"/>
      <c r="T171" s="8"/>
    </row>
    <row r="172">
      <c r="S172" s="8"/>
      <c r="T172" s="8"/>
    </row>
    <row r="173">
      <c r="S173" s="8"/>
      <c r="T173" s="8"/>
    </row>
    <row r="174">
      <c r="S174" s="8"/>
      <c r="T174" s="8"/>
    </row>
    <row r="175">
      <c r="S175" s="8"/>
      <c r="T175" s="8"/>
    </row>
    <row r="176">
      <c r="S176" s="8"/>
      <c r="T176" s="8"/>
    </row>
    <row r="177">
      <c r="S177" s="8"/>
      <c r="T177" s="8"/>
    </row>
    <row r="178">
      <c r="S178" s="8"/>
      <c r="T178" s="8"/>
    </row>
    <row r="179">
      <c r="S179" s="8"/>
      <c r="T179" s="8"/>
    </row>
    <row r="180">
      <c r="S180" s="8"/>
      <c r="T180" s="8"/>
    </row>
    <row r="181">
      <c r="S181" s="8"/>
      <c r="T181" s="8"/>
    </row>
    <row r="182">
      <c r="S182" s="8"/>
      <c r="T182" s="8"/>
    </row>
    <row r="183">
      <c r="S183" s="8"/>
      <c r="T183" s="8"/>
    </row>
    <row r="184">
      <c r="S184" s="8"/>
      <c r="T184" s="8"/>
    </row>
    <row r="185">
      <c r="S185" s="8"/>
      <c r="T185" s="8"/>
    </row>
    <row r="186">
      <c r="S186" s="8"/>
      <c r="T186" s="8"/>
    </row>
    <row r="187">
      <c r="S187" s="8"/>
      <c r="T187" s="8"/>
    </row>
    <row r="188">
      <c r="S188" s="8"/>
      <c r="T188" s="8"/>
    </row>
    <row r="189">
      <c r="S189" s="8"/>
      <c r="T189" s="8"/>
    </row>
    <row r="190">
      <c r="S190" s="8"/>
      <c r="T190" s="8"/>
    </row>
    <row r="191">
      <c r="S191" s="8"/>
      <c r="T191" s="8"/>
    </row>
    <row r="192">
      <c r="S192" s="8"/>
      <c r="T192" s="8"/>
    </row>
    <row r="193">
      <c r="S193" s="8"/>
      <c r="T193" s="8"/>
    </row>
    <row r="194">
      <c r="S194" s="8"/>
      <c r="T194" s="8"/>
    </row>
    <row r="195">
      <c r="S195" s="8"/>
      <c r="T195" s="8"/>
    </row>
    <row r="196">
      <c r="S196" s="8"/>
      <c r="T196" s="8"/>
    </row>
    <row r="197">
      <c r="S197" s="8"/>
      <c r="T197" s="8"/>
    </row>
    <row r="198">
      <c r="S198" s="8"/>
      <c r="T198" s="8"/>
    </row>
    <row r="199">
      <c r="S199" s="8"/>
      <c r="T199" s="8"/>
    </row>
    <row r="200">
      <c r="S200" s="8"/>
      <c r="T200" s="8"/>
    </row>
    <row r="201">
      <c r="S201" s="8"/>
      <c r="T201" s="8"/>
    </row>
    <row r="202">
      <c r="S202" s="8"/>
      <c r="T202" s="8"/>
    </row>
    <row r="203">
      <c r="S203" s="8"/>
      <c r="T203" s="8"/>
    </row>
    <row r="204">
      <c r="S204" s="8"/>
      <c r="T204" s="8"/>
    </row>
    <row r="205">
      <c r="S205" s="8"/>
      <c r="T205" s="8"/>
    </row>
    <row r="206">
      <c r="S206" s="8"/>
      <c r="T206" s="8"/>
    </row>
    <row r="207">
      <c r="S207" s="8"/>
      <c r="T207" s="8"/>
    </row>
    <row r="208">
      <c r="S208" s="8"/>
      <c r="T208" s="8"/>
    </row>
    <row r="209">
      <c r="S209" s="8"/>
      <c r="T209" s="8"/>
    </row>
    <row r="210">
      <c r="S210" s="8"/>
      <c r="T210" s="8"/>
    </row>
    <row r="211">
      <c r="S211" s="8"/>
      <c r="T211" s="8"/>
    </row>
    <row r="212">
      <c r="S212" s="8"/>
      <c r="T212" s="8"/>
    </row>
    <row r="213">
      <c r="S213" s="8"/>
      <c r="T213" s="8"/>
    </row>
    <row r="214">
      <c r="S214" s="8"/>
      <c r="T214" s="8"/>
    </row>
    <row r="215">
      <c r="S215" s="8"/>
      <c r="T215" s="8"/>
    </row>
    <row r="216">
      <c r="S216" s="8"/>
      <c r="T216" s="8"/>
    </row>
    <row r="217">
      <c r="S217" s="8"/>
      <c r="T217" s="8"/>
    </row>
    <row r="218">
      <c r="S218" s="8"/>
      <c r="T218" s="8"/>
    </row>
    <row r="219">
      <c r="S219" s="8"/>
      <c r="T219" s="8"/>
    </row>
    <row r="220">
      <c r="S220" s="8"/>
      <c r="T220" s="8"/>
    </row>
    <row r="221">
      <c r="S221" s="8"/>
      <c r="T221" s="8"/>
    </row>
    <row r="222">
      <c r="S222" s="8"/>
      <c r="T222" s="8"/>
    </row>
    <row r="223">
      <c r="S223" s="8"/>
      <c r="T223" s="8"/>
    </row>
    <row r="224">
      <c r="S224" s="8"/>
      <c r="T224" s="8"/>
    </row>
    <row r="225">
      <c r="S225" s="8"/>
      <c r="T225" s="8"/>
    </row>
    <row r="226">
      <c r="S226" s="8"/>
      <c r="T226" s="8"/>
    </row>
    <row r="227">
      <c r="S227" s="8"/>
      <c r="T227" s="8"/>
    </row>
    <row r="228">
      <c r="S228" s="8"/>
      <c r="T228" s="8"/>
    </row>
    <row r="229">
      <c r="S229" s="8"/>
      <c r="T229" s="8"/>
    </row>
    <row r="230">
      <c r="S230" s="8"/>
      <c r="T230" s="8"/>
    </row>
    <row r="231">
      <c r="S231" s="8"/>
      <c r="T231" s="8"/>
    </row>
    <row r="232">
      <c r="S232" s="8"/>
      <c r="T232" s="8"/>
    </row>
    <row r="233">
      <c r="S233" s="8"/>
      <c r="T233" s="8"/>
    </row>
    <row r="234">
      <c r="S234" s="8"/>
      <c r="T234" s="8"/>
    </row>
    <row r="235">
      <c r="S235" s="8"/>
      <c r="T235" s="8"/>
    </row>
    <row r="236">
      <c r="S236" s="8"/>
      <c r="T236" s="8"/>
    </row>
    <row r="237">
      <c r="S237" s="8"/>
      <c r="T237" s="8"/>
    </row>
    <row r="238">
      <c r="S238" s="8"/>
      <c r="T238" s="8"/>
    </row>
    <row r="239">
      <c r="S239" s="8"/>
      <c r="T239" s="8"/>
    </row>
    <row r="240">
      <c r="S240" s="8"/>
      <c r="T240" s="8"/>
    </row>
    <row r="241">
      <c r="S241" s="8"/>
      <c r="T241" s="8"/>
    </row>
    <row r="242">
      <c r="S242" s="8"/>
      <c r="T242" s="8"/>
    </row>
    <row r="243">
      <c r="S243" s="8"/>
      <c r="T243" s="8"/>
    </row>
    <row r="244">
      <c r="S244" s="8"/>
      <c r="T244" s="8"/>
    </row>
    <row r="245">
      <c r="S245" s="8"/>
      <c r="T245" s="8"/>
    </row>
    <row r="246">
      <c r="S246" s="8"/>
      <c r="T246" s="8"/>
    </row>
    <row r="247">
      <c r="S247" s="8"/>
      <c r="T247" s="8"/>
    </row>
    <row r="248">
      <c r="S248" s="8"/>
      <c r="T248" s="8"/>
    </row>
    <row r="249">
      <c r="S249" s="8"/>
      <c r="T249" s="8"/>
    </row>
    <row r="250">
      <c r="S250" s="8"/>
      <c r="T250" s="8"/>
    </row>
    <row r="251">
      <c r="S251" s="8"/>
      <c r="T251" s="8"/>
    </row>
    <row r="252">
      <c r="S252" s="8"/>
      <c r="T252" s="8"/>
    </row>
    <row r="253">
      <c r="S253" s="8"/>
      <c r="T253" s="8"/>
    </row>
    <row r="254">
      <c r="S254" s="8"/>
      <c r="T254" s="8"/>
    </row>
    <row r="255">
      <c r="S255" s="8"/>
      <c r="T255" s="8"/>
    </row>
    <row r="256">
      <c r="S256" s="8"/>
      <c r="T256" s="8"/>
    </row>
    <row r="257">
      <c r="S257" s="8"/>
      <c r="T257" s="8"/>
    </row>
    <row r="258">
      <c r="S258" s="8"/>
      <c r="T258" s="8"/>
    </row>
    <row r="259">
      <c r="S259" s="8"/>
      <c r="T259" s="8"/>
    </row>
    <row r="260">
      <c r="S260" s="8"/>
      <c r="T260" s="8"/>
    </row>
    <row r="261">
      <c r="S261" s="8"/>
      <c r="T261" s="8"/>
    </row>
    <row r="262">
      <c r="S262" s="8"/>
      <c r="T262" s="8"/>
    </row>
    <row r="263">
      <c r="S263" s="8"/>
      <c r="T263" s="8"/>
    </row>
    <row r="264">
      <c r="S264" s="8"/>
      <c r="T264" s="8"/>
    </row>
    <row r="265">
      <c r="S265" s="8"/>
      <c r="T265" s="8"/>
    </row>
    <row r="266">
      <c r="S266" s="8"/>
      <c r="T266" s="8"/>
    </row>
    <row r="267">
      <c r="S267" s="8"/>
      <c r="T267" s="8"/>
    </row>
    <row r="268">
      <c r="S268" s="8"/>
      <c r="T268" s="8"/>
    </row>
    <row r="269">
      <c r="S269" s="8"/>
      <c r="T269" s="8"/>
    </row>
    <row r="270">
      <c r="S270" s="8"/>
      <c r="T270" s="8"/>
    </row>
    <row r="271">
      <c r="S271" s="8"/>
      <c r="T271" s="8"/>
    </row>
    <row r="272">
      <c r="S272" s="8"/>
      <c r="T272" s="8"/>
    </row>
    <row r="273">
      <c r="S273" s="8"/>
      <c r="T273" s="8"/>
    </row>
    <row r="274">
      <c r="S274" s="8"/>
      <c r="T274" s="8"/>
    </row>
    <row r="275">
      <c r="S275" s="8"/>
      <c r="T275" s="8"/>
    </row>
    <row r="276">
      <c r="S276" s="8"/>
      <c r="T276" s="8"/>
    </row>
    <row r="277">
      <c r="S277" s="8"/>
      <c r="T277" s="8"/>
    </row>
    <row r="278">
      <c r="S278" s="8"/>
      <c r="T278" s="8"/>
    </row>
    <row r="279">
      <c r="S279" s="8"/>
      <c r="T279" s="8"/>
    </row>
    <row r="280">
      <c r="S280" s="8"/>
      <c r="T280" s="8"/>
    </row>
    <row r="281">
      <c r="S281" s="8"/>
      <c r="T281" s="8"/>
    </row>
    <row r="282">
      <c r="S282" s="8"/>
      <c r="T282" s="8"/>
    </row>
    <row r="283">
      <c r="S283" s="8"/>
      <c r="T283" s="8"/>
    </row>
    <row r="284">
      <c r="S284" s="8"/>
      <c r="T284" s="8"/>
    </row>
    <row r="285">
      <c r="S285" s="8"/>
      <c r="T285" s="8"/>
    </row>
    <row r="286">
      <c r="S286" s="8"/>
      <c r="T286" s="8"/>
    </row>
    <row r="287">
      <c r="S287" s="8"/>
      <c r="T287" s="8"/>
    </row>
    <row r="288">
      <c r="S288" s="8"/>
      <c r="T288" s="8"/>
    </row>
    <row r="289">
      <c r="S289" s="8"/>
      <c r="T289" s="8"/>
    </row>
    <row r="290">
      <c r="S290" s="8"/>
      <c r="T290" s="8"/>
    </row>
    <row r="291">
      <c r="S291" s="8"/>
      <c r="T291" s="8"/>
    </row>
    <row r="292">
      <c r="S292" s="8"/>
      <c r="T292" s="8"/>
    </row>
    <row r="293">
      <c r="S293" s="8"/>
      <c r="T293" s="8"/>
    </row>
    <row r="294">
      <c r="S294" s="8"/>
      <c r="T294" s="8"/>
    </row>
    <row r="295">
      <c r="S295" s="8"/>
      <c r="T295" s="8"/>
    </row>
    <row r="296">
      <c r="S296" s="8"/>
      <c r="T296" s="8"/>
    </row>
    <row r="297">
      <c r="S297" s="8"/>
      <c r="T297" s="8"/>
    </row>
    <row r="298">
      <c r="S298" s="8"/>
      <c r="T298" s="8"/>
    </row>
    <row r="299">
      <c r="S299" s="8"/>
      <c r="T299" s="8"/>
    </row>
    <row r="300">
      <c r="S300" s="8"/>
      <c r="T300" s="8"/>
    </row>
    <row r="301">
      <c r="S301" s="8"/>
      <c r="T301" s="8"/>
    </row>
    <row r="302">
      <c r="S302" s="8"/>
      <c r="T302" s="8"/>
    </row>
    <row r="303">
      <c r="S303" s="8"/>
      <c r="T303" s="8"/>
    </row>
    <row r="304">
      <c r="S304" s="8"/>
      <c r="T304" s="8"/>
    </row>
    <row r="305">
      <c r="S305" s="8"/>
      <c r="T305" s="8"/>
    </row>
    <row r="306">
      <c r="S306" s="8"/>
      <c r="T306" s="8"/>
    </row>
    <row r="307">
      <c r="S307" s="8"/>
      <c r="T307" s="8"/>
    </row>
    <row r="308">
      <c r="S308" s="8"/>
      <c r="T308" s="8"/>
    </row>
    <row r="309">
      <c r="S309" s="8"/>
      <c r="T309" s="8"/>
    </row>
    <row r="310">
      <c r="S310" s="8"/>
      <c r="T310" s="8"/>
    </row>
    <row r="311">
      <c r="S311" s="8"/>
      <c r="T311" s="8"/>
    </row>
    <row r="312">
      <c r="S312" s="8"/>
      <c r="T312" s="8"/>
    </row>
    <row r="313">
      <c r="S313" s="8"/>
      <c r="T313" s="8"/>
    </row>
    <row r="314">
      <c r="S314" s="8"/>
      <c r="T314" s="8"/>
    </row>
    <row r="315">
      <c r="S315" s="8"/>
      <c r="T315" s="8"/>
    </row>
    <row r="316">
      <c r="S316" s="8"/>
      <c r="T316" s="8"/>
    </row>
    <row r="317">
      <c r="S317" s="8"/>
      <c r="T317" s="8"/>
    </row>
    <row r="318">
      <c r="S318" s="8"/>
      <c r="T318" s="8"/>
    </row>
    <row r="319">
      <c r="S319" s="8"/>
      <c r="T319" s="8"/>
    </row>
    <row r="320">
      <c r="S320" s="8"/>
      <c r="T320" s="8"/>
    </row>
    <row r="321">
      <c r="S321" s="8"/>
      <c r="T321" s="8"/>
    </row>
    <row r="322">
      <c r="S322" s="8"/>
      <c r="T322" s="8"/>
    </row>
    <row r="323">
      <c r="S323" s="8"/>
      <c r="T323" s="8"/>
    </row>
    <row r="324">
      <c r="S324" s="8"/>
      <c r="T324" s="8"/>
    </row>
    <row r="325">
      <c r="S325" s="8"/>
      <c r="T325" s="8"/>
    </row>
    <row r="326">
      <c r="S326" s="8"/>
      <c r="T326" s="8"/>
    </row>
    <row r="327">
      <c r="S327" s="8"/>
      <c r="T327" s="8"/>
    </row>
    <row r="328">
      <c r="S328" s="8"/>
      <c r="T328" s="8"/>
    </row>
    <row r="329">
      <c r="S329" s="8"/>
      <c r="T329" s="8"/>
    </row>
    <row r="330">
      <c r="S330" s="8"/>
      <c r="T330" s="8"/>
    </row>
    <row r="331">
      <c r="S331" s="8"/>
      <c r="T331" s="8"/>
    </row>
    <row r="332">
      <c r="S332" s="8"/>
      <c r="T332" s="8"/>
    </row>
    <row r="333">
      <c r="S333" s="8"/>
      <c r="T333" s="8"/>
    </row>
    <row r="334">
      <c r="S334" s="8"/>
      <c r="T334" s="8"/>
    </row>
    <row r="335">
      <c r="S335" s="8"/>
      <c r="T335" s="8"/>
    </row>
    <row r="336">
      <c r="S336" s="8"/>
      <c r="T336" s="8"/>
    </row>
    <row r="337">
      <c r="S337" s="8"/>
      <c r="T337" s="8"/>
    </row>
    <row r="338">
      <c r="S338" s="8"/>
      <c r="T338" s="8"/>
    </row>
    <row r="339">
      <c r="S339" s="8"/>
      <c r="T339" s="8"/>
    </row>
    <row r="340">
      <c r="S340" s="8"/>
      <c r="T340" s="8"/>
    </row>
    <row r="341">
      <c r="S341" s="8"/>
      <c r="T341" s="8"/>
    </row>
    <row r="342">
      <c r="S342" s="8"/>
      <c r="T342" s="8"/>
    </row>
    <row r="343">
      <c r="S343" s="8"/>
      <c r="T343" s="8"/>
    </row>
    <row r="344">
      <c r="S344" s="8"/>
      <c r="T344" s="8"/>
    </row>
    <row r="345">
      <c r="S345" s="8"/>
      <c r="T345" s="8"/>
    </row>
    <row r="346">
      <c r="S346" s="8"/>
      <c r="T346" s="8"/>
    </row>
    <row r="347">
      <c r="S347" s="8"/>
      <c r="T347" s="8"/>
    </row>
    <row r="348">
      <c r="S348" s="8"/>
      <c r="T348" s="8"/>
    </row>
    <row r="349">
      <c r="S349" s="8"/>
      <c r="T349" s="8"/>
    </row>
    <row r="350">
      <c r="S350" s="8"/>
      <c r="T350" s="8"/>
    </row>
    <row r="351">
      <c r="S351" s="8"/>
      <c r="T351" s="8"/>
    </row>
    <row r="352">
      <c r="S352" s="8"/>
      <c r="T352" s="8"/>
    </row>
    <row r="353">
      <c r="S353" s="8"/>
      <c r="T353" s="8"/>
    </row>
    <row r="354">
      <c r="S354" s="8"/>
      <c r="T354" s="8"/>
    </row>
    <row r="355">
      <c r="S355" s="8"/>
      <c r="T355" s="8"/>
    </row>
    <row r="356">
      <c r="S356" s="8"/>
      <c r="T356" s="8"/>
    </row>
    <row r="357">
      <c r="S357" s="8"/>
      <c r="T357" s="8"/>
    </row>
    <row r="358">
      <c r="S358" s="8"/>
      <c r="T358" s="8"/>
    </row>
    <row r="359">
      <c r="S359" s="8"/>
      <c r="T359" s="8"/>
    </row>
    <row r="360">
      <c r="S360" s="8"/>
      <c r="T360" s="8"/>
    </row>
    <row r="361">
      <c r="S361" s="8"/>
      <c r="T361" s="8"/>
    </row>
    <row r="362">
      <c r="S362" s="8"/>
      <c r="T362" s="8"/>
    </row>
    <row r="363">
      <c r="S363" s="8"/>
      <c r="T363" s="8"/>
    </row>
    <row r="364">
      <c r="S364" s="8"/>
      <c r="T364" s="8"/>
    </row>
    <row r="365">
      <c r="S365" s="8"/>
      <c r="T365" s="8"/>
    </row>
    <row r="366">
      <c r="S366" s="8"/>
      <c r="T366" s="8"/>
    </row>
    <row r="367">
      <c r="S367" s="8"/>
      <c r="T367" s="8"/>
    </row>
    <row r="368">
      <c r="S368" s="8"/>
      <c r="T368" s="8"/>
    </row>
    <row r="369">
      <c r="S369" s="8"/>
      <c r="T369" s="8"/>
    </row>
    <row r="370">
      <c r="S370" s="8"/>
      <c r="T370" s="8"/>
    </row>
    <row r="371">
      <c r="S371" s="8"/>
      <c r="T371" s="8"/>
    </row>
    <row r="372">
      <c r="S372" s="8"/>
      <c r="T372" s="8"/>
    </row>
    <row r="373">
      <c r="S373" s="8"/>
      <c r="T373" s="8"/>
    </row>
    <row r="374">
      <c r="S374" s="8"/>
      <c r="T374" s="8"/>
    </row>
    <row r="375">
      <c r="S375" s="8"/>
      <c r="T375" s="8"/>
    </row>
    <row r="376">
      <c r="S376" s="8"/>
      <c r="T376" s="8"/>
    </row>
    <row r="377">
      <c r="S377" s="8"/>
      <c r="T377" s="8"/>
    </row>
    <row r="378">
      <c r="S378" s="8"/>
      <c r="T378" s="8"/>
    </row>
    <row r="379">
      <c r="S379" s="8"/>
      <c r="T379" s="8"/>
    </row>
    <row r="380">
      <c r="S380" s="8"/>
      <c r="T380" s="8"/>
    </row>
    <row r="381">
      <c r="S381" s="8"/>
      <c r="T381" s="8"/>
    </row>
    <row r="382">
      <c r="S382" s="8"/>
      <c r="T382" s="8"/>
    </row>
    <row r="383">
      <c r="S383" s="8"/>
      <c r="T383" s="8"/>
    </row>
    <row r="384">
      <c r="S384" s="8"/>
      <c r="T384" s="8"/>
    </row>
    <row r="385">
      <c r="S385" s="8"/>
      <c r="T385" s="8"/>
    </row>
    <row r="386">
      <c r="S386" s="8"/>
      <c r="T386" s="8"/>
    </row>
    <row r="387">
      <c r="S387" s="8"/>
      <c r="T387" s="8"/>
    </row>
    <row r="388">
      <c r="S388" s="8"/>
      <c r="T388" s="8"/>
    </row>
    <row r="389">
      <c r="S389" s="8"/>
      <c r="T389" s="8"/>
    </row>
    <row r="390">
      <c r="S390" s="8"/>
      <c r="T390" s="8"/>
    </row>
    <row r="391">
      <c r="S391" s="8"/>
      <c r="T391" s="8"/>
    </row>
    <row r="392">
      <c r="S392" s="8"/>
      <c r="T392" s="8"/>
    </row>
    <row r="393">
      <c r="S393" s="8"/>
      <c r="T393" s="8"/>
    </row>
    <row r="394">
      <c r="S394" s="8"/>
      <c r="T394" s="8"/>
    </row>
    <row r="395">
      <c r="S395" s="8"/>
      <c r="T395" s="8"/>
    </row>
    <row r="396">
      <c r="S396" s="8"/>
      <c r="T396" s="8"/>
    </row>
    <row r="397">
      <c r="S397" s="8"/>
      <c r="T397" s="8"/>
    </row>
    <row r="398">
      <c r="S398" s="8"/>
      <c r="T398" s="8"/>
    </row>
    <row r="399">
      <c r="S399" s="8"/>
      <c r="T399" s="8"/>
    </row>
    <row r="400">
      <c r="S400" s="8"/>
      <c r="T400" s="8"/>
    </row>
    <row r="401">
      <c r="S401" s="8"/>
      <c r="T401" s="8"/>
    </row>
    <row r="402">
      <c r="S402" s="8"/>
      <c r="T402" s="8"/>
    </row>
    <row r="403">
      <c r="S403" s="8"/>
      <c r="T403" s="8"/>
    </row>
    <row r="404">
      <c r="S404" s="8"/>
      <c r="T404" s="8"/>
    </row>
    <row r="405">
      <c r="S405" s="8"/>
      <c r="T405" s="8"/>
    </row>
    <row r="406">
      <c r="S406" s="8"/>
      <c r="T406" s="8"/>
    </row>
    <row r="407">
      <c r="S407" s="8"/>
      <c r="T407" s="8"/>
    </row>
    <row r="408">
      <c r="S408" s="8"/>
      <c r="T408" s="8"/>
    </row>
    <row r="409">
      <c r="S409" s="8"/>
      <c r="T409" s="8"/>
    </row>
    <row r="410">
      <c r="S410" s="8"/>
      <c r="T410" s="8"/>
    </row>
    <row r="411">
      <c r="S411" s="8"/>
      <c r="T411" s="8"/>
    </row>
    <row r="412">
      <c r="S412" s="8"/>
      <c r="T412" s="8"/>
    </row>
    <row r="413">
      <c r="S413" s="8"/>
      <c r="T413" s="8"/>
    </row>
    <row r="414">
      <c r="S414" s="8"/>
      <c r="T414" s="8"/>
    </row>
    <row r="415">
      <c r="S415" s="8"/>
      <c r="T415" s="8"/>
    </row>
    <row r="416">
      <c r="S416" s="8"/>
      <c r="T416" s="8"/>
    </row>
    <row r="417">
      <c r="S417" s="8"/>
      <c r="T417" s="8"/>
    </row>
    <row r="418">
      <c r="S418" s="8"/>
      <c r="T418" s="8"/>
    </row>
    <row r="419">
      <c r="S419" s="8"/>
      <c r="T419" s="8"/>
    </row>
    <row r="420">
      <c r="S420" s="8"/>
      <c r="T420" s="8"/>
    </row>
    <row r="421">
      <c r="S421" s="8"/>
      <c r="T421" s="8"/>
    </row>
    <row r="422">
      <c r="S422" s="8"/>
      <c r="T422" s="8"/>
    </row>
    <row r="423">
      <c r="S423" s="8"/>
      <c r="T423" s="8"/>
    </row>
    <row r="424">
      <c r="S424" s="8"/>
      <c r="T424" s="8"/>
    </row>
    <row r="425">
      <c r="S425" s="8"/>
      <c r="T425" s="8"/>
    </row>
    <row r="426">
      <c r="S426" s="8"/>
      <c r="T426" s="8"/>
    </row>
    <row r="427">
      <c r="S427" s="8"/>
      <c r="T427" s="8"/>
    </row>
    <row r="428">
      <c r="S428" s="8"/>
      <c r="T428" s="8"/>
    </row>
    <row r="429">
      <c r="S429" s="8"/>
      <c r="T429" s="8"/>
    </row>
    <row r="430">
      <c r="S430" s="8"/>
      <c r="T430" s="8"/>
    </row>
    <row r="431">
      <c r="S431" s="8"/>
      <c r="T431" s="8"/>
    </row>
    <row r="432">
      <c r="S432" s="8"/>
      <c r="T432" s="8"/>
    </row>
    <row r="433">
      <c r="S433" s="8"/>
      <c r="T433" s="8"/>
    </row>
    <row r="434">
      <c r="S434" s="8"/>
      <c r="T434" s="8"/>
    </row>
    <row r="435">
      <c r="S435" s="8"/>
      <c r="T435" s="8"/>
    </row>
    <row r="436">
      <c r="S436" s="8"/>
      <c r="T436" s="8"/>
    </row>
    <row r="437">
      <c r="S437" s="8"/>
      <c r="T437" s="8"/>
    </row>
    <row r="438">
      <c r="S438" s="8"/>
      <c r="T438" s="8"/>
    </row>
    <row r="439">
      <c r="S439" s="8"/>
      <c r="T439" s="8"/>
    </row>
    <row r="440">
      <c r="S440" s="8"/>
      <c r="T440" s="8"/>
    </row>
    <row r="441">
      <c r="S441" s="8"/>
      <c r="T441" s="8"/>
    </row>
    <row r="442">
      <c r="S442" s="8"/>
      <c r="T442" s="8"/>
    </row>
    <row r="443">
      <c r="S443" s="8"/>
      <c r="T443" s="8"/>
    </row>
    <row r="444">
      <c r="S444" s="8"/>
      <c r="T444" s="8"/>
    </row>
    <row r="445">
      <c r="S445" s="8"/>
      <c r="T445" s="8"/>
    </row>
    <row r="446">
      <c r="S446" s="8"/>
      <c r="T446" s="8"/>
    </row>
    <row r="447">
      <c r="S447" s="8"/>
      <c r="T447" s="8"/>
    </row>
    <row r="448">
      <c r="S448" s="8"/>
      <c r="T448" s="8"/>
    </row>
    <row r="449">
      <c r="S449" s="8"/>
      <c r="T449" s="8"/>
    </row>
    <row r="450">
      <c r="S450" s="8"/>
      <c r="T450" s="8"/>
    </row>
    <row r="451">
      <c r="S451" s="8"/>
      <c r="T451" s="8"/>
    </row>
    <row r="452">
      <c r="S452" s="8"/>
      <c r="T452" s="8"/>
    </row>
    <row r="453">
      <c r="S453" s="8"/>
      <c r="T453" s="8"/>
    </row>
    <row r="454">
      <c r="S454" s="8"/>
      <c r="T454" s="8"/>
    </row>
    <row r="455">
      <c r="S455" s="8"/>
      <c r="T455" s="8"/>
    </row>
    <row r="456">
      <c r="S456" s="8"/>
      <c r="T456" s="8"/>
    </row>
    <row r="457">
      <c r="S457" s="8"/>
      <c r="T457" s="8"/>
    </row>
    <row r="458">
      <c r="S458" s="8"/>
      <c r="T458" s="8"/>
    </row>
    <row r="459">
      <c r="S459" s="8"/>
      <c r="T459" s="8"/>
    </row>
    <row r="460">
      <c r="S460" s="8"/>
      <c r="T460" s="8"/>
    </row>
    <row r="461">
      <c r="S461" s="8"/>
      <c r="T461" s="8"/>
    </row>
    <row r="462">
      <c r="S462" s="8"/>
      <c r="T462" s="8"/>
    </row>
    <row r="463">
      <c r="S463" s="8"/>
      <c r="T463" s="8"/>
    </row>
    <row r="464">
      <c r="S464" s="8"/>
      <c r="T464" s="8"/>
    </row>
    <row r="465">
      <c r="S465" s="8"/>
      <c r="T465" s="8"/>
    </row>
    <row r="466">
      <c r="S466" s="8"/>
      <c r="T466" s="8"/>
    </row>
    <row r="467">
      <c r="S467" s="8"/>
      <c r="T467" s="8"/>
    </row>
    <row r="468">
      <c r="S468" s="8"/>
      <c r="T468" s="8"/>
    </row>
    <row r="469">
      <c r="S469" s="8"/>
      <c r="T469" s="8"/>
    </row>
    <row r="470">
      <c r="S470" s="8"/>
      <c r="T470" s="8"/>
    </row>
    <row r="471">
      <c r="S471" s="8"/>
      <c r="T471" s="8"/>
    </row>
    <row r="472">
      <c r="S472" s="8"/>
      <c r="T472" s="8"/>
    </row>
    <row r="473">
      <c r="S473" s="8"/>
      <c r="T473" s="8"/>
    </row>
    <row r="474">
      <c r="S474" s="8"/>
      <c r="T474" s="8"/>
    </row>
    <row r="475">
      <c r="S475" s="8"/>
      <c r="T475" s="8"/>
    </row>
    <row r="476">
      <c r="S476" s="8"/>
      <c r="T476" s="8"/>
    </row>
    <row r="477">
      <c r="S477" s="8"/>
      <c r="T477" s="8"/>
    </row>
    <row r="478">
      <c r="S478" s="8"/>
      <c r="T478" s="8"/>
    </row>
    <row r="479">
      <c r="S479" s="8"/>
      <c r="T479" s="8"/>
    </row>
    <row r="480">
      <c r="S480" s="8"/>
      <c r="T480" s="8"/>
    </row>
    <row r="481">
      <c r="S481" s="8"/>
      <c r="T481" s="8"/>
    </row>
    <row r="482">
      <c r="S482" s="8"/>
      <c r="T482" s="8"/>
    </row>
    <row r="483">
      <c r="S483" s="8"/>
      <c r="T483" s="8"/>
    </row>
    <row r="484">
      <c r="S484" s="8"/>
      <c r="T484" s="8"/>
    </row>
    <row r="485">
      <c r="S485" s="8"/>
      <c r="T485" s="8"/>
    </row>
    <row r="486">
      <c r="S486" s="8"/>
      <c r="T486" s="8"/>
    </row>
    <row r="487">
      <c r="S487" s="8"/>
      <c r="T487" s="8"/>
    </row>
    <row r="488">
      <c r="S488" s="8"/>
      <c r="T488" s="8"/>
    </row>
    <row r="489">
      <c r="S489" s="8"/>
      <c r="T489" s="8"/>
    </row>
    <row r="490">
      <c r="S490" s="8"/>
      <c r="T490" s="8"/>
    </row>
    <row r="491">
      <c r="S491" s="8"/>
      <c r="T491" s="8"/>
    </row>
    <row r="492">
      <c r="S492" s="8"/>
      <c r="T492" s="8"/>
    </row>
    <row r="493">
      <c r="S493" s="8"/>
      <c r="T493" s="8"/>
    </row>
    <row r="494">
      <c r="S494" s="8"/>
      <c r="T494" s="8"/>
    </row>
    <row r="495">
      <c r="S495" s="8"/>
      <c r="T495" s="8"/>
    </row>
    <row r="496">
      <c r="S496" s="8"/>
      <c r="T496" s="8"/>
    </row>
    <row r="497">
      <c r="S497" s="8"/>
      <c r="T497" s="8"/>
    </row>
    <row r="498">
      <c r="S498" s="8"/>
      <c r="T498" s="8"/>
    </row>
    <row r="499">
      <c r="S499" s="8"/>
      <c r="T499" s="8"/>
    </row>
    <row r="500">
      <c r="S500" s="8"/>
      <c r="T500" s="8"/>
    </row>
    <row r="501">
      <c r="S501" s="8"/>
      <c r="T501" s="8"/>
    </row>
    <row r="502">
      <c r="S502" s="8"/>
      <c r="T502" s="8"/>
    </row>
    <row r="503">
      <c r="S503" s="8"/>
      <c r="T503" s="8"/>
    </row>
    <row r="504">
      <c r="S504" s="8"/>
      <c r="T504" s="8"/>
    </row>
    <row r="505">
      <c r="S505" s="8"/>
      <c r="T505" s="8"/>
    </row>
    <row r="506">
      <c r="S506" s="8"/>
      <c r="T506" s="8"/>
    </row>
    <row r="507">
      <c r="S507" s="8"/>
      <c r="T507" s="8"/>
    </row>
    <row r="508">
      <c r="S508" s="8"/>
      <c r="T508" s="8"/>
    </row>
    <row r="509">
      <c r="S509" s="8"/>
      <c r="T509" s="8"/>
    </row>
    <row r="510">
      <c r="S510" s="8"/>
      <c r="T510" s="8"/>
    </row>
    <row r="511">
      <c r="S511" s="8"/>
      <c r="T511" s="8"/>
    </row>
    <row r="512">
      <c r="S512" s="8"/>
      <c r="T512" s="8"/>
    </row>
    <row r="513">
      <c r="S513" s="8"/>
      <c r="T513" s="8"/>
    </row>
    <row r="514">
      <c r="S514" s="8"/>
      <c r="T514" s="8"/>
    </row>
    <row r="515">
      <c r="S515" s="8"/>
      <c r="T515" s="8"/>
    </row>
    <row r="516">
      <c r="S516" s="8"/>
      <c r="T516" s="8"/>
    </row>
    <row r="517">
      <c r="S517" s="8"/>
      <c r="T517" s="8"/>
    </row>
    <row r="518">
      <c r="S518" s="8"/>
      <c r="T518" s="8"/>
    </row>
    <row r="519">
      <c r="S519" s="8"/>
      <c r="T519" s="8"/>
    </row>
    <row r="520">
      <c r="S520" s="8"/>
      <c r="T520" s="8"/>
    </row>
    <row r="521">
      <c r="S521" s="8"/>
      <c r="T521" s="8"/>
    </row>
    <row r="522">
      <c r="S522" s="8"/>
      <c r="T522" s="8"/>
    </row>
    <row r="523">
      <c r="S523" s="8"/>
      <c r="T523" s="8"/>
    </row>
    <row r="524">
      <c r="S524" s="8"/>
      <c r="T524" s="8"/>
    </row>
    <row r="525">
      <c r="S525" s="8"/>
      <c r="T525" s="8"/>
    </row>
    <row r="526">
      <c r="S526" s="8"/>
      <c r="T526" s="8"/>
    </row>
    <row r="527">
      <c r="S527" s="8"/>
      <c r="T527" s="8"/>
    </row>
    <row r="528">
      <c r="S528" s="8"/>
      <c r="T528" s="8"/>
    </row>
    <row r="529">
      <c r="S529" s="8"/>
      <c r="T529" s="8"/>
    </row>
    <row r="530">
      <c r="S530" s="8"/>
      <c r="T530" s="8"/>
    </row>
    <row r="531">
      <c r="S531" s="8"/>
      <c r="T531" s="8"/>
    </row>
    <row r="532">
      <c r="S532" s="8"/>
      <c r="T532" s="8"/>
    </row>
    <row r="533">
      <c r="S533" s="8"/>
      <c r="T533" s="8"/>
    </row>
    <row r="534">
      <c r="S534" s="8"/>
      <c r="T534" s="8"/>
    </row>
    <row r="535">
      <c r="S535" s="8"/>
      <c r="T535" s="8"/>
    </row>
    <row r="536">
      <c r="S536" s="8"/>
      <c r="T536" s="8"/>
    </row>
    <row r="537">
      <c r="S537" s="8"/>
      <c r="T537" s="8"/>
    </row>
    <row r="538">
      <c r="S538" s="8"/>
      <c r="T538" s="8"/>
    </row>
    <row r="539">
      <c r="S539" s="8"/>
      <c r="T539" s="8"/>
    </row>
    <row r="540">
      <c r="S540" s="8"/>
      <c r="T540" s="8"/>
    </row>
    <row r="541">
      <c r="S541" s="8"/>
      <c r="T541" s="8"/>
    </row>
    <row r="542">
      <c r="S542" s="8"/>
      <c r="T542" s="8"/>
    </row>
    <row r="543">
      <c r="S543" s="8"/>
      <c r="T543" s="8"/>
    </row>
    <row r="544">
      <c r="S544" s="8"/>
      <c r="T544" s="8"/>
    </row>
    <row r="545">
      <c r="S545" s="8"/>
      <c r="T545" s="8"/>
    </row>
    <row r="546">
      <c r="S546" s="8"/>
      <c r="T546" s="8"/>
    </row>
    <row r="547">
      <c r="S547" s="8"/>
      <c r="T547" s="8"/>
    </row>
    <row r="548">
      <c r="S548" s="8"/>
      <c r="T548" s="8"/>
    </row>
    <row r="549">
      <c r="S549" s="8"/>
      <c r="T549" s="8"/>
    </row>
    <row r="550">
      <c r="S550" s="8"/>
      <c r="T550" s="8"/>
    </row>
    <row r="551">
      <c r="S551" s="8"/>
      <c r="T551" s="8"/>
    </row>
    <row r="552">
      <c r="S552" s="8"/>
      <c r="T552" s="8"/>
    </row>
    <row r="553">
      <c r="S553" s="8"/>
      <c r="T553" s="8"/>
    </row>
    <row r="554">
      <c r="S554" s="8"/>
      <c r="T554" s="8"/>
    </row>
    <row r="555">
      <c r="S555" s="8"/>
      <c r="T555" s="8"/>
    </row>
    <row r="556">
      <c r="S556" s="8"/>
      <c r="T556" s="8"/>
    </row>
    <row r="557">
      <c r="S557" s="8"/>
      <c r="T557" s="8"/>
    </row>
    <row r="558">
      <c r="S558" s="8"/>
      <c r="T558" s="8"/>
    </row>
    <row r="559">
      <c r="S559" s="8"/>
      <c r="T559" s="8"/>
    </row>
    <row r="560">
      <c r="S560" s="8"/>
      <c r="T560" s="8"/>
    </row>
    <row r="561">
      <c r="S561" s="8"/>
      <c r="T561" s="8"/>
    </row>
    <row r="562">
      <c r="S562" s="8"/>
      <c r="T562" s="8"/>
    </row>
    <row r="563">
      <c r="S563" s="8"/>
      <c r="T563" s="8"/>
    </row>
    <row r="564">
      <c r="S564" s="8"/>
      <c r="T564" s="8"/>
    </row>
    <row r="565">
      <c r="S565" s="8"/>
      <c r="T565" s="8"/>
    </row>
    <row r="566">
      <c r="S566" s="8"/>
      <c r="T566" s="8"/>
    </row>
    <row r="567">
      <c r="S567" s="8"/>
      <c r="T567" s="8"/>
    </row>
    <row r="568">
      <c r="S568" s="8"/>
      <c r="T568" s="8"/>
    </row>
    <row r="569">
      <c r="S569" s="8"/>
      <c r="T569" s="8"/>
    </row>
    <row r="570">
      <c r="S570" s="8"/>
      <c r="T570" s="8"/>
    </row>
    <row r="571">
      <c r="S571" s="8"/>
      <c r="T571" s="8"/>
    </row>
    <row r="572">
      <c r="S572" s="8"/>
      <c r="T572" s="8"/>
    </row>
    <row r="573">
      <c r="S573" s="8"/>
      <c r="T573" s="8"/>
    </row>
    <row r="574">
      <c r="S574" s="8"/>
      <c r="T574" s="8"/>
    </row>
    <row r="575">
      <c r="S575" s="8"/>
      <c r="T575" s="8"/>
    </row>
    <row r="576">
      <c r="S576" s="8"/>
      <c r="T576" s="8"/>
    </row>
    <row r="577">
      <c r="S577" s="8"/>
      <c r="T577" s="8"/>
    </row>
    <row r="578">
      <c r="S578" s="8"/>
      <c r="T578" s="8"/>
    </row>
    <row r="579">
      <c r="S579" s="8"/>
      <c r="T579" s="8"/>
    </row>
    <row r="580">
      <c r="S580" s="8"/>
      <c r="T580" s="8"/>
    </row>
    <row r="581">
      <c r="S581" s="8"/>
      <c r="T581" s="8"/>
    </row>
    <row r="582">
      <c r="S582" s="8"/>
      <c r="T582" s="8"/>
    </row>
    <row r="583">
      <c r="S583" s="8"/>
      <c r="T583" s="8"/>
    </row>
    <row r="584">
      <c r="S584" s="8"/>
      <c r="T584" s="8"/>
    </row>
    <row r="585">
      <c r="S585" s="8"/>
      <c r="T585" s="8"/>
    </row>
    <row r="586">
      <c r="S586" s="8"/>
      <c r="T586" s="8"/>
    </row>
    <row r="587">
      <c r="S587" s="8"/>
      <c r="T587" s="8"/>
    </row>
    <row r="588">
      <c r="S588" s="8"/>
      <c r="T588" s="8"/>
    </row>
    <row r="589">
      <c r="S589" s="8"/>
      <c r="T589" s="8"/>
    </row>
    <row r="590">
      <c r="S590" s="8"/>
      <c r="T590" s="8"/>
    </row>
    <row r="591">
      <c r="S591" s="8"/>
      <c r="T591" s="8"/>
    </row>
    <row r="592">
      <c r="S592" s="8"/>
      <c r="T592" s="8"/>
    </row>
    <row r="593">
      <c r="S593" s="8"/>
      <c r="T593" s="8"/>
    </row>
    <row r="594">
      <c r="S594" s="8"/>
      <c r="T594" s="8"/>
    </row>
    <row r="595">
      <c r="S595" s="8"/>
      <c r="T595" s="8"/>
    </row>
    <row r="596">
      <c r="S596" s="8"/>
      <c r="T596" s="8"/>
    </row>
    <row r="597">
      <c r="S597" s="8"/>
      <c r="T597" s="8"/>
    </row>
    <row r="598">
      <c r="S598" s="8"/>
      <c r="T598" s="8"/>
    </row>
    <row r="599">
      <c r="S599" s="8"/>
      <c r="T599" s="8"/>
    </row>
    <row r="600">
      <c r="S600" s="8"/>
      <c r="T600" s="8"/>
    </row>
    <row r="601">
      <c r="S601" s="8"/>
      <c r="T601" s="8"/>
    </row>
    <row r="602">
      <c r="S602" s="8"/>
      <c r="T602" s="8"/>
    </row>
    <row r="603">
      <c r="S603" s="8"/>
      <c r="T603" s="8"/>
    </row>
    <row r="604">
      <c r="S604" s="8"/>
      <c r="T604" s="8"/>
    </row>
    <row r="605">
      <c r="S605" s="8"/>
      <c r="T605" s="8"/>
    </row>
    <row r="606">
      <c r="S606" s="8"/>
      <c r="T606" s="8"/>
    </row>
    <row r="607">
      <c r="S607" s="8"/>
      <c r="T607" s="8"/>
    </row>
    <row r="608">
      <c r="S608" s="8"/>
      <c r="T608" s="8"/>
    </row>
    <row r="609">
      <c r="S609" s="8"/>
      <c r="T609" s="8"/>
    </row>
    <row r="610">
      <c r="S610" s="8"/>
      <c r="T610" s="8"/>
    </row>
    <row r="611">
      <c r="S611" s="8"/>
      <c r="T611" s="8"/>
    </row>
    <row r="612">
      <c r="S612" s="8"/>
      <c r="T612" s="8"/>
    </row>
    <row r="613">
      <c r="S613" s="8"/>
      <c r="T613" s="8"/>
    </row>
    <row r="614">
      <c r="S614" s="8"/>
      <c r="T614" s="8"/>
    </row>
    <row r="615">
      <c r="S615" s="8"/>
      <c r="T615" s="8"/>
    </row>
    <row r="616">
      <c r="S616" s="8"/>
      <c r="T616" s="8"/>
    </row>
    <row r="617">
      <c r="S617" s="8"/>
      <c r="T617" s="8"/>
    </row>
    <row r="618">
      <c r="S618" s="8"/>
      <c r="T618" s="8"/>
    </row>
    <row r="619">
      <c r="S619" s="8"/>
      <c r="T619" s="8"/>
    </row>
    <row r="620">
      <c r="S620" s="8"/>
      <c r="T620" s="8"/>
    </row>
    <row r="621">
      <c r="S621" s="8"/>
      <c r="T621" s="8"/>
    </row>
    <row r="622">
      <c r="S622" s="8"/>
      <c r="T622" s="8"/>
    </row>
    <row r="623">
      <c r="S623" s="8"/>
      <c r="T623" s="8"/>
    </row>
    <row r="624">
      <c r="S624" s="8"/>
      <c r="T624" s="8"/>
    </row>
    <row r="625">
      <c r="S625" s="8"/>
      <c r="T625" s="8"/>
    </row>
    <row r="626">
      <c r="S626" s="8"/>
      <c r="T626" s="8"/>
    </row>
    <row r="627">
      <c r="S627" s="8"/>
      <c r="T627" s="8"/>
    </row>
    <row r="628">
      <c r="S628" s="8"/>
      <c r="T628" s="8"/>
    </row>
    <row r="629">
      <c r="S629" s="8"/>
      <c r="T629" s="8"/>
    </row>
    <row r="630">
      <c r="S630" s="8"/>
      <c r="T630" s="8"/>
    </row>
    <row r="631">
      <c r="S631" s="8"/>
      <c r="T631" s="8"/>
    </row>
    <row r="632">
      <c r="S632" s="8"/>
      <c r="T632" s="8"/>
    </row>
    <row r="633">
      <c r="S633" s="8"/>
      <c r="T633" s="8"/>
    </row>
    <row r="634">
      <c r="S634" s="8"/>
      <c r="T634" s="8"/>
    </row>
    <row r="635">
      <c r="S635" s="8"/>
      <c r="T635" s="8"/>
    </row>
    <row r="636">
      <c r="S636" s="8"/>
      <c r="T636" s="8"/>
    </row>
    <row r="637">
      <c r="S637" s="8"/>
      <c r="T637" s="8"/>
    </row>
    <row r="638">
      <c r="S638" s="8"/>
      <c r="T638" s="8"/>
    </row>
    <row r="639">
      <c r="S639" s="8"/>
      <c r="T639" s="8"/>
    </row>
    <row r="640">
      <c r="S640" s="8"/>
      <c r="T640" s="8"/>
    </row>
    <row r="641">
      <c r="S641" s="8"/>
      <c r="T641" s="8"/>
    </row>
    <row r="642">
      <c r="S642" s="8"/>
      <c r="T642" s="8"/>
    </row>
    <row r="643">
      <c r="S643" s="8"/>
      <c r="T643" s="8"/>
    </row>
    <row r="644">
      <c r="S644" s="8"/>
      <c r="T644" s="8"/>
    </row>
    <row r="645">
      <c r="S645" s="8"/>
      <c r="T645" s="8"/>
    </row>
    <row r="646">
      <c r="S646" s="8"/>
      <c r="T646" s="8"/>
    </row>
    <row r="647">
      <c r="S647" s="8"/>
      <c r="T647" s="8"/>
    </row>
    <row r="648">
      <c r="S648" s="8"/>
      <c r="T648" s="8"/>
    </row>
    <row r="649">
      <c r="S649" s="8"/>
      <c r="T649" s="8"/>
    </row>
    <row r="650">
      <c r="S650" s="8"/>
      <c r="T650" s="8"/>
    </row>
    <row r="651">
      <c r="S651" s="8"/>
      <c r="T651" s="8"/>
    </row>
    <row r="652">
      <c r="S652" s="8"/>
      <c r="T652" s="8"/>
    </row>
    <row r="653">
      <c r="S653" s="8"/>
      <c r="T653" s="8"/>
    </row>
    <row r="654">
      <c r="S654" s="8"/>
      <c r="T654" s="8"/>
    </row>
    <row r="655">
      <c r="S655" s="8"/>
      <c r="T655" s="8"/>
    </row>
    <row r="656">
      <c r="S656" s="8"/>
      <c r="T656" s="8"/>
    </row>
    <row r="657">
      <c r="S657" s="8"/>
      <c r="T657" s="8"/>
    </row>
    <row r="658">
      <c r="S658" s="8"/>
      <c r="T658" s="8"/>
    </row>
    <row r="659">
      <c r="S659" s="8"/>
      <c r="T659" s="8"/>
    </row>
    <row r="660">
      <c r="S660" s="8"/>
      <c r="T660" s="8"/>
    </row>
    <row r="661">
      <c r="S661" s="8"/>
      <c r="T661" s="8"/>
    </row>
    <row r="662">
      <c r="S662" s="8"/>
      <c r="T662" s="8"/>
    </row>
    <row r="663">
      <c r="S663" s="8"/>
      <c r="T663" s="8"/>
    </row>
    <row r="664">
      <c r="S664" s="8"/>
      <c r="T664" s="8"/>
    </row>
    <row r="665">
      <c r="S665" s="8"/>
      <c r="T665" s="8"/>
    </row>
    <row r="666">
      <c r="S666" s="8"/>
      <c r="T666" s="8"/>
    </row>
    <row r="667">
      <c r="S667" s="8"/>
      <c r="T667" s="8"/>
    </row>
    <row r="668">
      <c r="S668" s="8"/>
      <c r="T668" s="8"/>
    </row>
    <row r="669">
      <c r="S669" s="8"/>
      <c r="T669" s="8"/>
    </row>
    <row r="670">
      <c r="S670" s="8"/>
      <c r="T670" s="8"/>
    </row>
    <row r="671">
      <c r="S671" s="8"/>
      <c r="T671" s="8"/>
    </row>
    <row r="672">
      <c r="S672" s="8"/>
      <c r="T672" s="8"/>
    </row>
    <row r="673">
      <c r="S673" s="8"/>
      <c r="T673" s="8"/>
    </row>
    <row r="674">
      <c r="S674" s="8"/>
      <c r="T674" s="8"/>
    </row>
    <row r="675">
      <c r="S675" s="8"/>
      <c r="T675" s="8"/>
    </row>
    <row r="676">
      <c r="S676" s="8"/>
      <c r="T676" s="8"/>
    </row>
    <row r="677">
      <c r="S677" s="8"/>
      <c r="T677" s="8"/>
    </row>
    <row r="678">
      <c r="S678" s="8"/>
      <c r="T678" s="8"/>
    </row>
    <row r="679">
      <c r="S679" s="8"/>
      <c r="T679" s="8"/>
    </row>
    <row r="680">
      <c r="S680" s="8"/>
      <c r="T680" s="8"/>
    </row>
    <row r="681">
      <c r="S681" s="8"/>
      <c r="T681" s="8"/>
    </row>
    <row r="682">
      <c r="S682" s="8"/>
      <c r="T682" s="8"/>
    </row>
    <row r="683">
      <c r="S683" s="8"/>
      <c r="T683" s="8"/>
    </row>
    <row r="684">
      <c r="S684" s="8"/>
      <c r="T684" s="8"/>
    </row>
    <row r="685">
      <c r="S685" s="8"/>
      <c r="T685" s="8"/>
    </row>
    <row r="686">
      <c r="S686" s="8"/>
      <c r="T686" s="8"/>
    </row>
    <row r="687">
      <c r="S687" s="8"/>
      <c r="T687" s="8"/>
    </row>
    <row r="688">
      <c r="S688" s="8"/>
      <c r="T688" s="8"/>
    </row>
    <row r="689">
      <c r="S689" s="8"/>
      <c r="T689" s="8"/>
    </row>
    <row r="690">
      <c r="S690" s="8"/>
      <c r="T690" s="8"/>
    </row>
    <row r="691">
      <c r="S691" s="8"/>
      <c r="T691" s="8"/>
    </row>
    <row r="692">
      <c r="S692" s="8"/>
      <c r="T692" s="8"/>
    </row>
    <row r="693">
      <c r="S693" s="8"/>
      <c r="T693" s="8"/>
    </row>
    <row r="694">
      <c r="S694" s="8"/>
      <c r="T694" s="8"/>
    </row>
    <row r="695">
      <c r="S695" s="8"/>
      <c r="T695" s="8"/>
    </row>
    <row r="696">
      <c r="S696" s="8"/>
      <c r="T696" s="8"/>
    </row>
    <row r="697">
      <c r="S697" s="8"/>
      <c r="T697" s="8"/>
    </row>
    <row r="698">
      <c r="S698" s="8"/>
      <c r="T698" s="8"/>
    </row>
    <row r="699">
      <c r="S699" s="8"/>
      <c r="T699" s="8"/>
    </row>
    <row r="700">
      <c r="S700" s="8"/>
      <c r="T700" s="8"/>
    </row>
    <row r="701">
      <c r="S701" s="8"/>
      <c r="T701" s="8"/>
    </row>
    <row r="702">
      <c r="S702" s="8"/>
      <c r="T702" s="8"/>
    </row>
    <row r="703">
      <c r="S703" s="8"/>
      <c r="T703" s="8"/>
    </row>
    <row r="704">
      <c r="S704" s="8"/>
      <c r="T704" s="8"/>
    </row>
    <row r="705">
      <c r="S705" s="8"/>
      <c r="T705" s="8"/>
    </row>
    <row r="706">
      <c r="S706" s="8"/>
      <c r="T706" s="8"/>
    </row>
    <row r="707">
      <c r="S707" s="8"/>
      <c r="T707" s="8"/>
    </row>
    <row r="708">
      <c r="S708" s="8"/>
      <c r="T708" s="8"/>
    </row>
    <row r="709">
      <c r="S709" s="8"/>
      <c r="T709" s="8"/>
    </row>
    <row r="710">
      <c r="S710" s="8"/>
      <c r="T710" s="8"/>
    </row>
    <row r="711">
      <c r="S711" s="8"/>
      <c r="T711" s="8"/>
    </row>
    <row r="712">
      <c r="S712" s="8"/>
      <c r="T712" s="8"/>
    </row>
    <row r="713">
      <c r="S713" s="8"/>
      <c r="T713" s="8"/>
    </row>
    <row r="714">
      <c r="S714" s="8"/>
      <c r="T714" s="8"/>
    </row>
    <row r="715">
      <c r="S715" s="8"/>
      <c r="T715" s="8"/>
    </row>
    <row r="716">
      <c r="S716" s="8"/>
      <c r="T716" s="8"/>
    </row>
    <row r="717">
      <c r="S717" s="8"/>
      <c r="T717" s="8"/>
    </row>
    <row r="718">
      <c r="S718" s="8"/>
      <c r="T718" s="8"/>
    </row>
    <row r="719">
      <c r="S719" s="8"/>
      <c r="T719" s="8"/>
    </row>
    <row r="720">
      <c r="S720" s="8"/>
      <c r="T720" s="8"/>
    </row>
    <row r="721">
      <c r="S721" s="8"/>
      <c r="T721" s="8"/>
    </row>
    <row r="722">
      <c r="S722" s="8"/>
      <c r="T722" s="8"/>
    </row>
    <row r="723">
      <c r="S723" s="8"/>
      <c r="T723" s="8"/>
    </row>
    <row r="724">
      <c r="S724" s="8"/>
      <c r="T724" s="8"/>
    </row>
    <row r="725">
      <c r="S725" s="8"/>
      <c r="T725" s="8"/>
    </row>
    <row r="726">
      <c r="S726" s="8"/>
      <c r="T726" s="8"/>
    </row>
    <row r="727">
      <c r="S727" s="8"/>
      <c r="T727" s="8"/>
    </row>
    <row r="728">
      <c r="S728" s="8"/>
      <c r="T728" s="8"/>
    </row>
    <row r="729">
      <c r="S729" s="8"/>
      <c r="T729" s="8"/>
    </row>
    <row r="730">
      <c r="S730" s="8"/>
      <c r="T730" s="8"/>
    </row>
    <row r="731">
      <c r="S731" s="8"/>
      <c r="T731" s="8"/>
    </row>
    <row r="732">
      <c r="S732" s="8"/>
      <c r="T732" s="8"/>
    </row>
    <row r="733">
      <c r="S733" s="8"/>
      <c r="T733" s="8"/>
    </row>
    <row r="734">
      <c r="S734" s="8"/>
      <c r="T734" s="8"/>
    </row>
    <row r="735">
      <c r="S735" s="8"/>
      <c r="T735" s="8"/>
    </row>
    <row r="736">
      <c r="S736" s="8"/>
      <c r="T736" s="8"/>
    </row>
    <row r="737">
      <c r="S737" s="8"/>
      <c r="T737" s="8"/>
    </row>
    <row r="738">
      <c r="S738" s="8"/>
      <c r="T738" s="8"/>
    </row>
    <row r="739">
      <c r="S739" s="8"/>
      <c r="T739" s="8"/>
    </row>
    <row r="740">
      <c r="S740" s="8"/>
      <c r="T740" s="8"/>
    </row>
    <row r="741">
      <c r="S741" s="8"/>
      <c r="T741" s="8"/>
    </row>
    <row r="742">
      <c r="S742" s="8"/>
      <c r="T742" s="8"/>
    </row>
    <row r="743">
      <c r="S743" s="8"/>
      <c r="T743" s="8"/>
    </row>
    <row r="744">
      <c r="S744" s="8"/>
      <c r="T744" s="8"/>
    </row>
    <row r="745">
      <c r="S745" s="8"/>
      <c r="T745" s="8"/>
    </row>
    <row r="746">
      <c r="S746" s="8"/>
      <c r="T746" s="8"/>
    </row>
    <row r="747">
      <c r="S747" s="8"/>
      <c r="T747" s="8"/>
    </row>
    <row r="748">
      <c r="S748" s="8"/>
      <c r="T748" s="8"/>
    </row>
    <row r="749">
      <c r="S749" s="8"/>
      <c r="T749" s="8"/>
    </row>
    <row r="750">
      <c r="S750" s="8"/>
      <c r="T750" s="8"/>
    </row>
    <row r="751">
      <c r="S751" s="8"/>
      <c r="T751" s="8"/>
    </row>
    <row r="752">
      <c r="S752" s="8"/>
      <c r="T752" s="8"/>
    </row>
    <row r="753">
      <c r="S753" s="8"/>
      <c r="T753" s="8"/>
    </row>
    <row r="754">
      <c r="S754" s="8"/>
      <c r="T754" s="8"/>
    </row>
    <row r="755">
      <c r="S755" s="8"/>
      <c r="T755" s="8"/>
    </row>
    <row r="756">
      <c r="S756" s="8"/>
      <c r="T756" s="8"/>
    </row>
    <row r="757">
      <c r="S757" s="8"/>
      <c r="T757" s="8"/>
    </row>
    <row r="758">
      <c r="S758" s="8"/>
      <c r="T758" s="8"/>
    </row>
    <row r="759">
      <c r="S759" s="8"/>
      <c r="T759" s="8"/>
    </row>
    <row r="760">
      <c r="S760" s="8"/>
      <c r="T760" s="8"/>
    </row>
    <row r="761">
      <c r="S761" s="8"/>
      <c r="T761" s="8"/>
    </row>
    <row r="762">
      <c r="S762" s="8"/>
      <c r="T762" s="8"/>
    </row>
    <row r="763">
      <c r="S763" s="8"/>
      <c r="T763" s="8"/>
    </row>
    <row r="764">
      <c r="S764" s="8"/>
      <c r="T764" s="8"/>
    </row>
    <row r="765">
      <c r="S765" s="8"/>
      <c r="T765" s="8"/>
    </row>
    <row r="766">
      <c r="S766" s="8"/>
      <c r="T766" s="8"/>
    </row>
    <row r="767">
      <c r="S767" s="8"/>
      <c r="T767" s="8"/>
    </row>
    <row r="768">
      <c r="S768" s="8"/>
      <c r="T768" s="8"/>
    </row>
    <row r="769">
      <c r="S769" s="8"/>
      <c r="T769" s="8"/>
    </row>
    <row r="770">
      <c r="S770" s="8"/>
      <c r="T770" s="8"/>
    </row>
    <row r="771">
      <c r="S771" s="8"/>
      <c r="T771" s="8"/>
    </row>
    <row r="772">
      <c r="S772" s="8"/>
      <c r="T772" s="8"/>
    </row>
    <row r="773">
      <c r="S773" s="8"/>
      <c r="T773" s="8"/>
    </row>
    <row r="774">
      <c r="S774" s="8"/>
      <c r="T774" s="8"/>
    </row>
    <row r="775">
      <c r="S775" s="8"/>
      <c r="T775" s="8"/>
    </row>
    <row r="776">
      <c r="S776" s="8"/>
      <c r="T776" s="8"/>
    </row>
    <row r="777">
      <c r="S777" s="8"/>
      <c r="T777" s="8"/>
    </row>
    <row r="778">
      <c r="S778" s="8"/>
      <c r="T778" s="8"/>
    </row>
    <row r="779">
      <c r="S779" s="8"/>
      <c r="T779" s="8"/>
    </row>
    <row r="780">
      <c r="S780" s="8"/>
      <c r="T780" s="8"/>
    </row>
    <row r="781">
      <c r="S781" s="8"/>
      <c r="T781" s="8"/>
    </row>
    <row r="782">
      <c r="S782" s="8"/>
      <c r="T782" s="8"/>
    </row>
    <row r="783">
      <c r="S783" s="8"/>
      <c r="T783" s="8"/>
    </row>
    <row r="784">
      <c r="S784" s="8"/>
      <c r="T784" s="8"/>
    </row>
    <row r="785">
      <c r="S785" s="8"/>
      <c r="T785" s="8"/>
    </row>
    <row r="786">
      <c r="S786" s="8"/>
      <c r="T786" s="8"/>
    </row>
    <row r="787">
      <c r="S787" s="8"/>
      <c r="T787" s="8"/>
    </row>
    <row r="788">
      <c r="S788" s="8"/>
      <c r="T788" s="8"/>
    </row>
    <row r="789">
      <c r="S789" s="8"/>
      <c r="T789" s="8"/>
    </row>
    <row r="790">
      <c r="S790" s="8"/>
      <c r="T790" s="8"/>
    </row>
    <row r="791">
      <c r="S791" s="8"/>
      <c r="T791" s="8"/>
    </row>
    <row r="792">
      <c r="S792" s="8"/>
      <c r="T792" s="8"/>
    </row>
    <row r="793">
      <c r="S793" s="8"/>
      <c r="T793" s="8"/>
    </row>
    <row r="794">
      <c r="S794" s="8"/>
      <c r="T794" s="8"/>
    </row>
    <row r="795">
      <c r="S795" s="8"/>
      <c r="T795" s="8"/>
    </row>
    <row r="796">
      <c r="S796" s="8"/>
      <c r="T796" s="8"/>
    </row>
    <row r="797">
      <c r="S797" s="8"/>
      <c r="T797" s="8"/>
    </row>
    <row r="798">
      <c r="S798" s="8"/>
      <c r="T798" s="8"/>
    </row>
    <row r="799">
      <c r="S799" s="8"/>
      <c r="T799" s="8"/>
    </row>
    <row r="800">
      <c r="S800" s="8"/>
      <c r="T800" s="8"/>
    </row>
    <row r="801">
      <c r="S801" s="8"/>
      <c r="T801" s="8"/>
    </row>
    <row r="802">
      <c r="S802" s="8"/>
      <c r="T802" s="8"/>
    </row>
    <row r="803">
      <c r="S803" s="8"/>
      <c r="T803" s="8"/>
    </row>
    <row r="804">
      <c r="S804" s="8"/>
      <c r="T804" s="8"/>
    </row>
    <row r="805">
      <c r="S805" s="8"/>
      <c r="T805" s="8"/>
    </row>
    <row r="806">
      <c r="S806" s="8"/>
      <c r="T806" s="8"/>
    </row>
    <row r="807">
      <c r="S807" s="8"/>
      <c r="T807" s="8"/>
    </row>
    <row r="808">
      <c r="S808" s="8"/>
      <c r="T808" s="8"/>
    </row>
    <row r="809">
      <c r="S809" s="8"/>
      <c r="T809" s="8"/>
    </row>
    <row r="810">
      <c r="S810" s="8"/>
      <c r="T810" s="8"/>
    </row>
    <row r="811">
      <c r="S811" s="8"/>
      <c r="T811" s="8"/>
    </row>
    <row r="812">
      <c r="S812" s="8"/>
      <c r="T812" s="8"/>
    </row>
    <row r="813">
      <c r="S813" s="8"/>
      <c r="T813" s="8"/>
    </row>
    <row r="814">
      <c r="S814" s="8"/>
      <c r="T814" s="8"/>
    </row>
    <row r="815">
      <c r="S815" s="8"/>
      <c r="T815" s="8"/>
    </row>
    <row r="816">
      <c r="S816" s="8"/>
      <c r="T816" s="8"/>
    </row>
    <row r="817">
      <c r="S817" s="8"/>
      <c r="T817" s="8"/>
    </row>
    <row r="818">
      <c r="S818" s="8"/>
      <c r="T818" s="8"/>
    </row>
    <row r="819">
      <c r="S819" s="8"/>
      <c r="T819" s="8"/>
    </row>
    <row r="820">
      <c r="S820" s="8"/>
      <c r="T820" s="8"/>
    </row>
    <row r="821">
      <c r="S821" s="8"/>
      <c r="T821" s="8"/>
    </row>
    <row r="822">
      <c r="S822" s="8"/>
      <c r="T822" s="8"/>
    </row>
    <row r="823">
      <c r="S823" s="8"/>
      <c r="T823" s="8"/>
    </row>
    <row r="824">
      <c r="S824" s="8"/>
      <c r="T824" s="8"/>
    </row>
    <row r="825">
      <c r="S825" s="8"/>
      <c r="T825" s="8"/>
    </row>
    <row r="826">
      <c r="S826" s="8"/>
      <c r="T826" s="8"/>
    </row>
    <row r="827">
      <c r="S827" s="8"/>
      <c r="T827" s="8"/>
    </row>
    <row r="828">
      <c r="S828" s="8"/>
      <c r="T828" s="8"/>
    </row>
    <row r="829">
      <c r="S829" s="8"/>
      <c r="T829" s="8"/>
    </row>
    <row r="830">
      <c r="S830" s="8"/>
      <c r="T830" s="8"/>
    </row>
    <row r="831">
      <c r="S831" s="8"/>
      <c r="T831" s="8"/>
    </row>
    <row r="832">
      <c r="S832" s="8"/>
      <c r="T832" s="8"/>
    </row>
    <row r="833">
      <c r="S833" s="8"/>
      <c r="T833" s="8"/>
    </row>
    <row r="834">
      <c r="S834" s="8"/>
      <c r="T834" s="8"/>
    </row>
    <row r="835">
      <c r="S835" s="8"/>
      <c r="T835" s="8"/>
    </row>
    <row r="836">
      <c r="S836" s="8"/>
      <c r="T836" s="8"/>
    </row>
    <row r="837">
      <c r="S837" s="8"/>
      <c r="T837" s="8"/>
    </row>
    <row r="838">
      <c r="S838" s="8"/>
      <c r="T838" s="8"/>
    </row>
    <row r="839">
      <c r="S839" s="8"/>
      <c r="T839" s="8"/>
    </row>
    <row r="840">
      <c r="S840" s="8"/>
      <c r="T840" s="8"/>
    </row>
    <row r="841">
      <c r="S841" s="8"/>
      <c r="T841" s="8"/>
    </row>
    <row r="842">
      <c r="S842" s="8"/>
      <c r="T842" s="8"/>
    </row>
    <row r="843">
      <c r="S843" s="8"/>
      <c r="T843" s="8"/>
    </row>
    <row r="844">
      <c r="S844" s="8"/>
      <c r="T844" s="8"/>
    </row>
    <row r="845">
      <c r="S845" s="8"/>
      <c r="T845" s="8"/>
    </row>
    <row r="846">
      <c r="S846" s="8"/>
      <c r="T846" s="8"/>
    </row>
    <row r="847">
      <c r="S847" s="8"/>
      <c r="T847" s="8"/>
    </row>
    <row r="848">
      <c r="S848" s="8"/>
      <c r="T848" s="8"/>
    </row>
    <row r="849">
      <c r="S849" s="8"/>
      <c r="T849" s="8"/>
    </row>
    <row r="850">
      <c r="S850" s="8"/>
      <c r="T850" s="8"/>
    </row>
    <row r="851">
      <c r="S851" s="8"/>
      <c r="T851" s="8"/>
    </row>
    <row r="852">
      <c r="S852" s="8"/>
      <c r="T852" s="8"/>
    </row>
    <row r="853">
      <c r="S853" s="8"/>
      <c r="T853" s="8"/>
    </row>
    <row r="854">
      <c r="S854" s="8"/>
      <c r="T854" s="8"/>
    </row>
    <row r="855">
      <c r="S855" s="8"/>
      <c r="T855" s="8"/>
    </row>
    <row r="856">
      <c r="S856" s="8"/>
      <c r="T856" s="8"/>
    </row>
    <row r="857">
      <c r="S857" s="8"/>
      <c r="T857" s="8"/>
    </row>
    <row r="858">
      <c r="S858" s="8"/>
      <c r="T858" s="8"/>
    </row>
    <row r="859">
      <c r="S859" s="8"/>
      <c r="T859" s="8"/>
    </row>
    <row r="860">
      <c r="S860" s="8"/>
      <c r="T860" s="8"/>
    </row>
    <row r="861">
      <c r="S861" s="8"/>
      <c r="T861" s="8"/>
    </row>
    <row r="862">
      <c r="S862" s="8"/>
      <c r="T862" s="8"/>
    </row>
    <row r="863">
      <c r="S863" s="8"/>
      <c r="T863" s="8"/>
    </row>
    <row r="864">
      <c r="S864" s="8"/>
      <c r="T864" s="8"/>
    </row>
    <row r="865">
      <c r="S865" s="8"/>
      <c r="T865" s="8"/>
    </row>
    <row r="866">
      <c r="S866" s="8"/>
      <c r="T866" s="8"/>
    </row>
    <row r="867">
      <c r="S867" s="8"/>
      <c r="T867" s="8"/>
    </row>
    <row r="868">
      <c r="S868" s="8"/>
      <c r="T868" s="8"/>
    </row>
    <row r="869">
      <c r="S869" s="8"/>
      <c r="T869" s="8"/>
    </row>
    <row r="870">
      <c r="S870" s="8"/>
      <c r="T870" s="8"/>
    </row>
    <row r="871">
      <c r="S871" s="8"/>
      <c r="T871" s="8"/>
    </row>
    <row r="872">
      <c r="S872" s="8"/>
      <c r="T872" s="8"/>
    </row>
    <row r="873">
      <c r="S873" s="8"/>
      <c r="T873" s="8"/>
    </row>
    <row r="874">
      <c r="S874" s="8"/>
      <c r="T874" s="8"/>
    </row>
    <row r="875">
      <c r="S875" s="8"/>
      <c r="T875" s="8"/>
    </row>
    <row r="876">
      <c r="S876" s="8"/>
      <c r="T876" s="8"/>
    </row>
    <row r="877">
      <c r="S877" s="8"/>
      <c r="T877" s="8"/>
    </row>
    <row r="878">
      <c r="S878" s="8"/>
      <c r="T878" s="8"/>
    </row>
    <row r="879">
      <c r="S879" s="8"/>
      <c r="T879" s="8"/>
    </row>
    <row r="880">
      <c r="S880" s="8"/>
      <c r="T880" s="8"/>
    </row>
    <row r="881">
      <c r="S881" s="8"/>
      <c r="T881" s="8"/>
    </row>
    <row r="882">
      <c r="S882" s="8"/>
      <c r="T882" s="8"/>
    </row>
    <row r="883">
      <c r="S883" s="8"/>
      <c r="T883" s="8"/>
    </row>
    <row r="884">
      <c r="S884" s="8"/>
      <c r="T884" s="8"/>
    </row>
    <row r="885">
      <c r="S885" s="8"/>
      <c r="T885" s="8"/>
    </row>
    <row r="886">
      <c r="S886" s="8"/>
      <c r="T886" s="8"/>
    </row>
    <row r="887">
      <c r="S887" s="8"/>
      <c r="T887" s="8"/>
    </row>
    <row r="888">
      <c r="S888" s="8"/>
      <c r="T888" s="8"/>
    </row>
    <row r="889">
      <c r="S889" s="8"/>
      <c r="T889" s="8"/>
    </row>
    <row r="890">
      <c r="S890" s="8"/>
      <c r="T890" s="8"/>
    </row>
    <row r="891">
      <c r="S891" s="8"/>
      <c r="T891" s="8"/>
    </row>
    <row r="892">
      <c r="S892" s="8"/>
      <c r="T892" s="8"/>
    </row>
    <row r="893">
      <c r="S893" s="8"/>
      <c r="T893" s="8"/>
    </row>
    <row r="894">
      <c r="S894" s="8"/>
      <c r="T894" s="8"/>
    </row>
    <row r="895">
      <c r="S895" s="8"/>
      <c r="T895" s="8"/>
    </row>
    <row r="896">
      <c r="S896" s="8"/>
      <c r="T896" s="8"/>
    </row>
    <row r="897">
      <c r="S897" s="8"/>
      <c r="T897" s="8"/>
    </row>
    <row r="898">
      <c r="S898" s="8"/>
      <c r="T898" s="8"/>
    </row>
    <row r="899">
      <c r="S899" s="8"/>
      <c r="T899" s="8"/>
    </row>
    <row r="900">
      <c r="S900" s="8"/>
      <c r="T900" s="8"/>
    </row>
    <row r="901">
      <c r="S901" s="8"/>
      <c r="T901" s="8"/>
    </row>
    <row r="902">
      <c r="S902" s="8"/>
      <c r="T902" s="8"/>
    </row>
    <row r="903">
      <c r="S903" s="8"/>
      <c r="T903" s="8"/>
    </row>
    <row r="904">
      <c r="S904" s="8"/>
      <c r="T904" s="8"/>
    </row>
    <row r="905">
      <c r="S905" s="8"/>
      <c r="T905" s="8"/>
    </row>
    <row r="906">
      <c r="S906" s="8"/>
      <c r="T906" s="8"/>
    </row>
    <row r="907">
      <c r="S907" s="8"/>
      <c r="T907" s="8"/>
    </row>
    <row r="908">
      <c r="S908" s="8"/>
      <c r="T908" s="8"/>
    </row>
    <row r="909">
      <c r="S909" s="8"/>
      <c r="T909" s="8"/>
    </row>
    <row r="910">
      <c r="S910" s="8"/>
      <c r="T910" s="8"/>
    </row>
    <row r="911">
      <c r="S911" s="8"/>
      <c r="T911" s="8"/>
    </row>
    <row r="912">
      <c r="S912" s="8"/>
      <c r="T912" s="8"/>
    </row>
    <row r="913">
      <c r="S913" s="8"/>
      <c r="T913" s="8"/>
    </row>
    <row r="914">
      <c r="S914" s="8"/>
      <c r="T914" s="8"/>
    </row>
    <row r="915">
      <c r="S915" s="8"/>
      <c r="T915" s="8"/>
    </row>
    <row r="916">
      <c r="S916" s="8"/>
      <c r="T916" s="8"/>
    </row>
    <row r="917">
      <c r="S917" s="8"/>
      <c r="T917" s="8"/>
    </row>
    <row r="918">
      <c r="S918" s="8"/>
      <c r="T918" s="8"/>
    </row>
    <row r="919">
      <c r="S919" s="8"/>
      <c r="T919" s="8"/>
    </row>
    <row r="920">
      <c r="S920" s="8"/>
      <c r="T920" s="8"/>
    </row>
    <row r="921">
      <c r="S921" s="8"/>
      <c r="T921" s="8"/>
    </row>
    <row r="922">
      <c r="S922" s="8"/>
      <c r="T922" s="8"/>
    </row>
    <row r="923">
      <c r="S923" s="8"/>
      <c r="T923" s="8"/>
    </row>
    <row r="924">
      <c r="S924" s="8"/>
      <c r="T924" s="8"/>
    </row>
    <row r="925">
      <c r="S925" s="8"/>
      <c r="T925" s="8"/>
    </row>
    <row r="926">
      <c r="S926" s="8"/>
      <c r="T926" s="8"/>
    </row>
    <row r="927">
      <c r="S927" s="8"/>
      <c r="T927" s="8"/>
    </row>
    <row r="928">
      <c r="S928" s="8"/>
      <c r="T928" s="8"/>
    </row>
    <row r="929">
      <c r="S929" s="8"/>
      <c r="T929" s="8"/>
    </row>
    <row r="930">
      <c r="S930" s="8"/>
      <c r="T930" s="8"/>
    </row>
    <row r="931">
      <c r="S931" s="8"/>
      <c r="T931" s="8"/>
    </row>
    <row r="932">
      <c r="S932" s="8"/>
      <c r="T932" s="8"/>
    </row>
    <row r="933">
      <c r="S933" s="8"/>
      <c r="T933" s="8"/>
    </row>
    <row r="934">
      <c r="S934" s="8"/>
      <c r="T934" s="8"/>
    </row>
    <row r="935">
      <c r="S935" s="8"/>
      <c r="T935" s="8"/>
    </row>
    <row r="936">
      <c r="S936" s="8"/>
      <c r="T936" s="8"/>
    </row>
    <row r="937">
      <c r="S937" s="8"/>
      <c r="T937" s="8"/>
    </row>
    <row r="938">
      <c r="S938" s="8"/>
      <c r="T938" s="8"/>
    </row>
    <row r="939">
      <c r="S939" s="8"/>
      <c r="T939" s="8"/>
    </row>
    <row r="940">
      <c r="S940" s="8"/>
      <c r="T940" s="8"/>
    </row>
    <row r="941">
      <c r="S941" s="8"/>
      <c r="T941" s="8"/>
    </row>
    <row r="942">
      <c r="S942" s="8"/>
      <c r="T942" s="8"/>
    </row>
    <row r="943">
      <c r="S943" s="8"/>
      <c r="T943" s="8"/>
    </row>
    <row r="944">
      <c r="S944" s="8"/>
      <c r="T944" s="8"/>
    </row>
    <row r="945">
      <c r="S945" s="8"/>
      <c r="T945" s="8"/>
    </row>
    <row r="946">
      <c r="S946" s="8"/>
      <c r="T946" s="8"/>
    </row>
    <row r="947">
      <c r="S947" s="8"/>
      <c r="T947" s="8"/>
    </row>
    <row r="948">
      <c r="S948" s="8"/>
      <c r="T948" s="8"/>
    </row>
    <row r="949">
      <c r="S949" s="8"/>
      <c r="T949" s="8"/>
    </row>
    <row r="950">
      <c r="S950" s="8"/>
      <c r="T950" s="8"/>
    </row>
    <row r="951">
      <c r="S951" s="8"/>
      <c r="T951" s="8"/>
    </row>
    <row r="952">
      <c r="S952" s="8"/>
      <c r="T952" s="8"/>
    </row>
    <row r="953">
      <c r="S953" s="8"/>
      <c r="T953" s="8"/>
    </row>
    <row r="954">
      <c r="S954" s="8"/>
      <c r="T954" s="8"/>
    </row>
    <row r="955">
      <c r="S955" s="8"/>
      <c r="T955" s="8"/>
    </row>
    <row r="956">
      <c r="S956" s="8"/>
      <c r="T956" s="8"/>
    </row>
    <row r="957">
      <c r="S957" s="8"/>
      <c r="T957" s="8"/>
    </row>
    <row r="958">
      <c r="S958" s="8"/>
      <c r="T958" s="8"/>
    </row>
    <row r="959">
      <c r="S959" s="8"/>
      <c r="T959" s="8"/>
    </row>
    <row r="960">
      <c r="S960" s="8"/>
      <c r="T960" s="8"/>
    </row>
    <row r="961">
      <c r="S961" s="8"/>
      <c r="T961" s="8"/>
    </row>
    <row r="962">
      <c r="S962" s="8"/>
      <c r="T962" s="8"/>
    </row>
    <row r="963">
      <c r="S963" s="8"/>
      <c r="T963" s="8"/>
    </row>
    <row r="964">
      <c r="S964" s="8"/>
      <c r="T964" s="8"/>
    </row>
    <row r="965">
      <c r="S965" s="8"/>
      <c r="T965" s="8"/>
    </row>
    <row r="966">
      <c r="S966" s="8"/>
      <c r="T966" s="8"/>
    </row>
    <row r="967">
      <c r="S967" s="8"/>
      <c r="T967" s="8"/>
    </row>
    <row r="968">
      <c r="S968" s="8"/>
      <c r="T968" s="8"/>
    </row>
    <row r="969">
      <c r="S969" s="8"/>
      <c r="T969" s="8"/>
    </row>
    <row r="970">
      <c r="S970" s="8"/>
      <c r="T970" s="8"/>
    </row>
    <row r="971">
      <c r="S971" s="8"/>
      <c r="T971" s="8"/>
    </row>
    <row r="972">
      <c r="S972" s="8"/>
      <c r="T972" s="8"/>
    </row>
    <row r="973">
      <c r="S973" s="8"/>
      <c r="T973" s="8"/>
    </row>
    <row r="974">
      <c r="S974" s="8"/>
      <c r="T974" s="8"/>
    </row>
    <row r="975">
      <c r="S975" s="8"/>
      <c r="T975" s="8"/>
    </row>
    <row r="976">
      <c r="S976" s="8"/>
      <c r="T976" s="8"/>
    </row>
    <row r="977">
      <c r="S977" s="8"/>
      <c r="T977" s="8"/>
    </row>
    <row r="978">
      <c r="S978" s="8"/>
      <c r="T978" s="8"/>
    </row>
    <row r="979">
      <c r="S979" s="8"/>
      <c r="T979" s="8"/>
    </row>
    <row r="980">
      <c r="S980" s="8"/>
      <c r="T980" s="8"/>
    </row>
    <row r="981">
      <c r="S981" s="8"/>
      <c r="T981" s="8"/>
    </row>
    <row r="982">
      <c r="S982" s="8"/>
      <c r="T982" s="8"/>
    </row>
    <row r="983">
      <c r="S983" s="8"/>
      <c r="T983" s="8"/>
    </row>
    <row r="984">
      <c r="S984" s="8"/>
      <c r="T984" s="8"/>
    </row>
    <row r="985">
      <c r="S985" s="8"/>
      <c r="T985" s="8"/>
    </row>
    <row r="986">
      <c r="S986" s="8"/>
      <c r="T986" s="8"/>
    </row>
    <row r="987">
      <c r="S987" s="8"/>
      <c r="T987" s="8"/>
    </row>
    <row r="988">
      <c r="S988" s="8"/>
      <c r="T988" s="8"/>
    </row>
    <row r="989">
      <c r="S989" s="8"/>
      <c r="T989" s="8"/>
    </row>
    <row r="990">
      <c r="S990" s="8"/>
      <c r="T990" s="8"/>
    </row>
    <row r="991">
      <c r="S991" s="8"/>
      <c r="T991" s="8"/>
    </row>
    <row r="992">
      <c r="S992" s="8"/>
      <c r="T992" s="8"/>
    </row>
    <row r="993">
      <c r="S993" s="8"/>
      <c r="T993" s="8"/>
    </row>
    <row r="994">
      <c r="S994" s="8"/>
      <c r="T994" s="8"/>
    </row>
    <row r="995">
      <c r="S995" s="8"/>
      <c r="T995" s="8"/>
    </row>
    <row r="996">
      <c r="S996" s="8"/>
      <c r="T996" s="8"/>
    </row>
    <row r="997">
      <c r="S997" s="8"/>
      <c r="T997" s="8"/>
    </row>
    <row r="998">
      <c r="S998" s="8"/>
      <c r="T998" s="8"/>
    </row>
    <row r="999">
      <c r="S999" s="8"/>
      <c r="T999" s="8"/>
    </row>
    <row r="1000">
      <c r="S1000" s="8"/>
      <c r="T1000" s="8"/>
    </row>
    <row r="1001">
      <c r="S1001" s="8"/>
      <c r="T1001" s="8"/>
    </row>
    <row r="1002">
      <c r="S1002" s="8"/>
      <c r="T1002" s="8"/>
    </row>
  </sheetData>
  <hyperlinks>
    <hyperlink r:id="rId2" ref="H3"/>
    <hyperlink r:id="rId3" ref="H4"/>
    <hyperlink r:id="rId4" location=":~:text=MPs%20were%20detected%20in%20BALF,fiber%20concentration%20and%20lung%20function."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location=":~:text=In%20a%20nationally%20representative%20sample%20of%20Canadian%20adults%2C%20we%20showed,continuous%20BMI%20and%20waist%20circumference."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s>
  <drawing r:id="rId82"/>
  <legacyDrawing r:id="rId8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3" max="3" width="48.5"/>
    <col customWidth="1" min="4" max="4" width="18.13"/>
    <col customWidth="1" min="5" max="5" width="15.5"/>
    <col customWidth="1" min="7" max="7" width="16.38"/>
    <col customWidth="1" min="11" max="11" width="16.38"/>
    <col customWidth="1" min="12" max="12" width="16.0"/>
    <col customWidth="1" min="13" max="13" width="22.25"/>
    <col customWidth="1" min="14" max="14" width="25.5"/>
    <col customWidth="1" min="17" max="17" width="19.88"/>
    <col customWidth="1" min="21" max="23" width="26.63"/>
    <col customWidth="1" min="24" max="24" width="22.63"/>
  </cols>
  <sheetData>
    <row r="1">
      <c r="A1" s="11"/>
      <c r="B1" s="11"/>
      <c r="C1" s="11"/>
      <c r="D1" s="11"/>
      <c r="E1" s="11"/>
      <c r="F1" s="11"/>
      <c r="G1" s="11"/>
      <c r="H1" s="12"/>
      <c r="I1" s="11"/>
      <c r="J1" s="11"/>
      <c r="K1" s="11"/>
      <c r="L1" s="11"/>
      <c r="M1" s="11"/>
      <c r="N1" s="11"/>
      <c r="O1" s="11"/>
      <c r="P1" s="11"/>
      <c r="Q1" s="11"/>
      <c r="R1" s="11"/>
      <c r="S1" s="11"/>
      <c r="T1" s="11"/>
      <c r="U1" s="11"/>
      <c r="V1" s="11"/>
      <c r="W1" s="11"/>
      <c r="X1" s="11"/>
      <c r="Y1" s="11"/>
      <c r="Z1" s="11"/>
      <c r="AA1" s="11"/>
      <c r="AB1" s="11"/>
      <c r="AC1" s="11"/>
      <c r="AD1" s="11"/>
      <c r="AE1" s="11"/>
    </row>
    <row r="2">
      <c r="A2" s="13"/>
      <c r="B2" s="14" t="s">
        <v>722</v>
      </c>
      <c r="H2" s="12"/>
    </row>
    <row r="3">
      <c r="A3" s="13"/>
      <c r="B3" s="15" t="s">
        <v>723</v>
      </c>
      <c r="C3" s="15" t="s">
        <v>724</v>
      </c>
      <c r="D3" s="15" t="s">
        <v>725</v>
      </c>
      <c r="E3" s="15" t="s">
        <v>726</v>
      </c>
      <c r="F3" s="15" t="s">
        <v>727</v>
      </c>
      <c r="G3" s="14" t="s">
        <v>728</v>
      </c>
      <c r="H3" s="12"/>
      <c r="Q3" s="4" t="s">
        <v>729</v>
      </c>
      <c r="S3" s="4" t="s">
        <v>730</v>
      </c>
      <c r="Y3" s="16" t="s">
        <v>731</v>
      </c>
    </row>
    <row r="4">
      <c r="A4" s="11"/>
      <c r="C4" s="4" t="s">
        <v>732</v>
      </c>
      <c r="D4" s="4" t="s">
        <v>733</v>
      </c>
      <c r="E4" s="4" t="s">
        <v>734</v>
      </c>
      <c r="F4" s="17"/>
      <c r="H4" s="12"/>
      <c r="Q4" s="4">
        <v>0.007</v>
      </c>
      <c r="R4" s="4" t="s">
        <v>735</v>
      </c>
      <c r="S4" s="4">
        <v>0.016</v>
      </c>
    </row>
    <row r="5">
      <c r="A5" s="11"/>
      <c r="C5" s="4" t="s">
        <v>736</v>
      </c>
      <c r="D5" s="4" t="s">
        <v>737</v>
      </c>
      <c r="E5" s="4" t="s">
        <v>738</v>
      </c>
      <c r="F5" s="17"/>
      <c r="H5" s="12"/>
      <c r="Q5" s="4">
        <v>60.0</v>
      </c>
      <c r="R5" s="4" t="s">
        <v>739</v>
      </c>
      <c r="S5" s="4">
        <v>60.0</v>
      </c>
    </row>
    <row r="6">
      <c r="A6" s="11"/>
      <c r="C6" s="4" t="s">
        <v>740</v>
      </c>
      <c r="D6" s="4" t="s">
        <v>737</v>
      </c>
      <c r="E6" s="4" t="s">
        <v>741</v>
      </c>
      <c r="F6" s="18">
        <v>60004.0</v>
      </c>
      <c r="H6" s="12"/>
      <c r="Q6" s="19">
        <f>Q5*Q4</f>
        <v>0.42</v>
      </c>
      <c r="R6" s="4" t="s">
        <v>742</v>
      </c>
      <c r="S6" s="19">
        <f>S4*S5</f>
        <v>0.96</v>
      </c>
    </row>
    <row r="7">
      <c r="A7" s="20"/>
      <c r="B7" s="4"/>
      <c r="H7" s="12"/>
      <c r="R7" s="4" t="s">
        <v>743</v>
      </c>
    </row>
    <row r="8">
      <c r="A8" s="13"/>
      <c r="B8" s="14" t="s">
        <v>744</v>
      </c>
      <c r="H8" s="12"/>
    </row>
    <row r="9">
      <c r="A9" s="13"/>
      <c r="B9" s="14" t="s">
        <v>745</v>
      </c>
      <c r="H9" s="12"/>
    </row>
    <row r="10">
      <c r="A10" s="13"/>
      <c r="B10" s="15" t="s">
        <v>57</v>
      </c>
      <c r="C10" s="21" t="s">
        <v>724</v>
      </c>
      <c r="D10" s="21" t="s">
        <v>725</v>
      </c>
      <c r="E10" s="21" t="s">
        <v>726</v>
      </c>
      <c r="F10" s="21" t="s">
        <v>727</v>
      </c>
      <c r="H10" s="12"/>
      <c r="K10" s="4" t="s">
        <v>746</v>
      </c>
    </row>
    <row r="11">
      <c r="A11" s="11"/>
      <c r="C11" s="4" t="s">
        <v>747</v>
      </c>
      <c r="D11" s="4" t="s">
        <v>733</v>
      </c>
      <c r="E11" s="4" t="s">
        <v>748</v>
      </c>
      <c r="F11" s="18" t="s">
        <v>749</v>
      </c>
      <c r="H11" s="12"/>
      <c r="L11" s="4" t="s">
        <v>750</v>
      </c>
      <c r="M11" s="4" t="s">
        <v>751</v>
      </c>
      <c r="N11" s="4" t="s">
        <v>752</v>
      </c>
      <c r="O11" s="4" t="s">
        <v>753</v>
      </c>
      <c r="P11" s="4" t="s">
        <v>754</v>
      </c>
      <c r="Q11" s="4" t="s">
        <v>729</v>
      </c>
      <c r="R11" s="4" t="s">
        <v>755</v>
      </c>
    </row>
    <row r="12">
      <c r="A12" s="11"/>
      <c r="C12" s="22" t="s">
        <v>756</v>
      </c>
      <c r="D12" s="4" t="s">
        <v>737</v>
      </c>
      <c r="E12" s="4" t="s">
        <v>757</v>
      </c>
      <c r="F12" s="18">
        <v>14.0</v>
      </c>
      <c r="G12" s="19">
        <f t="array" ref="G12">IF(F11="Yes",(IFERROR(INDEX('App Research - US County Info'!$K$2:$K$3236,MATCH(TRUE, ISNUMBER(SEARCH(F6,'App Research - US County Info'!$AK$2:$AK$3226)), 0)), "Not Found"))*F12,0)</f>
        <v>36.3039295</v>
      </c>
      <c r="H12" s="12"/>
      <c r="J12" s="4">
        <v>1.0</v>
      </c>
      <c r="K12" s="4" t="s">
        <v>758</v>
      </c>
      <c r="L12" s="4">
        <v>4730.0</v>
      </c>
      <c r="M12" s="4">
        <v>7.5</v>
      </c>
      <c r="N12" s="4">
        <v>14.2</v>
      </c>
      <c r="O12" s="4">
        <v>1.7</v>
      </c>
      <c r="P12" s="4" t="s">
        <v>759</v>
      </c>
      <c r="Q12" s="4">
        <v>0.42</v>
      </c>
      <c r="R12" s="23">
        <f>Q12*M12</f>
        <v>3.15</v>
      </c>
      <c r="U12" s="24"/>
      <c r="V12" s="24"/>
      <c r="W12" s="24"/>
      <c r="X12" s="4" t="s">
        <v>758</v>
      </c>
      <c r="Y12" s="4">
        <v>4730.0</v>
      </c>
      <c r="Z12" s="4">
        <v>7.5</v>
      </c>
      <c r="AA12" s="4">
        <v>14.2</v>
      </c>
      <c r="AB12" s="4">
        <v>1.7</v>
      </c>
      <c r="AC12" s="4" t="s">
        <v>759</v>
      </c>
      <c r="AD12" s="4">
        <v>0.42</v>
      </c>
      <c r="AE12" s="25">
        <f>AD12*Z12</f>
        <v>3.15</v>
      </c>
    </row>
    <row r="13">
      <c r="A13" s="11"/>
      <c r="C13" s="22" t="s">
        <v>760</v>
      </c>
      <c r="D13" s="4" t="s">
        <v>737</v>
      </c>
      <c r="E13" s="4" t="s">
        <v>757</v>
      </c>
      <c r="F13" s="18">
        <v>8.0</v>
      </c>
      <c r="G13" s="26">
        <f t="array" ref="G13">IF(F11="Yes",(IFERROR(INDEX('App Research - US County Info'!$L$2:$L$3236,MATCH(TRUE, ISNUMBER(SEARCH(F6,'App Research - US County Info'!$AK$2:$AK$3226)), 0)), "Not Found"))*F13,0)</f>
        <v>98.699584</v>
      </c>
      <c r="H13" s="12"/>
      <c r="J13" s="4">
        <v>2.0</v>
      </c>
      <c r="K13" s="4" t="s">
        <v>758</v>
      </c>
      <c r="L13" s="4">
        <v>10000.0</v>
      </c>
      <c r="M13" s="19">
        <f>AVERAGE(N13:O13)</f>
        <v>5700</v>
      </c>
      <c r="N13" s="4">
        <v>9900.0</v>
      </c>
      <c r="O13" s="4">
        <v>1500.0</v>
      </c>
      <c r="P13" s="4">
        <v>24.0</v>
      </c>
      <c r="Q13" s="4">
        <v>0.42</v>
      </c>
      <c r="R13" s="23">
        <f t="shared" ref="R13:R14" si="1">M13/P13</f>
        <v>237.5</v>
      </c>
      <c r="S13" s="19">
        <f>R13*Q13</f>
        <v>99.75</v>
      </c>
      <c r="U13" s="24"/>
      <c r="V13" s="24"/>
      <c r="W13" s="24"/>
      <c r="X13" s="4" t="s">
        <v>758</v>
      </c>
      <c r="Y13" s="4">
        <v>10000.0</v>
      </c>
      <c r="Z13" s="19">
        <f>AVERAGE(AA13:AB13)</f>
        <v>5700</v>
      </c>
      <c r="AA13" s="4">
        <v>9900.0</v>
      </c>
      <c r="AB13" s="4">
        <v>1500.0</v>
      </c>
      <c r="AC13" s="4">
        <v>24.0</v>
      </c>
      <c r="AD13" s="4" t="s">
        <v>759</v>
      </c>
      <c r="AE13" s="27">
        <v>99.75</v>
      </c>
    </row>
    <row r="14">
      <c r="A14" s="11"/>
      <c r="C14" s="4" t="s">
        <v>761</v>
      </c>
      <c r="D14" s="4" t="s">
        <v>733</v>
      </c>
      <c r="E14" s="4" t="s">
        <v>748</v>
      </c>
      <c r="F14" s="18" t="s">
        <v>749</v>
      </c>
      <c r="H14" s="12"/>
      <c r="J14" s="4">
        <v>2.0</v>
      </c>
      <c r="K14" s="4" t="s">
        <v>762</v>
      </c>
      <c r="L14" s="4">
        <v>10000.0</v>
      </c>
      <c r="M14" s="4">
        <v>1800.0</v>
      </c>
      <c r="P14" s="4">
        <v>24.0</v>
      </c>
      <c r="Q14" s="4">
        <v>0.42</v>
      </c>
      <c r="R14" s="23">
        <f t="shared" si="1"/>
        <v>75</v>
      </c>
      <c r="U14" s="24"/>
      <c r="V14" s="24"/>
      <c r="W14" s="24"/>
      <c r="X14" s="4" t="s">
        <v>758</v>
      </c>
      <c r="Y14" s="4">
        <v>251.0</v>
      </c>
      <c r="Z14" s="4">
        <v>15.9</v>
      </c>
      <c r="AA14" s="4">
        <v>26.8</v>
      </c>
      <c r="AB14" s="4">
        <v>5.0</v>
      </c>
      <c r="AC14" s="4" t="s">
        <v>759</v>
      </c>
      <c r="AD14" s="19" t="str">
        <f>AD5</f>
        <v/>
      </c>
      <c r="AE14" s="28">
        <v>2.8</v>
      </c>
    </row>
    <row r="15">
      <c r="A15" s="11"/>
      <c r="C15" s="22" t="s">
        <v>763</v>
      </c>
      <c r="D15" s="4" t="s">
        <v>737</v>
      </c>
      <c r="E15" s="4" t="s">
        <v>757</v>
      </c>
      <c r="F15" s="18">
        <v>2.0</v>
      </c>
      <c r="G15" s="19">
        <f t="array" ref="G15">IF(F14="Yes",(IFERROR(INDEX('App Research - US County Info'!$M$2:$M$3236,MATCH(TRUE, ISNUMBER(SEARCH(F6,'App Research - US County Info'!$AK$2:$AK$3226)), 0)), "Not Found"))*F15,0)</f>
        <v>22.4312336</v>
      </c>
      <c r="H15" s="12"/>
      <c r="J15" s="4">
        <v>3.0</v>
      </c>
      <c r="K15" s="4" t="s">
        <v>758</v>
      </c>
      <c r="L15" s="4">
        <v>251.0</v>
      </c>
      <c r="M15" s="4">
        <v>15.9</v>
      </c>
      <c r="N15" s="4">
        <v>26.8</v>
      </c>
      <c r="O15" s="4">
        <v>5.0</v>
      </c>
      <c r="P15" s="4" t="s">
        <v>759</v>
      </c>
      <c r="Q15" s="19">
        <f>Q6</f>
        <v>0.42</v>
      </c>
      <c r="R15" s="23">
        <f>Q15*M15</f>
        <v>6.678</v>
      </c>
      <c r="S15" s="19">
        <f>R15*Q15</f>
        <v>2.80476</v>
      </c>
      <c r="U15" s="24"/>
      <c r="V15" s="24"/>
      <c r="W15" s="24"/>
      <c r="X15" s="4" t="s">
        <v>758</v>
      </c>
      <c r="Y15" s="4">
        <v>1300.0</v>
      </c>
      <c r="Z15" s="4">
        <v>14.0</v>
      </c>
      <c r="AA15" s="4">
        <v>18.0</v>
      </c>
      <c r="AB15" s="4">
        <v>11.0</v>
      </c>
      <c r="AC15" s="4">
        <v>24.0</v>
      </c>
      <c r="AD15" s="4" t="s">
        <v>759</v>
      </c>
      <c r="AE15" s="23">
        <f>Z15/AC15</f>
        <v>0.5833333333</v>
      </c>
    </row>
    <row r="16">
      <c r="A16" s="11"/>
      <c r="H16" s="12"/>
      <c r="J16" s="4">
        <v>12.0</v>
      </c>
      <c r="K16" s="4" t="s">
        <v>758</v>
      </c>
      <c r="L16" s="4">
        <v>1300.0</v>
      </c>
      <c r="M16" s="4">
        <v>14.0</v>
      </c>
      <c r="N16" s="4">
        <v>18.0</v>
      </c>
      <c r="O16" s="4">
        <v>11.0</v>
      </c>
      <c r="P16" s="4">
        <v>24.0</v>
      </c>
      <c r="Q16" s="4">
        <v>0.42</v>
      </c>
      <c r="R16" s="23">
        <f t="shared" ref="R16:R17" si="2">M16/P16</f>
        <v>0.5833333333</v>
      </c>
      <c r="S16" s="4" t="s">
        <v>764</v>
      </c>
      <c r="U16" s="24"/>
      <c r="V16" s="24"/>
      <c r="W16" s="24"/>
      <c r="X16" s="4" t="s">
        <v>758</v>
      </c>
      <c r="Y16" s="4">
        <v>279.0</v>
      </c>
      <c r="Z16" s="4">
        <v>1.4</v>
      </c>
      <c r="AA16" s="4">
        <v>1.5</v>
      </c>
      <c r="AB16" s="4">
        <v>1.0</v>
      </c>
      <c r="AC16" s="4" t="s">
        <v>759</v>
      </c>
      <c r="AD16" s="19" t="str">
        <f>AD3</f>
        <v/>
      </c>
      <c r="AE16" s="23">
        <v>0.588</v>
      </c>
    </row>
    <row r="17">
      <c r="A17" s="11"/>
      <c r="F17" s="14" t="s">
        <v>765</v>
      </c>
      <c r="G17" s="29">
        <f>SUM(G12:G13,G15)</f>
        <v>157.4347471</v>
      </c>
      <c r="H17" s="12"/>
      <c r="J17" s="4">
        <v>12.0</v>
      </c>
      <c r="K17" s="4" t="s">
        <v>762</v>
      </c>
      <c r="L17" s="4">
        <v>1300.0</v>
      </c>
      <c r="M17" s="4">
        <v>26.0</v>
      </c>
      <c r="N17" s="4">
        <v>35.0</v>
      </c>
      <c r="O17" s="4">
        <v>20.0</v>
      </c>
      <c r="P17" s="4">
        <v>24.0</v>
      </c>
      <c r="Q17" s="4">
        <v>0.42</v>
      </c>
      <c r="R17" s="23">
        <f t="shared" si="2"/>
        <v>1.083333333</v>
      </c>
      <c r="S17" s="4" t="s">
        <v>766</v>
      </c>
      <c r="U17" s="24"/>
      <c r="V17" s="24"/>
      <c r="W17" s="24"/>
      <c r="X17" s="30"/>
    </row>
    <row r="18">
      <c r="A18" s="11"/>
      <c r="H18" s="12"/>
      <c r="J18" s="4">
        <v>13.0</v>
      </c>
      <c r="K18" s="4" t="s">
        <v>762</v>
      </c>
      <c r="L18" s="4">
        <v>279.0</v>
      </c>
      <c r="M18" s="4">
        <v>4.4</v>
      </c>
      <c r="N18" s="4">
        <v>5.3</v>
      </c>
      <c r="O18" s="4">
        <v>3.5</v>
      </c>
      <c r="P18" s="4" t="s">
        <v>759</v>
      </c>
      <c r="Q18" s="19">
        <f>Q6</f>
        <v>0.42</v>
      </c>
      <c r="R18" s="23">
        <f t="shared" ref="R18:R19" si="3">Q18*M18</f>
        <v>1.848</v>
      </c>
      <c r="S18" s="4">
        <f>Q18*R18</f>
        <v>0.77616</v>
      </c>
      <c r="U18" s="24"/>
      <c r="V18" s="24"/>
      <c r="W18" s="24"/>
      <c r="X18" s="31" t="s">
        <v>762</v>
      </c>
      <c r="Y18" s="4">
        <v>10000.0</v>
      </c>
      <c r="Z18" s="4">
        <v>1800.0</v>
      </c>
      <c r="AC18" s="4">
        <v>24.0</v>
      </c>
      <c r="AD18" s="4" t="s">
        <v>759</v>
      </c>
      <c r="AE18" s="23">
        <v>75.0</v>
      </c>
    </row>
    <row r="19">
      <c r="A19" s="11"/>
      <c r="H19" s="12"/>
      <c r="J19" s="4">
        <v>13.0</v>
      </c>
      <c r="K19" s="4" t="s">
        <v>758</v>
      </c>
      <c r="L19" s="4">
        <v>279.0</v>
      </c>
      <c r="M19" s="4">
        <v>1.4</v>
      </c>
      <c r="N19" s="4">
        <v>1.5</v>
      </c>
      <c r="O19" s="4">
        <v>1.0</v>
      </c>
      <c r="P19" s="4" t="s">
        <v>759</v>
      </c>
      <c r="Q19" s="19">
        <f>Q6</f>
        <v>0.42</v>
      </c>
      <c r="R19" s="23">
        <f t="shared" si="3"/>
        <v>0.588</v>
      </c>
      <c r="S19" s="4">
        <f>R19*Q19</f>
        <v>0.24696</v>
      </c>
      <c r="X19" s="4" t="s">
        <v>762</v>
      </c>
      <c r="Y19" s="4">
        <v>1300.0</v>
      </c>
      <c r="Z19" s="4">
        <v>26.0</v>
      </c>
      <c r="AA19" s="4">
        <v>35.0</v>
      </c>
      <c r="AB19" s="4">
        <v>20.0</v>
      </c>
      <c r="AC19" s="4">
        <v>24.0</v>
      </c>
      <c r="AD19" s="4" t="s">
        <v>759</v>
      </c>
      <c r="AE19" s="23">
        <v>1.0833333333333333</v>
      </c>
    </row>
    <row r="20">
      <c r="A20" s="11"/>
      <c r="H20" s="12"/>
      <c r="X20" s="4" t="s">
        <v>762</v>
      </c>
      <c r="Y20" s="4">
        <v>279.0</v>
      </c>
      <c r="Z20" s="4">
        <v>4.4</v>
      </c>
      <c r="AA20" s="4">
        <v>5.3</v>
      </c>
      <c r="AB20" s="4">
        <v>3.5</v>
      </c>
      <c r="AC20" s="4" t="s">
        <v>759</v>
      </c>
      <c r="AD20" s="19">
        <v>0.42</v>
      </c>
      <c r="AE20" s="23">
        <v>1.848</v>
      </c>
    </row>
    <row r="21">
      <c r="A21" s="11"/>
      <c r="H21" s="12"/>
    </row>
    <row r="22">
      <c r="A22" s="13"/>
      <c r="B22" s="15" t="s">
        <v>767</v>
      </c>
      <c r="C22" s="15" t="s">
        <v>724</v>
      </c>
      <c r="D22" s="15" t="s">
        <v>725</v>
      </c>
      <c r="E22" s="15" t="s">
        <v>726</v>
      </c>
      <c r="F22" s="15" t="s">
        <v>727</v>
      </c>
      <c r="H22" s="32"/>
      <c r="I22" s="14"/>
    </row>
    <row r="23">
      <c r="A23" s="11"/>
      <c r="C23" s="4" t="s">
        <v>768</v>
      </c>
      <c r="D23" s="4" t="s">
        <v>769</v>
      </c>
      <c r="F23" s="17"/>
      <c r="H23" s="12"/>
      <c r="K23" s="4" t="s">
        <v>770</v>
      </c>
    </row>
    <row r="24">
      <c r="A24" s="11"/>
      <c r="C24" s="22" t="s">
        <v>771</v>
      </c>
      <c r="D24" s="4" t="s">
        <v>737</v>
      </c>
      <c r="E24" s="4" t="s">
        <v>772</v>
      </c>
      <c r="F24" s="17"/>
      <c r="H24" s="12"/>
      <c r="L24" s="4" t="s">
        <v>750</v>
      </c>
      <c r="M24" s="4" t="s">
        <v>751</v>
      </c>
      <c r="N24" s="4" t="s">
        <v>752</v>
      </c>
      <c r="O24" s="4" t="s">
        <v>753</v>
      </c>
      <c r="P24" s="4" t="s">
        <v>754</v>
      </c>
      <c r="Q24" s="4" t="s">
        <v>773</v>
      </c>
      <c r="R24" s="4" t="s">
        <v>755</v>
      </c>
    </row>
    <row r="25">
      <c r="A25" s="11"/>
      <c r="C25" s="22" t="s">
        <v>774</v>
      </c>
      <c r="D25" s="4" t="s">
        <v>737</v>
      </c>
      <c r="E25" s="4" t="s">
        <v>772</v>
      </c>
      <c r="F25" s="17"/>
      <c r="H25" s="12"/>
      <c r="J25" s="4">
        <v>3.0</v>
      </c>
      <c r="K25" s="4" t="s">
        <v>775</v>
      </c>
      <c r="L25" s="4">
        <v>251.0</v>
      </c>
      <c r="M25" s="4">
        <v>5.6</v>
      </c>
      <c r="N25" s="4">
        <v>8.8</v>
      </c>
      <c r="O25" s="4">
        <v>2.4</v>
      </c>
      <c r="P25" s="4" t="s">
        <v>759</v>
      </c>
      <c r="Q25" s="19">
        <f>S6</f>
        <v>0.96</v>
      </c>
      <c r="R25" s="23">
        <f t="shared" ref="R25:R29" si="4">Q25*M25</f>
        <v>5.376</v>
      </c>
    </row>
    <row r="26">
      <c r="A26" s="11"/>
      <c r="C26" s="22" t="s">
        <v>776</v>
      </c>
      <c r="D26" s="4" t="s">
        <v>737</v>
      </c>
      <c r="E26" s="4" t="s">
        <v>772</v>
      </c>
      <c r="F26" s="17"/>
      <c r="H26" s="12"/>
      <c r="J26" s="4">
        <v>4.0</v>
      </c>
      <c r="K26" s="4" t="s">
        <v>105</v>
      </c>
      <c r="L26" s="4">
        <v>226.0</v>
      </c>
      <c r="M26" s="4">
        <v>1726.0</v>
      </c>
      <c r="N26" s="4">
        <v>3424.0</v>
      </c>
      <c r="O26" s="4">
        <v>29.0</v>
      </c>
      <c r="P26" s="4" t="s">
        <v>759</v>
      </c>
      <c r="Q26" s="19">
        <f t="shared" ref="Q26:Q29" si="5">0.96</f>
        <v>0.96</v>
      </c>
      <c r="R26" s="23">
        <f t="shared" si="4"/>
        <v>1656.96</v>
      </c>
    </row>
    <row r="27">
      <c r="A27" s="11"/>
      <c r="C27" s="22" t="s">
        <v>777</v>
      </c>
      <c r="D27" s="4" t="s">
        <v>737</v>
      </c>
      <c r="E27" s="4" t="s">
        <v>772</v>
      </c>
      <c r="F27" s="17"/>
      <c r="H27" s="12"/>
      <c r="J27" s="4">
        <v>5.0</v>
      </c>
      <c r="K27" s="4" t="s">
        <v>555</v>
      </c>
      <c r="L27" s="4">
        <v>146.0</v>
      </c>
      <c r="M27" s="4">
        <v>37.0</v>
      </c>
      <c r="N27" s="4">
        <v>72.0</v>
      </c>
      <c r="O27" s="4">
        <v>1.0</v>
      </c>
      <c r="P27" s="4" t="s">
        <v>759</v>
      </c>
      <c r="Q27" s="19">
        <f t="shared" si="5"/>
        <v>0.96</v>
      </c>
      <c r="R27" s="23">
        <f t="shared" si="4"/>
        <v>35.52</v>
      </c>
    </row>
    <row r="28">
      <c r="A28" s="11"/>
      <c r="C28" s="22" t="s">
        <v>778</v>
      </c>
      <c r="D28" s="4" t="s">
        <v>737</v>
      </c>
      <c r="E28" s="4" t="s">
        <v>772</v>
      </c>
      <c r="F28" s="17"/>
      <c r="H28" s="12"/>
      <c r="J28" s="4">
        <v>6.0</v>
      </c>
      <c r="K28" s="4" t="s">
        <v>183</v>
      </c>
      <c r="L28" s="4">
        <v>10000.0</v>
      </c>
      <c r="M28" s="4">
        <v>1.4</v>
      </c>
      <c r="N28" s="4">
        <v>2.8</v>
      </c>
      <c r="O28" s="4">
        <v>0.0</v>
      </c>
      <c r="P28" s="4" t="s">
        <v>759</v>
      </c>
      <c r="Q28" s="19">
        <f t="shared" si="5"/>
        <v>0.96</v>
      </c>
      <c r="R28" s="23">
        <f t="shared" si="4"/>
        <v>1.344</v>
      </c>
    </row>
    <row r="29">
      <c r="A29" s="11"/>
      <c r="C29" s="4" t="s">
        <v>779</v>
      </c>
      <c r="D29" s="4" t="s">
        <v>733</v>
      </c>
      <c r="E29" s="4" t="s">
        <v>748</v>
      </c>
      <c r="F29" s="17"/>
      <c r="H29" s="12"/>
      <c r="J29" s="4">
        <v>7.0</v>
      </c>
      <c r="K29" s="4" t="s">
        <v>780</v>
      </c>
      <c r="L29" s="4">
        <v>0.0</v>
      </c>
      <c r="M29" s="4">
        <v>0.7</v>
      </c>
      <c r="N29" s="4">
        <v>1.4</v>
      </c>
      <c r="O29" s="4">
        <v>0.0</v>
      </c>
      <c r="P29" s="4" t="s">
        <v>759</v>
      </c>
      <c r="Q29" s="19">
        <f t="shared" si="5"/>
        <v>0.96</v>
      </c>
      <c r="R29" s="23">
        <f t="shared" si="4"/>
        <v>0.672</v>
      </c>
    </row>
    <row r="30">
      <c r="A30" s="13"/>
      <c r="B30" s="14"/>
      <c r="C30" s="22" t="s">
        <v>781</v>
      </c>
      <c r="D30" s="4" t="s">
        <v>737</v>
      </c>
      <c r="E30" s="4" t="s">
        <v>782</v>
      </c>
      <c r="F30" s="17"/>
      <c r="H30" s="12"/>
      <c r="J30" s="4">
        <v>8.0</v>
      </c>
      <c r="K30" s="4" t="s">
        <v>783</v>
      </c>
      <c r="L30" s="4">
        <v>7700.0</v>
      </c>
      <c r="M30" s="19">
        <v>773.0</v>
      </c>
      <c r="N30" s="19">
        <v>1024.0</v>
      </c>
      <c r="O30" s="19">
        <v>522.0</v>
      </c>
      <c r="P30" s="4">
        <v>24.0</v>
      </c>
      <c r="R30" s="23">
        <v>32.208333333333336</v>
      </c>
      <c r="S30" s="4" t="s">
        <v>784</v>
      </c>
      <c r="T30" s="19">
        <f>R30*Q29</f>
        <v>30.92</v>
      </c>
    </row>
    <row r="31">
      <c r="A31" s="11"/>
      <c r="C31" s="4" t="s">
        <v>785</v>
      </c>
      <c r="D31" s="4" t="s">
        <v>733</v>
      </c>
      <c r="E31" s="4" t="s">
        <v>748</v>
      </c>
      <c r="F31" s="17"/>
      <c r="H31" s="12"/>
      <c r="J31" s="4">
        <v>9.0</v>
      </c>
      <c r="K31" s="4" t="s">
        <v>786</v>
      </c>
      <c r="L31" s="4">
        <v>330.0</v>
      </c>
      <c r="M31" s="4">
        <v>2.0</v>
      </c>
      <c r="N31" s="4">
        <v>3.6</v>
      </c>
      <c r="O31" s="4">
        <v>0.5</v>
      </c>
      <c r="P31" s="4" t="s">
        <v>759</v>
      </c>
      <c r="Q31" s="19">
        <f t="shared" ref="Q31:Q33" si="6">0.96</f>
        <v>0.96</v>
      </c>
      <c r="R31" s="23">
        <f t="shared" ref="R31:R33" si="7">Q31*M31</f>
        <v>1.92</v>
      </c>
    </row>
    <row r="32">
      <c r="A32" s="11"/>
      <c r="C32" s="22" t="s">
        <v>781</v>
      </c>
      <c r="D32" s="4" t="s">
        <v>737</v>
      </c>
      <c r="E32" s="4" t="s">
        <v>782</v>
      </c>
      <c r="F32" s="17"/>
      <c r="H32" s="12"/>
      <c r="J32" s="4">
        <v>10.0</v>
      </c>
      <c r="K32" s="4" t="s">
        <v>787</v>
      </c>
      <c r="L32" s="4">
        <v>2500.0</v>
      </c>
      <c r="M32" s="4">
        <v>20.0</v>
      </c>
      <c r="N32" s="4">
        <v>34.0</v>
      </c>
      <c r="O32" s="4">
        <v>6.0</v>
      </c>
      <c r="P32" s="4" t="s">
        <v>759</v>
      </c>
      <c r="Q32" s="19">
        <f t="shared" si="6"/>
        <v>0.96</v>
      </c>
      <c r="R32" s="23">
        <f t="shared" si="7"/>
        <v>19.2</v>
      </c>
    </row>
    <row r="33">
      <c r="A33" s="11"/>
      <c r="C33" s="4" t="s">
        <v>788</v>
      </c>
      <c r="D33" s="4" t="s">
        <v>733</v>
      </c>
      <c r="E33" s="4" t="s">
        <v>748</v>
      </c>
      <c r="F33" s="17"/>
      <c r="H33" s="12"/>
      <c r="J33" s="4">
        <v>11.0</v>
      </c>
      <c r="K33" s="4" t="s">
        <v>789</v>
      </c>
      <c r="L33" s="4">
        <v>52500.0</v>
      </c>
      <c r="M33" s="4">
        <v>13.0</v>
      </c>
      <c r="N33" s="4">
        <v>23.0</v>
      </c>
      <c r="O33" s="4">
        <v>2.4</v>
      </c>
      <c r="P33" s="4" t="s">
        <v>759</v>
      </c>
      <c r="Q33" s="19">
        <f t="shared" si="6"/>
        <v>0.96</v>
      </c>
      <c r="R33" s="23">
        <f t="shared" si="7"/>
        <v>12.48</v>
      </c>
    </row>
    <row r="34">
      <c r="A34" s="11"/>
      <c r="C34" s="22" t="s">
        <v>790</v>
      </c>
      <c r="D34" s="4" t="s">
        <v>769</v>
      </c>
      <c r="F34" s="17"/>
      <c r="H34" s="12"/>
      <c r="J34" s="4">
        <v>12.0</v>
      </c>
      <c r="K34" s="4" t="s">
        <v>791</v>
      </c>
      <c r="L34" s="4">
        <v>1300.0</v>
      </c>
      <c r="M34" s="4">
        <v>39300.0</v>
      </c>
      <c r="P34" s="4">
        <v>24.0</v>
      </c>
      <c r="R34" s="23">
        <f>M34/P34</f>
        <v>1637.5</v>
      </c>
      <c r="T34" s="19">
        <f>R34*Q33</f>
        <v>1572</v>
      </c>
    </row>
    <row r="35">
      <c r="A35" s="11"/>
      <c r="C35" s="22" t="s">
        <v>792</v>
      </c>
      <c r="D35" s="4" t="s">
        <v>737</v>
      </c>
      <c r="E35" s="4" t="s">
        <v>782</v>
      </c>
      <c r="F35" s="17"/>
      <c r="H35" s="12"/>
      <c r="J35" s="4">
        <v>13.0</v>
      </c>
      <c r="K35" s="4" t="s">
        <v>793</v>
      </c>
      <c r="L35" s="4">
        <v>279.0</v>
      </c>
      <c r="M35" s="4">
        <v>0.17</v>
      </c>
      <c r="N35" s="4">
        <v>0.23</v>
      </c>
      <c r="O35" s="4">
        <v>0.11</v>
      </c>
      <c r="Q35" s="19">
        <f>0.96</f>
        <v>0.96</v>
      </c>
      <c r="R35" s="23">
        <f>M35*Q35</f>
        <v>0.1632</v>
      </c>
    </row>
    <row r="36">
      <c r="A36" s="11"/>
      <c r="C36" s="22" t="s">
        <v>794</v>
      </c>
      <c r="D36" s="4" t="s">
        <v>737</v>
      </c>
      <c r="E36" s="4" t="s">
        <v>782</v>
      </c>
      <c r="F36" s="17"/>
      <c r="H36" s="12"/>
    </row>
    <row r="37">
      <c r="A37" s="11"/>
      <c r="C37" s="4" t="s">
        <v>795</v>
      </c>
      <c r="D37" s="4" t="s">
        <v>733</v>
      </c>
      <c r="E37" s="4" t="s">
        <v>748</v>
      </c>
      <c r="F37" s="17"/>
      <c r="H37" s="12"/>
    </row>
    <row r="38">
      <c r="A38" s="11"/>
      <c r="C38" s="22" t="s">
        <v>781</v>
      </c>
      <c r="D38" s="4" t="s">
        <v>737</v>
      </c>
      <c r="E38" s="4" t="s">
        <v>782</v>
      </c>
      <c r="F38" s="17"/>
      <c r="H38" s="12"/>
    </row>
    <row r="39">
      <c r="A39" s="11"/>
      <c r="C39" s="4" t="s">
        <v>796</v>
      </c>
      <c r="D39" s="4" t="s">
        <v>733</v>
      </c>
      <c r="E39" s="4" t="s">
        <v>748</v>
      </c>
      <c r="F39" s="17"/>
      <c r="H39" s="12"/>
    </row>
    <row r="40">
      <c r="A40" s="11"/>
      <c r="C40" s="22" t="s">
        <v>797</v>
      </c>
      <c r="D40" s="4" t="s">
        <v>737</v>
      </c>
      <c r="E40" s="4" t="s">
        <v>798</v>
      </c>
      <c r="F40" s="17"/>
      <c r="H40" s="12"/>
    </row>
    <row r="41">
      <c r="A41" s="11"/>
      <c r="H41" s="12"/>
      <c r="P41" s="4" t="s">
        <v>793</v>
      </c>
      <c r="Q41" s="4">
        <v>279.0</v>
      </c>
      <c r="R41" s="23">
        <v>0.1632</v>
      </c>
    </row>
    <row r="42">
      <c r="A42" s="11"/>
      <c r="H42" s="12"/>
      <c r="K42" s="4" t="s">
        <v>775</v>
      </c>
      <c r="L42" s="4">
        <v>251.0</v>
      </c>
      <c r="M42" s="23">
        <v>5.3759999999999994</v>
      </c>
      <c r="N42" s="23"/>
      <c r="P42" s="4" t="s">
        <v>775</v>
      </c>
      <c r="Q42" s="4">
        <v>251.0</v>
      </c>
      <c r="R42" s="23">
        <v>5.3759999999999994</v>
      </c>
    </row>
    <row r="43">
      <c r="A43" s="11"/>
      <c r="H43" s="12"/>
      <c r="K43" s="4" t="s">
        <v>105</v>
      </c>
      <c r="L43" s="4">
        <v>226.0</v>
      </c>
      <c r="M43" s="23">
        <v>1656.96</v>
      </c>
      <c r="N43" s="23"/>
      <c r="P43" s="4" t="s">
        <v>783</v>
      </c>
      <c r="Q43" s="4">
        <v>7700.0</v>
      </c>
      <c r="R43" s="19">
        <v>30.92</v>
      </c>
    </row>
    <row r="44">
      <c r="A44" s="11"/>
      <c r="H44" s="12"/>
      <c r="K44" s="4" t="s">
        <v>555</v>
      </c>
      <c r="L44" s="4">
        <v>146.0</v>
      </c>
      <c r="M44" s="23">
        <v>35.519999999999996</v>
      </c>
      <c r="N44" s="23"/>
      <c r="P44" s="4" t="s">
        <v>786</v>
      </c>
      <c r="Q44" s="4">
        <v>330.0</v>
      </c>
      <c r="R44" s="23">
        <v>1.92</v>
      </c>
    </row>
    <row r="45">
      <c r="A45" s="11"/>
      <c r="H45" s="12"/>
      <c r="K45" s="4" t="s">
        <v>183</v>
      </c>
      <c r="L45" s="4">
        <v>10000.0</v>
      </c>
      <c r="M45" s="23">
        <v>1.3439999999999999</v>
      </c>
      <c r="N45" s="23"/>
      <c r="P45" s="4" t="s">
        <v>787</v>
      </c>
      <c r="Q45" s="4">
        <v>2500.0</v>
      </c>
      <c r="R45" s="23">
        <v>19.2</v>
      </c>
    </row>
    <row r="46">
      <c r="A46" s="11"/>
      <c r="H46" s="12"/>
      <c r="K46" s="4" t="s">
        <v>780</v>
      </c>
      <c r="L46" s="4">
        <v>0.0</v>
      </c>
      <c r="M46" s="23">
        <v>0.6719999999999999</v>
      </c>
      <c r="N46" s="23"/>
    </row>
    <row r="47">
      <c r="A47" s="11"/>
      <c r="H47" s="12"/>
      <c r="K47" s="4" t="s">
        <v>783</v>
      </c>
      <c r="L47" s="4">
        <v>7700.0</v>
      </c>
      <c r="M47" s="19">
        <v>30.92</v>
      </c>
    </row>
    <row r="48">
      <c r="A48" s="11"/>
      <c r="H48" s="12"/>
      <c r="K48" s="4" t="s">
        <v>786</v>
      </c>
      <c r="L48" s="4">
        <v>330.0</v>
      </c>
      <c r="M48" s="23">
        <v>1.92</v>
      </c>
      <c r="N48" s="23"/>
    </row>
    <row r="49">
      <c r="A49" s="11"/>
      <c r="H49" s="12"/>
      <c r="K49" s="4" t="s">
        <v>787</v>
      </c>
      <c r="L49" s="4">
        <v>2500.0</v>
      </c>
      <c r="M49" s="23">
        <v>19.2</v>
      </c>
      <c r="N49" s="23"/>
    </row>
    <row r="50">
      <c r="A50" s="11"/>
      <c r="H50" s="12"/>
      <c r="K50" s="4" t="s">
        <v>789</v>
      </c>
      <c r="L50" s="4">
        <v>52500.0</v>
      </c>
      <c r="M50" s="23">
        <v>12.48</v>
      </c>
      <c r="N50" s="23"/>
    </row>
    <row r="51">
      <c r="A51" s="11"/>
      <c r="H51" s="12"/>
      <c r="K51" s="4" t="s">
        <v>791</v>
      </c>
      <c r="L51" s="4">
        <v>1300.0</v>
      </c>
      <c r="M51" s="19">
        <v>1572.0</v>
      </c>
    </row>
    <row r="52">
      <c r="A52" s="11"/>
      <c r="H52" s="12"/>
      <c r="K52" s="4" t="s">
        <v>793</v>
      </c>
      <c r="L52" s="4">
        <v>279.0</v>
      </c>
      <c r="M52" s="23">
        <v>0.1632</v>
      </c>
      <c r="N52" s="23"/>
    </row>
    <row r="53">
      <c r="A53" s="11"/>
      <c r="H53" s="12"/>
    </row>
    <row r="54">
      <c r="A54" s="11"/>
      <c r="H54" s="12"/>
    </row>
    <row r="55">
      <c r="A55" s="11"/>
      <c r="H55" s="12"/>
    </row>
    <row r="56">
      <c r="A56" s="11"/>
      <c r="H56" s="12"/>
    </row>
    <row r="57">
      <c r="A57" s="11"/>
      <c r="H57" s="12"/>
    </row>
    <row r="58">
      <c r="A58" s="11"/>
      <c r="H58" s="12"/>
    </row>
    <row r="59">
      <c r="A59" s="11"/>
      <c r="H59" s="12"/>
      <c r="O59" s="4" t="s">
        <v>799</v>
      </c>
      <c r="P59" s="4" t="s">
        <v>800</v>
      </c>
      <c r="Q59" s="4" t="s">
        <v>801</v>
      </c>
      <c r="R59" s="4" t="s">
        <v>802</v>
      </c>
    </row>
    <row r="60">
      <c r="A60" s="11"/>
      <c r="H60" s="12"/>
      <c r="K60" s="33" t="s">
        <v>803</v>
      </c>
      <c r="L60" s="34" t="s">
        <v>804</v>
      </c>
      <c r="M60" s="34" t="s">
        <v>805</v>
      </c>
      <c r="N60" s="4" t="s">
        <v>806</v>
      </c>
      <c r="P60" s="4">
        <v>0.3</v>
      </c>
      <c r="Q60" s="4">
        <v>3.7</v>
      </c>
      <c r="R60" s="4">
        <v>2.0</v>
      </c>
    </row>
    <row r="61">
      <c r="A61" s="11"/>
      <c r="H61" s="12"/>
      <c r="K61" s="35" t="s">
        <v>803</v>
      </c>
      <c r="L61" s="35" t="s">
        <v>804</v>
      </c>
      <c r="M61" s="34" t="s">
        <v>792</v>
      </c>
      <c r="N61" s="4" t="s">
        <v>807</v>
      </c>
      <c r="O61" s="4" t="s">
        <v>808</v>
      </c>
      <c r="R61" s="4">
        <f>1.6/100</f>
        <v>0.016</v>
      </c>
    </row>
    <row r="62">
      <c r="A62" s="11"/>
      <c r="H62" s="12"/>
      <c r="K62" s="36"/>
      <c r="L62" s="36"/>
      <c r="M62" s="34" t="s">
        <v>792</v>
      </c>
      <c r="N62" s="4" t="s">
        <v>809</v>
      </c>
      <c r="R62" s="4">
        <f>0.9/100</f>
        <v>0.009</v>
      </c>
    </row>
    <row r="63">
      <c r="A63" s="11"/>
      <c r="H63" s="12"/>
      <c r="K63" s="33" t="s">
        <v>803</v>
      </c>
      <c r="L63" s="34" t="s">
        <v>804</v>
      </c>
      <c r="M63" s="34" t="s">
        <v>810</v>
      </c>
      <c r="N63" s="4" t="s">
        <v>811</v>
      </c>
      <c r="R63" s="4">
        <f>87.9/1000</f>
        <v>0.0879</v>
      </c>
    </row>
    <row r="64">
      <c r="A64" s="11"/>
      <c r="H64" s="12"/>
      <c r="K64" s="33" t="s">
        <v>803</v>
      </c>
      <c r="L64" s="34" t="s">
        <v>804</v>
      </c>
      <c r="M64" s="34" t="s">
        <v>812</v>
      </c>
      <c r="N64" s="4" t="s">
        <v>813</v>
      </c>
      <c r="P64" s="4">
        <v>23.0</v>
      </c>
      <c r="Q64" s="4">
        <v>115.0</v>
      </c>
      <c r="R64" s="19">
        <f>AVERAGE(P64:Q64)/200</f>
        <v>0.345</v>
      </c>
    </row>
    <row r="65">
      <c r="A65" s="11"/>
      <c r="H65" s="12"/>
      <c r="K65" s="33" t="s">
        <v>803</v>
      </c>
      <c r="L65" s="34" t="s">
        <v>804</v>
      </c>
      <c r="M65" s="34" t="s">
        <v>812</v>
      </c>
      <c r="N65" s="4" t="s">
        <v>814</v>
      </c>
    </row>
    <row r="66">
      <c r="A66" s="11"/>
      <c r="H66" s="12"/>
      <c r="K66" s="35" t="s">
        <v>803</v>
      </c>
      <c r="L66" s="35" t="s">
        <v>815</v>
      </c>
      <c r="M66" s="34" t="s">
        <v>816</v>
      </c>
      <c r="N66" s="4" t="s">
        <v>817</v>
      </c>
      <c r="P66" s="4">
        <v>72175.0</v>
      </c>
      <c r="Q66" s="4">
        <v>130500.0</v>
      </c>
      <c r="R66" s="19">
        <f t="shared" ref="R66:R70" si="8">AVERAGE(P66:Q66)</f>
        <v>101337.5</v>
      </c>
    </row>
    <row r="67">
      <c r="A67" s="11"/>
      <c r="H67" s="12"/>
      <c r="K67" s="37"/>
      <c r="L67" s="37"/>
      <c r="M67" s="34" t="s">
        <v>818</v>
      </c>
      <c r="N67" s="4" t="s">
        <v>819</v>
      </c>
      <c r="P67" s="4">
        <v>26375.0</v>
      </c>
      <c r="Q67" s="4">
        <v>75425.0</v>
      </c>
      <c r="R67" s="19">
        <f t="shared" si="8"/>
        <v>50900</v>
      </c>
    </row>
    <row r="68">
      <c r="A68" s="11"/>
      <c r="H68" s="12"/>
      <c r="K68" s="37"/>
      <c r="L68" s="37"/>
      <c r="M68" s="34" t="s">
        <v>820</v>
      </c>
      <c r="N68" s="4" t="s">
        <v>821</v>
      </c>
      <c r="P68" s="4">
        <v>65025.0</v>
      </c>
      <c r="Q68" s="4">
        <v>201750.0</v>
      </c>
      <c r="R68" s="19">
        <f t="shared" si="8"/>
        <v>133387.5</v>
      </c>
    </row>
    <row r="69">
      <c r="A69" s="11"/>
      <c r="H69" s="12"/>
      <c r="K69" s="37"/>
      <c r="L69" s="38" t="s">
        <v>822</v>
      </c>
      <c r="M69" s="34" t="s">
        <v>823</v>
      </c>
      <c r="N69" s="4" t="s">
        <v>824</v>
      </c>
      <c r="P69" s="4">
        <v>52600.0</v>
      </c>
      <c r="Q69" s="4">
        <v>307750.0</v>
      </c>
      <c r="R69" s="19">
        <f t="shared" si="8"/>
        <v>180175</v>
      </c>
    </row>
    <row r="70">
      <c r="A70" s="11"/>
      <c r="H70" s="12"/>
      <c r="K70" s="36"/>
      <c r="L70" s="36"/>
      <c r="M70" s="34" t="s">
        <v>825</v>
      </c>
      <c r="N70" s="4" t="s">
        <v>826</v>
      </c>
      <c r="P70" s="4">
        <v>98325.0</v>
      </c>
      <c r="Q70" s="4">
        <v>302250.0</v>
      </c>
      <c r="R70" s="19">
        <f t="shared" si="8"/>
        <v>200287.5</v>
      </c>
    </row>
    <row r="71">
      <c r="A71" s="11"/>
      <c r="H71" s="12"/>
      <c r="K71" s="33" t="s">
        <v>803</v>
      </c>
      <c r="L71" s="34" t="s">
        <v>827</v>
      </c>
      <c r="M71" s="34" t="s">
        <v>777</v>
      </c>
      <c r="N71" s="4" t="s">
        <v>828</v>
      </c>
      <c r="P71" s="4">
        <v>4.2</v>
      </c>
      <c r="Q71" s="4">
        <v>8.8</v>
      </c>
      <c r="R71" s="4">
        <v>6.5</v>
      </c>
    </row>
    <row r="72">
      <c r="A72" s="11"/>
      <c r="H72" s="12"/>
      <c r="K72" s="35" t="s">
        <v>803</v>
      </c>
      <c r="L72" s="35" t="s">
        <v>827</v>
      </c>
      <c r="M72" s="34" t="s">
        <v>777</v>
      </c>
      <c r="N72" s="4" t="s">
        <v>829</v>
      </c>
      <c r="P72" s="4">
        <v>16.0</v>
      </c>
      <c r="Q72" s="4">
        <v>53.0</v>
      </c>
      <c r="R72" s="19">
        <f t="shared" ref="R72:R75" si="9">AVERAGE(P72:Q72)</f>
        <v>34.5</v>
      </c>
    </row>
    <row r="73">
      <c r="A73" s="11"/>
      <c r="H73" s="12"/>
      <c r="K73" s="37"/>
      <c r="L73" s="37"/>
      <c r="M73" s="34" t="s">
        <v>830</v>
      </c>
      <c r="N73" s="4" t="s">
        <v>831</v>
      </c>
      <c r="P73" s="4">
        <v>22.0</v>
      </c>
      <c r="Q73" s="4">
        <v>114.0</v>
      </c>
      <c r="R73" s="19">
        <f t="shared" si="9"/>
        <v>68</v>
      </c>
    </row>
    <row r="74">
      <c r="A74" s="11"/>
      <c r="H74" s="12"/>
      <c r="K74" s="37"/>
      <c r="L74" s="37"/>
      <c r="M74" s="34" t="s">
        <v>776</v>
      </c>
      <c r="N74" s="4" t="s">
        <v>832</v>
      </c>
      <c r="P74" s="4">
        <v>8.0</v>
      </c>
      <c r="Q74" s="4">
        <v>117.0</v>
      </c>
      <c r="R74" s="19">
        <f t="shared" si="9"/>
        <v>62.5</v>
      </c>
    </row>
    <row r="75">
      <c r="A75" s="11"/>
      <c r="H75" s="12"/>
      <c r="K75" s="36"/>
      <c r="L75" s="36"/>
      <c r="M75" s="34" t="s">
        <v>833</v>
      </c>
      <c r="N75" s="4" t="s">
        <v>834</v>
      </c>
      <c r="P75" s="4">
        <v>8.0</v>
      </c>
      <c r="Q75" s="4">
        <v>59.0</v>
      </c>
      <c r="R75" s="19">
        <f t="shared" si="9"/>
        <v>33.5</v>
      </c>
    </row>
    <row r="76">
      <c r="A76" s="11"/>
      <c r="H76" s="12"/>
      <c r="K76" s="35" t="s">
        <v>803</v>
      </c>
      <c r="L76" s="35" t="s">
        <v>835</v>
      </c>
      <c r="M76" s="34" t="s">
        <v>836</v>
      </c>
      <c r="N76" s="4" t="s">
        <v>837</v>
      </c>
      <c r="P76" s="4">
        <v>4.0</v>
      </c>
      <c r="Q76" s="4">
        <v>18.7</v>
      </c>
      <c r="R76" s="19">
        <f>AVERAGE(P76:Q76)/1000</f>
        <v>0.01135</v>
      </c>
    </row>
    <row r="77">
      <c r="A77" s="11"/>
      <c r="H77" s="12"/>
      <c r="K77" s="36"/>
      <c r="L77" s="36"/>
      <c r="M77" s="34" t="s">
        <v>838</v>
      </c>
      <c r="N77" s="4" t="s">
        <v>839</v>
      </c>
      <c r="P77" s="4">
        <v>0.0</v>
      </c>
      <c r="Q77" s="4">
        <v>16.8</v>
      </c>
      <c r="R77" s="19">
        <f>11.9/2/1000</f>
        <v>0.00595</v>
      </c>
    </row>
    <row r="78">
      <c r="A78" s="11"/>
      <c r="H78" s="12"/>
      <c r="K78" s="35" t="s">
        <v>803</v>
      </c>
      <c r="L78" s="35" t="s">
        <v>804</v>
      </c>
      <c r="M78" s="34" t="s">
        <v>840</v>
      </c>
      <c r="N78" s="4" t="s">
        <v>841</v>
      </c>
      <c r="P78" s="4">
        <v>0.0</v>
      </c>
      <c r="Q78" s="4">
        <v>3.77</v>
      </c>
      <c r="R78" s="19">
        <f t="shared" ref="R78:R82" si="10">AVERAGE(P78:Q78)</f>
        <v>1.885</v>
      </c>
    </row>
    <row r="79">
      <c r="A79" s="11"/>
      <c r="H79" s="12"/>
      <c r="K79" s="37"/>
      <c r="L79" s="37"/>
      <c r="M79" s="34" t="s">
        <v>842</v>
      </c>
      <c r="N79" s="4" t="s">
        <v>843</v>
      </c>
      <c r="P79" s="4">
        <v>0.0</v>
      </c>
      <c r="Q79" s="4">
        <v>4.8</v>
      </c>
      <c r="R79" s="19">
        <f t="shared" si="10"/>
        <v>2.4</v>
      </c>
    </row>
    <row r="80">
      <c r="A80" s="11"/>
      <c r="H80" s="12"/>
      <c r="K80" s="37"/>
      <c r="L80" s="37"/>
      <c r="M80" s="34" t="s">
        <v>844</v>
      </c>
      <c r="N80" s="4" t="s">
        <v>845</v>
      </c>
      <c r="P80" s="4">
        <v>1.3</v>
      </c>
      <c r="Q80" s="4">
        <v>19.9</v>
      </c>
      <c r="R80" s="19">
        <f t="shared" si="10"/>
        <v>10.6</v>
      </c>
    </row>
    <row r="81">
      <c r="A81" s="11"/>
      <c r="H81" s="12"/>
      <c r="K81" s="37"/>
      <c r="L81" s="36"/>
      <c r="M81" s="34" t="s">
        <v>846</v>
      </c>
      <c r="N81" s="4" t="s">
        <v>847</v>
      </c>
      <c r="P81" s="4">
        <v>0.2</v>
      </c>
      <c r="Q81" s="4">
        <v>14.3</v>
      </c>
      <c r="R81" s="19">
        <f t="shared" si="10"/>
        <v>7.25</v>
      </c>
    </row>
    <row r="82">
      <c r="A82" s="11"/>
      <c r="H82" s="12"/>
      <c r="K82" s="37"/>
      <c r="L82" s="35" t="s">
        <v>827</v>
      </c>
      <c r="M82" s="34" t="s">
        <v>830</v>
      </c>
      <c r="N82" s="4" t="s">
        <v>848</v>
      </c>
      <c r="P82" s="4">
        <v>0.01</v>
      </c>
      <c r="Q82" s="4">
        <v>1.02</v>
      </c>
      <c r="R82" s="19">
        <f t="shared" si="10"/>
        <v>0.515</v>
      </c>
    </row>
    <row r="83">
      <c r="A83" s="11"/>
      <c r="H83" s="12"/>
      <c r="K83" s="37"/>
      <c r="L83" s="37"/>
      <c r="M83" s="34" t="s">
        <v>849</v>
      </c>
      <c r="N83" s="4" t="s">
        <v>850</v>
      </c>
      <c r="P83" s="4">
        <v>0.0</v>
      </c>
      <c r="Q83" s="4">
        <v>100.0</v>
      </c>
      <c r="R83" s="4">
        <v>50.0</v>
      </c>
    </row>
    <row r="84">
      <c r="A84" s="11"/>
      <c r="H84" s="12"/>
      <c r="K84" s="37"/>
      <c r="L84" s="37"/>
      <c r="M84" s="34" t="s">
        <v>776</v>
      </c>
      <c r="N84" s="4" t="s">
        <v>851</v>
      </c>
      <c r="P84" s="4">
        <v>0.0</v>
      </c>
      <c r="Q84" s="4">
        <v>46.0</v>
      </c>
      <c r="R84" s="19">
        <f t="shared" ref="R84:R85" si="11">AVERAGE(P84:Q84)</f>
        <v>23</v>
      </c>
    </row>
    <row r="85">
      <c r="A85" s="11"/>
      <c r="H85" s="12"/>
      <c r="K85" s="36"/>
      <c r="L85" s="36"/>
      <c r="M85" s="34" t="s">
        <v>852</v>
      </c>
      <c r="N85" s="4" t="s">
        <v>853</v>
      </c>
      <c r="P85" s="4">
        <v>0.0</v>
      </c>
      <c r="Q85" s="4">
        <v>41.0</v>
      </c>
      <c r="R85" s="19">
        <f t="shared" si="11"/>
        <v>20.5</v>
      </c>
    </row>
    <row r="86">
      <c r="A86" s="11"/>
      <c r="H86" s="12"/>
    </row>
    <row r="87">
      <c r="A87" s="11"/>
      <c r="H87" s="12"/>
    </row>
    <row r="88">
      <c r="A88" s="11"/>
      <c r="H88" s="12"/>
    </row>
    <row r="89">
      <c r="A89" s="11"/>
      <c r="H89" s="12"/>
    </row>
    <row r="90">
      <c r="A90" s="11"/>
      <c r="H90" s="12"/>
    </row>
    <row r="91">
      <c r="A91" s="11"/>
      <c r="H91" s="12"/>
    </row>
    <row r="92">
      <c r="A92" s="11"/>
      <c r="H92" s="12"/>
    </row>
    <row r="93">
      <c r="A93" s="11"/>
      <c r="H93" s="12"/>
    </row>
    <row r="94">
      <c r="A94" s="11"/>
      <c r="H94" s="12"/>
    </row>
    <row r="95">
      <c r="A95" s="11"/>
      <c r="H95" s="12"/>
    </row>
    <row r="96">
      <c r="A96" s="11"/>
      <c r="H96" s="12"/>
    </row>
    <row r="97">
      <c r="A97" s="11"/>
      <c r="H97" s="12"/>
    </row>
    <row r="98">
      <c r="A98" s="11"/>
      <c r="H98" s="12"/>
    </row>
    <row r="99">
      <c r="A99" s="11"/>
      <c r="H99" s="12"/>
    </row>
    <row r="100">
      <c r="A100" s="11"/>
      <c r="H100" s="12"/>
    </row>
    <row r="101">
      <c r="A101" s="11"/>
      <c r="H101" s="12"/>
    </row>
    <row r="102">
      <c r="A102" s="11"/>
      <c r="H102" s="12"/>
    </row>
    <row r="103">
      <c r="A103" s="11"/>
      <c r="H103" s="12"/>
    </row>
    <row r="104">
      <c r="A104" s="11"/>
      <c r="H104" s="12"/>
    </row>
    <row r="105">
      <c r="A105" s="11"/>
      <c r="H105" s="12"/>
    </row>
    <row r="106">
      <c r="A106" s="11"/>
      <c r="H106" s="12"/>
    </row>
    <row r="107">
      <c r="A107" s="11"/>
      <c r="H107" s="12"/>
    </row>
    <row r="108">
      <c r="A108" s="11"/>
      <c r="H108" s="12"/>
    </row>
    <row r="109">
      <c r="A109" s="11"/>
      <c r="H109" s="12"/>
    </row>
    <row r="110">
      <c r="A110" s="11"/>
      <c r="H110" s="12"/>
    </row>
    <row r="111">
      <c r="A111" s="11"/>
      <c r="H111" s="12"/>
    </row>
    <row r="112">
      <c r="A112" s="11"/>
      <c r="H112" s="12"/>
    </row>
    <row r="113">
      <c r="A113" s="11"/>
      <c r="H113" s="12"/>
    </row>
    <row r="114">
      <c r="A114" s="11"/>
      <c r="H114" s="12"/>
    </row>
    <row r="115">
      <c r="A115" s="11"/>
      <c r="H115" s="12"/>
    </row>
    <row r="116">
      <c r="A116" s="11"/>
      <c r="H116" s="12"/>
    </row>
    <row r="117">
      <c r="A117" s="11"/>
      <c r="H117" s="12"/>
    </row>
    <row r="118">
      <c r="A118" s="11"/>
      <c r="H118" s="12"/>
    </row>
    <row r="119">
      <c r="A119" s="11"/>
      <c r="H119" s="12"/>
    </row>
    <row r="120">
      <c r="A120" s="11"/>
      <c r="H120" s="12"/>
    </row>
    <row r="121">
      <c r="A121" s="11"/>
      <c r="H121" s="12"/>
    </row>
    <row r="122">
      <c r="A122" s="11"/>
      <c r="H122" s="12"/>
    </row>
    <row r="123">
      <c r="A123" s="11"/>
      <c r="H123" s="12"/>
    </row>
    <row r="124">
      <c r="A124" s="11"/>
      <c r="H124" s="12"/>
    </row>
    <row r="125">
      <c r="A125" s="11"/>
      <c r="H125" s="12"/>
    </row>
    <row r="126">
      <c r="A126" s="11"/>
      <c r="H126" s="12"/>
    </row>
    <row r="127">
      <c r="A127" s="11"/>
      <c r="H127" s="12"/>
    </row>
    <row r="128">
      <c r="A128" s="11"/>
      <c r="H128" s="12"/>
    </row>
    <row r="129">
      <c r="A129" s="11"/>
      <c r="H129" s="12"/>
    </row>
    <row r="130">
      <c r="A130" s="11"/>
      <c r="H130" s="12"/>
    </row>
    <row r="131">
      <c r="A131" s="11"/>
      <c r="H131" s="12"/>
    </row>
    <row r="132">
      <c r="A132" s="11"/>
      <c r="H132" s="12"/>
    </row>
    <row r="133">
      <c r="A133" s="11"/>
      <c r="H133" s="12"/>
    </row>
    <row r="134">
      <c r="A134" s="11"/>
      <c r="H134" s="12"/>
    </row>
    <row r="135">
      <c r="A135" s="11"/>
      <c r="H135" s="12"/>
    </row>
    <row r="136">
      <c r="A136" s="11"/>
      <c r="H136" s="12"/>
    </row>
    <row r="137">
      <c r="A137" s="11"/>
      <c r="H137" s="12"/>
    </row>
    <row r="138">
      <c r="A138" s="11"/>
      <c r="H138" s="12"/>
    </row>
    <row r="139">
      <c r="A139" s="11"/>
      <c r="H139" s="12"/>
    </row>
    <row r="140">
      <c r="A140" s="11"/>
      <c r="H140" s="12"/>
    </row>
    <row r="141">
      <c r="A141" s="11"/>
      <c r="H141" s="12"/>
    </row>
    <row r="142">
      <c r="A142" s="11"/>
      <c r="H142" s="12"/>
    </row>
    <row r="143">
      <c r="A143" s="11"/>
      <c r="H143" s="12"/>
    </row>
    <row r="144">
      <c r="A144" s="11"/>
      <c r="H144" s="12"/>
    </row>
    <row r="145">
      <c r="A145" s="11"/>
      <c r="H145" s="12"/>
    </row>
    <row r="146">
      <c r="A146" s="11"/>
      <c r="H146" s="12"/>
    </row>
    <row r="147">
      <c r="A147" s="11"/>
      <c r="H147" s="12"/>
    </row>
    <row r="148">
      <c r="A148" s="11"/>
      <c r="H148" s="12"/>
    </row>
    <row r="149">
      <c r="A149" s="11"/>
      <c r="H149" s="12"/>
    </row>
    <row r="150">
      <c r="A150" s="11"/>
      <c r="H150" s="12"/>
    </row>
    <row r="151">
      <c r="A151" s="11"/>
      <c r="H151" s="12"/>
    </row>
    <row r="152">
      <c r="A152" s="11"/>
      <c r="H152" s="12"/>
    </row>
    <row r="153">
      <c r="A153" s="11"/>
      <c r="H153" s="12"/>
    </row>
    <row r="154">
      <c r="A154" s="11"/>
      <c r="H154" s="12"/>
    </row>
    <row r="155">
      <c r="A155" s="11"/>
      <c r="H155" s="12"/>
    </row>
    <row r="156">
      <c r="A156" s="11"/>
      <c r="H156" s="12"/>
    </row>
    <row r="157">
      <c r="A157" s="11"/>
      <c r="H157" s="12"/>
    </row>
    <row r="158">
      <c r="A158" s="11"/>
      <c r="H158" s="12"/>
    </row>
    <row r="159">
      <c r="A159" s="11"/>
      <c r="H159" s="12"/>
    </row>
    <row r="160">
      <c r="A160" s="11"/>
      <c r="H160" s="12"/>
    </row>
    <row r="161">
      <c r="A161" s="11"/>
      <c r="H161" s="12"/>
    </row>
    <row r="162">
      <c r="A162" s="11"/>
      <c r="H162" s="12"/>
    </row>
    <row r="163">
      <c r="A163" s="11"/>
      <c r="H163" s="12"/>
    </row>
    <row r="164">
      <c r="A164" s="11"/>
      <c r="H164" s="12"/>
    </row>
    <row r="165">
      <c r="A165" s="11"/>
      <c r="H165" s="12"/>
    </row>
    <row r="166">
      <c r="A166" s="11"/>
      <c r="H166" s="12"/>
    </row>
    <row r="167">
      <c r="A167" s="11"/>
      <c r="H167" s="12"/>
    </row>
    <row r="168">
      <c r="A168" s="11"/>
      <c r="H168" s="12"/>
    </row>
    <row r="169">
      <c r="A169" s="11"/>
      <c r="H169" s="12"/>
    </row>
    <row r="170">
      <c r="A170" s="11"/>
      <c r="H170" s="12"/>
    </row>
    <row r="171">
      <c r="A171" s="11"/>
      <c r="H171" s="12"/>
    </row>
    <row r="172">
      <c r="A172" s="11"/>
      <c r="H172" s="12"/>
    </row>
    <row r="173">
      <c r="A173" s="11"/>
      <c r="H173" s="12"/>
    </row>
    <row r="174">
      <c r="A174" s="11"/>
      <c r="H174" s="12"/>
    </row>
    <row r="175">
      <c r="A175" s="11"/>
      <c r="H175" s="12"/>
    </row>
    <row r="176">
      <c r="A176" s="11"/>
      <c r="H176" s="12"/>
    </row>
    <row r="177">
      <c r="A177" s="11"/>
      <c r="H177" s="12"/>
    </row>
    <row r="178">
      <c r="A178" s="11"/>
      <c r="H178" s="12"/>
    </row>
    <row r="179">
      <c r="A179" s="11"/>
      <c r="H179" s="12"/>
    </row>
    <row r="180">
      <c r="A180" s="11"/>
      <c r="H180" s="12"/>
    </row>
    <row r="181">
      <c r="A181" s="11"/>
      <c r="H181" s="12"/>
    </row>
    <row r="182">
      <c r="A182" s="11"/>
      <c r="H182" s="12"/>
    </row>
    <row r="183">
      <c r="A183" s="11"/>
      <c r="H183" s="12"/>
    </row>
    <row r="184">
      <c r="A184" s="11"/>
      <c r="H184" s="12"/>
    </row>
    <row r="185">
      <c r="A185" s="11"/>
      <c r="H185" s="12"/>
    </row>
    <row r="186">
      <c r="A186" s="11"/>
      <c r="H186" s="12"/>
    </row>
    <row r="187">
      <c r="A187" s="11"/>
      <c r="H187" s="12"/>
    </row>
    <row r="188">
      <c r="A188" s="11"/>
      <c r="H188" s="12"/>
    </row>
    <row r="189">
      <c r="A189" s="11"/>
      <c r="H189" s="12"/>
    </row>
    <row r="190">
      <c r="A190" s="11"/>
      <c r="H190" s="12"/>
    </row>
    <row r="191">
      <c r="A191" s="11"/>
      <c r="H191" s="12"/>
    </row>
    <row r="192">
      <c r="A192" s="11"/>
      <c r="H192" s="12"/>
    </row>
    <row r="193">
      <c r="A193" s="11"/>
      <c r="H193" s="12"/>
    </row>
    <row r="194">
      <c r="A194" s="11"/>
      <c r="H194" s="12"/>
    </row>
    <row r="195">
      <c r="A195" s="11"/>
      <c r="H195" s="12"/>
    </row>
    <row r="196">
      <c r="A196" s="11"/>
      <c r="H196" s="12"/>
    </row>
    <row r="197">
      <c r="A197" s="11"/>
      <c r="H197" s="12"/>
    </row>
    <row r="198">
      <c r="A198" s="11"/>
      <c r="H198" s="12"/>
    </row>
    <row r="199">
      <c r="A199" s="11"/>
      <c r="H199" s="12"/>
    </row>
    <row r="200">
      <c r="A200" s="11"/>
      <c r="H200" s="12"/>
    </row>
    <row r="201">
      <c r="A201" s="11"/>
      <c r="H201" s="12"/>
    </row>
    <row r="202">
      <c r="A202" s="11"/>
      <c r="H202" s="12"/>
    </row>
    <row r="203">
      <c r="A203" s="11"/>
      <c r="H203" s="12"/>
    </row>
    <row r="204">
      <c r="A204" s="11"/>
      <c r="H204" s="12"/>
    </row>
    <row r="205">
      <c r="A205" s="11"/>
      <c r="H205" s="12"/>
    </row>
    <row r="206">
      <c r="A206" s="11"/>
      <c r="H206" s="12"/>
    </row>
    <row r="207">
      <c r="A207" s="11"/>
      <c r="H207" s="12"/>
    </row>
    <row r="208">
      <c r="A208" s="11"/>
      <c r="H208" s="12"/>
    </row>
    <row r="209">
      <c r="A209" s="11"/>
      <c r="H209" s="12"/>
    </row>
    <row r="210">
      <c r="A210" s="11"/>
      <c r="H210" s="12"/>
    </row>
    <row r="211">
      <c r="A211" s="11"/>
      <c r="H211" s="12"/>
    </row>
    <row r="212">
      <c r="A212" s="11"/>
      <c r="H212" s="12"/>
    </row>
    <row r="213">
      <c r="A213" s="11"/>
      <c r="H213" s="12"/>
    </row>
    <row r="214">
      <c r="A214" s="11"/>
      <c r="H214" s="12"/>
    </row>
    <row r="215">
      <c r="A215" s="11"/>
      <c r="H215" s="12"/>
    </row>
    <row r="216">
      <c r="A216" s="11"/>
      <c r="H216" s="12"/>
    </row>
    <row r="217">
      <c r="A217" s="11"/>
      <c r="H217" s="12"/>
    </row>
    <row r="218">
      <c r="A218" s="11"/>
      <c r="H218" s="12"/>
    </row>
    <row r="219">
      <c r="A219" s="11"/>
      <c r="H219" s="12"/>
    </row>
    <row r="220">
      <c r="A220" s="11"/>
      <c r="H220" s="12"/>
    </row>
    <row r="221">
      <c r="A221" s="11"/>
      <c r="H221" s="12"/>
    </row>
    <row r="222">
      <c r="A222" s="11"/>
      <c r="H222" s="12"/>
    </row>
    <row r="223">
      <c r="A223" s="11"/>
      <c r="H223" s="12"/>
    </row>
    <row r="224">
      <c r="A224" s="11"/>
      <c r="H224" s="12"/>
    </row>
    <row r="225">
      <c r="A225" s="11"/>
      <c r="H225" s="12"/>
    </row>
    <row r="226">
      <c r="A226" s="11"/>
      <c r="H226" s="12"/>
    </row>
    <row r="227">
      <c r="A227" s="11"/>
      <c r="H227" s="12"/>
    </row>
    <row r="228">
      <c r="A228" s="11"/>
      <c r="H228" s="12"/>
    </row>
    <row r="229">
      <c r="A229" s="11"/>
      <c r="H229" s="12"/>
    </row>
    <row r="230">
      <c r="A230" s="11"/>
      <c r="H230" s="12"/>
    </row>
    <row r="231">
      <c r="A231" s="11"/>
      <c r="H231" s="12"/>
    </row>
    <row r="232">
      <c r="A232" s="11"/>
      <c r="H232" s="12"/>
    </row>
    <row r="233">
      <c r="A233" s="11"/>
      <c r="H233" s="12"/>
    </row>
    <row r="234">
      <c r="A234" s="11"/>
      <c r="H234" s="12"/>
    </row>
    <row r="235">
      <c r="A235" s="11"/>
      <c r="H235" s="12"/>
    </row>
    <row r="236">
      <c r="A236" s="11"/>
      <c r="H236" s="12"/>
    </row>
    <row r="237">
      <c r="A237" s="11"/>
      <c r="H237" s="12"/>
    </row>
    <row r="238">
      <c r="A238" s="11"/>
      <c r="H238" s="12"/>
    </row>
    <row r="239">
      <c r="A239" s="11"/>
      <c r="H239" s="12"/>
    </row>
    <row r="240">
      <c r="A240" s="11"/>
      <c r="H240" s="12"/>
    </row>
    <row r="241">
      <c r="A241" s="11"/>
      <c r="H241" s="12"/>
    </row>
    <row r="242">
      <c r="A242" s="11"/>
      <c r="H242" s="12"/>
    </row>
    <row r="243">
      <c r="A243" s="11"/>
      <c r="H243" s="12"/>
    </row>
    <row r="244">
      <c r="A244" s="11"/>
      <c r="H244" s="12"/>
    </row>
    <row r="245">
      <c r="A245" s="11"/>
      <c r="H245" s="12"/>
    </row>
    <row r="246">
      <c r="A246" s="11"/>
      <c r="H246" s="12"/>
    </row>
    <row r="247">
      <c r="A247" s="11"/>
      <c r="H247" s="12"/>
    </row>
    <row r="248">
      <c r="A248" s="11"/>
      <c r="H248" s="12"/>
    </row>
    <row r="249">
      <c r="A249" s="11"/>
      <c r="H249" s="12"/>
    </row>
    <row r="250">
      <c r="A250" s="11"/>
      <c r="H250" s="12"/>
    </row>
    <row r="251">
      <c r="A251" s="11"/>
      <c r="H251" s="12"/>
    </row>
    <row r="252">
      <c r="A252" s="11"/>
      <c r="H252" s="12"/>
    </row>
    <row r="253">
      <c r="A253" s="11"/>
      <c r="H253" s="12"/>
    </row>
    <row r="254">
      <c r="A254" s="11"/>
      <c r="H254" s="12"/>
    </row>
    <row r="255">
      <c r="A255" s="11"/>
      <c r="H255" s="12"/>
    </row>
    <row r="256">
      <c r="A256" s="11"/>
      <c r="H256" s="12"/>
    </row>
    <row r="257">
      <c r="A257" s="11"/>
      <c r="H257" s="12"/>
    </row>
    <row r="258">
      <c r="A258" s="11"/>
      <c r="H258" s="12"/>
    </row>
    <row r="259">
      <c r="A259" s="11"/>
      <c r="H259" s="12"/>
    </row>
    <row r="260">
      <c r="A260" s="11"/>
      <c r="H260" s="12"/>
    </row>
    <row r="261">
      <c r="A261" s="11"/>
      <c r="H261" s="12"/>
    </row>
    <row r="262">
      <c r="A262" s="11"/>
      <c r="H262" s="12"/>
    </row>
    <row r="263">
      <c r="A263" s="11"/>
      <c r="H263" s="12"/>
    </row>
    <row r="264">
      <c r="A264" s="11"/>
      <c r="H264" s="12"/>
    </row>
    <row r="265">
      <c r="A265" s="11"/>
      <c r="H265" s="12"/>
    </row>
    <row r="266">
      <c r="A266" s="11"/>
      <c r="H266" s="12"/>
    </row>
    <row r="267">
      <c r="A267" s="11"/>
      <c r="H267" s="12"/>
    </row>
    <row r="268">
      <c r="A268" s="11"/>
      <c r="H268" s="12"/>
    </row>
    <row r="269">
      <c r="A269" s="11"/>
      <c r="H269" s="12"/>
    </row>
    <row r="270">
      <c r="A270" s="11"/>
      <c r="H270" s="12"/>
    </row>
    <row r="271">
      <c r="A271" s="11"/>
      <c r="H271" s="12"/>
    </row>
    <row r="272">
      <c r="A272" s="11"/>
      <c r="H272" s="12"/>
    </row>
    <row r="273">
      <c r="A273" s="11"/>
      <c r="H273" s="12"/>
    </row>
    <row r="274">
      <c r="A274" s="11"/>
      <c r="H274" s="12"/>
    </row>
    <row r="275">
      <c r="A275" s="11"/>
      <c r="H275" s="12"/>
    </row>
    <row r="276">
      <c r="A276" s="11"/>
      <c r="H276" s="12"/>
    </row>
    <row r="277">
      <c r="A277" s="11"/>
      <c r="H277" s="12"/>
    </row>
    <row r="278">
      <c r="A278" s="11"/>
      <c r="H278" s="12"/>
    </row>
    <row r="279">
      <c r="A279" s="11"/>
      <c r="H279" s="12"/>
    </row>
    <row r="280">
      <c r="A280" s="11"/>
      <c r="H280" s="12"/>
    </row>
    <row r="281">
      <c r="A281" s="11"/>
      <c r="H281" s="12"/>
    </row>
    <row r="282">
      <c r="A282" s="11"/>
      <c r="H282" s="12"/>
    </row>
    <row r="283">
      <c r="A283" s="11"/>
      <c r="H283" s="12"/>
    </row>
    <row r="284">
      <c r="A284" s="11"/>
      <c r="H284" s="12"/>
    </row>
    <row r="285">
      <c r="A285" s="11"/>
      <c r="H285" s="12"/>
    </row>
    <row r="286">
      <c r="A286" s="11"/>
      <c r="H286" s="12"/>
    </row>
    <row r="287">
      <c r="A287" s="11"/>
      <c r="H287" s="12"/>
    </row>
    <row r="288">
      <c r="A288" s="11"/>
      <c r="H288" s="12"/>
    </row>
    <row r="289">
      <c r="A289" s="11"/>
      <c r="H289" s="12"/>
    </row>
    <row r="290">
      <c r="A290" s="11"/>
      <c r="H290" s="12"/>
    </row>
    <row r="291">
      <c r="A291" s="11"/>
      <c r="H291" s="12"/>
    </row>
    <row r="292">
      <c r="A292" s="11"/>
      <c r="H292" s="12"/>
    </row>
    <row r="293">
      <c r="A293" s="11"/>
      <c r="H293" s="12"/>
    </row>
    <row r="294">
      <c r="A294" s="11"/>
      <c r="H294" s="12"/>
    </row>
    <row r="295">
      <c r="A295" s="11"/>
      <c r="H295" s="12"/>
    </row>
    <row r="296">
      <c r="A296" s="11"/>
      <c r="H296" s="12"/>
    </row>
    <row r="297">
      <c r="A297" s="11"/>
      <c r="H297" s="12"/>
    </row>
    <row r="298">
      <c r="A298" s="11"/>
      <c r="H298" s="12"/>
    </row>
    <row r="299">
      <c r="A299" s="11"/>
      <c r="H299" s="12"/>
    </row>
    <row r="300">
      <c r="A300" s="11"/>
      <c r="H300" s="12"/>
    </row>
    <row r="301">
      <c r="A301" s="11"/>
      <c r="H301" s="12"/>
    </row>
    <row r="302">
      <c r="A302" s="11"/>
      <c r="H302" s="12"/>
    </row>
    <row r="303">
      <c r="A303" s="11"/>
      <c r="H303" s="12"/>
    </row>
    <row r="304">
      <c r="A304" s="11"/>
      <c r="H304" s="12"/>
    </row>
    <row r="305">
      <c r="A305" s="11"/>
      <c r="H305" s="12"/>
    </row>
    <row r="306">
      <c r="A306" s="11"/>
      <c r="H306" s="12"/>
    </row>
    <row r="307">
      <c r="A307" s="11"/>
      <c r="H307" s="12"/>
    </row>
    <row r="308">
      <c r="A308" s="11"/>
      <c r="H308" s="12"/>
    </row>
    <row r="309">
      <c r="A309" s="11"/>
      <c r="H309" s="12"/>
    </row>
    <row r="310">
      <c r="A310" s="11"/>
      <c r="H310" s="12"/>
    </row>
    <row r="311">
      <c r="A311" s="11"/>
      <c r="H311" s="12"/>
    </row>
    <row r="312">
      <c r="A312" s="11"/>
      <c r="H312" s="12"/>
    </row>
    <row r="313">
      <c r="A313" s="11"/>
      <c r="H313" s="12"/>
    </row>
    <row r="314">
      <c r="A314" s="11"/>
      <c r="H314" s="12"/>
    </row>
    <row r="315">
      <c r="A315" s="11"/>
      <c r="H315" s="12"/>
    </row>
    <row r="316">
      <c r="A316" s="11"/>
      <c r="H316" s="12"/>
    </row>
    <row r="317">
      <c r="A317" s="11"/>
      <c r="H317" s="12"/>
    </row>
    <row r="318">
      <c r="A318" s="11"/>
      <c r="H318" s="12"/>
    </row>
    <row r="319">
      <c r="A319" s="11"/>
      <c r="H319" s="12"/>
    </row>
    <row r="320">
      <c r="A320" s="11"/>
      <c r="H320" s="12"/>
    </row>
    <row r="321">
      <c r="A321" s="11"/>
      <c r="H321" s="12"/>
    </row>
    <row r="322">
      <c r="A322" s="11"/>
      <c r="H322" s="12"/>
    </row>
    <row r="323">
      <c r="A323" s="11"/>
      <c r="H323" s="12"/>
    </row>
    <row r="324">
      <c r="A324" s="11"/>
      <c r="H324" s="12"/>
    </row>
    <row r="325">
      <c r="A325" s="11"/>
      <c r="H325" s="12"/>
    </row>
    <row r="326">
      <c r="A326" s="11"/>
      <c r="H326" s="12"/>
    </row>
    <row r="327">
      <c r="A327" s="11"/>
      <c r="H327" s="12"/>
    </row>
    <row r="328">
      <c r="A328" s="11"/>
      <c r="H328" s="12"/>
    </row>
    <row r="329">
      <c r="A329" s="11"/>
      <c r="H329" s="12"/>
    </row>
    <row r="330">
      <c r="A330" s="11"/>
      <c r="H330" s="12"/>
    </row>
    <row r="331">
      <c r="A331" s="11"/>
      <c r="H331" s="12"/>
    </row>
    <row r="332">
      <c r="A332" s="11"/>
      <c r="H332" s="12"/>
    </row>
    <row r="333">
      <c r="A333" s="11"/>
      <c r="H333" s="12"/>
    </row>
    <row r="334">
      <c r="A334" s="11"/>
      <c r="H334" s="12"/>
    </row>
    <row r="335">
      <c r="A335" s="11"/>
      <c r="H335" s="12"/>
    </row>
    <row r="336">
      <c r="A336" s="11"/>
      <c r="H336" s="12"/>
    </row>
    <row r="337">
      <c r="A337" s="11"/>
      <c r="H337" s="12"/>
    </row>
    <row r="338">
      <c r="A338" s="11"/>
      <c r="H338" s="12"/>
    </row>
    <row r="339">
      <c r="A339" s="11"/>
      <c r="H339" s="12"/>
    </row>
    <row r="340">
      <c r="A340" s="11"/>
      <c r="H340" s="12"/>
    </row>
    <row r="341">
      <c r="A341" s="11"/>
      <c r="H341" s="12"/>
    </row>
    <row r="342">
      <c r="A342" s="11"/>
      <c r="H342" s="12"/>
    </row>
    <row r="343">
      <c r="A343" s="11"/>
      <c r="H343" s="12"/>
    </row>
    <row r="344">
      <c r="A344" s="11"/>
      <c r="H344" s="12"/>
    </row>
    <row r="345">
      <c r="A345" s="11"/>
      <c r="H345" s="12"/>
    </row>
    <row r="346">
      <c r="A346" s="11"/>
      <c r="H346" s="12"/>
    </row>
    <row r="347">
      <c r="A347" s="11"/>
      <c r="H347" s="12"/>
    </row>
    <row r="348">
      <c r="A348" s="11"/>
      <c r="H348" s="12"/>
    </row>
    <row r="349">
      <c r="A349" s="11"/>
      <c r="H349" s="12"/>
    </row>
    <row r="350">
      <c r="A350" s="11"/>
      <c r="H350" s="12"/>
    </row>
    <row r="351">
      <c r="A351" s="11"/>
      <c r="H351" s="12"/>
    </row>
    <row r="352">
      <c r="A352" s="11"/>
      <c r="H352" s="12"/>
    </row>
    <row r="353">
      <c r="A353" s="11"/>
      <c r="H353" s="12"/>
    </row>
    <row r="354">
      <c r="A354" s="11"/>
      <c r="H354" s="12"/>
    </row>
    <row r="355">
      <c r="A355" s="11"/>
      <c r="H355" s="12"/>
    </row>
    <row r="356">
      <c r="A356" s="11"/>
      <c r="H356" s="12"/>
    </row>
    <row r="357">
      <c r="A357" s="11"/>
      <c r="H357" s="12"/>
    </row>
    <row r="358">
      <c r="A358" s="11"/>
      <c r="H358" s="12"/>
    </row>
    <row r="359">
      <c r="A359" s="11"/>
      <c r="H359" s="12"/>
    </row>
    <row r="360">
      <c r="A360" s="11"/>
      <c r="H360" s="12"/>
    </row>
    <row r="361">
      <c r="A361" s="11"/>
      <c r="H361" s="12"/>
    </row>
    <row r="362">
      <c r="A362" s="11"/>
      <c r="H362" s="12"/>
    </row>
    <row r="363">
      <c r="A363" s="11"/>
      <c r="H363" s="12"/>
    </row>
    <row r="364">
      <c r="A364" s="11"/>
      <c r="H364" s="12"/>
    </row>
    <row r="365">
      <c r="A365" s="11"/>
      <c r="H365" s="12"/>
    </row>
    <row r="366">
      <c r="A366" s="11"/>
      <c r="H366" s="12"/>
    </row>
    <row r="367">
      <c r="A367" s="11"/>
      <c r="H367" s="12"/>
    </row>
    <row r="368">
      <c r="A368" s="11"/>
      <c r="H368" s="12"/>
    </row>
    <row r="369">
      <c r="A369" s="11"/>
      <c r="H369" s="12"/>
    </row>
    <row r="370">
      <c r="A370" s="11"/>
      <c r="H370" s="12"/>
    </row>
    <row r="371">
      <c r="A371" s="11"/>
      <c r="H371" s="12"/>
    </row>
    <row r="372">
      <c r="A372" s="11"/>
      <c r="H372" s="12"/>
    </row>
    <row r="373">
      <c r="A373" s="11"/>
      <c r="H373" s="12"/>
    </row>
    <row r="374">
      <c r="A374" s="11"/>
      <c r="H374" s="12"/>
    </row>
    <row r="375">
      <c r="A375" s="11"/>
      <c r="H375" s="12"/>
    </row>
    <row r="376">
      <c r="A376" s="11"/>
      <c r="H376" s="12"/>
    </row>
    <row r="377">
      <c r="A377" s="11"/>
      <c r="H377" s="12"/>
    </row>
    <row r="378">
      <c r="A378" s="11"/>
      <c r="H378" s="12"/>
    </row>
    <row r="379">
      <c r="A379" s="11"/>
      <c r="H379" s="12"/>
    </row>
    <row r="380">
      <c r="A380" s="11"/>
      <c r="H380" s="12"/>
    </row>
    <row r="381">
      <c r="A381" s="11"/>
      <c r="H381" s="12"/>
    </row>
    <row r="382">
      <c r="A382" s="11"/>
      <c r="H382" s="12"/>
    </row>
    <row r="383">
      <c r="A383" s="11"/>
      <c r="H383" s="12"/>
    </row>
    <row r="384">
      <c r="A384" s="11"/>
      <c r="H384" s="12"/>
    </row>
    <row r="385">
      <c r="A385" s="11"/>
      <c r="H385" s="12"/>
    </row>
    <row r="386">
      <c r="A386" s="11"/>
      <c r="H386" s="12"/>
    </row>
    <row r="387">
      <c r="A387" s="11"/>
      <c r="H387" s="12"/>
    </row>
    <row r="388">
      <c r="A388" s="11"/>
      <c r="H388" s="12"/>
    </row>
    <row r="389">
      <c r="A389" s="11"/>
      <c r="H389" s="12"/>
    </row>
    <row r="390">
      <c r="A390" s="11"/>
      <c r="H390" s="12"/>
    </row>
    <row r="391">
      <c r="A391" s="11"/>
      <c r="H391" s="12"/>
    </row>
    <row r="392">
      <c r="A392" s="11"/>
      <c r="H392" s="12"/>
    </row>
    <row r="393">
      <c r="A393" s="11"/>
      <c r="H393" s="12"/>
    </row>
    <row r="394">
      <c r="A394" s="11"/>
      <c r="H394" s="12"/>
    </row>
    <row r="395">
      <c r="A395" s="11"/>
      <c r="H395" s="12"/>
    </row>
    <row r="396">
      <c r="A396" s="11"/>
      <c r="H396" s="12"/>
    </row>
    <row r="397">
      <c r="A397" s="11"/>
      <c r="H397" s="12"/>
    </row>
    <row r="398">
      <c r="A398" s="11"/>
      <c r="H398" s="12"/>
    </row>
    <row r="399">
      <c r="A399" s="11"/>
      <c r="H399" s="12"/>
    </row>
    <row r="400">
      <c r="A400" s="11"/>
      <c r="H400" s="12"/>
    </row>
    <row r="401">
      <c r="A401" s="11"/>
      <c r="H401" s="12"/>
    </row>
    <row r="402">
      <c r="A402" s="11"/>
      <c r="H402" s="12"/>
    </row>
    <row r="403">
      <c r="A403" s="11"/>
      <c r="H403" s="12"/>
    </row>
    <row r="404">
      <c r="A404" s="11"/>
      <c r="H404" s="12"/>
    </row>
    <row r="405">
      <c r="A405" s="11"/>
      <c r="H405" s="12"/>
    </row>
    <row r="406">
      <c r="A406" s="11"/>
      <c r="H406" s="12"/>
    </row>
    <row r="407">
      <c r="A407" s="11"/>
      <c r="H407" s="12"/>
    </row>
    <row r="408">
      <c r="A408" s="11"/>
      <c r="H408" s="12"/>
    </row>
    <row r="409">
      <c r="A409" s="11"/>
      <c r="H409" s="12"/>
    </row>
    <row r="410">
      <c r="A410" s="11"/>
      <c r="H410" s="12"/>
    </row>
    <row r="411">
      <c r="A411" s="11"/>
      <c r="H411" s="12"/>
    </row>
    <row r="412">
      <c r="A412" s="11"/>
      <c r="H412" s="12"/>
    </row>
    <row r="413">
      <c r="A413" s="11"/>
      <c r="H413" s="12"/>
    </row>
    <row r="414">
      <c r="A414" s="11"/>
      <c r="H414" s="12"/>
    </row>
    <row r="415">
      <c r="A415" s="11"/>
      <c r="H415" s="12"/>
    </row>
    <row r="416">
      <c r="A416" s="11"/>
      <c r="H416" s="12"/>
    </row>
    <row r="417">
      <c r="A417" s="11"/>
      <c r="H417" s="12"/>
    </row>
    <row r="418">
      <c r="A418" s="11"/>
      <c r="H418" s="12"/>
    </row>
    <row r="419">
      <c r="A419" s="11"/>
      <c r="H419" s="12"/>
    </row>
    <row r="420">
      <c r="A420" s="11"/>
      <c r="H420" s="12"/>
    </row>
    <row r="421">
      <c r="A421" s="11"/>
      <c r="H421" s="12"/>
    </row>
    <row r="422">
      <c r="A422" s="11"/>
      <c r="H422" s="12"/>
    </row>
    <row r="423">
      <c r="A423" s="11"/>
      <c r="H423" s="12"/>
    </row>
    <row r="424">
      <c r="A424" s="11"/>
      <c r="H424" s="12"/>
    </row>
    <row r="425">
      <c r="A425" s="11"/>
      <c r="H425" s="12"/>
    </row>
    <row r="426">
      <c r="A426" s="11"/>
      <c r="H426" s="12"/>
    </row>
    <row r="427">
      <c r="A427" s="11"/>
      <c r="H427" s="12"/>
    </row>
    <row r="428">
      <c r="A428" s="11"/>
      <c r="H428" s="12"/>
    </row>
    <row r="429">
      <c r="A429" s="11"/>
      <c r="H429" s="12"/>
    </row>
    <row r="430">
      <c r="A430" s="11"/>
      <c r="H430" s="12"/>
    </row>
    <row r="431">
      <c r="A431" s="11"/>
      <c r="H431" s="12"/>
    </row>
    <row r="432">
      <c r="A432" s="11"/>
      <c r="H432" s="12"/>
    </row>
    <row r="433">
      <c r="A433" s="11"/>
      <c r="H433" s="12"/>
    </row>
    <row r="434">
      <c r="A434" s="11"/>
      <c r="H434" s="12"/>
    </row>
    <row r="435">
      <c r="A435" s="11"/>
      <c r="H435" s="12"/>
    </row>
    <row r="436">
      <c r="A436" s="11"/>
      <c r="H436" s="12"/>
    </row>
    <row r="437">
      <c r="A437" s="11"/>
      <c r="H437" s="12"/>
    </row>
    <row r="438">
      <c r="A438" s="11"/>
      <c r="H438" s="12"/>
    </row>
    <row r="439">
      <c r="A439" s="11"/>
      <c r="H439" s="12"/>
    </row>
    <row r="440">
      <c r="A440" s="11"/>
      <c r="H440" s="12"/>
    </row>
    <row r="441">
      <c r="A441" s="11"/>
      <c r="H441" s="12"/>
    </row>
    <row r="442">
      <c r="A442" s="11"/>
      <c r="H442" s="12"/>
    </row>
    <row r="443">
      <c r="A443" s="11"/>
      <c r="H443" s="12"/>
    </row>
    <row r="444">
      <c r="A444" s="11"/>
      <c r="H444" s="12"/>
    </row>
    <row r="445">
      <c r="A445" s="11"/>
      <c r="H445" s="12"/>
    </row>
    <row r="446">
      <c r="A446" s="11"/>
      <c r="H446" s="12"/>
    </row>
    <row r="447">
      <c r="A447" s="11"/>
      <c r="H447" s="12"/>
    </row>
    <row r="448">
      <c r="A448" s="11"/>
      <c r="H448" s="12"/>
    </row>
    <row r="449">
      <c r="A449" s="11"/>
      <c r="H449" s="12"/>
    </row>
    <row r="450">
      <c r="A450" s="11"/>
      <c r="H450" s="12"/>
    </row>
    <row r="451">
      <c r="A451" s="11"/>
      <c r="H451" s="12"/>
    </row>
    <row r="452">
      <c r="A452" s="11"/>
      <c r="H452" s="12"/>
    </row>
    <row r="453">
      <c r="A453" s="11"/>
      <c r="H453" s="12"/>
    </row>
    <row r="454">
      <c r="A454" s="11"/>
      <c r="H454" s="12"/>
    </row>
    <row r="455">
      <c r="A455" s="11"/>
      <c r="H455" s="12"/>
    </row>
    <row r="456">
      <c r="A456" s="11"/>
      <c r="H456" s="12"/>
    </row>
    <row r="457">
      <c r="A457" s="11"/>
      <c r="H457" s="12"/>
    </row>
    <row r="458">
      <c r="A458" s="11"/>
      <c r="H458" s="12"/>
    </row>
    <row r="459">
      <c r="A459" s="11"/>
      <c r="H459" s="12"/>
    </row>
    <row r="460">
      <c r="A460" s="11"/>
      <c r="H460" s="12"/>
    </row>
    <row r="461">
      <c r="A461" s="11"/>
      <c r="H461" s="12"/>
    </row>
    <row r="462">
      <c r="A462" s="11"/>
      <c r="H462" s="12"/>
    </row>
    <row r="463">
      <c r="A463" s="11"/>
      <c r="H463" s="12"/>
    </row>
    <row r="464">
      <c r="A464" s="11"/>
      <c r="H464" s="12"/>
    </row>
    <row r="465">
      <c r="A465" s="11"/>
      <c r="H465" s="12"/>
    </row>
    <row r="466">
      <c r="A466" s="11"/>
      <c r="H466" s="12"/>
    </row>
    <row r="467">
      <c r="A467" s="11"/>
      <c r="H467" s="12"/>
    </row>
    <row r="468">
      <c r="A468" s="11"/>
      <c r="H468" s="12"/>
    </row>
    <row r="469">
      <c r="A469" s="11"/>
      <c r="H469" s="12"/>
    </row>
    <row r="470">
      <c r="A470" s="11"/>
      <c r="H470" s="12"/>
    </row>
    <row r="471">
      <c r="A471" s="11"/>
      <c r="H471" s="12"/>
    </row>
    <row r="472">
      <c r="A472" s="11"/>
      <c r="H472" s="12"/>
    </row>
    <row r="473">
      <c r="A473" s="11"/>
      <c r="H473" s="12"/>
    </row>
    <row r="474">
      <c r="A474" s="11"/>
      <c r="H474" s="12"/>
    </row>
    <row r="475">
      <c r="A475" s="11"/>
      <c r="H475" s="12"/>
    </row>
    <row r="476">
      <c r="A476" s="11"/>
      <c r="H476" s="12"/>
    </row>
    <row r="477">
      <c r="A477" s="11"/>
      <c r="H477" s="12"/>
    </row>
    <row r="478">
      <c r="A478" s="11"/>
      <c r="H478" s="12"/>
    </row>
    <row r="479">
      <c r="A479" s="11"/>
      <c r="H479" s="12"/>
    </row>
    <row r="480">
      <c r="A480" s="11"/>
      <c r="H480" s="12"/>
    </row>
    <row r="481">
      <c r="A481" s="11"/>
      <c r="H481" s="12"/>
    </row>
    <row r="482">
      <c r="A482" s="11"/>
      <c r="H482" s="12"/>
    </row>
    <row r="483">
      <c r="A483" s="11"/>
      <c r="H483" s="12"/>
    </row>
    <row r="484">
      <c r="A484" s="11"/>
      <c r="H484" s="12"/>
    </row>
    <row r="485">
      <c r="A485" s="11"/>
      <c r="H485" s="12"/>
    </row>
    <row r="486">
      <c r="A486" s="11"/>
      <c r="H486" s="12"/>
    </row>
    <row r="487">
      <c r="A487" s="11"/>
      <c r="H487" s="12"/>
    </row>
    <row r="488">
      <c r="A488" s="11"/>
      <c r="H488" s="12"/>
    </row>
    <row r="489">
      <c r="A489" s="11"/>
      <c r="H489" s="12"/>
    </row>
    <row r="490">
      <c r="A490" s="11"/>
      <c r="H490" s="12"/>
    </row>
    <row r="491">
      <c r="A491" s="11"/>
      <c r="H491" s="12"/>
    </row>
    <row r="492">
      <c r="A492" s="11"/>
      <c r="H492" s="12"/>
    </row>
    <row r="493">
      <c r="A493" s="11"/>
      <c r="H493" s="12"/>
    </row>
    <row r="494">
      <c r="A494" s="11"/>
      <c r="H494" s="12"/>
    </row>
    <row r="495">
      <c r="A495" s="11"/>
      <c r="H495" s="12"/>
    </row>
    <row r="496">
      <c r="A496" s="11"/>
      <c r="H496" s="12"/>
    </row>
    <row r="497">
      <c r="A497" s="11"/>
      <c r="H497" s="12"/>
    </row>
    <row r="498">
      <c r="A498" s="11"/>
      <c r="H498" s="12"/>
    </row>
    <row r="499">
      <c r="A499" s="11"/>
      <c r="H499" s="12"/>
    </row>
    <row r="500">
      <c r="A500" s="11"/>
      <c r="H500" s="12"/>
    </row>
    <row r="501">
      <c r="A501" s="11"/>
      <c r="H501" s="12"/>
    </row>
    <row r="502">
      <c r="A502" s="11"/>
      <c r="H502" s="12"/>
    </row>
    <row r="503">
      <c r="A503" s="11"/>
      <c r="H503" s="12"/>
    </row>
    <row r="504">
      <c r="A504" s="11"/>
      <c r="H504" s="12"/>
    </row>
    <row r="505">
      <c r="A505" s="11"/>
      <c r="H505" s="12"/>
    </row>
    <row r="506">
      <c r="A506" s="11"/>
      <c r="H506" s="12"/>
    </row>
    <row r="507">
      <c r="A507" s="11"/>
      <c r="H507" s="12"/>
    </row>
    <row r="508">
      <c r="A508" s="11"/>
      <c r="H508" s="12"/>
    </row>
    <row r="509">
      <c r="A509" s="11"/>
      <c r="H509" s="12"/>
    </row>
    <row r="510">
      <c r="A510" s="11"/>
      <c r="H510" s="12"/>
    </row>
    <row r="511">
      <c r="A511" s="11"/>
      <c r="H511" s="12"/>
    </row>
    <row r="512">
      <c r="A512" s="11"/>
      <c r="H512" s="12"/>
    </row>
    <row r="513">
      <c r="A513" s="11"/>
      <c r="H513" s="12"/>
    </row>
    <row r="514">
      <c r="A514" s="11"/>
      <c r="H514" s="12"/>
    </row>
    <row r="515">
      <c r="A515" s="11"/>
      <c r="H515" s="12"/>
    </row>
    <row r="516">
      <c r="A516" s="11"/>
      <c r="H516" s="12"/>
    </row>
    <row r="517">
      <c r="A517" s="11"/>
      <c r="H517" s="12"/>
    </row>
    <row r="518">
      <c r="A518" s="11"/>
      <c r="H518" s="12"/>
    </row>
    <row r="519">
      <c r="A519" s="11"/>
      <c r="H519" s="12"/>
    </row>
    <row r="520">
      <c r="A520" s="11"/>
      <c r="H520" s="12"/>
    </row>
    <row r="521">
      <c r="A521" s="11"/>
      <c r="H521" s="12"/>
    </row>
    <row r="522">
      <c r="A522" s="11"/>
      <c r="H522" s="12"/>
    </row>
    <row r="523">
      <c r="A523" s="11"/>
      <c r="H523" s="12"/>
    </row>
    <row r="524">
      <c r="A524" s="11"/>
      <c r="H524" s="12"/>
    </row>
    <row r="525">
      <c r="A525" s="11"/>
      <c r="H525" s="12"/>
    </row>
    <row r="526">
      <c r="A526" s="11"/>
      <c r="H526" s="12"/>
    </row>
    <row r="527">
      <c r="A527" s="11"/>
      <c r="H527" s="12"/>
    </row>
    <row r="528">
      <c r="A528" s="11"/>
      <c r="H528" s="12"/>
    </row>
    <row r="529">
      <c r="A529" s="11"/>
      <c r="H529" s="12"/>
    </row>
    <row r="530">
      <c r="A530" s="11"/>
      <c r="H530" s="12"/>
    </row>
    <row r="531">
      <c r="A531" s="11"/>
      <c r="H531" s="12"/>
    </row>
    <row r="532">
      <c r="A532" s="11"/>
      <c r="H532" s="12"/>
    </row>
    <row r="533">
      <c r="A533" s="11"/>
      <c r="H533" s="12"/>
    </row>
    <row r="534">
      <c r="A534" s="11"/>
      <c r="H534" s="12"/>
    </row>
    <row r="535">
      <c r="A535" s="11"/>
      <c r="H535" s="12"/>
    </row>
    <row r="536">
      <c r="A536" s="11"/>
      <c r="H536" s="12"/>
    </row>
    <row r="537">
      <c r="A537" s="11"/>
      <c r="H537" s="12"/>
    </row>
    <row r="538">
      <c r="A538" s="11"/>
      <c r="H538" s="12"/>
    </row>
    <row r="539">
      <c r="A539" s="11"/>
      <c r="H539" s="12"/>
    </row>
    <row r="540">
      <c r="A540" s="11"/>
      <c r="H540" s="12"/>
    </row>
    <row r="541">
      <c r="A541" s="11"/>
      <c r="H541" s="12"/>
    </row>
    <row r="542">
      <c r="A542" s="11"/>
      <c r="H542" s="12"/>
    </row>
    <row r="543">
      <c r="A543" s="11"/>
      <c r="H543" s="12"/>
    </row>
    <row r="544">
      <c r="A544" s="11"/>
      <c r="H544" s="12"/>
    </row>
    <row r="545">
      <c r="A545" s="11"/>
      <c r="H545" s="12"/>
    </row>
    <row r="546">
      <c r="A546" s="11"/>
      <c r="H546" s="12"/>
    </row>
    <row r="547">
      <c r="A547" s="11"/>
      <c r="H547" s="12"/>
    </row>
    <row r="548">
      <c r="A548" s="11"/>
      <c r="H548" s="12"/>
    </row>
    <row r="549">
      <c r="A549" s="11"/>
      <c r="H549" s="12"/>
    </row>
    <row r="550">
      <c r="A550" s="11"/>
      <c r="H550" s="12"/>
    </row>
    <row r="551">
      <c r="A551" s="11"/>
      <c r="H551" s="12"/>
    </row>
    <row r="552">
      <c r="A552" s="11"/>
      <c r="H552" s="12"/>
    </row>
    <row r="553">
      <c r="A553" s="11"/>
      <c r="H553" s="12"/>
    </row>
    <row r="554">
      <c r="A554" s="11"/>
      <c r="H554" s="12"/>
    </row>
    <row r="555">
      <c r="A555" s="11"/>
      <c r="H555" s="12"/>
    </row>
    <row r="556">
      <c r="A556" s="11"/>
      <c r="H556" s="12"/>
    </row>
    <row r="557">
      <c r="A557" s="11"/>
      <c r="H557" s="12"/>
    </row>
    <row r="558">
      <c r="A558" s="11"/>
      <c r="H558" s="12"/>
    </row>
    <row r="559">
      <c r="A559" s="11"/>
      <c r="H559" s="12"/>
    </row>
    <row r="560">
      <c r="A560" s="11"/>
      <c r="H560" s="12"/>
    </row>
    <row r="561">
      <c r="A561" s="11"/>
      <c r="H561" s="12"/>
    </row>
    <row r="562">
      <c r="A562" s="11"/>
      <c r="H562" s="12"/>
    </row>
    <row r="563">
      <c r="A563" s="11"/>
      <c r="H563" s="12"/>
    </row>
    <row r="564">
      <c r="A564" s="11"/>
      <c r="H564" s="12"/>
    </row>
    <row r="565">
      <c r="A565" s="11"/>
      <c r="H565" s="12"/>
    </row>
    <row r="566">
      <c r="A566" s="11"/>
      <c r="H566" s="12"/>
    </row>
    <row r="567">
      <c r="A567" s="11"/>
      <c r="H567" s="12"/>
    </row>
    <row r="568">
      <c r="A568" s="11"/>
      <c r="H568" s="12"/>
    </row>
    <row r="569">
      <c r="A569" s="11"/>
      <c r="H569" s="12"/>
    </row>
    <row r="570">
      <c r="A570" s="11"/>
      <c r="H570" s="12"/>
    </row>
    <row r="571">
      <c r="A571" s="11"/>
      <c r="H571" s="12"/>
    </row>
    <row r="572">
      <c r="A572" s="11"/>
      <c r="H572" s="12"/>
    </row>
    <row r="573">
      <c r="A573" s="11"/>
      <c r="H573" s="12"/>
    </row>
    <row r="574">
      <c r="A574" s="11"/>
      <c r="H574" s="12"/>
    </row>
    <row r="575">
      <c r="A575" s="11"/>
      <c r="H575" s="12"/>
    </row>
    <row r="576">
      <c r="A576" s="11"/>
      <c r="H576" s="12"/>
    </row>
    <row r="577">
      <c r="A577" s="11"/>
      <c r="H577" s="12"/>
    </row>
    <row r="578">
      <c r="A578" s="11"/>
      <c r="H578" s="12"/>
    </row>
    <row r="579">
      <c r="A579" s="11"/>
      <c r="H579" s="12"/>
    </row>
    <row r="580">
      <c r="A580" s="11"/>
      <c r="H580" s="12"/>
    </row>
    <row r="581">
      <c r="A581" s="11"/>
      <c r="H581" s="12"/>
    </row>
    <row r="582">
      <c r="A582" s="11"/>
      <c r="H582" s="12"/>
    </row>
    <row r="583">
      <c r="A583" s="11"/>
      <c r="H583" s="12"/>
    </row>
    <row r="584">
      <c r="A584" s="11"/>
      <c r="H584" s="12"/>
    </row>
    <row r="585">
      <c r="A585" s="11"/>
      <c r="H585" s="12"/>
    </row>
    <row r="586">
      <c r="A586" s="11"/>
      <c r="H586" s="12"/>
    </row>
    <row r="587">
      <c r="A587" s="11"/>
      <c r="H587" s="12"/>
    </row>
    <row r="588">
      <c r="A588" s="11"/>
      <c r="H588" s="12"/>
    </row>
    <row r="589">
      <c r="A589" s="11"/>
      <c r="H589" s="12"/>
    </row>
    <row r="590">
      <c r="A590" s="11"/>
      <c r="H590" s="12"/>
    </row>
    <row r="591">
      <c r="A591" s="11"/>
      <c r="H591" s="12"/>
    </row>
    <row r="592">
      <c r="A592" s="11"/>
      <c r="H592" s="12"/>
    </row>
    <row r="593">
      <c r="A593" s="11"/>
      <c r="H593" s="12"/>
    </row>
    <row r="594">
      <c r="A594" s="11"/>
      <c r="H594" s="12"/>
    </row>
    <row r="595">
      <c r="A595" s="11"/>
      <c r="H595" s="12"/>
    </row>
    <row r="596">
      <c r="A596" s="11"/>
      <c r="H596" s="12"/>
    </row>
    <row r="597">
      <c r="A597" s="11"/>
      <c r="H597" s="12"/>
    </row>
    <row r="598">
      <c r="A598" s="11"/>
      <c r="H598" s="12"/>
    </row>
    <row r="599">
      <c r="A599" s="11"/>
      <c r="H599" s="12"/>
    </row>
    <row r="600">
      <c r="A600" s="11"/>
      <c r="H600" s="12"/>
    </row>
    <row r="601">
      <c r="A601" s="11"/>
      <c r="H601" s="12"/>
    </row>
    <row r="602">
      <c r="A602" s="11"/>
      <c r="H602" s="12"/>
    </row>
    <row r="603">
      <c r="A603" s="11"/>
      <c r="H603" s="12"/>
    </row>
    <row r="604">
      <c r="A604" s="11"/>
      <c r="H604" s="12"/>
    </row>
    <row r="605">
      <c r="A605" s="11"/>
      <c r="H605" s="12"/>
    </row>
    <row r="606">
      <c r="A606" s="11"/>
      <c r="H606" s="12"/>
    </row>
    <row r="607">
      <c r="A607" s="11"/>
      <c r="H607" s="12"/>
    </row>
    <row r="608">
      <c r="A608" s="11"/>
      <c r="H608" s="12"/>
    </row>
    <row r="609">
      <c r="A609" s="11"/>
      <c r="H609" s="12"/>
    </row>
    <row r="610">
      <c r="A610" s="11"/>
      <c r="H610" s="12"/>
    </row>
    <row r="611">
      <c r="A611" s="11"/>
      <c r="H611" s="12"/>
    </row>
    <row r="612">
      <c r="A612" s="11"/>
      <c r="H612" s="12"/>
    </row>
    <row r="613">
      <c r="A613" s="11"/>
      <c r="H613" s="12"/>
    </row>
    <row r="614">
      <c r="A614" s="11"/>
      <c r="H614" s="12"/>
    </row>
    <row r="615">
      <c r="A615" s="11"/>
      <c r="H615" s="12"/>
    </row>
    <row r="616">
      <c r="A616" s="11"/>
      <c r="H616" s="12"/>
    </row>
    <row r="617">
      <c r="A617" s="11"/>
      <c r="H617" s="12"/>
    </row>
    <row r="618">
      <c r="A618" s="11"/>
      <c r="H618" s="12"/>
    </row>
    <row r="619">
      <c r="A619" s="11"/>
      <c r="H619" s="12"/>
    </row>
    <row r="620">
      <c r="A620" s="11"/>
      <c r="H620" s="12"/>
    </row>
    <row r="621">
      <c r="A621" s="11"/>
      <c r="H621" s="12"/>
    </row>
    <row r="622">
      <c r="A622" s="11"/>
      <c r="H622" s="12"/>
    </row>
    <row r="623">
      <c r="A623" s="11"/>
      <c r="H623" s="12"/>
    </row>
    <row r="624">
      <c r="A624" s="11"/>
      <c r="H624" s="12"/>
    </row>
    <row r="625">
      <c r="A625" s="11"/>
      <c r="H625" s="12"/>
    </row>
    <row r="626">
      <c r="A626" s="11"/>
      <c r="H626" s="12"/>
    </row>
    <row r="627">
      <c r="A627" s="11"/>
      <c r="H627" s="12"/>
    </row>
    <row r="628">
      <c r="A628" s="11"/>
      <c r="H628" s="12"/>
    </row>
    <row r="629">
      <c r="A629" s="11"/>
      <c r="H629" s="12"/>
    </row>
    <row r="630">
      <c r="A630" s="11"/>
      <c r="H630" s="12"/>
    </row>
    <row r="631">
      <c r="A631" s="11"/>
      <c r="H631" s="12"/>
    </row>
    <row r="632">
      <c r="A632" s="11"/>
      <c r="H632" s="12"/>
    </row>
    <row r="633">
      <c r="A633" s="11"/>
      <c r="H633" s="12"/>
    </row>
    <row r="634">
      <c r="A634" s="11"/>
      <c r="H634" s="12"/>
    </row>
    <row r="635">
      <c r="A635" s="11"/>
      <c r="H635" s="12"/>
    </row>
    <row r="636">
      <c r="A636" s="11"/>
      <c r="H636" s="12"/>
    </row>
    <row r="637">
      <c r="A637" s="11"/>
      <c r="H637" s="12"/>
    </row>
    <row r="638">
      <c r="A638" s="11"/>
      <c r="H638" s="12"/>
    </row>
    <row r="639">
      <c r="A639" s="11"/>
      <c r="H639" s="12"/>
    </row>
    <row r="640">
      <c r="A640" s="11"/>
      <c r="H640" s="12"/>
    </row>
    <row r="641">
      <c r="A641" s="11"/>
      <c r="H641" s="12"/>
    </row>
    <row r="642">
      <c r="A642" s="11"/>
      <c r="H642" s="12"/>
    </row>
    <row r="643">
      <c r="A643" s="11"/>
      <c r="H643" s="12"/>
    </row>
    <row r="644">
      <c r="A644" s="11"/>
      <c r="H644" s="12"/>
    </row>
    <row r="645">
      <c r="A645" s="11"/>
      <c r="H645" s="12"/>
    </row>
    <row r="646">
      <c r="A646" s="11"/>
      <c r="H646" s="12"/>
    </row>
    <row r="647">
      <c r="A647" s="11"/>
      <c r="H647" s="12"/>
    </row>
    <row r="648">
      <c r="A648" s="11"/>
      <c r="H648" s="12"/>
    </row>
    <row r="649">
      <c r="A649" s="11"/>
      <c r="H649" s="12"/>
    </row>
    <row r="650">
      <c r="A650" s="11"/>
      <c r="H650" s="12"/>
    </row>
    <row r="651">
      <c r="A651" s="11"/>
      <c r="H651" s="12"/>
    </row>
    <row r="652">
      <c r="A652" s="11"/>
      <c r="H652" s="12"/>
    </row>
    <row r="653">
      <c r="A653" s="11"/>
      <c r="H653" s="12"/>
    </row>
    <row r="654">
      <c r="A654" s="11"/>
      <c r="H654" s="12"/>
    </row>
    <row r="655">
      <c r="A655" s="11"/>
      <c r="H655" s="12"/>
    </row>
    <row r="656">
      <c r="A656" s="11"/>
      <c r="H656" s="12"/>
    </row>
    <row r="657">
      <c r="A657" s="11"/>
      <c r="H657" s="12"/>
    </row>
    <row r="658">
      <c r="A658" s="11"/>
      <c r="H658" s="12"/>
    </row>
    <row r="659">
      <c r="A659" s="11"/>
      <c r="H659" s="12"/>
    </row>
    <row r="660">
      <c r="A660" s="11"/>
      <c r="H660" s="12"/>
    </row>
    <row r="661">
      <c r="A661" s="11"/>
      <c r="H661" s="12"/>
    </row>
    <row r="662">
      <c r="A662" s="11"/>
      <c r="H662" s="12"/>
    </row>
    <row r="663">
      <c r="A663" s="11"/>
      <c r="H663" s="12"/>
    </row>
    <row r="664">
      <c r="A664" s="11"/>
      <c r="H664" s="12"/>
    </row>
    <row r="665">
      <c r="A665" s="11"/>
      <c r="H665" s="12"/>
    </row>
    <row r="666">
      <c r="A666" s="11"/>
      <c r="H666" s="12"/>
    </row>
    <row r="667">
      <c r="A667" s="11"/>
      <c r="H667" s="12"/>
    </row>
    <row r="668">
      <c r="A668" s="11"/>
      <c r="H668" s="12"/>
    </row>
    <row r="669">
      <c r="A669" s="11"/>
      <c r="H669" s="12"/>
    </row>
    <row r="670">
      <c r="A670" s="11"/>
      <c r="H670" s="12"/>
    </row>
    <row r="671">
      <c r="A671" s="11"/>
      <c r="H671" s="12"/>
    </row>
    <row r="672">
      <c r="A672" s="11"/>
      <c r="H672" s="12"/>
    </row>
    <row r="673">
      <c r="A673" s="11"/>
      <c r="H673" s="12"/>
    </row>
    <row r="674">
      <c r="A674" s="11"/>
      <c r="H674" s="12"/>
    </row>
    <row r="675">
      <c r="A675" s="11"/>
      <c r="H675" s="12"/>
    </row>
    <row r="676">
      <c r="A676" s="11"/>
      <c r="H676" s="12"/>
    </row>
    <row r="677">
      <c r="A677" s="11"/>
      <c r="H677" s="12"/>
    </row>
    <row r="678">
      <c r="A678" s="11"/>
      <c r="H678" s="12"/>
    </row>
    <row r="679">
      <c r="A679" s="11"/>
      <c r="H679" s="12"/>
    </row>
    <row r="680">
      <c r="A680" s="11"/>
      <c r="H680" s="12"/>
    </row>
    <row r="681">
      <c r="A681" s="11"/>
      <c r="H681" s="12"/>
    </row>
    <row r="682">
      <c r="A682" s="11"/>
      <c r="H682" s="12"/>
    </row>
    <row r="683">
      <c r="A683" s="11"/>
      <c r="H683" s="12"/>
    </row>
    <row r="684">
      <c r="A684" s="11"/>
      <c r="H684" s="12"/>
    </row>
    <row r="685">
      <c r="A685" s="11"/>
      <c r="H685" s="12"/>
    </row>
    <row r="686">
      <c r="A686" s="11"/>
      <c r="H686" s="12"/>
    </row>
    <row r="687">
      <c r="A687" s="11"/>
      <c r="H687" s="12"/>
    </row>
    <row r="688">
      <c r="A688" s="11"/>
      <c r="H688" s="12"/>
    </row>
    <row r="689">
      <c r="A689" s="11"/>
      <c r="H689" s="12"/>
    </row>
    <row r="690">
      <c r="A690" s="11"/>
      <c r="H690" s="12"/>
    </row>
    <row r="691">
      <c r="A691" s="11"/>
      <c r="H691" s="12"/>
    </row>
    <row r="692">
      <c r="A692" s="11"/>
      <c r="H692" s="12"/>
    </row>
    <row r="693">
      <c r="A693" s="11"/>
      <c r="H693" s="12"/>
    </row>
    <row r="694">
      <c r="A694" s="11"/>
      <c r="H694" s="12"/>
    </row>
    <row r="695">
      <c r="A695" s="11"/>
      <c r="H695" s="12"/>
    </row>
    <row r="696">
      <c r="A696" s="11"/>
      <c r="H696" s="12"/>
    </row>
    <row r="697">
      <c r="A697" s="11"/>
      <c r="H697" s="12"/>
    </row>
    <row r="698">
      <c r="A698" s="11"/>
      <c r="H698" s="12"/>
    </row>
    <row r="699">
      <c r="A699" s="11"/>
      <c r="H699" s="12"/>
    </row>
    <row r="700">
      <c r="A700" s="11"/>
      <c r="H700" s="12"/>
    </row>
    <row r="701">
      <c r="A701" s="11"/>
      <c r="H701" s="12"/>
    </row>
    <row r="702">
      <c r="A702" s="11"/>
      <c r="H702" s="12"/>
    </row>
    <row r="703">
      <c r="A703" s="11"/>
      <c r="H703" s="12"/>
    </row>
    <row r="704">
      <c r="A704" s="11"/>
      <c r="H704" s="12"/>
    </row>
    <row r="705">
      <c r="A705" s="11"/>
      <c r="H705" s="12"/>
    </row>
    <row r="706">
      <c r="A706" s="11"/>
      <c r="H706" s="12"/>
    </row>
    <row r="707">
      <c r="A707" s="11"/>
      <c r="H707" s="12"/>
    </row>
    <row r="708">
      <c r="A708" s="11"/>
      <c r="H708" s="12"/>
    </row>
    <row r="709">
      <c r="A709" s="11"/>
      <c r="H709" s="12"/>
    </row>
    <row r="710">
      <c r="A710" s="11"/>
      <c r="H710" s="12"/>
    </row>
    <row r="711">
      <c r="A711" s="11"/>
      <c r="H711" s="12"/>
    </row>
    <row r="712">
      <c r="A712" s="11"/>
      <c r="H712" s="12"/>
    </row>
    <row r="713">
      <c r="A713" s="11"/>
      <c r="H713" s="12"/>
    </row>
    <row r="714">
      <c r="A714" s="11"/>
      <c r="H714" s="12"/>
    </row>
    <row r="715">
      <c r="A715" s="11"/>
      <c r="H715" s="12"/>
    </row>
    <row r="716">
      <c r="A716" s="11"/>
      <c r="H716" s="12"/>
    </row>
    <row r="717">
      <c r="A717" s="11"/>
      <c r="H717" s="12"/>
    </row>
    <row r="718">
      <c r="A718" s="11"/>
      <c r="H718" s="12"/>
    </row>
    <row r="719">
      <c r="A719" s="11"/>
      <c r="H719" s="12"/>
    </row>
    <row r="720">
      <c r="A720" s="11"/>
      <c r="H720" s="12"/>
    </row>
    <row r="721">
      <c r="A721" s="11"/>
      <c r="H721" s="12"/>
    </row>
    <row r="722">
      <c r="A722" s="11"/>
      <c r="H722" s="12"/>
    </row>
    <row r="723">
      <c r="A723" s="11"/>
      <c r="H723" s="12"/>
    </row>
    <row r="724">
      <c r="A724" s="11"/>
      <c r="H724" s="12"/>
    </row>
    <row r="725">
      <c r="A725" s="11"/>
      <c r="H725" s="12"/>
    </row>
    <row r="726">
      <c r="A726" s="11"/>
      <c r="H726" s="12"/>
    </row>
    <row r="727">
      <c r="A727" s="11"/>
      <c r="H727" s="12"/>
    </row>
    <row r="728">
      <c r="A728" s="11"/>
      <c r="H728" s="12"/>
    </row>
    <row r="729">
      <c r="A729" s="11"/>
      <c r="H729" s="12"/>
    </row>
    <row r="730">
      <c r="A730" s="11"/>
      <c r="H730" s="12"/>
    </row>
    <row r="731">
      <c r="A731" s="11"/>
      <c r="H731" s="12"/>
    </row>
    <row r="732">
      <c r="A732" s="11"/>
      <c r="H732" s="12"/>
    </row>
    <row r="733">
      <c r="A733" s="11"/>
      <c r="H733" s="12"/>
    </row>
    <row r="734">
      <c r="A734" s="11"/>
      <c r="H734" s="12"/>
    </row>
    <row r="735">
      <c r="A735" s="11"/>
      <c r="H735" s="12"/>
    </row>
    <row r="736">
      <c r="A736" s="11"/>
      <c r="H736" s="12"/>
    </row>
    <row r="737">
      <c r="A737" s="11"/>
      <c r="H737" s="12"/>
    </row>
    <row r="738">
      <c r="A738" s="11"/>
      <c r="H738" s="12"/>
    </row>
    <row r="739">
      <c r="A739" s="11"/>
      <c r="H739" s="12"/>
    </row>
    <row r="740">
      <c r="A740" s="11"/>
      <c r="H740" s="12"/>
    </row>
    <row r="741">
      <c r="A741" s="11"/>
      <c r="H741" s="12"/>
    </row>
    <row r="742">
      <c r="A742" s="11"/>
      <c r="H742" s="12"/>
    </row>
    <row r="743">
      <c r="A743" s="11"/>
      <c r="H743" s="12"/>
    </row>
    <row r="744">
      <c r="A744" s="11"/>
      <c r="H744" s="12"/>
    </row>
    <row r="745">
      <c r="A745" s="11"/>
      <c r="H745" s="12"/>
    </row>
    <row r="746">
      <c r="A746" s="11"/>
      <c r="H746" s="12"/>
    </row>
    <row r="747">
      <c r="A747" s="11"/>
      <c r="H747" s="12"/>
    </row>
    <row r="748">
      <c r="A748" s="11"/>
      <c r="H748" s="12"/>
    </row>
    <row r="749">
      <c r="A749" s="11"/>
      <c r="H749" s="12"/>
    </row>
    <row r="750">
      <c r="A750" s="11"/>
      <c r="H750" s="12"/>
    </row>
    <row r="751">
      <c r="A751" s="11"/>
      <c r="H751" s="12"/>
    </row>
    <row r="752">
      <c r="A752" s="11"/>
      <c r="H752" s="12"/>
    </row>
    <row r="753">
      <c r="A753" s="11"/>
      <c r="H753" s="12"/>
    </row>
    <row r="754">
      <c r="A754" s="11"/>
      <c r="H754" s="12"/>
    </row>
    <row r="755">
      <c r="A755" s="11"/>
      <c r="H755" s="12"/>
    </row>
    <row r="756">
      <c r="A756" s="11"/>
      <c r="H756" s="12"/>
    </row>
    <row r="757">
      <c r="A757" s="11"/>
      <c r="H757" s="12"/>
    </row>
    <row r="758">
      <c r="A758" s="11"/>
      <c r="H758" s="12"/>
    </row>
    <row r="759">
      <c r="A759" s="11"/>
      <c r="H759" s="12"/>
    </row>
    <row r="760">
      <c r="A760" s="11"/>
      <c r="H760" s="12"/>
    </row>
    <row r="761">
      <c r="A761" s="11"/>
      <c r="H761" s="12"/>
    </row>
    <row r="762">
      <c r="A762" s="11"/>
      <c r="H762" s="12"/>
    </row>
    <row r="763">
      <c r="A763" s="11"/>
      <c r="H763" s="12"/>
    </row>
    <row r="764">
      <c r="A764" s="11"/>
      <c r="H764" s="12"/>
    </row>
    <row r="765">
      <c r="A765" s="11"/>
      <c r="H765" s="12"/>
    </row>
    <row r="766">
      <c r="A766" s="11"/>
      <c r="H766" s="12"/>
    </row>
    <row r="767">
      <c r="A767" s="11"/>
      <c r="H767" s="12"/>
    </row>
    <row r="768">
      <c r="A768" s="11"/>
      <c r="H768" s="12"/>
    </row>
    <row r="769">
      <c r="A769" s="11"/>
      <c r="H769" s="12"/>
    </row>
    <row r="770">
      <c r="A770" s="11"/>
      <c r="H770" s="12"/>
    </row>
    <row r="771">
      <c r="A771" s="11"/>
      <c r="H771" s="12"/>
    </row>
    <row r="772">
      <c r="A772" s="11"/>
      <c r="H772" s="12"/>
    </row>
    <row r="773">
      <c r="A773" s="11"/>
      <c r="H773" s="12"/>
    </row>
    <row r="774">
      <c r="A774" s="11"/>
      <c r="H774" s="12"/>
    </row>
    <row r="775">
      <c r="A775" s="11"/>
      <c r="H775" s="12"/>
    </row>
    <row r="776">
      <c r="A776" s="11"/>
      <c r="H776" s="12"/>
    </row>
    <row r="777">
      <c r="A777" s="11"/>
      <c r="H777" s="12"/>
    </row>
    <row r="778">
      <c r="A778" s="11"/>
      <c r="H778" s="12"/>
    </row>
    <row r="779">
      <c r="A779" s="11"/>
      <c r="H779" s="12"/>
    </row>
    <row r="780">
      <c r="A780" s="11"/>
      <c r="H780" s="12"/>
    </row>
    <row r="781">
      <c r="A781" s="11"/>
      <c r="H781" s="12"/>
    </row>
    <row r="782">
      <c r="A782" s="11"/>
      <c r="H782" s="12"/>
    </row>
    <row r="783">
      <c r="A783" s="11"/>
      <c r="H783" s="12"/>
    </row>
    <row r="784">
      <c r="A784" s="11"/>
      <c r="H784" s="12"/>
    </row>
    <row r="785">
      <c r="A785" s="11"/>
      <c r="H785" s="12"/>
    </row>
    <row r="786">
      <c r="A786" s="11"/>
      <c r="H786" s="12"/>
    </row>
    <row r="787">
      <c r="A787" s="11"/>
      <c r="H787" s="12"/>
    </row>
    <row r="788">
      <c r="A788" s="11"/>
      <c r="H788" s="12"/>
    </row>
    <row r="789">
      <c r="A789" s="11"/>
      <c r="H789" s="12"/>
    </row>
    <row r="790">
      <c r="A790" s="11"/>
      <c r="H790" s="12"/>
    </row>
    <row r="791">
      <c r="A791" s="11"/>
      <c r="H791" s="12"/>
    </row>
    <row r="792">
      <c r="A792" s="11"/>
      <c r="H792" s="12"/>
    </row>
    <row r="793">
      <c r="A793" s="11"/>
      <c r="H793" s="12"/>
    </row>
    <row r="794">
      <c r="A794" s="11"/>
      <c r="H794" s="12"/>
    </row>
    <row r="795">
      <c r="A795" s="11"/>
      <c r="H795" s="12"/>
    </row>
    <row r="796">
      <c r="A796" s="11"/>
      <c r="H796" s="12"/>
    </row>
    <row r="797">
      <c r="A797" s="11"/>
      <c r="H797" s="12"/>
    </row>
    <row r="798">
      <c r="A798" s="11"/>
      <c r="H798" s="12"/>
    </row>
    <row r="799">
      <c r="A799" s="11"/>
      <c r="H799" s="12"/>
    </row>
    <row r="800">
      <c r="A800" s="11"/>
      <c r="H800" s="12"/>
    </row>
    <row r="801">
      <c r="A801" s="11"/>
      <c r="H801" s="12"/>
    </row>
    <row r="802">
      <c r="A802" s="11"/>
      <c r="H802" s="12"/>
    </row>
    <row r="803">
      <c r="A803" s="11"/>
      <c r="H803" s="12"/>
    </row>
    <row r="804">
      <c r="A804" s="11"/>
      <c r="H804" s="12"/>
    </row>
    <row r="805">
      <c r="A805" s="11"/>
      <c r="H805" s="12"/>
    </row>
    <row r="806">
      <c r="A806" s="11"/>
      <c r="H806" s="12"/>
    </row>
    <row r="807">
      <c r="A807" s="11"/>
      <c r="H807" s="12"/>
    </row>
    <row r="808">
      <c r="A808" s="11"/>
      <c r="H808" s="12"/>
    </row>
    <row r="809">
      <c r="A809" s="11"/>
      <c r="H809" s="12"/>
    </row>
    <row r="810">
      <c r="A810" s="11"/>
      <c r="H810" s="12"/>
    </row>
    <row r="811">
      <c r="A811" s="11"/>
      <c r="H811" s="12"/>
    </row>
    <row r="812">
      <c r="A812" s="11"/>
      <c r="H812" s="12"/>
    </row>
    <row r="813">
      <c r="A813" s="11"/>
      <c r="H813" s="12"/>
    </row>
    <row r="814">
      <c r="A814" s="11"/>
      <c r="H814" s="12"/>
    </row>
    <row r="815">
      <c r="A815" s="11"/>
      <c r="H815" s="12"/>
    </row>
    <row r="816">
      <c r="A816" s="11"/>
      <c r="H816" s="12"/>
    </row>
    <row r="817">
      <c r="A817" s="11"/>
      <c r="H817" s="12"/>
    </row>
    <row r="818">
      <c r="A818" s="11"/>
      <c r="H818" s="12"/>
    </row>
    <row r="819">
      <c r="A819" s="11"/>
      <c r="H819" s="12"/>
    </row>
    <row r="820">
      <c r="A820" s="11"/>
      <c r="H820" s="12"/>
    </row>
    <row r="821">
      <c r="A821" s="11"/>
      <c r="H821" s="12"/>
    </row>
    <row r="822">
      <c r="A822" s="11"/>
      <c r="H822" s="12"/>
    </row>
    <row r="823">
      <c r="A823" s="11"/>
      <c r="H823" s="12"/>
    </row>
    <row r="824">
      <c r="A824" s="11"/>
      <c r="H824" s="12"/>
    </row>
    <row r="825">
      <c r="A825" s="11"/>
      <c r="H825" s="12"/>
    </row>
    <row r="826">
      <c r="A826" s="11"/>
      <c r="H826" s="12"/>
    </row>
    <row r="827">
      <c r="A827" s="11"/>
      <c r="H827" s="12"/>
    </row>
    <row r="828">
      <c r="A828" s="11"/>
      <c r="H828" s="12"/>
    </row>
    <row r="829">
      <c r="A829" s="11"/>
      <c r="H829" s="12"/>
    </row>
    <row r="830">
      <c r="A830" s="11"/>
      <c r="H830" s="12"/>
    </row>
    <row r="831">
      <c r="A831" s="11"/>
      <c r="H831" s="12"/>
    </row>
    <row r="832">
      <c r="A832" s="11"/>
      <c r="H832" s="12"/>
    </row>
    <row r="833">
      <c r="A833" s="11"/>
      <c r="H833" s="12"/>
    </row>
    <row r="834">
      <c r="A834" s="11"/>
      <c r="H834" s="12"/>
    </row>
    <row r="835">
      <c r="A835" s="11"/>
      <c r="H835" s="12"/>
    </row>
    <row r="836">
      <c r="A836" s="11"/>
      <c r="H836" s="12"/>
    </row>
    <row r="837">
      <c r="A837" s="11"/>
      <c r="H837" s="12"/>
    </row>
    <row r="838">
      <c r="A838" s="11"/>
      <c r="H838" s="12"/>
    </row>
    <row r="839">
      <c r="A839" s="11"/>
      <c r="H839" s="12"/>
    </row>
    <row r="840">
      <c r="A840" s="11"/>
      <c r="H840" s="12"/>
    </row>
    <row r="841">
      <c r="A841" s="11"/>
      <c r="H841" s="12"/>
    </row>
    <row r="842">
      <c r="A842" s="11"/>
      <c r="H842" s="12"/>
    </row>
    <row r="843">
      <c r="A843" s="11"/>
      <c r="H843" s="12"/>
    </row>
    <row r="844">
      <c r="A844" s="11"/>
      <c r="H844" s="12"/>
    </row>
    <row r="845">
      <c r="A845" s="11"/>
      <c r="H845" s="12"/>
    </row>
    <row r="846">
      <c r="A846" s="11"/>
      <c r="H846" s="12"/>
    </row>
    <row r="847">
      <c r="A847" s="11"/>
      <c r="H847" s="12"/>
    </row>
    <row r="848">
      <c r="A848" s="11"/>
      <c r="H848" s="12"/>
    </row>
    <row r="849">
      <c r="A849" s="11"/>
      <c r="H849" s="12"/>
    </row>
    <row r="850">
      <c r="A850" s="11"/>
      <c r="H850" s="12"/>
    </row>
    <row r="851">
      <c r="A851" s="11"/>
      <c r="H851" s="12"/>
    </row>
    <row r="852">
      <c r="A852" s="11"/>
      <c r="H852" s="12"/>
    </row>
    <row r="853">
      <c r="A853" s="11"/>
      <c r="H853" s="12"/>
    </row>
    <row r="854">
      <c r="A854" s="11"/>
      <c r="H854" s="12"/>
    </row>
    <row r="855">
      <c r="A855" s="11"/>
      <c r="H855" s="12"/>
    </row>
    <row r="856">
      <c r="A856" s="11"/>
      <c r="H856" s="12"/>
    </row>
    <row r="857">
      <c r="A857" s="11"/>
      <c r="H857" s="12"/>
    </row>
    <row r="858">
      <c r="A858" s="11"/>
      <c r="H858" s="12"/>
    </row>
    <row r="859">
      <c r="A859" s="11"/>
      <c r="H859" s="12"/>
    </row>
    <row r="860">
      <c r="A860" s="11"/>
      <c r="H860" s="12"/>
    </row>
    <row r="861">
      <c r="A861" s="11"/>
      <c r="H861" s="12"/>
    </row>
    <row r="862">
      <c r="A862" s="11"/>
      <c r="H862" s="12"/>
    </row>
    <row r="863">
      <c r="A863" s="11"/>
      <c r="H863" s="12"/>
    </row>
    <row r="864">
      <c r="A864" s="11"/>
      <c r="H864" s="12"/>
    </row>
    <row r="865">
      <c r="A865" s="11"/>
      <c r="H865" s="12"/>
    </row>
    <row r="866">
      <c r="A866" s="11"/>
      <c r="H866" s="12"/>
    </row>
    <row r="867">
      <c r="A867" s="11"/>
      <c r="H867" s="12"/>
    </row>
    <row r="868">
      <c r="A868" s="11"/>
      <c r="H868" s="12"/>
    </row>
    <row r="869">
      <c r="A869" s="11"/>
      <c r="H869" s="12"/>
    </row>
    <row r="870">
      <c r="A870" s="11"/>
      <c r="H870" s="12"/>
    </row>
    <row r="871">
      <c r="A871" s="11"/>
      <c r="H871" s="12"/>
    </row>
    <row r="872">
      <c r="A872" s="11"/>
      <c r="H872" s="12"/>
    </row>
    <row r="873">
      <c r="A873" s="11"/>
      <c r="H873" s="12"/>
    </row>
    <row r="874">
      <c r="A874" s="11"/>
      <c r="H874" s="12"/>
    </row>
    <row r="875">
      <c r="A875" s="11"/>
      <c r="H875" s="12"/>
    </row>
    <row r="876">
      <c r="A876" s="11"/>
      <c r="H876" s="12"/>
    </row>
    <row r="877">
      <c r="A877" s="11"/>
      <c r="H877" s="12"/>
    </row>
    <row r="878">
      <c r="A878" s="11"/>
      <c r="H878" s="12"/>
    </row>
    <row r="879">
      <c r="A879" s="11"/>
      <c r="H879" s="12"/>
    </row>
    <row r="880">
      <c r="A880" s="11"/>
      <c r="H880" s="12"/>
    </row>
    <row r="881">
      <c r="A881" s="11"/>
      <c r="H881" s="12"/>
    </row>
    <row r="882">
      <c r="A882" s="11"/>
      <c r="H882" s="12"/>
    </row>
    <row r="883">
      <c r="A883" s="11"/>
      <c r="H883" s="12"/>
    </row>
    <row r="884">
      <c r="A884" s="11"/>
      <c r="H884" s="12"/>
    </row>
    <row r="885">
      <c r="A885" s="11"/>
      <c r="H885" s="12"/>
    </row>
    <row r="886">
      <c r="A886" s="11"/>
      <c r="H886" s="12"/>
    </row>
    <row r="887">
      <c r="A887" s="11"/>
      <c r="H887" s="12"/>
    </row>
    <row r="888">
      <c r="A888" s="11"/>
      <c r="H888" s="12"/>
    </row>
    <row r="889">
      <c r="A889" s="11"/>
      <c r="H889" s="12"/>
    </row>
    <row r="890">
      <c r="A890" s="11"/>
      <c r="H890" s="12"/>
    </row>
    <row r="891">
      <c r="A891" s="11"/>
      <c r="H891" s="12"/>
    </row>
    <row r="892">
      <c r="A892" s="11"/>
      <c r="H892" s="12"/>
    </row>
    <row r="893">
      <c r="A893" s="11"/>
      <c r="H893" s="12"/>
    </row>
    <row r="894">
      <c r="A894" s="11"/>
      <c r="H894" s="12"/>
    </row>
    <row r="895">
      <c r="A895" s="11"/>
      <c r="H895" s="12"/>
    </row>
    <row r="896">
      <c r="A896" s="11"/>
      <c r="H896" s="12"/>
    </row>
    <row r="897">
      <c r="A897" s="11"/>
      <c r="H897" s="12"/>
    </row>
    <row r="898">
      <c r="A898" s="11"/>
      <c r="H898" s="12"/>
    </row>
    <row r="899">
      <c r="A899" s="11"/>
      <c r="H899" s="12"/>
    </row>
    <row r="900">
      <c r="A900" s="11"/>
      <c r="H900" s="12"/>
    </row>
    <row r="901">
      <c r="A901" s="11"/>
      <c r="H901" s="12"/>
    </row>
    <row r="902">
      <c r="A902" s="11"/>
      <c r="H902" s="12"/>
    </row>
    <row r="903">
      <c r="A903" s="11"/>
      <c r="H903" s="12"/>
    </row>
    <row r="904">
      <c r="A904" s="11"/>
      <c r="H904" s="12"/>
    </row>
    <row r="905">
      <c r="A905" s="11"/>
      <c r="H905" s="12"/>
    </row>
    <row r="906">
      <c r="A906" s="11"/>
      <c r="H906" s="12"/>
    </row>
    <row r="907">
      <c r="A907" s="11"/>
      <c r="H907" s="12"/>
    </row>
    <row r="908">
      <c r="A908" s="11"/>
      <c r="H908" s="12"/>
    </row>
    <row r="909">
      <c r="A909" s="11"/>
      <c r="H909" s="12"/>
    </row>
    <row r="910">
      <c r="A910" s="11"/>
      <c r="H910" s="12"/>
    </row>
    <row r="911">
      <c r="A911" s="11"/>
      <c r="H911" s="12"/>
    </row>
    <row r="912">
      <c r="A912" s="11"/>
      <c r="H912" s="12"/>
    </row>
    <row r="913">
      <c r="A913" s="11"/>
      <c r="H913" s="12"/>
    </row>
    <row r="914">
      <c r="A914" s="11"/>
      <c r="H914" s="12"/>
    </row>
    <row r="915">
      <c r="A915" s="11"/>
      <c r="H915" s="12"/>
    </row>
    <row r="916">
      <c r="A916" s="11"/>
      <c r="H916" s="12"/>
    </row>
    <row r="917">
      <c r="A917" s="11"/>
      <c r="H917" s="12"/>
    </row>
    <row r="918">
      <c r="A918" s="11"/>
      <c r="H918" s="12"/>
    </row>
    <row r="919">
      <c r="A919" s="11"/>
      <c r="H919" s="12"/>
    </row>
    <row r="920">
      <c r="A920" s="11"/>
      <c r="H920" s="12"/>
    </row>
    <row r="921">
      <c r="A921" s="11"/>
      <c r="H921" s="12"/>
    </row>
    <row r="922">
      <c r="A922" s="11"/>
      <c r="H922" s="12"/>
    </row>
    <row r="923">
      <c r="A923" s="11"/>
      <c r="H923" s="12"/>
    </row>
    <row r="924">
      <c r="A924" s="11"/>
      <c r="H924" s="12"/>
    </row>
    <row r="925">
      <c r="A925" s="11"/>
      <c r="H925" s="12"/>
    </row>
    <row r="926">
      <c r="A926" s="11"/>
      <c r="H926" s="12"/>
    </row>
    <row r="927">
      <c r="A927" s="11"/>
      <c r="H927" s="12"/>
    </row>
    <row r="928">
      <c r="A928" s="11"/>
      <c r="H928" s="12"/>
    </row>
    <row r="929">
      <c r="A929" s="11"/>
      <c r="H929" s="12"/>
    </row>
    <row r="930">
      <c r="A930" s="11"/>
      <c r="H930" s="12"/>
    </row>
    <row r="931">
      <c r="A931" s="11"/>
      <c r="H931" s="12"/>
    </row>
    <row r="932">
      <c r="A932" s="11"/>
      <c r="H932" s="12"/>
    </row>
    <row r="933">
      <c r="A933" s="11"/>
      <c r="H933" s="12"/>
    </row>
    <row r="934">
      <c r="A934" s="11"/>
      <c r="H934" s="12"/>
    </row>
    <row r="935">
      <c r="A935" s="11"/>
      <c r="H935" s="12"/>
    </row>
    <row r="936">
      <c r="A936" s="11"/>
      <c r="H936" s="12"/>
    </row>
    <row r="937">
      <c r="A937" s="11"/>
      <c r="H937" s="12"/>
    </row>
    <row r="938">
      <c r="A938" s="11"/>
      <c r="H938" s="12"/>
    </row>
    <row r="939">
      <c r="A939" s="11"/>
      <c r="H939" s="12"/>
    </row>
    <row r="940">
      <c r="A940" s="11"/>
      <c r="H940" s="12"/>
    </row>
    <row r="941">
      <c r="A941" s="11"/>
      <c r="H941" s="12"/>
    </row>
    <row r="942">
      <c r="A942" s="11"/>
      <c r="H942" s="12"/>
    </row>
    <row r="943">
      <c r="A943" s="11"/>
      <c r="H943" s="12"/>
    </row>
    <row r="944">
      <c r="A944" s="11"/>
      <c r="H944" s="12"/>
    </row>
    <row r="945">
      <c r="A945" s="11"/>
      <c r="H945" s="12"/>
    </row>
    <row r="946">
      <c r="A946" s="11"/>
      <c r="H946" s="12"/>
    </row>
    <row r="947">
      <c r="A947" s="11"/>
      <c r="H947" s="12"/>
    </row>
    <row r="948">
      <c r="A948" s="11"/>
      <c r="H948" s="12"/>
    </row>
    <row r="949">
      <c r="A949" s="11"/>
      <c r="H949" s="12"/>
    </row>
    <row r="950">
      <c r="A950" s="11"/>
      <c r="H950" s="12"/>
    </row>
    <row r="951">
      <c r="A951" s="11"/>
      <c r="H951" s="12"/>
    </row>
    <row r="952">
      <c r="A952" s="11"/>
      <c r="H952" s="12"/>
    </row>
    <row r="953">
      <c r="A953" s="11"/>
      <c r="H953" s="12"/>
    </row>
    <row r="954">
      <c r="A954" s="11"/>
      <c r="H954" s="12"/>
    </row>
    <row r="955">
      <c r="A955" s="11"/>
      <c r="H955" s="12"/>
    </row>
    <row r="956">
      <c r="A956" s="11"/>
      <c r="H956" s="12"/>
    </row>
    <row r="957">
      <c r="A957" s="11"/>
      <c r="H957" s="12"/>
    </row>
    <row r="958">
      <c r="A958" s="11"/>
      <c r="H958" s="12"/>
    </row>
    <row r="959">
      <c r="A959" s="11"/>
      <c r="H959" s="12"/>
    </row>
    <row r="960">
      <c r="A960" s="11"/>
      <c r="H960" s="12"/>
    </row>
    <row r="961">
      <c r="A961" s="11"/>
      <c r="H961" s="12"/>
    </row>
    <row r="962">
      <c r="A962" s="11"/>
      <c r="H962" s="12"/>
    </row>
    <row r="963">
      <c r="A963" s="11"/>
      <c r="H963" s="12"/>
    </row>
    <row r="964">
      <c r="A964" s="11"/>
      <c r="H964" s="12"/>
    </row>
    <row r="965">
      <c r="A965" s="11"/>
      <c r="H965" s="12"/>
    </row>
    <row r="966">
      <c r="A966" s="11"/>
      <c r="H966" s="12"/>
    </row>
    <row r="967">
      <c r="A967" s="11"/>
      <c r="H967" s="12"/>
    </row>
    <row r="968">
      <c r="A968" s="11"/>
      <c r="H968" s="12"/>
    </row>
    <row r="969">
      <c r="A969" s="11"/>
      <c r="H969" s="12"/>
    </row>
    <row r="970">
      <c r="A970" s="11"/>
      <c r="H970" s="12"/>
    </row>
    <row r="971">
      <c r="A971" s="11"/>
      <c r="H971" s="12"/>
    </row>
    <row r="972">
      <c r="A972" s="11"/>
      <c r="H972" s="12"/>
    </row>
    <row r="973">
      <c r="A973" s="11"/>
      <c r="H973" s="12"/>
    </row>
    <row r="974">
      <c r="A974" s="11"/>
      <c r="H974" s="12"/>
    </row>
    <row r="975">
      <c r="A975" s="11"/>
      <c r="H975" s="12"/>
    </row>
    <row r="976">
      <c r="A976" s="11"/>
      <c r="H976" s="12"/>
    </row>
    <row r="977">
      <c r="A977" s="11"/>
      <c r="H977" s="12"/>
    </row>
    <row r="978">
      <c r="A978" s="11"/>
      <c r="H978" s="12"/>
    </row>
    <row r="979">
      <c r="A979" s="11"/>
      <c r="H979" s="12"/>
    </row>
    <row r="980">
      <c r="A980" s="11"/>
      <c r="H980" s="12"/>
    </row>
    <row r="981">
      <c r="A981" s="11"/>
      <c r="H981" s="12"/>
    </row>
    <row r="982">
      <c r="A982" s="11"/>
      <c r="H982" s="12"/>
    </row>
    <row r="983">
      <c r="A983" s="11"/>
      <c r="H983" s="12"/>
    </row>
    <row r="984">
      <c r="A984" s="11"/>
      <c r="H984" s="12"/>
    </row>
    <row r="985">
      <c r="A985" s="11"/>
      <c r="H985" s="12"/>
    </row>
    <row r="986">
      <c r="A986" s="11"/>
      <c r="H986" s="12"/>
    </row>
    <row r="987">
      <c r="A987" s="11"/>
      <c r="H987" s="12"/>
    </row>
    <row r="988">
      <c r="A988" s="11"/>
      <c r="H988" s="12"/>
    </row>
    <row r="989">
      <c r="A989" s="11"/>
      <c r="H989" s="12"/>
    </row>
    <row r="990">
      <c r="A990" s="11"/>
      <c r="H990" s="12"/>
    </row>
    <row r="991">
      <c r="A991" s="11"/>
      <c r="H991" s="12"/>
    </row>
    <row r="992">
      <c r="A992" s="11"/>
      <c r="H992" s="12"/>
    </row>
    <row r="993">
      <c r="A993" s="11"/>
      <c r="H993" s="12"/>
    </row>
    <row r="994">
      <c r="A994" s="11"/>
      <c r="H994" s="12"/>
    </row>
    <row r="995">
      <c r="A995" s="11"/>
      <c r="H995" s="12"/>
    </row>
    <row r="996">
      <c r="A996" s="11"/>
      <c r="H996" s="12"/>
    </row>
    <row r="997">
      <c r="A997" s="11"/>
      <c r="H997" s="12"/>
    </row>
    <row r="998">
      <c r="A998" s="11"/>
      <c r="H998" s="12"/>
    </row>
    <row r="999">
      <c r="A999" s="11"/>
      <c r="H999" s="12"/>
    </row>
    <row r="1000">
      <c r="A1000" s="11"/>
      <c r="H1000" s="12"/>
    </row>
    <row r="1001">
      <c r="A1001" s="11"/>
      <c r="H1001" s="12"/>
    </row>
    <row r="1002">
      <c r="A1002" s="11"/>
      <c r="H1002" s="12"/>
    </row>
    <row r="1003">
      <c r="A1003" s="11"/>
      <c r="H1003" s="12"/>
    </row>
    <row r="1004">
      <c r="A1004" s="11"/>
      <c r="H1004" s="12"/>
    </row>
    <row r="1005">
      <c r="A1005" s="11"/>
      <c r="H1005" s="12"/>
    </row>
    <row r="1006">
      <c r="A1006" s="11"/>
      <c r="H1006" s="12"/>
    </row>
  </sheetData>
  <mergeCells count="12">
    <mergeCell ref="K76:K77"/>
    <mergeCell ref="L76:L77"/>
    <mergeCell ref="K78:K85"/>
    <mergeCell ref="L78:L81"/>
    <mergeCell ref="L82:L85"/>
    <mergeCell ref="K61:K62"/>
    <mergeCell ref="L61:L62"/>
    <mergeCell ref="K66:K70"/>
    <mergeCell ref="L66:L68"/>
    <mergeCell ref="L69:L70"/>
    <mergeCell ref="K72:K75"/>
    <mergeCell ref="L72:L7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19.13"/>
    <col customWidth="1" min="5" max="5" width="23.25"/>
    <col customWidth="1" min="6" max="6" width="28.0"/>
  </cols>
  <sheetData>
    <row r="1">
      <c r="A1" s="14" t="s">
        <v>854</v>
      </c>
      <c r="B1" s="14" t="s">
        <v>855</v>
      </c>
      <c r="C1" s="14" t="s">
        <v>856</v>
      </c>
      <c r="D1" s="14" t="s">
        <v>857</v>
      </c>
      <c r="E1" s="14" t="s">
        <v>858</v>
      </c>
      <c r="F1" s="14" t="s">
        <v>859</v>
      </c>
      <c r="G1" s="14" t="s">
        <v>800</v>
      </c>
      <c r="H1" s="14" t="s">
        <v>801</v>
      </c>
      <c r="I1" s="14" t="s">
        <v>860</v>
      </c>
      <c r="J1" s="14" t="s">
        <v>861</v>
      </c>
    </row>
    <row r="2">
      <c r="A2" s="39" t="s">
        <v>862</v>
      </c>
      <c r="B2" s="40" t="s">
        <v>863</v>
      </c>
      <c r="C2" s="40" t="s">
        <v>852</v>
      </c>
      <c r="D2" s="40" t="s">
        <v>864</v>
      </c>
      <c r="E2" s="40" t="s">
        <v>865</v>
      </c>
      <c r="F2" s="40" t="s">
        <v>866</v>
      </c>
    </row>
    <row r="3">
      <c r="A3" s="39" t="s">
        <v>862</v>
      </c>
      <c r="B3" s="40" t="s">
        <v>867</v>
      </c>
      <c r="C3" s="40" t="s">
        <v>852</v>
      </c>
      <c r="D3" s="40" t="s">
        <v>864</v>
      </c>
      <c r="E3" s="40" t="s">
        <v>868</v>
      </c>
      <c r="F3" s="40" t="s">
        <v>869</v>
      </c>
    </row>
    <row r="4">
      <c r="A4" s="39" t="s">
        <v>862</v>
      </c>
      <c r="B4" s="40" t="s">
        <v>870</v>
      </c>
      <c r="C4" s="40" t="s">
        <v>852</v>
      </c>
      <c r="D4" s="40" t="s">
        <v>864</v>
      </c>
      <c r="E4" s="40" t="s">
        <v>868</v>
      </c>
      <c r="F4" s="40" t="s">
        <v>871</v>
      </c>
    </row>
    <row r="5">
      <c r="A5" s="39" t="s">
        <v>872</v>
      </c>
      <c r="B5" s="41"/>
      <c r="C5" s="40" t="s">
        <v>803</v>
      </c>
      <c r="D5" s="40" t="s">
        <v>830</v>
      </c>
      <c r="E5" s="40" t="s">
        <v>868</v>
      </c>
      <c r="F5" s="40" t="s">
        <v>873</v>
      </c>
    </row>
    <row r="6">
      <c r="A6" s="40" t="s">
        <v>872</v>
      </c>
      <c r="B6" s="41"/>
      <c r="C6" s="40" t="s">
        <v>803</v>
      </c>
      <c r="D6" s="40" t="s">
        <v>874</v>
      </c>
      <c r="E6" s="40" t="s">
        <v>868</v>
      </c>
      <c r="F6" s="40" t="s">
        <v>875</v>
      </c>
    </row>
    <row r="7">
      <c r="A7" s="40" t="s">
        <v>876</v>
      </c>
      <c r="B7" s="41"/>
      <c r="C7" s="40" t="s">
        <v>803</v>
      </c>
      <c r="D7" s="40" t="s">
        <v>812</v>
      </c>
      <c r="E7" s="40" t="s">
        <v>868</v>
      </c>
      <c r="F7" s="40" t="s">
        <v>877</v>
      </c>
    </row>
    <row r="8">
      <c r="A8" s="40" t="s">
        <v>876</v>
      </c>
      <c r="B8" s="41"/>
      <c r="C8" s="40" t="s">
        <v>803</v>
      </c>
      <c r="D8" s="40" t="s">
        <v>812</v>
      </c>
      <c r="E8" s="40" t="s">
        <v>868</v>
      </c>
      <c r="F8" s="40" t="s">
        <v>878</v>
      </c>
    </row>
    <row r="9">
      <c r="A9" s="40" t="s">
        <v>876</v>
      </c>
      <c r="B9" s="41"/>
      <c r="C9" s="40" t="s">
        <v>803</v>
      </c>
      <c r="D9" s="40" t="s">
        <v>812</v>
      </c>
      <c r="E9" s="40" t="s">
        <v>868</v>
      </c>
      <c r="F9" s="40" t="s">
        <v>879</v>
      </c>
    </row>
    <row r="10">
      <c r="A10" s="40" t="s">
        <v>876</v>
      </c>
      <c r="B10" s="41"/>
      <c r="C10" s="40" t="s">
        <v>803</v>
      </c>
      <c r="D10" s="40" t="s">
        <v>880</v>
      </c>
      <c r="E10" s="40" t="s">
        <v>868</v>
      </c>
      <c r="F10" s="40" t="s">
        <v>881</v>
      </c>
    </row>
    <row r="11">
      <c r="A11" s="40" t="s">
        <v>876</v>
      </c>
      <c r="B11" s="41"/>
      <c r="C11" s="40" t="s">
        <v>803</v>
      </c>
      <c r="D11" s="40" t="s">
        <v>882</v>
      </c>
      <c r="E11" s="40" t="s">
        <v>868</v>
      </c>
      <c r="F11" s="40" t="s">
        <v>883</v>
      </c>
    </row>
    <row r="12">
      <c r="A12" s="40" t="s">
        <v>876</v>
      </c>
      <c r="B12" s="41"/>
      <c r="C12" s="40" t="s">
        <v>803</v>
      </c>
      <c r="D12" s="40" t="s">
        <v>884</v>
      </c>
      <c r="E12" s="40" t="s">
        <v>868</v>
      </c>
      <c r="F12" s="40" t="s">
        <v>885</v>
      </c>
    </row>
    <row r="13">
      <c r="A13" s="40" t="s">
        <v>876</v>
      </c>
      <c r="B13" s="41"/>
      <c r="C13" s="40" t="s">
        <v>803</v>
      </c>
      <c r="D13" s="40" t="s">
        <v>886</v>
      </c>
      <c r="E13" s="40" t="s">
        <v>868</v>
      </c>
      <c r="F13" s="40" t="s">
        <v>887</v>
      </c>
    </row>
    <row r="14">
      <c r="A14" s="40" t="s">
        <v>876</v>
      </c>
      <c r="B14" s="41"/>
      <c r="C14" s="40" t="s">
        <v>803</v>
      </c>
      <c r="D14" s="40" t="s">
        <v>886</v>
      </c>
      <c r="E14" s="40" t="s">
        <v>868</v>
      </c>
      <c r="F14" s="40" t="s">
        <v>888</v>
      </c>
    </row>
    <row r="15">
      <c r="A15" s="40" t="s">
        <v>876</v>
      </c>
      <c r="B15" s="41"/>
      <c r="C15" s="40" t="s">
        <v>889</v>
      </c>
      <c r="E15" s="40" t="s">
        <v>868</v>
      </c>
      <c r="F15" s="40" t="s">
        <v>890</v>
      </c>
    </row>
    <row r="16">
      <c r="A16" s="40" t="s">
        <v>876</v>
      </c>
      <c r="B16" s="41"/>
      <c r="C16" s="40" t="s">
        <v>803</v>
      </c>
      <c r="D16" s="40" t="s">
        <v>889</v>
      </c>
      <c r="E16" s="40" t="s">
        <v>868</v>
      </c>
      <c r="F16" s="40" t="s">
        <v>891</v>
      </c>
    </row>
    <row r="17">
      <c r="A17" s="40" t="s">
        <v>892</v>
      </c>
      <c r="B17" s="41"/>
      <c r="C17" s="40" t="s">
        <v>803</v>
      </c>
      <c r="D17" s="40" t="s">
        <v>479</v>
      </c>
      <c r="E17" s="40" t="s">
        <v>868</v>
      </c>
      <c r="F17" s="40" t="s">
        <v>893</v>
      </c>
    </row>
    <row r="18">
      <c r="A18" s="40" t="s">
        <v>892</v>
      </c>
      <c r="B18" s="41"/>
      <c r="C18" s="40" t="s">
        <v>803</v>
      </c>
      <c r="D18" s="40" t="s">
        <v>894</v>
      </c>
      <c r="E18" s="40" t="s">
        <v>868</v>
      </c>
      <c r="F18" s="40" t="s">
        <v>895</v>
      </c>
    </row>
    <row r="19">
      <c r="A19" s="42" t="s">
        <v>896</v>
      </c>
      <c r="B19" s="41"/>
      <c r="C19" s="40" t="s">
        <v>803</v>
      </c>
      <c r="D19" s="40" t="s">
        <v>897</v>
      </c>
      <c r="E19" s="40" t="s">
        <v>868</v>
      </c>
      <c r="F19" s="40" t="s">
        <v>898</v>
      </c>
    </row>
    <row r="20">
      <c r="A20" s="40" t="s">
        <v>899</v>
      </c>
      <c r="B20" s="41"/>
      <c r="C20" s="40" t="s">
        <v>852</v>
      </c>
      <c r="D20" s="40" t="s">
        <v>900</v>
      </c>
      <c r="E20" s="40" t="s">
        <v>868</v>
      </c>
      <c r="F20" s="40" t="s">
        <v>901</v>
      </c>
    </row>
    <row r="21">
      <c r="A21" s="40" t="s">
        <v>899</v>
      </c>
      <c r="B21" s="41"/>
      <c r="C21" s="40" t="s">
        <v>902</v>
      </c>
      <c r="D21" s="40" t="s">
        <v>903</v>
      </c>
      <c r="E21" s="40" t="s">
        <v>868</v>
      </c>
      <c r="F21" s="40" t="s">
        <v>904</v>
      </c>
    </row>
    <row r="22">
      <c r="A22" s="4" t="s">
        <v>905</v>
      </c>
      <c r="C22" s="4" t="s">
        <v>803</v>
      </c>
      <c r="D22" s="4" t="s">
        <v>906</v>
      </c>
      <c r="E22" s="4" t="s">
        <v>868</v>
      </c>
      <c r="F22" s="4" t="s">
        <v>907</v>
      </c>
      <c r="J22" s="4" t="s">
        <v>908</v>
      </c>
    </row>
    <row r="23">
      <c r="A23" s="4" t="s">
        <v>905</v>
      </c>
      <c r="C23" s="4" t="s">
        <v>909</v>
      </c>
      <c r="D23" s="4" t="s">
        <v>906</v>
      </c>
      <c r="E23" s="4" t="s">
        <v>868</v>
      </c>
      <c r="F23" s="4" t="s">
        <v>910</v>
      </c>
      <c r="J23" s="4" t="s">
        <v>911</v>
      </c>
    </row>
    <row r="24">
      <c r="A24" s="4" t="s">
        <v>872</v>
      </c>
      <c r="C24" s="4" t="s">
        <v>803</v>
      </c>
      <c r="D24" s="4" t="s">
        <v>874</v>
      </c>
      <c r="E24" s="4" t="s">
        <v>868</v>
      </c>
      <c r="F24" s="4" t="s">
        <v>912</v>
      </c>
    </row>
    <row r="25">
      <c r="A25" s="4" t="s">
        <v>872</v>
      </c>
      <c r="C25" s="4" t="s">
        <v>803</v>
      </c>
      <c r="D25" s="4" t="s">
        <v>874</v>
      </c>
      <c r="E25" s="4" t="s">
        <v>868</v>
      </c>
      <c r="F25" s="4" t="s">
        <v>913</v>
      </c>
    </row>
    <row r="26">
      <c r="A26" s="4" t="s">
        <v>914</v>
      </c>
      <c r="C26" s="4" t="s">
        <v>852</v>
      </c>
      <c r="D26" s="4" t="s">
        <v>777</v>
      </c>
      <c r="E26" s="4" t="s">
        <v>868</v>
      </c>
      <c r="F26" s="4" t="s">
        <v>915</v>
      </c>
    </row>
    <row r="27">
      <c r="A27" s="4" t="s">
        <v>914</v>
      </c>
      <c r="C27" s="4" t="s">
        <v>852</v>
      </c>
      <c r="D27" s="4" t="s">
        <v>777</v>
      </c>
      <c r="E27" s="4" t="s">
        <v>868</v>
      </c>
      <c r="F27" s="4" t="s">
        <v>916</v>
      </c>
    </row>
    <row r="28">
      <c r="A28" s="4" t="s">
        <v>914</v>
      </c>
      <c r="C28" s="4" t="s">
        <v>852</v>
      </c>
      <c r="D28" s="4" t="s">
        <v>917</v>
      </c>
      <c r="E28" s="4" t="s">
        <v>868</v>
      </c>
      <c r="F28" s="4" t="s">
        <v>918</v>
      </c>
    </row>
    <row r="29">
      <c r="A29" s="4" t="s">
        <v>914</v>
      </c>
      <c r="C29" s="4" t="s">
        <v>852</v>
      </c>
      <c r="D29" s="4" t="s">
        <v>919</v>
      </c>
      <c r="E29" s="4" t="s">
        <v>868</v>
      </c>
      <c r="F29" s="4" t="s">
        <v>920</v>
      </c>
    </row>
    <row r="30">
      <c r="C30" s="4" t="s">
        <v>803</v>
      </c>
      <c r="D30" s="4" t="s">
        <v>921</v>
      </c>
    </row>
    <row r="31">
      <c r="C31" s="4" t="s">
        <v>902</v>
      </c>
      <c r="D31" s="4" t="s">
        <v>922</v>
      </c>
      <c r="E31" s="4" t="s">
        <v>868</v>
      </c>
    </row>
    <row r="32">
      <c r="C32" s="4" t="s">
        <v>902</v>
      </c>
      <c r="D32" s="4" t="s">
        <v>922</v>
      </c>
      <c r="E32" s="4" t="s">
        <v>868</v>
      </c>
    </row>
    <row r="33">
      <c r="C33" s="4" t="s">
        <v>902</v>
      </c>
      <c r="D33" s="4" t="s">
        <v>922</v>
      </c>
      <c r="E33" s="4" t="s">
        <v>868</v>
      </c>
    </row>
    <row r="34">
      <c r="C34" s="4" t="s">
        <v>803</v>
      </c>
      <c r="D34" s="4" t="s">
        <v>923</v>
      </c>
    </row>
    <row r="35">
      <c r="C35" s="4" t="s">
        <v>803</v>
      </c>
      <c r="D35" s="4" t="s">
        <v>823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19.13"/>
    <col customWidth="1" min="3" max="3" width="13.75"/>
    <col customWidth="1" min="5" max="5" width="9.75"/>
    <col customWidth="1" min="6" max="6" width="11.38"/>
    <col customWidth="1" min="8" max="8" width="7.88"/>
    <col customWidth="1" min="9" max="9" width="10.63"/>
    <col customWidth="1" min="10" max="10" width="19.88"/>
  </cols>
  <sheetData>
    <row r="1">
      <c r="A1" s="14"/>
      <c r="B1" s="14"/>
      <c r="C1" s="14"/>
      <c r="D1" s="14"/>
      <c r="E1" s="14"/>
      <c r="F1" s="14"/>
      <c r="G1" s="14"/>
      <c r="H1" s="14"/>
      <c r="I1" s="14"/>
      <c r="J1" s="14"/>
    </row>
    <row r="2">
      <c r="A2" s="39"/>
      <c r="B2" s="43" t="s">
        <v>924</v>
      </c>
      <c r="C2" s="43" t="s">
        <v>925</v>
      </c>
      <c r="D2" s="43" t="s">
        <v>926</v>
      </c>
      <c r="E2" s="43" t="s">
        <v>927</v>
      </c>
      <c r="F2" s="43" t="s">
        <v>928</v>
      </c>
      <c r="G2" s="14" t="s">
        <v>929</v>
      </c>
      <c r="H2" s="14" t="s">
        <v>930</v>
      </c>
      <c r="I2" s="14" t="s">
        <v>931</v>
      </c>
      <c r="J2" s="14" t="s">
        <v>932</v>
      </c>
      <c r="K2" s="14" t="s">
        <v>933</v>
      </c>
      <c r="L2" s="14" t="s">
        <v>934</v>
      </c>
      <c r="M2" s="14" t="s">
        <v>935</v>
      </c>
      <c r="N2" s="14" t="s">
        <v>936</v>
      </c>
      <c r="O2" s="14" t="s">
        <v>937</v>
      </c>
    </row>
    <row r="3">
      <c r="A3" s="39"/>
      <c r="B3" s="40" t="s">
        <v>938</v>
      </c>
      <c r="C3" s="40" t="s">
        <v>939</v>
      </c>
      <c r="D3" s="40">
        <v>366.0</v>
      </c>
      <c r="E3" s="40" t="s">
        <v>940</v>
      </c>
      <c r="F3" s="40" t="s">
        <v>941</v>
      </c>
      <c r="G3" s="4" t="s">
        <v>942</v>
      </c>
      <c r="H3" s="4" t="s">
        <v>943</v>
      </c>
      <c r="I3" s="4" t="s">
        <v>944</v>
      </c>
      <c r="J3" s="4" t="s">
        <v>945</v>
      </c>
      <c r="K3" s="4">
        <v>2.98</v>
      </c>
      <c r="L3" s="44">
        <v>1088.64</v>
      </c>
      <c r="M3" s="4" t="s">
        <v>183</v>
      </c>
      <c r="N3" s="4" t="s">
        <v>946</v>
      </c>
      <c r="O3" s="4">
        <v>13.0</v>
      </c>
    </row>
    <row r="4">
      <c r="A4" s="39"/>
      <c r="B4" s="40" t="s">
        <v>938</v>
      </c>
      <c r="C4" s="40" t="s">
        <v>947</v>
      </c>
      <c r="D4" s="40">
        <v>366.0</v>
      </c>
      <c r="E4" s="40" t="s">
        <v>940</v>
      </c>
      <c r="F4" s="40" t="s">
        <v>941</v>
      </c>
      <c r="G4" s="4" t="s">
        <v>942</v>
      </c>
      <c r="H4" s="4" t="s">
        <v>943</v>
      </c>
      <c r="I4" s="4" t="s">
        <v>944</v>
      </c>
      <c r="J4" s="4" t="s">
        <v>945</v>
      </c>
      <c r="K4" s="4">
        <v>2.98</v>
      </c>
      <c r="L4" s="4">
        <v>1088.64</v>
      </c>
      <c r="M4" s="4" t="s">
        <v>183</v>
      </c>
      <c r="N4" s="4" t="s">
        <v>946</v>
      </c>
      <c r="O4" s="4">
        <v>13.0</v>
      </c>
    </row>
    <row r="5">
      <c r="A5" s="39"/>
      <c r="B5" s="40" t="s">
        <v>938</v>
      </c>
      <c r="C5" s="40" t="s">
        <v>948</v>
      </c>
      <c r="D5" s="40">
        <v>21.0</v>
      </c>
      <c r="E5" s="40" t="s">
        <v>949</v>
      </c>
      <c r="F5" s="40" t="s">
        <v>950</v>
      </c>
      <c r="G5" s="4" t="s">
        <v>951</v>
      </c>
      <c r="H5" s="4" t="s">
        <v>952</v>
      </c>
      <c r="I5" s="4" t="s">
        <v>953</v>
      </c>
      <c r="J5" s="4" t="s">
        <v>954</v>
      </c>
      <c r="K5" s="4">
        <v>177.58</v>
      </c>
      <c r="L5" s="4">
        <v>64816.21</v>
      </c>
      <c r="M5" s="4" t="s">
        <v>183</v>
      </c>
      <c r="N5" s="4" t="s">
        <v>955</v>
      </c>
      <c r="O5" s="4">
        <v>9.0</v>
      </c>
    </row>
    <row r="6">
      <c r="A6" s="39"/>
      <c r="B6" s="40" t="s">
        <v>938</v>
      </c>
      <c r="C6" s="40" t="s">
        <v>956</v>
      </c>
      <c r="D6" s="40">
        <v>21.0</v>
      </c>
      <c r="E6" s="40"/>
      <c r="F6" s="40"/>
    </row>
    <row r="7">
      <c r="A7" s="40"/>
      <c r="B7" s="40" t="s">
        <v>938</v>
      </c>
      <c r="C7" s="40" t="s">
        <v>939</v>
      </c>
      <c r="D7" s="40">
        <v>135.0</v>
      </c>
      <c r="E7" s="40"/>
      <c r="F7" s="40"/>
    </row>
    <row r="8">
      <c r="A8" s="40"/>
      <c r="B8" s="40" t="s">
        <v>938</v>
      </c>
      <c r="C8" s="40" t="s">
        <v>957</v>
      </c>
      <c r="D8" s="40">
        <v>120.0</v>
      </c>
      <c r="E8" s="40"/>
      <c r="F8" s="40"/>
    </row>
    <row r="9">
      <c r="A9" s="40"/>
      <c r="B9" s="40" t="s">
        <v>938</v>
      </c>
      <c r="C9" s="40" t="s">
        <v>958</v>
      </c>
      <c r="D9" s="40">
        <v>120.0</v>
      </c>
      <c r="E9" s="40"/>
      <c r="F9" s="40"/>
    </row>
    <row r="10">
      <c r="A10" s="40"/>
      <c r="B10" s="40" t="s">
        <v>938</v>
      </c>
      <c r="C10" s="40" t="s">
        <v>959</v>
      </c>
      <c r="D10" s="40" t="s">
        <v>759</v>
      </c>
      <c r="E10" s="40"/>
      <c r="F10" s="40"/>
    </row>
    <row r="11">
      <c r="A11" s="40"/>
      <c r="B11" s="40" t="s">
        <v>938</v>
      </c>
      <c r="C11" s="40" t="s">
        <v>958</v>
      </c>
      <c r="D11" s="40" t="s">
        <v>759</v>
      </c>
      <c r="E11" s="40"/>
      <c r="F11" s="40"/>
    </row>
    <row r="12">
      <c r="A12" s="40"/>
      <c r="B12" s="40" t="s">
        <v>938</v>
      </c>
      <c r="C12" s="40" t="s">
        <v>960</v>
      </c>
      <c r="D12" s="40" t="s">
        <v>759</v>
      </c>
      <c r="E12" s="40"/>
      <c r="F12" s="40"/>
    </row>
    <row r="13">
      <c r="A13" s="40"/>
      <c r="B13" s="40" t="s">
        <v>938</v>
      </c>
      <c r="C13" s="40" t="s">
        <v>947</v>
      </c>
      <c r="D13" s="40" t="s">
        <v>759</v>
      </c>
      <c r="E13" s="40"/>
      <c r="F13" s="40"/>
    </row>
    <row r="14">
      <c r="A14" s="40"/>
      <c r="B14" s="40" t="s">
        <v>938</v>
      </c>
      <c r="C14" s="40" t="s">
        <v>961</v>
      </c>
      <c r="D14" s="40" t="s">
        <v>759</v>
      </c>
      <c r="E14" s="40"/>
      <c r="F14" s="40"/>
    </row>
    <row r="15">
      <c r="A15" s="40"/>
      <c r="B15" s="40" t="s">
        <v>938</v>
      </c>
      <c r="C15" s="40" t="s">
        <v>958</v>
      </c>
      <c r="D15" s="40">
        <v>101.0</v>
      </c>
      <c r="E15" s="40"/>
      <c r="F15" s="40"/>
    </row>
    <row r="16">
      <c r="A16" s="40"/>
      <c r="B16" s="40" t="s">
        <v>938</v>
      </c>
      <c r="C16" s="40" t="s">
        <v>962</v>
      </c>
      <c r="D16" s="40">
        <v>25.0</v>
      </c>
      <c r="E16" s="40"/>
      <c r="F16" s="40"/>
    </row>
    <row r="17">
      <c r="A17" s="40"/>
      <c r="B17" s="40" t="s">
        <v>938</v>
      </c>
      <c r="C17" s="40" t="s">
        <v>963</v>
      </c>
      <c r="E17" s="40"/>
      <c r="F17" s="40"/>
    </row>
    <row r="18">
      <c r="A18" s="40"/>
      <c r="B18" s="40" t="s">
        <v>938</v>
      </c>
      <c r="C18" s="40" t="s">
        <v>958</v>
      </c>
      <c r="D18" s="40"/>
      <c r="E18" s="40"/>
      <c r="F18" s="40"/>
    </row>
    <row r="19">
      <c r="A19" s="40"/>
      <c r="B19" s="40" t="s">
        <v>938</v>
      </c>
      <c r="C19" s="40" t="s">
        <v>960</v>
      </c>
      <c r="D19" s="40"/>
      <c r="E19" s="40"/>
      <c r="F19" s="40"/>
    </row>
    <row r="20">
      <c r="A20" s="40"/>
      <c r="B20" s="40" t="s">
        <v>938</v>
      </c>
      <c r="C20" s="40" t="s">
        <v>939</v>
      </c>
      <c r="D20" s="40"/>
      <c r="E20" s="40"/>
      <c r="F20" s="40"/>
    </row>
    <row r="21">
      <c r="A21" s="42"/>
      <c r="B21" s="40" t="s">
        <v>938</v>
      </c>
      <c r="C21" s="40" t="s">
        <v>964</v>
      </c>
      <c r="D21" s="40"/>
      <c r="E21" s="40"/>
      <c r="F21" s="40"/>
    </row>
    <row r="22">
      <c r="A22" s="40"/>
      <c r="B22" s="40" t="s">
        <v>938</v>
      </c>
      <c r="C22" s="40" t="s">
        <v>939</v>
      </c>
      <c r="D22" s="40"/>
      <c r="E22" s="40"/>
      <c r="F22" s="40"/>
    </row>
    <row r="23">
      <c r="A23" s="40"/>
      <c r="B23" s="40" t="s">
        <v>938</v>
      </c>
      <c r="C23" s="40" t="s">
        <v>965</v>
      </c>
      <c r="D23" s="40"/>
      <c r="E23" s="40"/>
      <c r="F23" s="40"/>
    </row>
    <row r="24">
      <c r="B24" s="4" t="s">
        <v>938</v>
      </c>
      <c r="C24" s="4" t="s">
        <v>966</v>
      </c>
    </row>
    <row r="25">
      <c r="B25" s="4" t="s">
        <v>938</v>
      </c>
      <c r="C25" s="4" t="s">
        <v>948</v>
      </c>
    </row>
    <row r="26">
      <c r="B26" s="4" t="s">
        <v>938</v>
      </c>
      <c r="C26" s="4" t="s">
        <v>966</v>
      </c>
    </row>
    <row r="27">
      <c r="B27" s="4" t="s">
        <v>938</v>
      </c>
      <c r="C27" s="4" t="s">
        <v>966</v>
      </c>
    </row>
    <row r="28">
      <c r="B28" s="4" t="s">
        <v>938</v>
      </c>
      <c r="C28" s="4" t="s">
        <v>962</v>
      </c>
    </row>
    <row r="29">
      <c r="B29" s="4" t="s">
        <v>938</v>
      </c>
      <c r="C29" s="40" t="s">
        <v>958</v>
      </c>
    </row>
    <row r="30">
      <c r="B30" s="4" t="s">
        <v>938</v>
      </c>
      <c r="C30" s="40" t="s">
        <v>959</v>
      </c>
    </row>
    <row r="31">
      <c r="B31" s="4" t="s">
        <v>938</v>
      </c>
      <c r="C31" s="40" t="s">
        <v>959</v>
      </c>
    </row>
    <row r="32">
      <c r="B32" s="4" t="s">
        <v>938</v>
      </c>
      <c r="C32" s="4" t="s">
        <v>963</v>
      </c>
    </row>
    <row r="33">
      <c r="B33" s="4" t="s">
        <v>938</v>
      </c>
      <c r="C33" s="4" t="s">
        <v>963</v>
      </c>
    </row>
    <row r="34">
      <c r="B34" s="4" t="s">
        <v>938</v>
      </c>
      <c r="C34" s="4" t="s">
        <v>959</v>
      </c>
    </row>
    <row r="35">
      <c r="B35" s="4" t="s">
        <v>938</v>
      </c>
      <c r="C35" s="40" t="s">
        <v>967</v>
      </c>
    </row>
    <row r="36">
      <c r="B36" s="4" t="s">
        <v>938</v>
      </c>
      <c r="C36" s="4" t="s">
        <v>959</v>
      </c>
    </row>
    <row r="37">
      <c r="B37" s="4" t="s">
        <v>938</v>
      </c>
      <c r="C37" s="4" t="s">
        <v>947</v>
      </c>
    </row>
    <row r="38">
      <c r="B38" s="4" t="s">
        <v>968</v>
      </c>
      <c r="C38" s="4" t="s">
        <v>969</v>
      </c>
    </row>
    <row r="39">
      <c r="B39" s="4" t="s">
        <v>968</v>
      </c>
      <c r="C39" s="4" t="s">
        <v>889</v>
      </c>
    </row>
    <row r="40">
      <c r="B40" s="4" t="s">
        <v>968</v>
      </c>
      <c r="C40" s="4" t="s">
        <v>969</v>
      </c>
    </row>
    <row r="41">
      <c r="B41" s="4" t="s">
        <v>968</v>
      </c>
      <c r="C41" s="4" t="s">
        <v>970</v>
      </c>
    </row>
    <row r="42">
      <c r="B42" s="4" t="s">
        <v>968</v>
      </c>
      <c r="C42" s="4" t="s">
        <v>969</v>
      </c>
    </row>
    <row r="43">
      <c r="B43" s="4" t="s">
        <v>968</v>
      </c>
      <c r="C43" s="4" t="s">
        <v>969</v>
      </c>
    </row>
    <row r="44">
      <c r="B44" s="4" t="s">
        <v>968</v>
      </c>
      <c r="C44" s="4" t="s">
        <v>971</v>
      </c>
    </row>
    <row r="45">
      <c r="B45" s="4" t="s">
        <v>968</v>
      </c>
      <c r="C45" s="4" t="s">
        <v>969</v>
      </c>
    </row>
    <row r="46">
      <c r="B46" s="4" t="s">
        <v>972</v>
      </c>
      <c r="C46" s="4" t="s">
        <v>973</v>
      </c>
    </row>
    <row r="47">
      <c r="B47" s="4" t="s">
        <v>972</v>
      </c>
      <c r="C47" s="4" t="s">
        <v>844</v>
      </c>
    </row>
    <row r="48">
      <c r="B48" s="4" t="s">
        <v>972</v>
      </c>
      <c r="C48" s="4" t="s">
        <v>846</v>
      </c>
    </row>
    <row r="49">
      <c r="B49" s="4" t="s">
        <v>972</v>
      </c>
      <c r="C49" s="4" t="s">
        <v>974</v>
      </c>
    </row>
    <row r="50">
      <c r="B50" s="4" t="s">
        <v>972</v>
      </c>
      <c r="C50" s="4" t="s">
        <v>975</v>
      </c>
    </row>
    <row r="51">
      <c r="B51" s="4" t="s">
        <v>972</v>
      </c>
      <c r="C51" s="4" t="s">
        <v>976</v>
      </c>
    </row>
    <row r="52">
      <c r="B52" s="4" t="s">
        <v>977</v>
      </c>
      <c r="C52" s="4" t="s">
        <v>978</v>
      </c>
    </row>
    <row r="53">
      <c r="B53" s="4" t="s">
        <v>977</v>
      </c>
      <c r="C53" s="4" t="s">
        <v>978</v>
      </c>
    </row>
    <row r="54">
      <c r="B54" s="4" t="s">
        <v>977</v>
      </c>
      <c r="C54" s="4" t="s">
        <v>864</v>
      </c>
    </row>
    <row r="55">
      <c r="B55" s="4" t="s">
        <v>977</v>
      </c>
      <c r="C55" s="4" t="s">
        <v>978</v>
      </c>
    </row>
    <row r="56">
      <c r="B56" s="4" t="s">
        <v>977</v>
      </c>
      <c r="C56" s="4" t="s">
        <v>864</v>
      </c>
    </row>
    <row r="57">
      <c r="B57" s="4" t="s">
        <v>977</v>
      </c>
      <c r="C57" s="4" t="s">
        <v>978</v>
      </c>
    </row>
    <row r="58">
      <c r="B58" s="4" t="s">
        <v>977</v>
      </c>
      <c r="C58" s="4" t="s">
        <v>864</v>
      </c>
    </row>
    <row r="59">
      <c r="B59" s="4" t="s">
        <v>977</v>
      </c>
      <c r="C59" s="4" t="s">
        <v>978</v>
      </c>
    </row>
    <row r="60">
      <c r="B60" s="4" t="s">
        <v>977</v>
      </c>
      <c r="C60" s="4" t="s">
        <v>978</v>
      </c>
    </row>
    <row r="61">
      <c r="B61" s="4" t="s">
        <v>977</v>
      </c>
      <c r="C61" s="4" t="s">
        <v>978</v>
      </c>
    </row>
    <row r="62">
      <c r="B62" s="4" t="s">
        <v>977</v>
      </c>
      <c r="C62" s="4" t="s">
        <v>864</v>
      </c>
    </row>
    <row r="63">
      <c r="B63" s="4" t="s">
        <v>977</v>
      </c>
      <c r="C63" s="4" t="s">
        <v>978</v>
      </c>
    </row>
    <row r="64">
      <c r="B64" s="4" t="s">
        <v>977</v>
      </c>
      <c r="C64" s="4" t="s">
        <v>864</v>
      </c>
    </row>
    <row r="65">
      <c r="B65" s="4" t="s">
        <v>977</v>
      </c>
      <c r="C65" s="4" t="s">
        <v>864</v>
      </c>
    </row>
    <row r="66">
      <c r="B66" s="4" t="s">
        <v>977</v>
      </c>
      <c r="C66" s="4" t="s">
        <v>864</v>
      </c>
    </row>
    <row r="67">
      <c r="B67" s="4" t="s">
        <v>977</v>
      </c>
      <c r="C67" s="4" t="s">
        <v>864</v>
      </c>
    </row>
    <row r="68">
      <c r="B68" s="4" t="s">
        <v>977</v>
      </c>
      <c r="C68" s="4" t="s">
        <v>864</v>
      </c>
    </row>
    <row r="69">
      <c r="B69" s="4" t="s">
        <v>977</v>
      </c>
      <c r="C69" s="4" t="s">
        <v>864</v>
      </c>
    </row>
    <row r="70">
      <c r="B70" s="4" t="s">
        <v>977</v>
      </c>
      <c r="C70" s="4" t="s">
        <v>978</v>
      </c>
    </row>
    <row r="71">
      <c r="B71" s="4" t="s">
        <v>977</v>
      </c>
      <c r="C71" s="4" t="s">
        <v>864</v>
      </c>
    </row>
    <row r="72">
      <c r="B72" s="4" t="s">
        <v>977</v>
      </c>
      <c r="C72" s="4" t="s">
        <v>978</v>
      </c>
    </row>
    <row r="73">
      <c r="B73" s="4" t="s">
        <v>977</v>
      </c>
      <c r="C73" s="4" t="s">
        <v>864</v>
      </c>
    </row>
    <row r="74">
      <c r="B74" s="4" t="s">
        <v>977</v>
      </c>
      <c r="C74" s="4" t="s">
        <v>864</v>
      </c>
    </row>
    <row r="75">
      <c r="B75" s="4" t="s">
        <v>979</v>
      </c>
      <c r="C75" s="4" t="s">
        <v>980</v>
      </c>
    </row>
    <row r="76">
      <c r="B76" s="4" t="s">
        <v>979</v>
      </c>
      <c r="C76" s="4" t="s">
        <v>981</v>
      </c>
    </row>
    <row r="77">
      <c r="B77" s="4" t="s">
        <v>979</v>
      </c>
      <c r="C77" s="4" t="s">
        <v>982</v>
      </c>
    </row>
    <row r="78">
      <c r="B78" s="4" t="s">
        <v>979</v>
      </c>
      <c r="C78" s="4" t="s">
        <v>980</v>
      </c>
    </row>
    <row r="79">
      <c r="B79" s="4" t="s">
        <v>979</v>
      </c>
      <c r="C79" s="4" t="s">
        <v>983</v>
      </c>
    </row>
    <row r="80">
      <c r="B80" s="4" t="s">
        <v>979</v>
      </c>
      <c r="C80" s="4" t="s">
        <v>984</v>
      </c>
    </row>
    <row r="81">
      <c r="B81" s="4" t="s">
        <v>979</v>
      </c>
      <c r="C81" s="4" t="s">
        <v>985</v>
      </c>
    </row>
    <row r="82">
      <c r="B82" s="4" t="s">
        <v>979</v>
      </c>
      <c r="C82" s="4" t="s">
        <v>980</v>
      </c>
    </row>
    <row r="83">
      <c r="B83" s="4" t="s">
        <v>979</v>
      </c>
      <c r="C83" s="4" t="s">
        <v>982</v>
      </c>
    </row>
    <row r="84">
      <c r="B84" s="4" t="s">
        <v>979</v>
      </c>
      <c r="C84" s="4" t="s">
        <v>981</v>
      </c>
    </row>
    <row r="85">
      <c r="B85" s="4" t="s">
        <v>979</v>
      </c>
      <c r="C85" s="4" t="s">
        <v>980</v>
      </c>
    </row>
    <row r="86">
      <c r="B86" s="4" t="s">
        <v>979</v>
      </c>
      <c r="C86" s="4" t="s">
        <v>812</v>
      </c>
    </row>
    <row r="87">
      <c r="B87" s="4" t="s">
        <v>979</v>
      </c>
      <c r="C87" s="4" t="s">
        <v>980</v>
      </c>
    </row>
    <row r="88">
      <c r="B88" s="4" t="s">
        <v>979</v>
      </c>
      <c r="C88" s="4" t="s">
        <v>980</v>
      </c>
    </row>
    <row r="89">
      <c r="B89" s="4" t="s">
        <v>979</v>
      </c>
      <c r="C89" s="4" t="s">
        <v>981</v>
      </c>
    </row>
    <row r="90">
      <c r="B90" s="4" t="s">
        <v>979</v>
      </c>
      <c r="C90" s="4" t="s">
        <v>982</v>
      </c>
    </row>
    <row r="91">
      <c r="B91" s="4" t="s">
        <v>979</v>
      </c>
      <c r="C91" s="4" t="s">
        <v>982</v>
      </c>
    </row>
    <row r="92">
      <c r="B92" s="4" t="s">
        <v>979</v>
      </c>
      <c r="C92" s="4" t="s">
        <v>981</v>
      </c>
    </row>
    <row r="93">
      <c r="B93" s="4" t="s">
        <v>979</v>
      </c>
      <c r="C93" s="4" t="s">
        <v>980</v>
      </c>
    </row>
    <row r="94">
      <c r="B94" s="4" t="s">
        <v>979</v>
      </c>
      <c r="C94" s="4" t="s">
        <v>980</v>
      </c>
    </row>
    <row r="95">
      <c r="B95" s="4" t="s">
        <v>979</v>
      </c>
      <c r="C95" s="4" t="s">
        <v>982</v>
      </c>
    </row>
    <row r="96">
      <c r="B96" s="4" t="s">
        <v>979</v>
      </c>
      <c r="C96" s="4" t="s">
        <v>986</v>
      </c>
    </row>
    <row r="97">
      <c r="B97" s="4" t="s">
        <v>979</v>
      </c>
      <c r="C97" s="4" t="s">
        <v>987</v>
      </c>
    </row>
    <row r="98">
      <c r="B98" s="4" t="s">
        <v>979</v>
      </c>
      <c r="C98" s="4" t="s">
        <v>980</v>
      </c>
    </row>
    <row r="99">
      <c r="B99" s="4" t="s">
        <v>979</v>
      </c>
      <c r="C99" s="4" t="s">
        <v>980</v>
      </c>
    </row>
    <row r="100">
      <c r="B100" s="4" t="s">
        <v>979</v>
      </c>
      <c r="C100" s="4" t="s">
        <v>812</v>
      </c>
    </row>
    <row r="101">
      <c r="B101" s="4" t="s">
        <v>979</v>
      </c>
      <c r="C101" s="4" t="s">
        <v>980</v>
      </c>
    </row>
    <row r="102">
      <c r="B102" s="4" t="s">
        <v>979</v>
      </c>
      <c r="C102" s="4" t="s">
        <v>980</v>
      </c>
    </row>
    <row r="103">
      <c r="B103" s="4" t="s">
        <v>979</v>
      </c>
      <c r="C103" s="4" t="s">
        <v>980</v>
      </c>
    </row>
    <row r="104">
      <c r="B104" s="4" t="s">
        <v>988</v>
      </c>
      <c r="C104" s="4" t="s">
        <v>818</v>
      </c>
    </row>
    <row r="105">
      <c r="B105" s="4" t="s">
        <v>988</v>
      </c>
      <c r="C105" s="4" t="s">
        <v>825</v>
      </c>
    </row>
    <row r="106">
      <c r="B106" s="4" t="s">
        <v>988</v>
      </c>
      <c r="C106" s="4" t="s">
        <v>823</v>
      </c>
    </row>
    <row r="107">
      <c r="B107" s="4" t="s">
        <v>988</v>
      </c>
      <c r="C107" s="4" t="s">
        <v>989</v>
      </c>
    </row>
    <row r="108">
      <c r="B108" s="4" t="s">
        <v>988</v>
      </c>
      <c r="C108" s="4" t="s">
        <v>990</v>
      </c>
    </row>
    <row r="109">
      <c r="B109" s="4" t="s">
        <v>988</v>
      </c>
      <c r="C109" s="4" t="s">
        <v>991</v>
      </c>
    </row>
    <row r="110">
      <c r="B110" s="4" t="s">
        <v>988</v>
      </c>
      <c r="C110" s="4" t="s">
        <v>992</v>
      </c>
    </row>
    <row r="111">
      <c r="B111" s="4" t="s">
        <v>988</v>
      </c>
      <c r="C111" s="4" t="s">
        <v>823</v>
      </c>
    </row>
    <row r="112">
      <c r="B112" s="4" t="s">
        <v>988</v>
      </c>
      <c r="C112" s="4" t="s">
        <v>825</v>
      </c>
    </row>
    <row r="113">
      <c r="B113" s="4" t="s">
        <v>988</v>
      </c>
      <c r="C113" s="4" t="s">
        <v>816</v>
      </c>
    </row>
    <row r="114">
      <c r="B114" s="4" t="s">
        <v>988</v>
      </c>
      <c r="C114" s="4" t="s">
        <v>818</v>
      </c>
    </row>
    <row r="115">
      <c r="B115" s="4" t="s">
        <v>988</v>
      </c>
      <c r="C115" s="4" t="s">
        <v>820</v>
      </c>
    </row>
    <row r="116">
      <c r="B116" s="4" t="s">
        <v>993</v>
      </c>
      <c r="C116" s="4" t="s">
        <v>994</v>
      </c>
    </row>
    <row r="117">
      <c r="B117" s="4" t="s">
        <v>993</v>
      </c>
      <c r="C117" s="4" t="s">
        <v>995</v>
      </c>
    </row>
    <row r="118">
      <c r="B118" s="4" t="s">
        <v>993</v>
      </c>
      <c r="C118" s="4" t="s">
        <v>777</v>
      </c>
    </row>
    <row r="119">
      <c r="B119" s="4" t="s">
        <v>993</v>
      </c>
      <c r="C119" s="4" t="s">
        <v>777</v>
      </c>
    </row>
    <row r="120">
      <c r="B120" s="4" t="s">
        <v>993</v>
      </c>
      <c r="C120" s="4" t="s">
        <v>996</v>
      </c>
    </row>
    <row r="121">
      <c r="B121" s="4" t="s">
        <v>993</v>
      </c>
      <c r="C121" s="4" t="s">
        <v>994</v>
      </c>
    </row>
    <row r="122">
      <c r="B122" s="4" t="s">
        <v>993</v>
      </c>
      <c r="C122" s="4" t="s">
        <v>997</v>
      </c>
    </row>
    <row r="123">
      <c r="B123" s="4" t="s">
        <v>993</v>
      </c>
      <c r="C123" s="4" t="s">
        <v>998</v>
      </c>
    </row>
    <row r="124">
      <c r="B124" s="4" t="s">
        <v>993</v>
      </c>
      <c r="C124" s="4" t="s">
        <v>776</v>
      </c>
    </row>
    <row r="125">
      <c r="B125" s="4" t="s">
        <v>993</v>
      </c>
      <c r="C125" s="4" t="s">
        <v>776</v>
      </c>
    </row>
    <row r="126">
      <c r="B126" s="4" t="s">
        <v>999</v>
      </c>
      <c r="C126" s="4" t="s">
        <v>830</v>
      </c>
    </row>
    <row r="127">
      <c r="B127" s="4" t="s">
        <v>999</v>
      </c>
      <c r="C127" s="4" t="s">
        <v>1000</v>
      </c>
    </row>
    <row r="128">
      <c r="B128" s="4" t="s">
        <v>999</v>
      </c>
      <c r="C128" s="4" t="s">
        <v>1001</v>
      </c>
    </row>
    <row r="129">
      <c r="B129" s="4" t="s">
        <v>999</v>
      </c>
      <c r="C129" s="4" t="s">
        <v>1002</v>
      </c>
    </row>
    <row r="130">
      <c r="B130" s="4" t="s">
        <v>1003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4.13"/>
    <col customWidth="1" min="3" max="3" width="38.13"/>
    <col customWidth="1" min="4" max="4" width="26.75"/>
    <col customWidth="1" min="5" max="6" width="45.88"/>
    <col customWidth="1" min="7" max="7" width="53.63"/>
    <col customWidth="1" min="8" max="8" width="26.63"/>
    <col customWidth="1" min="9" max="9" width="14.13"/>
    <col customWidth="1" min="10" max="11" width="19.38"/>
    <col customWidth="1" min="12" max="12" width="35.63"/>
    <col customWidth="1" min="13" max="13" width="19.38"/>
    <col customWidth="1" min="14" max="14" width="20.75"/>
    <col customWidth="1" min="15" max="15" width="19.0"/>
    <col customWidth="1" min="16" max="16" width="20.88"/>
    <col customWidth="1" min="19" max="19" width="25.0"/>
  </cols>
  <sheetData>
    <row r="1">
      <c r="A1" s="45"/>
      <c r="B1" s="46" t="s">
        <v>1004</v>
      </c>
      <c r="C1" s="47"/>
      <c r="D1" s="47"/>
      <c r="E1" s="47"/>
      <c r="F1" s="47"/>
      <c r="G1" s="48"/>
      <c r="H1" s="49" t="s">
        <v>1005</v>
      </c>
      <c r="I1" s="47"/>
      <c r="J1" s="47"/>
      <c r="K1" s="48"/>
      <c r="L1" s="50" t="s">
        <v>1006</v>
      </c>
    </row>
    <row r="2">
      <c r="A2" s="45"/>
      <c r="B2" s="46" t="s">
        <v>1007</v>
      </c>
      <c r="C2" s="48"/>
      <c r="D2" s="51" t="s">
        <v>1008</v>
      </c>
      <c r="E2" s="51" t="s">
        <v>1009</v>
      </c>
      <c r="F2" s="51" t="s">
        <v>1010</v>
      </c>
      <c r="G2" s="51" t="s">
        <v>1011</v>
      </c>
      <c r="H2" s="51" t="s">
        <v>1012</v>
      </c>
      <c r="I2" s="51" t="s">
        <v>1013</v>
      </c>
      <c r="J2" s="51" t="s">
        <v>1014</v>
      </c>
      <c r="K2" s="51" t="s">
        <v>928</v>
      </c>
      <c r="L2" s="36"/>
      <c r="N2" s="4" t="s">
        <v>1015</v>
      </c>
    </row>
    <row r="3">
      <c r="A3" s="24">
        <v>1.0</v>
      </c>
      <c r="B3" s="33" t="s">
        <v>1016</v>
      </c>
      <c r="C3" s="34" t="s">
        <v>746</v>
      </c>
      <c r="D3" s="52" t="s">
        <v>1017</v>
      </c>
      <c r="E3" s="52">
        <v>4730.0</v>
      </c>
      <c r="F3" s="52" t="s">
        <v>1018</v>
      </c>
      <c r="G3" s="52" t="s">
        <v>1019</v>
      </c>
      <c r="H3" s="52" t="s">
        <v>1020</v>
      </c>
      <c r="I3" s="53" t="s">
        <v>814</v>
      </c>
      <c r="J3" s="53" t="s">
        <v>814</v>
      </c>
      <c r="K3" s="52" t="s">
        <v>1021</v>
      </c>
      <c r="L3" s="52" t="s">
        <v>1022</v>
      </c>
      <c r="N3" s="4" t="s">
        <v>1023</v>
      </c>
    </row>
    <row r="4">
      <c r="A4" s="24">
        <v>2.0</v>
      </c>
      <c r="B4" s="35" t="s">
        <v>1016</v>
      </c>
      <c r="C4" s="34" t="s">
        <v>1024</v>
      </c>
      <c r="D4" s="54" t="s">
        <v>1025</v>
      </c>
      <c r="E4" s="55">
        <v>10000.0</v>
      </c>
      <c r="F4" s="54" t="s">
        <v>1026</v>
      </c>
      <c r="G4" s="54" t="s">
        <v>1027</v>
      </c>
      <c r="H4" s="52" t="s">
        <v>1028</v>
      </c>
      <c r="I4" s="52" t="s">
        <v>1029</v>
      </c>
      <c r="J4" s="54" t="s">
        <v>1030</v>
      </c>
      <c r="K4" s="52" t="s">
        <v>1021</v>
      </c>
      <c r="L4" s="54" t="s">
        <v>1031</v>
      </c>
      <c r="N4" s="4" t="s">
        <v>1032</v>
      </c>
    </row>
    <row r="5">
      <c r="A5" s="24">
        <v>2.0</v>
      </c>
      <c r="B5" s="37"/>
      <c r="C5" s="34" t="s">
        <v>1033</v>
      </c>
      <c r="D5" s="37"/>
      <c r="E5" s="56"/>
      <c r="F5" s="37"/>
      <c r="G5" s="37"/>
      <c r="H5" s="52" t="s">
        <v>1034</v>
      </c>
      <c r="I5" s="52" t="s">
        <v>1029</v>
      </c>
      <c r="J5" s="37"/>
      <c r="K5" s="52" t="s">
        <v>1021</v>
      </c>
      <c r="L5" s="37"/>
      <c r="N5" s="4" t="s">
        <v>1035</v>
      </c>
    </row>
    <row r="6">
      <c r="A6" s="24">
        <v>2.0</v>
      </c>
      <c r="B6" s="36"/>
      <c r="C6" s="34" t="s">
        <v>1036</v>
      </c>
      <c r="D6" s="36"/>
      <c r="E6" s="57"/>
      <c r="F6" s="36"/>
      <c r="G6" s="36"/>
      <c r="H6" s="52" t="s">
        <v>1037</v>
      </c>
      <c r="I6" s="52" t="s">
        <v>1029</v>
      </c>
      <c r="J6" s="36"/>
      <c r="K6" s="52" t="s">
        <v>1021</v>
      </c>
      <c r="L6" s="36"/>
    </row>
    <row r="7">
      <c r="A7" s="24">
        <v>3.0</v>
      </c>
      <c r="B7" s="35" t="s">
        <v>1016</v>
      </c>
      <c r="C7" s="35" t="s">
        <v>746</v>
      </c>
      <c r="D7" s="54" t="s">
        <v>1038</v>
      </c>
      <c r="E7" s="54">
        <v>251.0</v>
      </c>
      <c r="F7" s="54" t="s">
        <v>1039</v>
      </c>
      <c r="G7" s="54" t="s">
        <v>1040</v>
      </c>
      <c r="H7" s="52" t="s">
        <v>1041</v>
      </c>
      <c r="I7" s="54" t="s">
        <v>1042</v>
      </c>
      <c r="J7" s="54" t="s">
        <v>1043</v>
      </c>
      <c r="K7" s="54" t="s">
        <v>1044</v>
      </c>
      <c r="L7" s="54" t="s">
        <v>1045</v>
      </c>
    </row>
    <row r="8">
      <c r="A8" s="24">
        <v>3.0</v>
      </c>
      <c r="B8" s="37"/>
      <c r="C8" s="36"/>
      <c r="D8" s="37"/>
      <c r="E8" s="37"/>
      <c r="F8" s="37"/>
      <c r="G8" s="37"/>
      <c r="H8" s="52" t="s">
        <v>1046</v>
      </c>
      <c r="I8" s="36"/>
      <c r="J8" s="36"/>
      <c r="K8" s="36"/>
      <c r="L8" s="37"/>
    </row>
    <row r="9">
      <c r="A9" s="24">
        <v>3.0</v>
      </c>
      <c r="B9" s="37"/>
      <c r="C9" s="35" t="s">
        <v>770</v>
      </c>
      <c r="D9" s="37"/>
      <c r="E9" s="37"/>
      <c r="F9" s="37"/>
      <c r="G9" s="37"/>
      <c r="H9" s="52" t="s">
        <v>1047</v>
      </c>
      <c r="I9" s="54" t="s">
        <v>1042</v>
      </c>
      <c r="J9" s="54" t="s">
        <v>1048</v>
      </c>
      <c r="K9" s="54" t="s">
        <v>1044</v>
      </c>
      <c r="L9" s="37"/>
    </row>
    <row r="10">
      <c r="A10" s="24">
        <v>3.0</v>
      </c>
      <c r="B10" s="36"/>
      <c r="C10" s="36"/>
      <c r="D10" s="36"/>
      <c r="E10" s="36"/>
      <c r="F10" s="36"/>
      <c r="G10" s="36"/>
      <c r="H10" s="52" t="s">
        <v>1049</v>
      </c>
      <c r="I10" s="36"/>
      <c r="J10" s="36"/>
      <c r="K10" s="36"/>
      <c r="L10" s="36"/>
    </row>
    <row r="11">
      <c r="A11" s="24">
        <v>4.0</v>
      </c>
      <c r="B11" s="35" t="s">
        <v>1016</v>
      </c>
      <c r="C11" s="35" t="s">
        <v>770</v>
      </c>
      <c r="D11" s="54" t="s">
        <v>1050</v>
      </c>
      <c r="E11" s="55">
        <v>226.0</v>
      </c>
      <c r="F11" s="52" t="s">
        <v>1051</v>
      </c>
      <c r="G11" s="54" t="s">
        <v>1052</v>
      </c>
      <c r="H11" s="54" t="s">
        <v>1053</v>
      </c>
      <c r="I11" s="54" t="s">
        <v>1054</v>
      </c>
      <c r="J11" s="58" t="s">
        <v>1055</v>
      </c>
      <c r="K11" s="54" t="s">
        <v>1044</v>
      </c>
      <c r="L11" s="54" t="s">
        <v>1056</v>
      </c>
    </row>
    <row r="12">
      <c r="A12" s="24">
        <v>4.0</v>
      </c>
      <c r="B12" s="36"/>
      <c r="C12" s="36"/>
      <c r="D12" s="36"/>
      <c r="E12" s="57"/>
      <c r="F12" s="52" t="s">
        <v>1057</v>
      </c>
      <c r="G12" s="36"/>
      <c r="H12" s="36"/>
      <c r="I12" s="36"/>
      <c r="J12" s="36"/>
      <c r="K12" s="36"/>
      <c r="L12" s="36"/>
    </row>
    <row r="13">
      <c r="A13" s="24">
        <v>5.0</v>
      </c>
      <c r="B13" s="35" t="s">
        <v>1016</v>
      </c>
      <c r="C13" s="35" t="s">
        <v>770</v>
      </c>
      <c r="D13" s="54" t="s">
        <v>1058</v>
      </c>
      <c r="E13" s="55">
        <v>146.0</v>
      </c>
      <c r="F13" s="52" t="s">
        <v>1059</v>
      </c>
      <c r="G13" s="54" t="s">
        <v>1060</v>
      </c>
      <c r="H13" s="54" t="s">
        <v>1061</v>
      </c>
      <c r="I13" s="59" t="s">
        <v>814</v>
      </c>
      <c r="J13" s="54" t="s">
        <v>1062</v>
      </c>
      <c r="K13" s="54" t="s">
        <v>1063</v>
      </c>
      <c r="L13" s="54" t="s">
        <v>1064</v>
      </c>
    </row>
    <row r="14">
      <c r="A14" s="24">
        <v>5.0</v>
      </c>
      <c r="B14" s="37"/>
      <c r="C14" s="37"/>
      <c r="D14" s="37"/>
      <c r="E14" s="56"/>
      <c r="F14" s="52" t="s">
        <v>1065</v>
      </c>
      <c r="G14" s="37"/>
      <c r="H14" s="37"/>
      <c r="I14" s="37"/>
      <c r="J14" s="37"/>
      <c r="K14" s="37"/>
      <c r="L14" s="37"/>
    </row>
    <row r="15">
      <c r="A15" s="24">
        <v>5.0</v>
      </c>
      <c r="B15" s="36"/>
      <c r="C15" s="36"/>
      <c r="D15" s="36"/>
      <c r="E15" s="57"/>
      <c r="F15" s="52" t="s">
        <v>1066</v>
      </c>
      <c r="G15" s="36"/>
      <c r="H15" s="36"/>
      <c r="I15" s="36"/>
      <c r="J15" s="36"/>
      <c r="K15" s="36"/>
      <c r="L15" s="36"/>
    </row>
    <row r="16">
      <c r="A16" s="24">
        <v>6.0</v>
      </c>
      <c r="B16" s="33" t="s">
        <v>1016</v>
      </c>
      <c r="C16" s="34" t="s">
        <v>770</v>
      </c>
      <c r="D16" s="52" t="s">
        <v>1067</v>
      </c>
      <c r="E16" s="52">
        <v>10000.0</v>
      </c>
      <c r="F16" s="52" t="s">
        <v>1068</v>
      </c>
      <c r="G16" s="52" t="s">
        <v>1069</v>
      </c>
      <c r="H16" s="52" t="s">
        <v>1070</v>
      </c>
      <c r="I16" s="52" t="s">
        <v>1071</v>
      </c>
      <c r="J16" s="52" t="s">
        <v>1072</v>
      </c>
      <c r="K16" s="52" t="s">
        <v>1044</v>
      </c>
      <c r="L16" s="52" t="s">
        <v>1073</v>
      </c>
    </row>
    <row r="17">
      <c r="A17" s="24">
        <v>7.0</v>
      </c>
      <c r="B17" s="33" t="s">
        <v>1016</v>
      </c>
      <c r="C17" s="34" t="s">
        <v>770</v>
      </c>
      <c r="D17" s="52" t="s">
        <v>1074</v>
      </c>
      <c r="E17" s="52">
        <v>0.0</v>
      </c>
      <c r="F17" s="52" t="s">
        <v>1068</v>
      </c>
      <c r="G17" s="52" t="s">
        <v>1069</v>
      </c>
      <c r="H17" s="52" t="s">
        <v>1075</v>
      </c>
      <c r="I17" s="52" t="s">
        <v>1076</v>
      </c>
      <c r="J17" s="52" t="s">
        <v>1077</v>
      </c>
      <c r="K17" s="52" t="s">
        <v>1044</v>
      </c>
      <c r="L17" s="52" t="s">
        <v>1078</v>
      </c>
    </row>
    <row r="18">
      <c r="A18" s="24">
        <v>8.0</v>
      </c>
      <c r="B18" s="35" t="s">
        <v>1016</v>
      </c>
      <c r="C18" s="35" t="s">
        <v>770</v>
      </c>
      <c r="D18" s="54" t="s">
        <v>1079</v>
      </c>
      <c r="E18" s="55">
        <v>7700.0</v>
      </c>
      <c r="F18" s="52" t="s">
        <v>1080</v>
      </c>
      <c r="G18" s="54" t="s">
        <v>1081</v>
      </c>
      <c r="H18" s="52" t="s">
        <v>1082</v>
      </c>
      <c r="I18" s="52" t="s">
        <v>1083</v>
      </c>
      <c r="J18" s="52" t="s">
        <v>1084</v>
      </c>
      <c r="K18" s="52" t="s">
        <v>1021</v>
      </c>
      <c r="L18" s="54" t="s">
        <v>1085</v>
      </c>
    </row>
    <row r="19">
      <c r="A19" s="24">
        <v>8.0</v>
      </c>
      <c r="B19" s="36"/>
      <c r="C19" s="36"/>
      <c r="D19" s="36"/>
      <c r="E19" s="57"/>
      <c r="F19" s="52" t="s">
        <v>1086</v>
      </c>
      <c r="G19" s="36"/>
      <c r="H19" s="52" t="s">
        <v>1087</v>
      </c>
      <c r="I19" s="52" t="s">
        <v>1088</v>
      </c>
      <c r="J19" s="52" t="s">
        <v>1089</v>
      </c>
      <c r="K19" s="52" t="s">
        <v>694</v>
      </c>
      <c r="L19" s="36"/>
    </row>
    <row r="20">
      <c r="A20" s="24">
        <v>9.0</v>
      </c>
      <c r="B20" s="35" t="s">
        <v>1016</v>
      </c>
      <c r="C20" s="35" t="s">
        <v>770</v>
      </c>
      <c r="D20" s="52" t="s">
        <v>1090</v>
      </c>
      <c r="E20" s="52">
        <v>330.0</v>
      </c>
      <c r="F20" s="52" t="s">
        <v>1091</v>
      </c>
      <c r="G20" s="54" t="s">
        <v>1092</v>
      </c>
      <c r="H20" s="52" t="s">
        <v>1093</v>
      </c>
      <c r="I20" s="52" t="s">
        <v>1094</v>
      </c>
      <c r="J20" s="52" t="s">
        <v>1095</v>
      </c>
      <c r="K20" s="53" t="s">
        <v>814</v>
      </c>
      <c r="L20" s="54" t="s">
        <v>1096</v>
      </c>
    </row>
    <row r="21">
      <c r="A21" s="24">
        <v>10.0</v>
      </c>
      <c r="B21" s="37"/>
      <c r="C21" s="37"/>
      <c r="D21" s="52" t="s">
        <v>1097</v>
      </c>
      <c r="E21" s="52">
        <v>2500.0</v>
      </c>
      <c r="F21" s="52" t="s">
        <v>1098</v>
      </c>
      <c r="G21" s="37"/>
      <c r="H21" s="52" t="s">
        <v>1099</v>
      </c>
      <c r="I21" s="52" t="s">
        <v>1100</v>
      </c>
      <c r="J21" s="52" t="s">
        <v>1101</v>
      </c>
      <c r="K21" s="54" t="s">
        <v>1102</v>
      </c>
      <c r="L21" s="37"/>
    </row>
    <row r="22">
      <c r="A22" s="24">
        <v>11.0</v>
      </c>
      <c r="B22" s="36"/>
      <c r="C22" s="36"/>
      <c r="D22" s="52" t="s">
        <v>1103</v>
      </c>
      <c r="E22" s="52">
        <v>52500.0</v>
      </c>
      <c r="F22" s="52" t="s">
        <v>1104</v>
      </c>
      <c r="G22" s="36"/>
      <c r="H22" s="52" t="s">
        <v>1105</v>
      </c>
      <c r="I22" s="52" t="s">
        <v>1106</v>
      </c>
      <c r="J22" s="52" t="s">
        <v>1107</v>
      </c>
      <c r="K22" s="36"/>
      <c r="L22" s="36"/>
    </row>
    <row r="23">
      <c r="A23" s="24">
        <v>12.0</v>
      </c>
      <c r="B23" s="35" t="s">
        <v>1016</v>
      </c>
      <c r="C23" s="34" t="s">
        <v>1108</v>
      </c>
      <c r="D23" s="54" t="s">
        <v>1109</v>
      </c>
      <c r="E23" s="54">
        <v>1300.0</v>
      </c>
      <c r="F23" s="54" t="s">
        <v>1110</v>
      </c>
      <c r="G23" s="54" t="s">
        <v>1111</v>
      </c>
      <c r="H23" s="52" t="s">
        <v>1112</v>
      </c>
      <c r="I23" s="52" t="s">
        <v>1113</v>
      </c>
      <c r="J23" s="54" t="s">
        <v>1114</v>
      </c>
      <c r="K23" s="52" t="s">
        <v>1115</v>
      </c>
      <c r="L23" s="54" t="s">
        <v>1116</v>
      </c>
    </row>
    <row r="24">
      <c r="A24" s="24">
        <v>12.0</v>
      </c>
      <c r="B24" s="37"/>
      <c r="C24" s="34" t="s">
        <v>1117</v>
      </c>
      <c r="D24" s="37"/>
      <c r="E24" s="37"/>
      <c r="F24" s="37"/>
      <c r="G24" s="37"/>
      <c r="H24" s="52" t="s">
        <v>1118</v>
      </c>
      <c r="I24" s="52" t="s">
        <v>1119</v>
      </c>
      <c r="J24" s="37"/>
      <c r="K24" s="52" t="s">
        <v>1115</v>
      </c>
      <c r="L24" s="37"/>
    </row>
    <row r="25">
      <c r="A25" s="24">
        <v>12.0</v>
      </c>
      <c r="B25" s="37"/>
      <c r="C25" s="34" t="s">
        <v>1120</v>
      </c>
      <c r="D25" s="37"/>
      <c r="E25" s="37"/>
      <c r="F25" s="37"/>
      <c r="G25" s="37"/>
      <c r="H25" s="52" t="s">
        <v>1121</v>
      </c>
      <c r="I25" s="52" t="s">
        <v>1122</v>
      </c>
      <c r="J25" s="37"/>
      <c r="K25" s="52" t="s">
        <v>1115</v>
      </c>
      <c r="L25" s="37"/>
    </row>
    <row r="26">
      <c r="A26" s="24">
        <v>12.0</v>
      </c>
      <c r="B26" s="37"/>
      <c r="C26" s="34" t="s">
        <v>1033</v>
      </c>
      <c r="D26" s="37"/>
      <c r="E26" s="37"/>
      <c r="F26" s="36"/>
      <c r="G26" s="37"/>
      <c r="H26" s="52" t="s">
        <v>1123</v>
      </c>
      <c r="I26" s="52" t="s">
        <v>1124</v>
      </c>
      <c r="J26" s="36"/>
      <c r="K26" s="52" t="s">
        <v>1115</v>
      </c>
      <c r="L26" s="37"/>
    </row>
    <row r="27">
      <c r="A27" s="24">
        <v>12.0</v>
      </c>
      <c r="B27" s="36"/>
      <c r="C27" s="34" t="s">
        <v>770</v>
      </c>
      <c r="D27" s="36"/>
      <c r="E27" s="36"/>
      <c r="F27" s="52" t="s">
        <v>1125</v>
      </c>
      <c r="G27" s="36"/>
      <c r="H27" s="52" t="s">
        <v>1126</v>
      </c>
      <c r="I27" s="52" t="s">
        <v>1127</v>
      </c>
      <c r="J27" s="52" t="s">
        <v>1128</v>
      </c>
      <c r="K27" s="52" t="s">
        <v>1115</v>
      </c>
      <c r="L27" s="36"/>
    </row>
    <row r="28">
      <c r="A28" s="24">
        <v>13.0</v>
      </c>
      <c r="B28" s="35" t="s">
        <v>1016</v>
      </c>
      <c r="C28" s="34" t="s">
        <v>1108</v>
      </c>
      <c r="D28" s="54" t="s">
        <v>1129</v>
      </c>
      <c r="E28" s="54">
        <v>279.0</v>
      </c>
      <c r="F28" s="54" t="s">
        <v>1130</v>
      </c>
      <c r="G28" s="54" t="s">
        <v>1069</v>
      </c>
      <c r="H28" s="52" t="s">
        <v>1131</v>
      </c>
      <c r="I28" s="52" t="s">
        <v>1132</v>
      </c>
      <c r="J28" s="54" t="s">
        <v>1133</v>
      </c>
      <c r="K28" s="52" t="s">
        <v>1021</v>
      </c>
      <c r="L28" s="54" t="s">
        <v>1134</v>
      </c>
    </row>
    <row r="29">
      <c r="A29" s="24">
        <v>13.0</v>
      </c>
      <c r="B29" s="37"/>
      <c r="C29" s="34" t="s">
        <v>1135</v>
      </c>
      <c r="D29" s="37"/>
      <c r="E29" s="37"/>
      <c r="F29" s="37"/>
      <c r="G29" s="37"/>
      <c r="H29" s="52" t="s">
        <v>1136</v>
      </c>
      <c r="I29" s="52" t="s">
        <v>1137</v>
      </c>
      <c r="J29" s="37"/>
      <c r="K29" s="52" t="s">
        <v>1044</v>
      </c>
      <c r="L29" s="37"/>
    </row>
    <row r="30">
      <c r="A30" s="24">
        <v>13.0</v>
      </c>
      <c r="B30" s="37"/>
      <c r="C30" s="34" t="s">
        <v>1138</v>
      </c>
      <c r="D30" s="37"/>
      <c r="E30" s="37"/>
      <c r="F30" s="37"/>
      <c r="G30" s="37"/>
      <c r="H30" s="52" t="s">
        <v>1139</v>
      </c>
      <c r="I30" s="52" t="s">
        <v>1132</v>
      </c>
      <c r="J30" s="37"/>
      <c r="K30" s="52" t="s">
        <v>1021</v>
      </c>
      <c r="L30" s="37"/>
    </row>
    <row r="31">
      <c r="A31" s="24">
        <v>13.0</v>
      </c>
      <c r="B31" s="37"/>
      <c r="C31" s="34" t="s">
        <v>1140</v>
      </c>
      <c r="D31" s="37"/>
      <c r="E31" s="37"/>
      <c r="F31" s="37"/>
      <c r="G31" s="37"/>
      <c r="H31" s="52" t="s">
        <v>1141</v>
      </c>
      <c r="I31" s="52" t="s">
        <v>1137</v>
      </c>
      <c r="J31" s="37"/>
      <c r="K31" s="52" t="s">
        <v>1021</v>
      </c>
      <c r="L31" s="37"/>
    </row>
    <row r="32">
      <c r="A32" s="24">
        <v>13.0</v>
      </c>
      <c r="B32" s="37"/>
      <c r="C32" s="34" t="s">
        <v>1142</v>
      </c>
      <c r="D32" s="37"/>
      <c r="E32" s="37"/>
      <c r="F32" s="37"/>
      <c r="G32" s="37"/>
      <c r="H32" s="52" t="s">
        <v>1143</v>
      </c>
      <c r="I32" s="52" t="s">
        <v>1144</v>
      </c>
      <c r="J32" s="37"/>
      <c r="K32" s="52" t="s">
        <v>1021</v>
      </c>
      <c r="L32" s="37"/>
    </row>
    <row r="33">
      <c r="A33" s="24">
        <v>13.0</v>
      </c>
      <c r="B33" s="37"/>
      <c r="C33" s="34" t="s">
        <v>1033</v>
      </c>
      <c r="D33" s="37"/>
      <c r="E33" s="37"/>
      <c r="F33" s="37"/>
      <c r="G33" s="37"/>
      <c r="H33" s="52" t="s">
        <v>1145</v>
      </c>
      <c r="I33" s="52" t="s">
        <v>1146</v>
      </c>
      <c r="J33" s="37"/>
      <c r="K33" s="52" t="s">
        <v>1021</v>
      </c>
      <c r="L33" s="37"/>
    </row>
    <row r="34">
      <c r="A34" s="24">
        <v>13.0</v>
      </c>
      <c r="B34" s="37"/>
      <c r="C34" s="34" t="s">
        <v>1147</v>
      </c>
      <c r="D34" s="37"/>
      <c r="E34" s="37"/>
      <c r="F34" s="37"/>
      <c r="G34" s="37"/>
      <c r="H34" s="52" t="s">
        <v>1148</v>
      </c>
      <c r="I34" s="52" t="s">
        <v>1149</v>
      </c>
      <c r="J34" s="36"/>
      <c r="K34" s="52" t="s">
        <v>1021</v>
      </c>
      <c r="L34" s="37"/>
    </row>
    <row r="35">
      <c r="A35" s="24">
        <v>13.0</v>
      </c>
      <c r="B35" s="36"/>
      <c r="C35" s="34" t="s">
        <v>770</v>
      </c>
      <c r="D35" s="36"/>
      <c r="E35" s="36"/>
      <c r="F35" s="36"/>
      <c r="G35" s="36"/>
      <c r="H35" s="52" t="s">
        <v>1150</v>
      </c>
      <c r="I35" s="52" t="s">
        <v>1151</v>
      </c>
      <c r="J35" s="53" t="s">
        <v>814</v>
      </c>
      <c r="K35" s="52" t="s">
        <v>1021</v>
      </c>
      <c r="L35" s="36"/>
    </row>
    <row r="36">
      <c r="A36" s="24"/>
      <c r="B36" s="38" t="s">
        <v>1152</v>
      </c>
      <c r="C36" s="60" t="s">
        <v>977</v>
      </c>
      <c r="D36" s="61" t="s">
        <v>1153</v>
      </c>
      <c r="E36" s="62"/>
      <c r="F36" s="61" t="s">
        <v>1154</v>
      </c>
      <c r="G36" s="61" t="s">
        <v>1155</v>
      </c>
      <c r="H36" s="63" t="s">
        <v>1156</v>
      </c>
      <c r="I36" s="63" t="s">
        <v>1157</v>
      </c>
      <c r="J36" s="63" t="s">
        <v>1158</v>
      </c>
      <c r="K36" s="63" t="s">
        <v>1159</v>
      </c>
      <c r="L36" s="61" t="s">
        <v>1160</v>
      </c>
    </row>
    <row r="37">
      <c r="A37" s="24"/>
      <c r="B37" s="36"/>
      <c r="C37" s="34" t="s">
        <v>1161</v>
      </c>
      <c r="D37" s="36"/>
      <c r="E37" s="62"/>
      <c r="F37" s="36"/>
      <c r="G37" s="36"/>
      <c r="H37" s="52" t="s">
        <v>1162</v>
      </c>
      <c r="I37" s="52" t="s">
        <v>1163</v>
      </c>
      <c r="J37" s="52" t="s">
        <v>1164</v>
      </c>
      <c r="K37" s="52" t="s">
        <v>1159</v>
      </c>
      <c r="L37" s="36"/>
    </row>
    <row r="38">
      <c r="A38" s="24"/>
      <c r="B38" s="35" t="s">
        <v>1152</v>
      </c>
      <c r="C38" s="34" t="s">
        <v>977</v>
      </c>
      <c r="D38" s="54" t="s">
        <v>1165</v>
      </c>
      <c r="E38" s="64"/>
      <c r="F38" s="54" t="s">
        <v>1166</v>
      </c>
      <c r="G38" s="54" t="s">
        <v>1167</v>
      </c>
      <c r="H38" s="54" t="s">
        <v>1168</v>
      </c>
      <c r="I38" s="53" t="s">
        <v>1169</v>
      </c>
      <c r="J38" s="65" t="s">
        <v>1170</v>
      </c>
      <c r="K38" s="65" t="s">
        <v>814</v>
      </c>
      <c r="L38" s="65" t="s">
        <v>1171</v>
      </c>
    </row>
    <row r="39">
      <c r="A39" s="24"/>
      <c r="B39" s="36"/>
      <c r="C39" s="34" t="s">
        <v>1161</v>
      </c>
      <c r="D39" s="36"/>
      <c r="E39" s="64"/>
      <c r="F39" s="36"/>
      <c r="G39" s="36"/>
      <c r="H39" s="36"/>
      <c r="I39" s="53" t="s">
        <v>1172</v>
      </c>
      <c r="J39" s="36"/>
      <c r="K39" s="36"/>
      <c r="L39" s="36"/>
    </row>
    <row r="40">
      <c r="A40" s="24"/>
      <c r="B40" s="35" t="s">
        <v>1152</v>
      </c>
      <c r="C40" s="34" t="s">
        <v>1173</v>
      </c>
      <c r="D40" s="54" t="s">
        <v>1174</v>
      </c>
      <c r="E40" s="64"/>
      <c r="F40" s="54" t="s">
        <v>1175</v>
      </c>
      <c r="G40" s="54" t="s">
        <v>1167</v>
      </c>
      <c r="H40" s="52" t="s">
        <v>1176</v>
      </c>
      <c r="I40" s="65" t="s">
        <v>814</v>
      </c>
      <c r="J40" s="65" t="s">
        <v>1177</v>
      </c>
      <c r="K40" s="53" t="s">
        <v>1021</v>
      </c>
      <c r="L40" s="65" t="s">
        <v>1178</v>
      </c>
    </row>
    <row r="41">
      <c r="A41" s="24"/>
      <c r="B41" s="37"/>
      <c r="C41" s="34" t="s">
        <v>1179</v>
      </c>
      <c r="D41" s="37"/>
      <c r="E41" s="64"/>
      <c r="F41" s="37"/>
      <c r="G41" s="37"/>
      <c r="H41" s="52" t="s">
        <v>1180</v>
      </c>
      <c r="I41" s="37"/>
      <c r="J41" s="37"/>
      <c r="K41" s="53" t="s">
        <v>1021</v>
      </c>
      <c r="L41" s="37"/>
    </row>
    <row r="42">
      <c r="A42" s="24"/>
      <c r="B42" s="36"/>
      <c r="C42" s="34" t="s">
        <v>1161</v>
      </c>
      <c r="D42" s="37"/>
      <c r="E42" s="64"/>
      <c r="F42" s="37"/>
      <c r="G42" s="37"/>
      <c r="H42" s="52" t="s">
        <v>1181</v>
      </c>
      <c r="I42" s="37"/>
      <c r="J42" s="37"/>
      <c r="K42" s="53" t="s">
        <v>1021</v>
      </c>
      <c r="L42" s="37"/>
    </row>
    <row r="43">
      <c r="A43" s="24"/>
      <c r="B43" s="35" t="s">
        <v>1182</v>
      </c>
      <c r="C43" s="34" t="s">
        <v>1183</v>
      </c>
      <c r="D43" s="37"/>
      <c r="E43" s="64"/>
      <c r="F43" s="37"/>
      <c r="G43" s="37"/>
      <c r="H43" s="52" t="s">
        <v>1184</v>
      </c>
      <c r="I43" s="37"/>
      <c r="J43" s="37"/>
      <c r="K43" s="53" t="s">
        <v>1063</v>
      </c>
      <c r="L43" s="37"/>
    </row>
    <row r="44">
      <c r="A44" s="24"/>
      <c r="B44" s="36"/>
      <c r="C44" s="34" t="s">
        <v>1185</v>
      </c>
      <c r="D44" s="36"/>
      <c r="E44" s="64"/>
      <c r="F44" s="36"/>
      <c r="G44" s="36"/>
      <c r="H44" s="52" t="s">
        <v>1186</v>
      </c>
      <c r="I44" s="36"/>
      <c r="J44" s="36"/>
      <c r="K44" s="53" t="s">
        <v>1187</v>
      </c>
      <c r="L44" s="36"/>
    </row>
    <row r="45">
      <c r="A45" s="24"/>
      <c r="B45" s="33" t="s">
        <v>1152</v>
      </c>
      <c r="C45" s="34" t="s">
        <v>1161</v>
      </c>
      <c r="D45" s="54" t="s">
        <v>183</v>
      </c>
      <c r="E45" s="64"/>
      <c r="F45" s="54" t="s">
        <v>1188</v>
      </c>
      <c r="G45" s="54" t="s">
        <v>1189</v>
      </c>
      <c r="H45" s="52" t="s">
        <v>1190</v>
      </c>
      <c r="I45" s="53" t="s">
        <v>1191</v>
      </c>
      <c r="J45" s="65" t="s">
        <v>1192</v>
      </c>
      <c r="K45" s="53" t="s">
        <v>1021</v>
      </c>
      <c r="L45" s="65" t="s">
        <v>1193</v>
      </c>
    </row>
    <row r="46">
      <c r="A46" s="24"/>
      <c r="B46" s="66" t="s">
        <v>1182</v>
      </c>
      <c r="C46" s="48"/>
      <c r="D46" s="36"/>
      <c r="E46" s="64"/>
      <c r="F46" s="36"/>
      <c r="G46" s="36"/>
      <c r="H46" s="52" t="s">
        <v>1194</v>
      </c>
      <c r="I46" s="53" t="s">
        <v>1191</v>
      </c>
      <c r="J46" s="36"/>
      <c r="K46" s="53" t="s">
        <v>1021</v>
      </c>
      <c r="L46" s="36"/>
    </row>
    <row r="47">
      <c r="A47" s="24"/>
      <c r="B47" s="33" t="s">
        <v>1152</v>
      </c>
      <c r="C47" s="34" t="s">
        <v>1161</v>
      </c>
      <c r="D47" s="54" t="s">
        <v>1195</v>
      </c>
      <c r="E47" s="64"/>
      <c r="F47" s="54" t="s">
        <v>1196</v>
      </c>
      <c r="G47" s="54" t="s">
        <v>1197</v>
      </c>
      <c r="H47" s="52" t="s">
        <v>1198</v>
      </c>
      <c r="I47" s="53" t="s">
        <v>1199</v>
      </c>
      <c r="J47" s="65" t="s">
        <v>1200</v>
      </c>
      <c r="K47" s="65" t="s">
        <v>1201</v>
      </c>
      <c r="L47" s="65" t="s">
        <v>1202</v>
      </c>
    </row>
    <row r="48">
      <c r="A48" s="24"/>
      <c r="B48" s="66" t="s">
        <v>1182</v>
      </c>
      <c r="C48" s="48"/>
      <c r="D48" s="36"/>
      <c r="E48" s="64"/>
      <c r="F48" s="36"/>
      <c r="G48" s="36"/>
      <c r="H48" s="52" t="s">
        <v>1203</v>
      </c>
      <c r="I48" s="53" t="s">
        <v>1204</v>
      </c>
      <c r="J48" s="36"/>
      <c r="K48" s="36"/>
      <c r="L48" s="36"/>
    </row>
    <row r="49">
      <c r="A49" s="24"/>
      <c r="B49" s="33" t="s">
        <v>1152</v>
      </c>
      <c r="C49" s="34" t="s">
        <v>1205</v>
      </c>
      <c r="D49" s="52" t="s">
        <v>1206</v>
      </c>
      <c r="E49" s="55"/>
      <c r="F49" s="55" t="s">
        <v>1207</v>
      </c>
      <c r="G49" s="55" t="s">
        <v>1208</v>
      </c>
      <c r="H49" s="52" t="s">
        <v>1209</v>
      </c>
      <c r="I49" s="53" t="s">
        <v>814</v>
      </c>
      <c r="J49" s="53" t="s">
        <v>1210</v>
      </c>
      <c r="K49" s="53" t="s">
        <v>1159</v>
      </c>
      <c r="L49" s="53" t="s">
        <v>1211</v>
      </c>
    </row>
    <row r="50">
      <c r="A50" s="24"/>
      <c r="B50" s="66" t="s">
        <v>1182</v>
      </c>
      <c r="C50" s="48"/>
      <c r="D50" s="52" t="s">
        <v>1212</v>
      </c>
      <c r="E50" s="55"/>
      <c r="F50" s="67" t="s">
        <v>1213</v>
      </c>
      <c r="G50" s="67" t="s">
        <v>1214</v>
      </c>
      <c r="H50" s="52" t="s">
        <v>1215</v>
      </c>
      <c r="I50" s="53" t="s">
        <v>1216</v>
      </c>
      <c r="J50" s="53" t="s">
        <v>1217</v>
      </c>
      <c r="K50" s="53" t="s">
        <v>1063</v>
      </c>
      <c r="L50" s="53" t="s">
        <v>1218</v>
      </c>
    </row>
    <row r="51">
      <c r="A51" s="24"/>
      <c r="B51" s="66" t="s">
        <v>1182</v>
      </c>
      <c r="C51" s="48"/>
      <c r="D51" s="52" t="s">
        <v>1219</v>
      </c>
      <c r="E51" s="55"/>
      <c r="F51" s="67" t="s">
        <v>1220</v>
      </c>
      <c r="G51" s="67" t="s">
        <v>1221</v>
      </c>
      <c r="H51" s="52" t="s">
        <v>1222</v>
      </c>
      <c r="I51" s="53" t="s">
        <v>1223</v>
      </c>
      <c r="J51" s="53" t="s">
        <v>1224</v>
      </c>
      <c r="K51" s="53" t="s">
        <v>1044</v>
      </c>
      <c r="L51" s="53" t="s">
        <v>1225</v>
      </c>
    </row>
    <row r="52">
      <c r="A52" s="24"/>
      <c r="B52" s="35" t="s">
        <v>1152</v>
      </c>
      <c r="C52" s="34" t="s">
        <v>1205</v>
      </c>
      <c r="D52" s="52" t="s">
        <v>1226</v>
      </c>
      <c r="E52" s="55"/>
      <c r="F52" s="61" t="s">
        <v>1227</v>
      </c>
      <c r="G52" s="61" t="s">
        <v>1228</v>
      </c>
      <c r="H52" s="52" t="s">
        <v>1229</v>
      </c>
      <c r="I52" s="65" t="s">
        <v>1230</v>
      </c>
      <c r="J52" s="53" t="s">
        <v>1231</v>
      </c>
      <c r="K52" s="53" t="s">
        <v>1232</v>
      </c>
      <c r="L52" s="65" t="s">
        <v>1233</v>
      </c>
    </row>
    <row r="53">
      <c r="A53" s="24"/>
      <c r="B53" s="36"/>
      <c r="C53" s="34" t="s">
        <v>1205</v>
      </c>
      <c r="D53" s="52" t="s">
        <v>1234</v>
      </c>
      <c r="E53" s="55"/>
      <c r="F53" s="37"/>
      <c r="G53" s="37"/>
      <c r="H53" s="52" t="s">
        <v>1235</v>
      </c>
      <c r="I53" s="36"/>
      <c r="J53" s="53" t="s">
        <v>1231</v>
      </c>
      <c r="K53" s="53" t="s">
        <v>1236</v>
      </c>
      <c r="L53" s="36"/>
    </row>
    <row r="54">
      <c r="A54" s="24"/>
      <c r="B54" s="33" t="s">
        <v>1152</v>
      </c>
      <c r="C54" s="34" t="s">
        <v>1237</v>
      </c>
      <c r="D54" s="52" t="s">
        <v>1238</v>
      </c>
      <c r="E54" s="55"/>
      <c r="F54" s="67" t="s">
        <v>1239</v>
      </c>
      <c r="G54" s="67" t="s">
        <v>1240</v>
      </c>
      <c r="H54" s="52" t="s">
        <v>1241</v>
      </c>
      <c r="I54" s="53" t="s">
        <v>1223</v>
      </c>
      <c r="J54" s="53" t="s">
        <v>1242</v>
      </c>
      <c r="K54" s="53" t="s">
        <v>694</v>
      </c>
      <c r="L54" s="53" t="s">
        <v>1243</v>
      </c>
    </row>
    <row r="55">
      <c r="A55" s="24"/>
      <c r="B55" s="33" t="s">
        <v>1152</v>
      </c>
      <c r="C55" s="34" t="s">
        <v>1244</v>
      </c>
      <c r="D55" s="52" t="s">
        <v>1245</v>
      </c>
      <c r="E55" s="52"/>
      <c r="F55" s="63" t="s">
        <v>1246</v>
      </c>
      <c r="G55" s="63" t="s">
        <v>1247</v>
      </c>
      <c r="H55" s="52" t="s">
        <v>1248</v>
      </c>
      <c r="I55" s="53" t="s">
        <v>1249</v>
      </c>
      <c r="J55" s="53" t="s">
        <v>1192</v>
      </c>
      <c r="K55" s="53" t="s">
        <v>1021</v>
      </c>
      <c r="L55" s="53" t="s">
        <v>1250</v>
      </c>
    </row>
    <row r="56">
      <c r="A56" s="24"/>
      <c r="B56" s="35" t="s">
        <v>1152</v>
      </c>
      <c r="C56" s="34" t="s">
        <v>1205</v>
      </c>
      <c r="D56" s="52" t="s">
        <v>1212</v>
      </c>
      <c r="E56" s="52"/>
      <c r="F56" s="54" t="s">
        <v>1251</v>
      </c>
      <c r="G56" s="54" t="s">
        <v>1252</v>
      </c>
      <c r="H56" s="52" t="s">
        <v>1253</v>
      </c>
      <c r="I56" s="53" t="s">
        <v>1254</v>
      </c>
      <c r="J56" s="65" t="s">
        <v>1255</v>
      </c>
      <c r="K56" s="53" t="s">
        <v>1256</v>
      </c>
      <c r="L56" s="65" t="s">
        <v>1257</v>
      </c>
    </row>
    <row r="57">
      <c r="A57" s="24"/>
      <c r="B57" s="37"/>
      <c r="C57" s="34" t="s">
        <v>1205</v>
      </c>
      <c r="D57" s="52" t="s">
        <v>1258</v>
      </c>
      <c r="E57" s="52"/>
      <c r="F57" s="37"/>
      <c r="G57" s="37"/>
      <c r="H57" s="52" t="s">
        <v>1259</v>
      </c>
      <c r="I57" s="53" t="s">
        <v>1260</v>
      </c>
      <c r="J57" s="37"/>
      <c r="K57" s="53" t="s">
        <v>1256</v>
      </c>
      <c r="L57" s="37"/>
    </row>
    <row r="58">
      <c r="A58" s="24"/>
      <c r="B58" s="36"/>
      <c r="C58" s="34" t="s">
        <v>1205</v>
      </c>
      <c r="D58" s="52" t="s">
        <v>1261</v>
      </c>
      <c r="E58" s="52"/>
      <c r="F58" s="36"/>
      <c r="G58" s="36"/>
      <c r="H58" s="52" t="s">
        <v>1262</v>
      </c>
      <c r="I58" s="53" t="s">
        <v>1263</v>
      </c>
      <c r="J58" s="36"/>
      <c r="K58" s="53" t="s">
        <v>1264</v>
      </c>
      <c r="L58" s="36"/>
    </row>
    <row r="59">
      <c r="A59" s="24"/>
      <c r="B59" s="35" t="s">
        <v>1152</v>
      </c>
      <c r="C59" s="34" t="s">
        <v>1205</v>
      </c>
      <c r="D59" s="52" t="s">
        <v>1265</v>
      </c>
      <c r="E59" s="52"/>
      <c r="F59" s="54" t="s">
        <v>1266</v>
      </c>
      <c r="G59" s="54" t="s">
        <v>1267</v>
      </c>
      <c r="H59" s="52" t="s">
        <v>1268</v>
      </c>
      <c r="I59" s="53" t="s">
        <v>1269</v>
      </c>
      <c r="J59" s="65" t="s">
        <v>814</v>
      </c>
      <c r="K59" s="65" t="s">
        <v>1159</v>
      </c>
      <c r="L59" s="65" t="s">
        <v>1270</v>
      </c>
    </row>
    <row r="60">
      <c r="A60" s="24"/>
      <c r="B60" s="36"/>
      <c r="C60" s="68" t="s">
        <v>1161</v>
      </c>
      <c r="D60" s="55" t="s">
        <v>1271</v>
      </c>
      <c r="E60" s="55"/>
      <c r="F60" s="36"/>
      <c r="G60" s="36"/>
      <c r="H60" s="55" t="s">
        <v>1272</v>
      </c>
      <c r="I60" s="69" t="s">
        <v>1273</v>
      </c>
      <c r="J60" s="36"/>
      <c r="K60" s="36"/>
      <c r="L60" s="36"/>
    </row>
    <row r="61">
      <c r="A61" s="24"/>
      <c r="B61" s="24"/>
      <c r="C61" s="24"/>
      <c r="D61" s="24"/>
      <c r="E61" s="30"/>
      <c r="F61" s="30"/>
      <c r="G61" s="30"/>
      <c r="H61" s="30"/>
      <c r="I61" s="70"/>
      <c r="J61" s="70"/>
      <c r="K61" s="70"/>
      <c r="L61" s="70"/>
      <c r="M61" s="30"/>
    </row>
    <row r="62">
      <c r="A62" s="24"/>
      <c r="B62" s="24"/>
      <c r="C62" s="24"/>
      <c r="D62" s="24"/>
      <c r="E62" s="30"/>
      <c r="F62" s="30"/>
      <c r="G62" s="30"/>
      <c r="H62" s="30"/>
      <c r="I62" s="70"/>
      <c r="J62" s="70"/>
      <c r="K62" s="70"/>
      <c r="L62" s="70"/>
      <c r="M62" s="70"/>
    </row>
    <row r="63">
      <c r="A63" s="24"/>
      <c r="D63" s="24"/>
      <c r="E63" s="30"/>
      <c r="G63" s="30"/>
      <c r="I63" s="70"/>
      <c r="J63" s="70"/>
      <c r="L63" s="70"/>
    </row>
    <row r="64">
      <c r="A64" s="24"/>
      <c r="B64" s="24"/>
      <c r="C64" s="24"/>
      <c r="D64" s="24"/>
      <c r="E64" s="30"/>
      <c r="F64" s="30"/>
      <c r="G64" s="30"/>
      <c r="H64" s="30"/>
      <c r="I64" s="70"/>
      <c r="J64" s="70"/>
      <c r="K64" s="70"/>
      <c r="L64" s="70"/>
      <c r="M64" s="30"/>
    </row>
    <row r="65">
      <c r="A65" s="24"/>
      <c r="B65" s="24"/>
      <c r="C65" s="24"/>
      <c r="D65" s="24"/>
      <c r="E65" s="30"/>
      <c r="F65" s="30"/>
      <c r="G65" s="30"/>
      <c r="H65" s="30"/>
      <c r="I65" s="70"/>
      <c r="J65" s="70"/>
      <c r="K65" s="70"/>
      <c r="L65" s="70"/>
      <c r="M65" s="30"/>
    </row>
    <row r="66">
      <c r="A66" s="24"/>
      <c r="B66" s="24"/>
      <c r="C66" s="24"/>
      <c r="D66" s="24"/>
      <c r="E66" s="30"/>
      <c r="F66" s="30"/>
      <c r="G66" s="30"/>
      <c r="H66" s="30"/>
      <c r="I66" s="70"/>
      <c r="J66" s="70"/>
      <c r="K66" s="70"/>
      <c r="L66" s="70"/>
      <c r="M66" s="30"/>
    </row>
    <row r="67">
      <c r="A67" s="24"/>
      <c r="B67" s="24"/>
      <c r="C67" s="24"/>
      <c r="D67" s="24"/>
      <c r="E67" s="30"/>
      <c r="F67" s="30"/>
      <c r="G67" s="30"/>
      <c r="H67" s="30"/>
      <c r="I67" s="70"/>
      <c r="J67" s="70"/>
      <c r="K67" s="70"/>
      <c r="L67" s="70"/>
      <c r="M67" s="30"/>
    </row>
    <row r="68">
      <c r="A68" s="24"/>
      <c r="D68" s="24"/>
      <c r="E68" s="30"/>
      <c r="I68" s="70"/>
      <c r="K68" s="70"/>
    </row>
    <row r="69">
      <c r="A69" s="24"/>
      <c r="D69" s="24"/>
      <c r="E69" s="30"/>
      <c r="I69" s="70"/>
      <c r="K69" s="70"/>
    </row>
    <row r="70">
      <c r="A70" s="24"/>
      <c r="C70" s="24"/>
      <c r="D70" s="24"/>
      <c r="E70" s="30"/>
      <c r="I70" s="70"/>
      <c r="K70" s="70"/>
    </row>
    <row r="71">
      <c r="A71" s="24"/>
      <c r="D71" s="24"/>
      <c r="E71" s="30"/>
      <c r="I71" s="70"/>
      <c r="K71" s="70"/>
    </row>
    <row r="72">
      <c r="A72" s="24"/>
      <c r="B72" s="24"/>
      <c r="C72" s="24"/>
      <c r="D72" s="24"/>
      <c r="E72" s="30"/>
      <c r="F72" s="30"/>
      <c r="G72" s="30"/>
      <c r="H72" s="30"/>
      <c r="I72" s="30"/>
      <c r="J72" s="30"/>
      <c r="K72" s="30"/>
      <c r="L72" s="30"/>
      <c r="M72" s="30"/>
    </row>
    <row r="73">
      <c r="A73" s="24"/>
      <c r="B73" s="24"/>
      <c r="C73" s="24"/>
      <c r="D73" s="24"/>
      <c r="E73" s="30"/>
      <c r="F73" s="30"/>
      <c r="G73" s="30"/>
      <c r="H73" s="30"/>
      <c r="I73" s="30"/>
      <c r="J73" s="30"/>
      <c r="K73" s="30"/>
      <c r="L73" s="30"/>
      <c r="M73" s="30"/>
    </row>
    <row r="74">
      <c r="A74" s="24"/>
      <c r="D74" s="24"/>
      <c r="E74" s="30"/>
      <c r="I74" s="30"/>
      <c r="K74" s="30"/>
    </row>
    <row r="75">
      <c r="A75" s="24"/>
      <c r="D75" s="24"/>
      <c r="E75" s="30"/>
      <c r="I75" s="30"/>
      <c r="K75" s="30"/>
    </row>
    <row r="76">
      <c r="A76" s="24"/>
      <c r="D76" s="24"/>
      <c r="E76" s="30"/>
      <c r="I76" s="30"/>
      <c r="K76" s="30"/>
    </row>
    <row r="77">
      <c r="A77" s="24"/>
      <c r="B77" s="24"/>
      <c r="C77" s="24"/>
      <c r="D77" s="24"/>
      <c r="E77" s="30"/>
      <c r="F77" s="30"/>
      <c r="G77" s="30"/>
      <c r="H77" s="30"/>
      <c r="I77" s="30"/>
      <c r="J77" s="30"/>
      <c r="K77" s="30"/>
      <c r="L77" s="30"/>
      <c r="M77" s="30"/>
    </row>
    <row r="78">
      <c r="A78" s="24"/>
      <c r="D78" s="24"/>
      <c r="E78" s="30"/>
      <c r="I78" s="30"/>
    </row>
    <row r="79">
      <c r="A79" s="24"/>
      <c r="B79" s="24"/>
      <c r="C79" s="24"/>
      <c r="D79" s="24"/>
      <c r="E79" s="30"/>
      <c r="F79" s="30"/>
      <c r="G79" s="30"/>
      <c r="H79" s="30"/>
      <c r="I79" s="30"/>
      <c r="J79" s="30"/>
      <c r="K79" s="30"/>
      <c r="L79" s="70"/>
      <c r="M79" s="30"/>
    </row>
    <row r="80">
      <c r="A80" s="24"/>
      <c r="D80" s="24"/>
      <c r="E80" s="30"/>
      <c r="I80" s="30"/>
      <c r="J80" s="30"/>
    </row>
    <row r="81">
      <c r="A81" s="24"/>
      <c r="D81" s="24"/>
      <c r="E81" s="30"/>
      <c r="I81" s="30"/>
      <c r="J81" s="30"/>
    </row>
    <row r="82">
      <c r="A82" s="24"/>
      <c r="D82" s="24"/>
      <c r="E82" s="30"/>
      <c r="I82" s="30"/>
      <c r="J82" s="30"/>
    </row>
    <row r="83">
      <c r="A83" s="24"/>
      <c r="C83" s="24"/>
      <c r="D83" s="24"/>
      <c r="E83" s="30"/>
      <c r="I83" s="30"/>
      <c r="J83" s="30"/>
    </row>
    <row r="84">
      <c r="A84" s="24"/>
      <c r="D84" s="24"/>
      <c r="E84" s="30"/>
      <c r="I84" s="30"/>
      <c r="J84" s="30"/>
    </row>
    <row r="85">
      <c r="A85" s="24"/>
      <c r="D85" s="24"/>
      <c r="E85" s="30"/>
      <c r="I85" s="30"/>
      <c r="J85" s="30"/>
    </row>
    <row r="86">
      <c r="A86" s="24"/>
      <c r="D86" s="24"/>
      <c r="E86" s="30"/>
      <c r="I86" s="30"/>
      <c r="J86" s="30"/>
    </row>
  </sheetData>
  <mergeCells count="163">
    <mergeCell ref="F4:F6"/>
    <mergeCell ref="G4:G6"/>
    <mergeCell ref="C7:C8"/>
    <mergeCell ref="D7:D10"/>
    <mergeCell ref="E7:E10"/>
    <mergeCell ref="F7:F10"/>
    <mergeCell ref="C9:C10"/>
    <mergeCell ref="B7:B10"/>
    <mergeCell ref="B11:B12"/>
    <mergeCell ref="C11:C12"/>
    <mergeCell ref="D11:D12"/>
    <mergeCell ref="E11:E12"/>
    <mergeCell ref="B13:B15"/>
    <mergeCell ref="C13:C15"/>
    <mergeCell ref="K21:K22"/>
    <mergeCell ref="J23:J26"/>
    <mergeCell ref="B20:B22"/>
    <mergeCell ref="C20:C22"/>
    <mergeCell ref="G20:G22"/>
    <mergeCell ref="L20:L22"/>
    <mergeCell ref="B23:B27"/>
    <mergeCell ref="D23:D27"/>
    <mergeCell ref="G23:G27"/>
    <mergeCell ref="L23:L27"/>
    <mergeCell ref="L1:L2"/>
    <mergeCell ref="L4:L6"/>
    <mergeCell ref="B1:G1"/>
    <mergeCell ref="H1:K1"/>
    <mergeCell ref="B2:C2"/>
    <mergeCell ref="B4:B6"/>
    <mergeCell ref="D4:D6"/>
    <mergeCell ref="E4:E6"/>
    <mergeCell ref="J4:J6"/>
    <mergeCell ref="G7:G10"/>
    <mergeCell ref="I7:I8"/>
    <mergeCell ref="J7:J8"/>
    <mergeCell ref="K7:K8"/>
    <mergeCell ref="L7:L10"/>
    <mergeCell ref="I9:I10"/>
    <mergeCell ref="J9:J10"/>
    <mergeCell ref="K9:K10"/>
    <mergeCell ref="G11:G12"/>
    <mergeCell ref="H11:H12"/>
    <mergeCell ref="I11:I12"/>
    <mergeCell ref="J11:J12"/>
    <mergeCell ref="K11:K12"/>
    <mergeCell ref="L11:L12"/>
    <mergeCell ref="D13:D15"/>
    <mergeCell ref="E13:E15"/>
    <mergeCell ref="G13:G15"/>
    <mergeCell ref="H13:H15"/>
    <mergeCell ref="I13:I15"/>
    <mergeCell ref="J13:J15"/>
    <mergeCell ref="K13:K15"/>
    <mergeCell ref="L13:L15"/>
    <mergeCell ref="B18:B19"/>
    <mergeCell ref="C18:C19"/>
    <mergeCell ref="D18:D19"/>
    <mergeCell ref="E18:E19"/>
    <mergeCell ref="G18:G19"/>
    <mergeCell ref="L18:L19"/>
    <mergeCell ref="J28:J34"/>
    <mergeCell ref="L28:L35"/>
    <mergeCell ref="L36:L37"/>
    <mergeCell ref="J38:J39"/>
    <mergeCell ref="K38:K39"/>
    <mergeCell ref="L38:L39"/>
    <mergeCell ref="F40:F44"/>
    <mergeCell ref="F45:F46"/>
    <mergeCell ref="G45:G46"/>
    <mergeCell ref="F47:F48"/>
    <mergeCell ref="G47:G48"/>
    <mergeCell ref="F52:F53"/>
    <mergeCell ref="G52:G53"/>
    <mergeCell ref="J67:J71"/>
    <mergeCell ref="L67:L71"/>
    <mergeCell ref="M67:M71"/>
    <mergeCell ref="F56:F58"/>
    <mergeCell ref="G56:G58"/>
    <mergeCell ref="F62:F63"/>
    <mergeCell ref="H62:H63"/>
    <mergeCell ref="F67:F71"/>
    <mergeCell ref="G67:G71"/>
    <mergeCell ref="H67:H71"/>
    <mergeCell ref="G77:G78"/>
    <mergeCell ref="H77:H78"/>
    <mergeCell ref="F79:F86"/>
    <mergeCell ref="G79:G86"/>
    <mergeCell ref="H79:H86"/>
    <mergeCell ref="J77:J78"/>
    <mergeCell ref="K77:K78"/>
    <mergeCell ref="K79:K86"/>
    <mergeCell ref="L79:L86"/>
    <mergeCell ref="M79:M86"/>
    <mergeCell ref="L77:L78"/>
    <mergeCell ref="M77:M78"/>
    <mergeCell ref="F73:F76"/>
    <mergeCell ref="G73:G76"/>
    <mergeCell ref="H73:H76"/>
    <mergeCell ref="J73:J76"/>
    <mergeCell ref="L73:L76"/>
    <mergeCell ref="M73:M76"/>
    <mergeCell ref="F77:F78"/>
    <mergeCell ref="B46:C46"/>
    <mergeCell ref="B48:C48"/>
    <mergeCell ref="B50:C50"/>
    <mergeCell ref="B51:C51"/>
    <mergeCell ref="B52:B53"/>
    <mergeCell ref="B56:B58"/>
    <mergeCell ref="B59:B60"/>
    <mergeCell ref="B77:B78"/>
    <mergeCell ref="C77:C78"/>
    <mergeCell ref="B79:B86"/>
    <mergeCell ref="C79:C82"/>
    <mergeCell ref="C83:C86"/>
    <mergeCell ref="B62:B63"/>
    <mergeCell ref="C62:C63"/>
    <mergeCell ref="B67:B71"/>
    <mergeCell ref="C67:C69"/>
    <mergeCell ref="C70:C71"/>
    <mergeCell ref="B73:B76"/>
    <mergeCell ref="C73:C76"/>
    <mergeCell ref="D28:D35"/>
    <mergeCell ref="D36:D37"/>
    <mergeCell ref="D40:D44"/>
    <mergeCell ref="D45:D46"/>
    <mergeCell ref="D47:D48"/>
    <mergeCell ref="F36:F37"/>
    <mergeCell ref="G36:G37"/>
    <mergeCell ref="E23:E27"/>
    <mergeCell ref="F23:F26"/>
    <mergeCell ref="B28:B35"/>
    <mergeCell ref="E28:E35"/>
    <mergeCell ref="F28:F35"/>
    <mergeCell ref="G28:G35"/>
    <mergeCell ref="B36:B37"/>
    <mergeCell ref="K47:K48"/>
    <mergeCell ref="L47:L48"/>
    <mergeCell ref="I52:I53"/>
    <mergeCell ref="L52:L53"/>
    <mergeCell ref="J56:J58"/>
    <mergeCell ref="L56:L58"/>
    <mergeCell ref="K62:K63"/>
    <mergeCell ref="M62:M63"/>
    <mergeCell ref="G40:G44"/>
    <mergeCell ref="I40:I44"/>
    <mergeCell ref="J40:J44"/>
    <mergeCell ref="L40:L44"/>
    <mergeCell ref="J45:J46"/>
    <mergeCell ref="L45:L46"/>
    <mergeCell ref="J47:J48"/>
    <mergeCell ref="B38:B39"/>
    <mergeCell ref="D38:D39"/>
    <mergeCell ref="F38:F39"/>
    <mergeCell ref="G38:G39"/>
    <mergeCell ref="H38:H39"/>
    <mergeCell ref="B40:B42"/>
    <mergeCell ref="B43:B44"/>
    <mergeCell ref="F59:F60"/>
    <mergeCell ref="G59:G60"/>
    <mergeCell ref="J59:J60"/>
    <mergeCell ref="K59:K60"/>
    <mergeCell ref="L59:L6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3.75"/>
    <col customWidth="1" min="4" max="4" width="16.88"/>
    <col customWidth="1" min="6" max="6" width="26.13"/>
    <col customWidth="1" min="7" max="7" width="38.13"/>
    <col customWidth="1" min="11" max="11" width="43.5"/>
  </cols>
  <sheetData>
    <row r="1">
      <c r="A1" s="46" t="s">
        <v>1004</v>
      </c>
      <c r="B1" s="47"/>
      <c r="C1" s="47"/>
      <c r="D1" s="47"/>
      <c r="E1" s="47"/>
      <c r="F1" s="48"/>
      <c r="G1" s="49" t="s">
        <v>1005</v>
      </c>
      <c r="H1" s="47"/>
      <c r="I1" s="47"/>
      <c r="J1" s="48"/>
      <c r="K1" s="50" t="s">
        <v>1006</v>
      </c>
    </row>
    <row r="2">
      <c r="A2" s="46" t="s">
        <v>1007</v>
      </c>
      <c r="B2" s="47"/>
      <c r="C2" s="48"/>
      <c r="D2" s="51" t="s">
        <v>1274</v>
      </c>
      <c r="E2" s="51" t="s">
        <v>1008</v>
      </c>
      <c r="F2" s="51" t="s">
        <v>1011</v>
      </c>
      <c r="G2" s="51" t="s">
        <v>1012</v>
      </c>
      <c r="H2" s="51" t="s">
        <v>1013</v>
      </c>
      <c r="I2" s="51" t="s">
        <v>1014</v>
      </c>
      <c r="J2" s="51" t="s">
        <v>928</v>
      </c>
      <c r="K2" s="36"/>
    </row>
    <row r="3">
      <c r="A3" s="33" t="s">
        <v>803</v>
      </c>
      <c r="B3" s="34" t="s">
        <v>804</v>
      </c>
      <c r="C3" s="34" t="s">
        <v>805</v>
      </c>
      <c r="D3" s="52" t="s">
        <v>1275</v>
      </c>
      <c r="E3" s="52" t="s">
        <v>1276</v>
      </c>
      <c r="F3" s="55" t="s">
        <v>1277</v>
      </c>
      <c r="G3" s="53" t="s">
        <v>806</v>
      </c>
      <c r="H3" s="53" t="s">
        <v>814</v>
      </c>
      <c r="I3" s="53" t="s">
        <v>1278</v>
      </c>
      <c r="J3" s="53" t="s">
        <v>1021</v>
      </c>
      <c r="K3" s="52" t="s">
        <v>1279</v>
      </c>
    </row>
    <row r="4">
      <c r="A4" s="35" t="s">
        <v>803</v>
      </c>
      <c r="B4" s="35" t="s">
        <v>804</v>
      </c>
      <c r="C4" s="34" t="s">
        <v>792</v>
      </c>
      <c r="D4" s="54" t="s">
        <v>1280</v>
      </c>
      <c r="E4" s="52" t="s">
        <v>793</v>
      </c>
      <c r="F4" s="61" t="s">
        <v>1281</v>
      </c>
      <c r="G4" s="53" t="s">
        <v>807</v>
      </c>
      <c r="H4" s="53" t="s">
        <v>1282</v>
      </c>
      <c r="I4" s="65" t="s">
        <v>1283</v>
      </c>
      <c r="J4" s="53" t="s">
        <v>1021</v>
      </c>
      <c r="K4" s="65" t="s">
        <v>1284</v>
      </c>
    </row>
    <row r="5">
      <c r="A5" s="36"/>
      <c r="B5" s="36"/>
      <c r="C5" s="34" t="s">
        <v>792</v>
      </c>
      <c r="D5" s="36"/>
      <c r="E5" s="52" t="s">
        <v>1285</v>
      </c>
      <c r="F5" s="36"/>
      <c r="G5" s="53" t="s">
        <v>809</v>
      </c>
      <c r="H5" s="53" t="s">
        <v>1282</v>
      </c>
      <c r="I5" s="36"/>
      <c r="J5" s="53" t="s">
        <v>1286</v>
      </c>
      <c r="K5" s="36"/>
    </row>
    <row r="6">
      <c r="A6" s="33" t="s">
        <v>803</v>
      </c>
      <c r="B6" s="34" t="s">
        <v>804</v>
      </c>
      <c r="C6" s="34" t="s">
        <v>810</v>
      </c>
      <c r="D6" s="52" t="s">
        <v>1280</v>
      </c>
      <c r="E6" s="52" t="s">
        <v>221</v>
      </c>
      <c r="F6" s="55" t="s">
        <v>1281</v>
      </c>
      <c r="G6" s="53" t="s">
        <v>811</v>
      </c>
      <c r="H6" s="53" t="s">
        <v>1191</v>
      </c>
      <c r="I6" s="53" t="s">
        <v>1287</v>
      </c>
      <c r="J6" s="53" t="s">
        <v>694</v>
      </c>
      <c r="K6" s="52" t="s">
        <v>1288</v>
      </c>
    </row>
    <row r="7">
      <c r="A7" s="33" t="s">
        <v>803</v>
      </c>
      <c r="B7" s="34" t="s">
        <v>804</v>
      </c>
      <c r="C7" s="34" t="s">
        <v>812</v>
      </c>
      <c r="D7" s="52" t="s">
        <v>1289</v>
      </c>
      <c r="E7" s="52" t="s">
        <v>1290</v>
      </c>
      <c r="F7" s="67" t="s">
        <v>1291</v>
      </c>
      <c r="G7" s="53" t="s">
        <v>813</v>
      </c>
      <c r="H7" s="53" t="s">
        <v>1292</v>
      </c>
      <c r="I7" s="53" t="s">
        <v>1293</v>
      </c>
      <c r="J7" s="53" t="s">
        <v>1021</v>
      </c>
      <c r="K7" s="52" t="s">
        <v>1294</v>
      </c>
    </row>
    <row r="8">
      <c r="A8" s="33" t="s">
        <v>803</v>
      </c>
      <c r="B8" s="34" t="s">
        <v>804</v>
      </c>
      <c r="C8" s="34" t="s">
        <v>812</v>
      </c>
      <c r="D8" s="52" t="s">
        <v>1295</v>
      </c>
      <c r="E8" s="52" t="s">
        <v>1290</v>
      </c>
      <c r="F8" s="67" t="s">
        <v>1296</v>
      </c>
      <c r="G8" s="53" t="s">
        <v>814</v>
      </c>
      <c r="H8" s="53" t="s">
        <v>1191</v>
      </c>
      <c r="I8" s="53" t="s">
        <v>1278</v>
      </c>
      <c r="J8" s="53" t="s">
        <v>1044</v>
      </c>
      <c r="K8" s="52" t="s">
        <v>1297</v>
      </c>
    </row>
    <row r="9">
      <c r="A9" s="35" t="s">
        <v>803</v>
      </c>
      <c r="B9" s="35" t="s">
        <v>815</v>
      </c>
      <c r="C9" s="34" t="s">
        <v>816</v>
      </c>
      <c r="D9" s="54" t="s">
        <v>1289</v>
      </c>
      <c r="E9" s="54" t="s">
        <v>230</v>
      </c>
      <c r="F9" s="61" t="s">
        <v>1298</v>
      </c>
      <c r="G9" s="53" t="s">
        <v>817</v>
      </c>
      <c r="H9" s="65" t="s">
        <v>814</v>
      </c>
      <c r="I9" s="53" t="s">
        <v>1299</v>
      </c>
      <c r="J9" s="65" t="s">
        <v>814</v>
      </c>
      <c r="K9" s="54" t="s">
        <v>1300</v>
      </c>
    </row>
    <row r="10">
      <c r="A10" s="37"/>
      <c r="B10" s="37"/>
      <c r="C10" s="34" t="s">
        <v>818</v>
      </c>
      <c r="D10" s="37"/>
      <c r="E10" s="37"/>
      <c r="F10" s="37"/>
      <c r="G10" s="53" t="s">
        <v>819</v>
      </c>
      <c r="H10" s="37"/>
      <c r="I10" s="53" t="s">
        <v>1301</v>
      </c>
      <c r="J10" s="37"/>
      <c r="K10" s="37"/>
    </row>
    <row r="11">
      <c r="A11" s="37"/>
      <c r="B11" s="37"/>
      <c r="C11" s="34" t="s">
        <v>820</v>
      </c>
      <c r="D11" s="37"/>
      <c r="E11" s="37"/>
      <c r="F11" s="37"/>
      <c r="G11" s="53" t="s">
        <v>821</v>
      </c>
      <c r="H11" s="37"/>
      <c r="I11" s="53" t="s">
        <v>1302</v>
      </c>
      <c r="J11" s="37"/>
      <c r="K11" s="37"/>
    </row>
    <row r="12">
      <c r="A12" s="37"/>
      <c r="B12" s="38" t="s">
        <v>822</v>
      </c>
      <c r="C12" s="34" t="s">
        <v>823</v>
      </c>
      <c r="D12" s="37"/>
      <c r="E12" s="37"/>
      <c r="F12" s="37"/>
      <c r="G12" s="53" t="s">
        <v>824</v>
      </c>
      <c r="H12" s="37"/>
      <c r="I12" s="53" t="s">
        <v>1303</v>
      </c>
      <c r="J12" s="37"/>
      <c r="K12" s="37"/>
    </row>
    <row r="13">
      <c r="A13" s="36"/>
      <c r="B13" s="36"/>
      <c r="C13" s="34" t="s">
        <v>825</v>
      </c>
      <c r="D13" s="36"/>
      <c r="E13" s="36"/>
      <c r="F13" s="36"/>
      <c r="G13" s="53" t="s">
        <v>826</v>
      </c>
      <c r="H13" s="36"/>
      <c r="I13" s="53" t="s">
        <v>1304</v>
      </c>
      <c r="J13" s="36"/>
      <c r="K13" s="36"/>
    </row>
    <row r="14">
      <c r="A14" s="33" t="s">
        <v>803</v>
      </c>
      <c r="B14" s="34" t="s">
        <v>827</v>
      </c>
      <c r="C14" s="34" t="s">
        <v>777</v>
      </c>
      <c r="D14" s="52" t="s">
        <v>1305</v>
      </c>
      <c r="E14" s="52" t="s">
        <v>1306</v>
      </c>
      <c r="F14" s="55" t="s">
        <v>1307</v>
      </c>
      <c r="G14" s="52" t="s">
        <v>828</v>
      </c>
      <c r="H14" s="52" t="s">
        <v>1308</v>
      </c>
      <c r="I14" s="52" t="s">
        <v>1309</v>
      </c>
      <c r="J14" s="52" t="s">
        <v>1044</v>
      </c>
      <c r="K14" s="52" t="s">
        <v>1310</v>
      </c>
    </row>
    <row r="15">
      <c r="A15" s="35" t="s">
        <v>803</v>
      </c>
      <c r="B15" s="35" t="s">
        <v>827</v>
      </c>
      <c r="C15" s="34" t="s">
        <v>777</v>
      </c>
      <c r="D15" s="54" t="s">
        <v>1305</v>
      </c>
      <c r="E15" s="54" t="s">
        <v>1311</v>
      </c>
      <c r="F15" s="61" t="s">
        <v>1312</v>
      </c>
      <c r="G15" s="52" t="s">
        <v>829</v>
      </c>
      <c r="H15" s="54" t="s">
        <v>1191</v>
      </c>
      <c r="I15" s="52" t="s">
        <v>1313</v>
      </c>
      <c r="J15" s="54" t="s">
        <v>1044</v>
      </c>
      <c r="K15" s="54" t="s">
        <v>1314</v>
      </c>
    </row>
    <row r="16">
      <c r="A16" s="37"/>
      <c r="B16" s="37"/>
      <c r="C16" s="34" t="s">
        <v>830</v>
      </c>
      <c r="D16" s="37"/>
      <c r="E16" s="37"/>
      <c r="F16" s="37"/>
      <c r="G16" s="52" t="s">
        <v>831</v>
      </c>
      <c r="H16" s="37"/>
      <c r="I16" s="52" t="s">
        <v>1315</v>
      </c>
      <c r="J16" s="37"/>
      <c r="K16" s="37"/>
    </row>
    <row r="17">
      <c r="A17" s="37"/>
      <c r="B17" s="37"/>
      <c r="C17" s="34" t="s">
        <v>776</v>
      </c>
      <c r="D17" s="37"/>
      <c r="E17" s="37"/>
      <c r="F17" s="37"/>
      <c r="G17" s="52" t="s">
        <v>832</v>
      </c>
      <c r="H17" s="37"/>
      <c r="I17" s="52" t="s">
        <v>1316</v>
      </c>
      <c r="J17" s="37"/>
      <c r="K17" s="37"/>
    </row>
    <row r="18">
      <c r="A18" s="36"/>
      <c r="B18" s="36"/>
      <c r="C18" s="34" t="s">
        <v>833</v>
      </c>
      <c r="D18" s="36"/>
      <c r="E18" s="36"/>
      <c r="F18" s="36"/>
      <c r="G18" s="52" t="s">
        <v>834</v>
      </c>
      <c r="H18" s="36"/>
      <c r="I18" s="52" t="s">
        <v>1317</v>
      </c>
      <c r="J18" s="36"/>
      <c r="K18" s="36"/>
    </row>
    <row r="19">
      <c r="A19" s="35" t="s">
        <v>803</v>
      </c>
      <c r="B19" s="35" t="s">
        <v>835</v>
      </c>
      <c r="C19" s="34" t="s">
        <v>836</v>
      </c>
      <c r="D19" s="54" t="s">
        <v>1305</v>
      </c>
      <c r="E19" s="54" t="s">
        <v>644</v>
      </c>
      <c r="F19" s="54" t="s">
        <v>1318</v>
      </c>
      <c r="G19" s="52" t="s">
        <v>837</v>
      </c>
      <c r="H19" s="54" t="s">
        <v>28</v>
      </c>
      <c r="I19" s="54" t="s">
        <v>1319</v>
      </c>
      <c r="J19" s="54" t="s">
        <v>694</v>
      </c>
      <c r="K19" s="54" t="s">
        <v>1320</v>
      </c>
    </row>
    <row r="20">
      <c r="A20" s="36"/>
      <c r="B20" s="36"/>
      <c r="C20" s="34" t="s">
        <v>838</v>
      </c>
      <c r="D20" s="36"/>
      <c r="E20" s="36"/>
      <c r="F20" s="36"/>
      <c r="G20" s="52" t="s">
        <v>839</v>
      </c>
      <c r="H20" s="36"/>
      <c r="I20" s="36"/>
      <c r="J20" s="36"/>
      <c r="K20" s="36"/>
    </row>
    <row r="21">
      <c r="A21" s="35" t="s">
        <v>803</v>
      </c>
      <c r="B21" s="35" t="s">
        <v>804</v>
      </c>
      <c r="C21" s="34" t="s">
        <v>840</v>
      </c>
      <c r="D21" s="54" t="s">
        <v>1321</v>
      </c>
      <c r="E21" s="54" t="s">
        <v>1322</v>
      </c>
      <c r="F21" s="54" t="s">
        <v>1323</v>
      </c>
      <c r="G21" s="52" t="s">
        <v>841</v>
      </c>
      <c r="H21" s="52" t="s">
        <v>1324</v>
      </c>
      <c r="I21" s="54" t="s">
        <v>1325</v>
      </c>
      <c r="J21" s="65" t="s">
        <v>814</v>
      </c>
      <c r="K21" s="54" t="s">
        <v>1326</v>
      </c>
    </row>
    <row r="22">
      <c r="A22" s="37"/>
      <c r="B22" s="37"/>
      <c r="C22" s="34" t="s">
        <v>842</v>
      </c>
      <c r="D22" s="37"/>
      <c r="E22" s="37"/>
      <c r="F22" s="37"/>
      <c r="G22" s="52" t="s">
        <v>843</v>
      </c>
      <c r="H22" s="52" t="s">
        <v>1269</v>
      </c>
      <c r="I22" s="37"/>
      <c r="J22" s="37"/>
      <c r="K22" s="37"/>
    </row>
    <row r="23">
      <c r="A23" s="37"/>
      <c r="B23" s="37"/>
      <c r="C23" s="34" t="s">
        <v>844</v>
      </c>
      <c r="D23" s="37"/>
      <c r="E23" s="37"/>
      <c r="F23" s="37"/>
      <c r="G23" s="52" t="s">
        <v>845</v>
      </c>
      <c r="H23" s="52" t="s">
        <v>1191</v>
      </c>
      <c r="I23" s="37"/>
      <c r="J23" s="37"/>
      <c r="K23" s="37"/>
    </row>
    <row r="24">
      <c r="A24" s="37"/>
      <c r="B24" s="36"/>
      <c r="C24" s="34" t="s">
        <v>846</v>
      </c>
      <c r="D24" s="37"/>
      <c r="E24" s="37"/>
      <c r="F24" s="37"/>
      <c r="G24" s="52" t="s">
        <v>847</v>
      </c>
      <c r="H24" s="52" t="s">
        <v>1191</v>
      </c>
      <c r="I24" s="37"/>
      <c r="J24" s="37"/>
      <c r="K24" s="37"/>
    </row>
    <row r="25">
      <c r="A25" s="37"/>
      <c r="B25" s="35" t="s">
        <v>827</v>
      </c>
      <c r="C25" s="34" t="s">
        <v>830</v>
      </c>
      <c r="D25" s="37"/>
      <c r="E25" s="37"/>
      <c r="F25" s="37"/>
      <c r="G25" s="52" t="s">
        <v>848</v>
      </c>
      <c r="H25" s="52" t="s">
        <v>1324</v>
      </c>
      <c r="I25" s="37"/>
      <c r="J25" s="37"/>
      <c r="K25" s="37"/>
    </row>
    <row r="26">
      <c r="A26" s="37"/>
      <c r="B26" s="37"/>
      <c r="C26" s="34" t="s">
        <v>849</v>
      </c>
      <c r="D26" s="37"/>
      <c r="E26" s="37"/>
      <c r="F26" s="37"/>
      <c r="G26" s="52" t="s">
        <v>850</v>
      </c>
      <c r="H26" s="52" t="s">
        <v>1324</v>
      </c>
      <c r="I26" s="37"/>
      <c r="J26" s="37"/>
      <c r="K26" s="37"/>
    </row>
    <row r="27">
      <c r="A27" s="37"/>
      <c r="B27" s="37"/>
      <c r="C27" s="34" t="s">
        <v>776</v>
      </c>
      <c r="D27" s="37"/>
      <c r="E27" s="37"/>
      <c r="F27" s="37"/>
      <c r="G27" s="52" t="s">
        <v>851</v>
      </c>
      <c r="H27" s="52" t="s">
        <v>1191</v>
      </c>
      <c r="I27" s="37"/>
      <c r="J27" s="37"/>
      <c r="K27" s="37"/>
    </row>
    <row r="28">
      <c r="A28" s="36"/>
      <c r="B28" s="36"/>
      <c r="C28" s="34" t="s">
        <v>852</v>
      </c>
      <c r="D28" s="36"/>
      <c r="E28" s="36"/>
      <c r="F28" s="36"/>
      <c r="G28" s="52" t="s">
        <v>853</v>
      </c>
      <c r="H28" s="52" t="s">
        <v>1324</v>
      </c>
      <c r="I28" s="36"/>
      <c r="J28" s="36"/>
      <c r="K28" s="36"/>
    </row>
  </sheetData>
  <mergeCells count="45">
    <mergeCell ref="D21:D28"/>
    <mergeCell ref="E21:E28"/>
    <mergeCell ref="I19:I20"/>
    <mergeCell ref="I21:I28"/>
    <mergeCell ref="J21:J28"/>
    <mergeCell ref="K21:K28"/>
    <mergeCell ref="A19:A20"/>
    <mergeCell ref="D19:D20"/>
    <mergeCell ref="E19:E20"/>
    <mergeCell ref="F19:F20"/>
    <mergeCell ref="H19:H20"/>
    <mergeCell ref="A21:A28"/>
    <mergeCell ref="F21:F28"/>
    <mergeCell ref="B25:B28"/>
    <mergeCell ref="A1:F1"/>
    <mergeCell ref="G1:J1"/>
    <mergeCell ref="K1:K2"/>
    <mergeCell ref="A2:C2"/>
    <mergeCell ref="A4:A5"/>
    <mergeCell ref="B4:B5"/>
    <mergeCell ref="D4:D5"/>
    <mergeCell ref="K4:K5"/>
    <mergeCell ref="H9:H13"/>
    <mergeCell ref="J9:J13"/>
    <mergeCell ref="K9:K13"/>
    <mergeCell ref="F4:F5"/>
    <mergeCell ref="I4:I5"/>
    <mergeCell ref="B9:B11"/>
    <mergeCell ref="D9:D13"/>
    <mergeCell ref="E9:E13"/>
    <mergeCell ref="F9:F13"/>
    <mergeCell ref="B12:B13"/>
    <mergeCell ref="J15:J18"/>
    <mergeCell ref="K15:K18"/>
    <mergeCell ref="A9:A13"/>
    <mergeCell ref="A15:A18"/>
    <mergeCell ref="B15:B18"/>
    <mergeCell ref="D15:D18"/>
    <mergeCell ref="E15:E18"/>
    <mergeCell ref="F15:F18"/>
    <mergeCell ref="H15:H18"/>
    <mergeCell ref="J19:J20"/>
    <mergeCell ref="K19:K20"/>
    <mergeCell ref="B19:B20"/>
    <mergeCell ref="B21:B2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11" max="11" width="25.25"/>
    <col customWidth="1" min="12" max="12" width="26.5"/>
  </cols>
  <sheetData>
    <row r="1">
      <c r="A1" s="71" t="s">
        <v>1327</v>
      </c>
      <c r="B1" s="72" t="s">
        <v>1328</v>
      </c>
      <c r="C1" s="71" t="s">
        <v>1329</v>
      </c>
      <c r="D1" s="71" t="s">
        <v>1330</v>
      </c>
      <c r="E1" s="71" t="s">
        <v>1331</v>
      </c>
      <c r="F1" s="71" t="s">
        <v>1332</v>
      </c>
      <c r="G1" s="71" t="s">
        <v>1333</v>
      </c>
      <c r="H1" s="71" t="s">
        <v>1334</v>
      </c>
      <c r="I1" s="71" t="s">
        <v>1335</v>
      </c>
      <c r="J1" s="71" t="s">
        <v>1336</v>
      </c>
      <c r="K1" s="71" t="s">
        <v>1337</v>
      </c>
      <c r="L1" s="71" t="s">
        <v>1338</v>
      </c>
      <c r="M1" s="71" t="s">
        <v>1339</v>
      </c>
      <c r="N1" s="71" t="s">
        <v>1340</v>
      </c>
      <c r="O1" s="71" t="s">
        <v>1341</v>
      </c>
      <c r="P1" s="71" t="s">
        <v>1342</v>
      </c>
      <c r="Q1" s="71" t="s">
        <v>1343</v>
      </c>
      <c r="R1" s="71" t="s">
        <v>1344</v>
      </c>
      <c r="S1" s="71" t="s">
        <v>1345</v>
      </c>
      <c r="T1" s="71" t="s">
        <v>1346</v>
      </c>
      <c r="U1" s="71" t="s">
        <v>1347</v>
      </c>
      <c r="V1" s="71" t="s">
        <v>1348</v>
      </c>
      <c r="W1" s="71" t="s">
        <v>1349</v>
      </c>
      <c r="X1" s="71" t="s">
        <v>1350</v>
      </c>
      <c r="Y1" s="71" t="s">
        <v>1351</v>
      </c>
      <c r="Z1" s="71" t="s">
        <v>1352</v>
      </c>
      <c r="AA1" s="71" t="s">
        <v>1353</v>
      </c>
      <c r="AB1" s="71" t="s">
        <v>1354</v>
      </c>
      <c r="AC1" s="71" t="s">
        <v>1355</v>
      </c>
      <c r="AD1" s="71" t="s">
        <v>1356</v>
      </c>
      <c r="AE1" s="71" t="s">
        <v>1357</v>
      </c>
      <c r="AF1" s="71" t="s">
        <v>1358</v>
      </c>
      <c r="AG1" s="71" t="s">
        <v>1359</v>
      </c>
      <c r="AH1" s="71" t="s">
        <v>1360</v>
      </c>
      <c r="AI1" s="71" t="s">
        <v>1361</v>
      </c>
      <c r="AJ1" s="71" t="s">
        <v>1362</v>
      </c>
      <c r="AK1" s="71" t="s">
        <v>1363</v>
      </c>
    </row>
    <row r="2">
      <c r="A2" s="73" t="s">
        <v>1364</v>
      </c>
      <c r="B2" s="74" t="s">
        <v>1364</v>
      </c>
      <c r="C2" s="73" t="s">
        <v>1365</v>
      </c>
      <c r="D2" s="73">
        <v>6037.0</v>
      </c>
      <c r="E2" s="73" t="s">
        <v>1366</v>
      </c>
      <c r="F2" s="73" t="s">
        <v>775</v>
      </c>
      <c r="G2" s="73">
        <v>34.3219</v>
      </c>
      <c r="H2" s="73">
        <v>-118.2247</v>
      </c>
      <c r="I2" s="73">
        <v>9936690.0</v>
      </c>
      <c r="J2" s="73">
        <v>944.91</v>
      </c>
      <c r="K2" s="73">
        <f t="shared" ref="K2:K3236" si="1">IF(0.967*EXP(0.000462*J2)&gt;100,100,(0.967*EXP(0.000462*J2)))</f>
        <v>1.496294377</v>
      </c>
      <c r="L2" s="73">
        <f t="shared" ref="L2:L3236" si="2">IF(0.0079*J2-4.53&lt;0,1.8,0.0079*J2-4.53)</f>
        <v>2.934789</v>
      </c>
      <c r="M2" s="73">
        <f t="shared" ref="M2:M3236" si="3">0.00389*J2+2.91</f>
        <v>6.5856999</v>
      </c>
      <c r="N2" s="73" t="s">
        <v>1367</v>
      </c>
      <c r="O2" s="73">
        <v>37.4</v>
      </c>
      <c r="P2" s="73">
        <v>49.7</v>
      </c>
      <c r="Q2" s="73">
        <v>50.3</v>
      </c>
      <c r="R2" s="73">
        <v>42.5</v>
      </c>
      <c r="S2" s="73">
        <v>3.56</v>
      </c>
      <c r="T2" s="73">
        <v>83411.0</v>
      </c>
      <c r="U2" s="73">
        <v>42.1</v>
      </c>
      <c r="V2" s="73">
        <v>46.2</v>
      </c>
      <c r="W2" s="73">
        <v>731524.0</v>
      </c>
      <c r="X2" s="73">
        <v>1805.0</v>
      </c>
      <c r="Y2" s="73">
        <v>34.6</v>
      </c>
      <c r="Z2" s="73">
        <v>64.8</v>
      </c>
      <c r="AA2" s="73">
        <v>5029812.0</v>
      </c>
      <c r="AB2" s="73">
        <v>7.0</v>
      </c>
      <c r="AC2" s="75">
        <v>45352.0</v>
      </c>
      <c r="AD2" s="73">
        <v>39.6</v>
      </c>
      <c r="AE2" s="73">
        <v>7.9</v>
      </c>
      <c r="AF2" s="73">
        <v>14.8</v>
      </c>
      <c r="AG2" s="73">
        <v>1.1</v>
      </c>
      <c r="AH2" s="73">
        <v>0.2</v>
      </c>
      <c r="AI2" s="73">
        <v>22.7</v>
      </c>
      <c r="AJ2" s="73">
        <v>13.6</v>
      </c>
      <c r="AK2" s="73" t="s">
        <v>1368</v>
      </c>
    </row>
    <row r="3">
      <c r="A3" s="73" t="s">
        <v>1369</v>
      </c>
      <c r="B3" s="74" t="s">
        <v>1369</v>
      </c>
      <c r="C3" s="73" t="s">
        <v>1370</v>
      </c>
      <c r="D3" s="73">
        <v>17031.0</v>
      </c>
      <c r="E3" s="73" t="s">
        <v>1371</v>
      </c>
      <c r="F3" s="73" t="s">
        <v>1372</v>
      </c>
      <c r="G3" s="73">
        <v>41.8401</v>
      </c>
      <c r="H3" s="73">
        <v>-87.8168</v>
      </c>
      <c r="I3" s="73">
        <v>5225367.0</v>
      </c>
      <c r="J3" s="73">
        <v>2135.12</v>
      </c>
      <c r="K3" s="73">
        <f t="shared" si="1"/>
        <v>2.593137821</v>
      </c>
      <c r="L3" s="73">
        <f t="shared" si="2"/>
        <v>12.337448</v>
      </c>
      <c r="M3" s="73">
        <f t="shared" si="3"/>
        <v>11.2156168</v>
      </c>
      <c r="N3" s="73" t="s">
        <v>1373</v>
      </c>
      <c r="O3" s="73">
        <v>37.5</v>
      </c>
      <c r="P3" s="73">
        <v>48.9</v>
      </c>
      <c r="Q3" s="73">
        <v>51.1</v>
      </c>
      <c r="R3" s="73">
        <v>42.2</v>
      </c>
      <c r="S3" s="73">
        <v>3.28</v>
      </c>
      <c r="T3" s="73">
        <v>78304.0</v>
      </c>
      <c r="U3" s="73">
        <v>39.5</v>
      </c>
      <c r="V3" s="73">
        <v>57.5</v>
      </c>
      <c r="W3" s="73">
        <v>295139.0</v>
      </c>
      <c r="X3" s="73">
        <v>1318.0</v>
      </c>
      <c r="Y3" s="73">
        <v>41.3</v>
      </c>
      <c r="Z3" s="73">
        <v>66.2</v>
      </c>
      <c r="AA3" s="73">
        <v>2698821.0</v>
      </c>
      <c r="AB3" s="73">
        <v>7.1</v>
      </c>
      <c r="AC3" s="75">
        <v>45352.0</v>
      </c>
      <c r="AD3" s="73">
        <v>49.4</v>
      </c>
      <c r="AE3" s="73">
        <v>22.8</v>
      </c>
      <c r="AF3" s="73">
        <v>7.7</v>
      </c>
      <c r="AG3" s="73">
        <v>0.6</v>
      </c>
      <c r="AH3" s="73">
        <v>0.0</v>
      </c>
      <c r="AI3" s="73">
        <v>10.5</v>
      </c>
      <c r="AJ3" s="73">
        <v>9.0</v>
      </c>
      <c r="AK3" s="73" t="s">
        <v>1374</v>
      </c>
    </row>
    <row r="4">
      <c r="A4" s="73" t="s">
        <v>1375</v>
      </c>
      <c r="B4" s="74" t="s">
        <v>1375</v>
      </c>
      <c r="C4" s="73" t="s">
        <v>1376</v>
      </c>
      <c r="D4" s="73">
        <v>48201.0</v>
      </c>
      <c r="E4" s="73" t="s">
        <v>1377</v>
      </c>
      <c r="F4" s="73" t="s">
        <v>1378</v>
      </c>
      <c r="G4" s="73">
        <v>29.8578</v>
      </c>
      <c r="H4" s="73">
        <v>-95.3938</v>
      </c>
      <c r="I4" s="73">
        <v>4726177.0</v>
      </c>
      <c r="J4" s="73">
        <v>1068.99</v>
      </c>
      <c r="K4" s="73">
        <f t="shared" si="1"/>
        <v>1.584575577</v>
      </c>
      <c r="L4" s="73">
        <f t="shared" si="2"/>
        <v>3.915021</v>
      </c>
      <c r="M4" s="73">
        <f t="shared" si="3"/>
        <v>7.0683711</v>
      </c>
      <c r="N4" s="73" t="s">
        <v>1373</v>
      </c>
      <c r="O4" s="73">
        <v>34.1</v>
      </c>
      <c r="P4" s="73">
        <v>49.9</v>
      </c>
      <c r="Q4" s="73">
        <v>50.1</v>
      </c>
      <c r="R4" s="73">
        <v>46.5</v>
      </c>
      <c r="S4" s="73">
        <v>3.41</v>
      </c>
      <c r="T4" s="73">
        <v>70789.0</v>
      </c>
      <c r="U4" s="73">
        <v>35.1</v>
      </c>
      <c r="V4" s="73">
        <v>54.6</v>
      </c>
      <c r="W4" s="73">
        <v>232722.0</v>
      </c>
      <c r="X4" s="73">
        <v>1269.0</v>
      </c>
      <c r="Y4" s="73">
        <v>33.2</v>
      </c>
      <c r="Z4" s="73">
        <v>67.4</v>
      </c>
      <c r="AA4" s="73">
        <v>2455397.0</v>
      </c>
      <c r="AB4" s="73">
        <v>6.4</v>
      </c>
      <c r="AC4" s="75">
        <v>45352.0</v>
      </c>
      <c r="AD4" s="73">
        <v>46.0</v>
      </c>
      <c r="AE4" s="73">
        <v>18.9</v>
      </c>
      <c r="AF4" s="73">
        <v>7.1</v>
      </c>
      <c r="AG4" s="73">
        <v>0.7</v>
      </c>
      <c r="AH4" s="73">
        <v>0.1</v>
      </c>
      <c r="AI4" s="73">
        <v>12.0</v>
      </c>
      <c r="AJ4" s="73">
        <v>15.2</v>
      </c>
      <c r="AK4" s="73" t="s">
        <v>1379</v>
      </c>
    </row>
    <row r="5">
      <c r="A5" s="73" t="s">
        <v>1380</v>
      </c>
      <c r="B5" s="74" t="s">
        <v>1380</v>
      </c>
      <c r="C5" s="73" t="s">
        <v>1381</v>
      </c>
      <c r="D5" s="73">
        <v>4013.0</v>
      </c>
      <c r="E5" s="73" t="s">
        <v>1382</v>
      </c>
      <c r="F5" s="73" t="s">
        <v>1383</v>
      </c>
      <c r="G5" s="73">
        <v>33.349</v>
      </c>
      <c r="H5" s="73">
        <v>-112.4915</v>
      </c>
      <c r="I5" s="73">
        <v>4430871.0</v>
      </c>
      <c r="J5" s="73">
        <v>185.91</v>
      </c>
      <c r="K5" s="73">
        <f t="shared" si="1"/>
        <v>1.053727246</v>
      </c>
      <c r="L5" s="73">
        <f t="shared" si="2"/>
        <v>1.8</v>
      </c>
      <c r="M5" s="73">
        <f t="shared" si="3"/>
        <v>3.6331899</v>
      </c>
      <c r="N5" s="73" t="s">
        <v>1384</v>
      </c>
      <c r="O5" s="73">
        <v>37.1</v>
      </c>
      <c r="P5" s="73">
        <v>49.8</v>
      </c>
      <c r="Q5" s="73">
        <v>50.2</v>
      </c>
      <c r="R5" s="73">
        <v>47.7</v>
      </c>
      <c r="S5" s="73">
        <v>3.19</v>
      </c>
      <c r="T5" s="73">
        <v>80675.0</v>
      </c>
      <c r="U5" s="73">
        <v>39.4</v>
      </c>
      <c r="V5" s="73">
        <v>64.3</v>
      </c>
      <c r="W5" s="73">
        <v>369064.0</v>
      </c>
      <c r="X5" s="73">
        <v>1437.0</v>
      </c>
      <c r="Y5" s="73">
        <v>35.0</v>
      </c>
      <c r="Z5" s="73">
        <v>65.0</v>
      </c>
      <c r="AA5" s="73">
        <v>2484669.0</v>
      </c>
      <c r="AB5" s="73">
        <v>4.8</v>
      </c>
      <c r="AC5" s="75">
        <v>45352.0</v>
      </c>
      <c r="AD5" s="73">
        <v>66.7</v>
      </c>
      <c r="AE5" s="73">
        <v>5.7</v>
      </c>
      <c r="AF5" s="73">
        <v>4.3</v>
      </c>
      <c r="AG5" s="73">
        <v>1.9</v>
      </c>
      <c r="AH5" s="73">
        <v>0.2</v>
      </c>
      <c r="AI5" s="73">
        <v>7.7</v>
      </c>
      <c r="AJ5" s="73">
        <v>13.6</v>
      </c>
      <c r="AK5" s="73" t="s">
        <v>1385</v>
      </c>
    </row>
    <row r="6">
      <c r="A6" s="73" t="s">
        <v>1386</v>
      </c>
      <c r="B6" s="74" t="s">
        <v>1386</v>
      </c>
      <c r="C6" s="73" t="s">
        <v>1387</v>
      </c>
      <c r="D6" s="73">
        <v>6073.0</v>
      </c>
      <c r="E6" s="73" t="s">
        <v>1366</v>
      </c>
      <c r="F6" s="73" t="s">
        <v>775</v>
      </c>
      <c r="G6" s="73">
        <v>33.0343</v>
      </c>
      <c r="H6" s="73">
        <v>-116.735</v>
      </c>
      <c r="I6" s="73">
        <v>3289701.0</v>
      </c>
      <c r="J6" s="73">
        <v>301.67</v>
      </c>
      <c r="K6" s="73">
        <f t="shared" si="1"/>
        <v>1.111615938</v>
      </c>
      <c r="L6" s="73">
        <f t="shared" si="2"/>
        <v>1.8</v>
      </c>
      <c r="M6" s="73">
        <f t="shared" si="3"/>
        <v>4.0834963</v>
      </c>
      <c r="N6" s="73" t="s">
        <v>1367</v>
      </c>
      <c r="O6" s="73">
        <v>36.7</v>
      </c>
      <c r="P6" s="73">
        <v>50.7</v>
      </c>
      <c r="Q6" s="73">
        <v>49.3</v>
      </c>
      <c r="R6" s="73">
        <v>47.9</v>
      </c>
      <c r="S6" s="73">
        <v>3.34</v>
      </c>
      <c r="T6" s="73">
        <v>96974.0</v>
      </c>
      <c r="U6" s="73">
        <v>48.7</v>
      </c>
      <c r="V6" s="73">
        <v>54.2</v>
      </c>
      <c r="W6" s="73">
        <v>723047.0</v>
      </c>
      <c r="X6" s="73">
        <v>2011.0</v>
      </c>
      <c r="Y6" s="73">
        <v>41.1</v>
      </c>
      <c r="Z6" s="73">
        <v>66.2</v>
      </c>
      <c r="AA6" s="73">
        <v>1603118.0</v>
      </c>
      <c r="AB6" s="73">
        <v>6.3</v>
      </c>
      <c r="AC6" s="75">
        <v>45352.0</v>
      </c>
      <c r="AD6" s="73">
        <v>57.8</v>
      </c>
      <c r="AE6" s="73">
        <v>4.8</v>
      </c>
      <c r="AF6" s="73">
        <v>12.1</v>
      </c>
      <c r="AG6" s="73">
        <v>0.8</v>
      </c>
      <c r="AH6" s="73">
        <v>0.4</v>
      </c>
      <c r="AI6" s="73">
        <v>9.2</v>
      </c>
      <c r="AJ6" s="73">
        <v>14.9</v>
      </c>
      <c r="AK6" s="73" t="s">
        <v>1388</v>
      </c>
    </row>
    <row r="7">
      <c r="A7" s="73" t="s">
        <v>1389</v>
      </c>
      <c r="B7" s="74" t="s">
        <v>1389</v>
      </c>
      <c r="C7" s="73" t="s">
        <v>1390</v>
      </c>
      <c r="D7" s="73">
        <v>6059.0</v>
      </c>
      <c r="E7" s="73" t="s">
        <v>1366</v>
      </c>
      <c r="F7" s="73" t="s">
        <v>775</v>
      </c>
      <c r="G7" s="73">
        <v>33.7031</v>
      </c>
      <c r="H7" s="73">
        <v>-117.7609</v>
      </c>
      <c r="I7" s="73">
        <v>3175227.0</v>
      </c>
      <c r="J7" s="73">
        <v>1546.25</v>
      </c>
      <c r="K7" s="73">
        <f t="shared" si="1"/>
        <v>1.975478636</v>
      </c>
      <c r="L7" s="73">
        <f t="shared" si="2"/>
        <v>7.685375</v>
      </c>
      <c r="M7" s="73">
        <f t="shared" si="3"/>
        <v>8.9249125</v>
      </c>
      <c r="N7" s="73" t="s">
        <v>1367</v>
      </c>
      <c r="O7" s="73">
        <v>38.7</v>
      </c>
      <c r="P7" s="73">
        <v>49.7</v>
      </c>
      <c r="Q7" s="73">
        <v>50.3</v>
      </c>
      <c r="R7" s="73">
        <v>49.8</v>
      </c>
      <c r="S7" s="73">
        <v>3.44</v>
      </c>
      <c r="T7" s="73">
        <v>109361.0</v>
      </c>
      <c r="U7" s="73">
        <v>54.2</v>
      </c>
      <c r="V7" s="73">
        <v>56.5</v>
      </c>
      <c r="W7" s="73">
        <v>860643.0</v>
      </c>
      <c r="X7" s="73">
        <v>2248.0</v>
      </c>
      <c r="Y7" s="73">
        <v>42.7</v>
      </c>
      <c r="Z7" s="73">
        <v>65.6</v>
      </c>
      <c r="AA7" s="73">
        <v>1599878.0</v>
      </c>
      <c r="AB7" s="73">
        <v>5.4</v>
      </c>
      <c r="AC7" s="75">
        <v>45352.0</v>
      </c>
      <c r="AD7" s="73">
        <v>50.2</v>
      </c>
      <c r="AE7" s="73">
        <v>1.7</v>
      </c>
      <c r="AF7" s="73">
        <v>21.7</v>
      </c>
      <c r="AG7" s="73">
        <v>0.6</v>
      </c>
      <c r="AH7" s="73">
        <v>0.3</v>
      </c>
      <c r="AI7" s="73">
        <v>13.5</v>
      </c>
      <c r="AJ7" s="73">
        <v>12.0</v>
      </c>
      <c r="AK7" s="73" t="s">
        <v>1391</v>
      </c>
    </row>
    <row r="8">
      <c r="A8" s="73" t="s">
        <v>1392</v>
      </c>
      <c r="B8" s="74" t="s">
        <v>1392</v>
      </c>
      <c r="C8" s="73" t="s">
        <v>1393</v>
      </c>
      <c r="D8" s="73">
        <v>12086.0</v>
      </c>
      <c r="E8" s="73" t="s">
        <v>1394</v>
      </c>
      <c r="F8" s="73" t="s">
        <v>1395</v>
      </c>
      <c r="G8" s="73">
        <v>25.615</v>
      </c>
      <c r="H8" s="73">
        <v>-80.5624</v>
      </c>
      <c r="I8" s="73">
        <v>2688237.0</v>
      </c>
      <c r="J8" s="73">
        <v>546.3</v>
      </c>
      <c r="K8" s="73">
        <f t="shared" si="1"/>
        <v>1.244624423</v>
      </c>
      <c r="L8" s="73">
        <f t="shared" si="2"/>
        <v>1.8</v>
      </c>
      <c r="M8" s="73">
        <f t="shared" si="3"/>
        <v>5.035107</v>
      </c>
      <c r="N8" s="73" t="s">
        <v>1396</v>
      </c>
      <c r="O8" s="73">
        <v>40.6</v>
      </c>
      <c r="P8" s="73">
        <v>49.0</v>
      </c>
      <c r="Q8" s="73">
        <v>51.0</v>
      </c>
      <c r="R8" s="73">
        <v>42.9</v>
      </c>
      <c r="S8" s="73">
        <v>3.33</v>
      </c>
      <c r="T8" s="73">
        <v>64215.0</v>
      </c>
      <c r="U8" s="73">
        <v>30.9</v>
      </c>
      <c r="V8" s="73">
        <v>51.9</v>
      </c>
      <c r="W8" s="73">
        <v>386307.0</v>
      </c>
      <c r="X8" s="73">
        <v>1623.0</v>
      </c>
      <c r="Y8" s="73">
        <v>32.5</v>
      </c>
      <c r="Z8" s="73">
        <v>63.8</v>
      </c>
      <c r="AA8" s="73">
        <v>1393813.0</v>
      </c>
      <c r="AB8" s="73">
        <v>4.6</v>
      </c>
      <c r="AC8" s="75">
        <v>45352.0</v>
      </c>
      <c r="AD8" s="73">
        <v>46.8</v>
      </c>
      <c r="AE8" s="73">
        <v>15.9</v>
      </c>
      <c r="AF8" s="73">
        <v>1.5</v>
      </c>
      <c r="AG8" s="73">
        <v>0.2</v>
      </c>
      <c r="AH8" s="73">
        <v>0.0</v>
      </c>
      <c r="AI8" s="73">
        <v>6.3</v>
      </c>
      <c r="AJ8" s="73">
        <v>29.1</v>
      </c>
      <c r="AK8" s="73" t="s">
        <v>1397</v>
      </c>
    </row>
    <row r="9">
      <c r="A9" s="73" t="s">
        <v>1398</v>
      </c>
      <c r="B9" s="74" t="s">
        <v>1398</v>
      </c>
      <c r="C9" s="73" t="s">
        <v>1399</v>
      </c>
      <c r="D9" s="73">
        <v>36047.0</v>
      </c>
      <c r="E9" s="73" t="s">
        <v>1400</v>
      </c>
      <c r="F9" s="73" t="s">
        <v>1401</v>
      </c>
      <c r="G9" s="73">
        <v>40.6413</v>
      </c>
      <c r="H9" s="73">
        <v>-73.9383</v>
      </c>
      <c r="I9" s="73">
        <v>2679620.0</v>
      </c>
      <c r="J9" s="73">
        <v>14912.92</v>
      </c>
      <c r="K9" s="73">
        <f t="shared" si="1"/>
        <v>100</v>
      </c>
      <c r="L9" s="73">
        <f t="shared" si="2"/>
        <v>113.282068</v>
      </c>
      <c r="M9" s="73">
        <f t="shared" si="3"/>
        <v>60.9212588</v>
      </c>
      <c r="N9" s="73" t="s">
        <v>1396</v>
      </c>
      <c r="O9" s="73">
        <v>35.9</v>
      </c>
      <c r="P9" s="73">
        <v>47.7</v>
      </c>
      <c r="Q9" s="73">
        <v>52.3</v>
      </c>
      <c r="R9" s="73">
        <v>40.3</v>
      </c>
      <c r="S9" s="73">
        <v>3.38</v>
      </c>
      <c r="T9" s="73">
        <v>74692.0</v>
      </c>
      <c r="U9" s="73">
        <v>38.9</v>
      </c>
      <c r="V9" s="73">
        <v>30.3</v>
      </c>
      <c r="W9" s="73">
        <v>863852.0</v>
      </c>
      <c r="X9" s="73">
        <v>1715.0</v>
      </c>
      <c r="Y9" s="73">
        <v>40.4</v>
      </c>
      <c r="Z9" s="73">
        <v>63.7</v>
      </c>
      <c r="AA9" s="73">
        <v>1242192.0</v>
      </c>
      <c r="AB9" s="73">
        <v>7.3</v>
      </c>
      <c r="AC9" s="75">
        <v>45352.0</v>
      </c>
      <c r="AD9" s="73">
        <v>40.4</v>
      </c>
      <c r="AE9" s="73">
        <v>30.0</v>
      </c>
      <c r="AF9" s="73">
        <v>12.0</v>
      </c>
      <c r="AG9" s="73">
        <v>0.5</v>
      </c>
      <c r="AH9" s="73">
        <v>0.1</v>
      </c>
      <c r="AI9" s="73">
        <v>9.8</v>
      </c>
      <c r="AJ9" s="73">
        <v>7.3</v>
      </c>
      <c r="AK9" s="73" t="s">
        <v>1402</v>
      </c>
    </row>
    <row r="10">
      <c r="A10" s="73" t="s">
        <v>1403</v>
      </c>
      <c r="B10" s="74" t="s">
        <v>1403</v>
      </c>
      <c r="C10" s="73" t="s">
        <v>1404</v>
      </c>
      <c r="D10" s="73">
        <v>48113.0</v>
      </c>
      <c r="E10" s="73" t="s">
        <v>1377</v>
      </c>
      <c r="F10" s="73" t="s">
        <v>1378</v>
      </c>
      <c r="G10" s="73">
        <v>32.7666</v>
      </c>
      <c r="H10" s="73">
        <v>-96.7778</v>
      </c>
      <c r="I10" s="73">
        <v>2604053.0</v>
      </c>
      <c r="J10" s="73">
        <v>1151.43</v>
      </c>
      <c r="K10" s="73">
        <f t="shared" si="1"/>
        <v>1.646091807</v>
      </c>
      <c r="L10" s="73">
        <f t="shared" si="2"/>
        <v>4.566297</v>
      </c>
      <c r="M10" s="73">
        <f t="shared" si="3"/>
        <v>7.3890627</v>
      </c>
      <c r="N10" s="73" t="s">
        <v>1373</v>
      </c>
      <c r="O10" s="73">
        <v>33.8</v>
      </c>
      <c r="P10" s="73">
        <v>49.7</v>
      </c>
      <c r="Q10" s="73">
        <v>50.3</v>
      </c>
      <c r="R10" s="73">
        <v>44.8</v>
      </c>
      <c r="S10" s="73">
        <v>3.43</v>
      </c>
      <c r="T10" s="73">
        <v>70732.0</v>
      </c>
      <c r="U10" s="73">
        <v>34.2</v>
      </c>
      <c r="V10" s="73">
        <v>50.5</v>
      </c>
      <c r="W10" s="73">
        <v>253239.0</v>
      </c>
      <c r="X10" s="73">
        <v>1374.0</v>
      </c>
      <c r="Y10" s="73">
        <v>33.9</v>
      </c>
      <c r="Z10" s="73">
        <v>69.0</v>
      </c>
      <c r="AA10" s="73">
        <v>1475468.0</v>
      </c>
      <c r="AB10" s="73">
        <v>4.9</v>
      </c>
      <c r="AC10" s="75">
        <v>45352.0</v>
      </c>
      <c r="AD10" s="73">
        <v>46.4</v>
      </c>
      <c r="AE10" s="73">
        <v>22.5</v>
      </c>
      <c r="AF10" s="73">
        <v>6.7</v>
      </c>
      <c r="AG10" s="73">
        <v>0.6</v>
      </c>
      <c r="AH10" s="73">
        <v>0.0</v>
      </c>
      <c r="AI10" s="73">
        <v>10.5</v>
      </c>
      <c r="AJ10" s="73">
        <v>13.2</v>
      </c>
      <c r="AK10" s="73" t="s">
        <v>1405</v>
      </c>
    </row>
    <row r="11">
      <c r="A11" s="73" t="s">
        <v>1406</v>
      </c>
      <c r="B11" s="74" t="s">
        <v>1406</v>
      </c>
      <c r="C11" s="73" t="s">
        <v>1407</v>
      </c>
      <c r="D11" s="73">
        <v>6065.0</v>
      </c>
      <c r="E11" s="73" t="s">
        <v>1366</v>
      </c>
      <c r="F11" s="73" t="s">
        <v>775</v>
      </c>
      <c r="G11" s="73">
        <v>33.7436</v>
      </c>
      <c r="H11" s="73">
        <v>-115.9938</v>
      </c>
      <c r="I11" s="73">
        <v>2429487.0</v>
      </c>
      <c r="J11" s="73">
        <v>130.11</v>
      </c>
      <c r="K11" s="73">
        <f t="shared" si="1"/>
        <v>1.026909736</v>
      </c>
      <c r="L11" s="73">
        <f t="shared" si="2"/>
        <v>1.8</v>
      </c>
      <c r="M11" s="73">
        <f t="shared" si="3"/>
        <v>3.4161279</v>
      </c>
      <c r="N11" s="73" t="s">
        <v>1367</v>
      </c>
      <c r="O11" s="73">
        <v>36.3</v>
      </c>
      <c r="P11" s="73">
        <v>50.2</v>
      </c>
      <c r="Q11" s="73">
        <v>49.8</v>
      </c>
      <c r="R11" s="73">
        <v>48.8</v>
      </c>
      <c r="S11" s="73">
        <v>3.7</v>
      </c>
      <c r="T11" s="73">
        <v>84505.0</v>
      </c>
      <c r="U11" s="73">
        <v>42.2</v>
      </c>
      <c r="V11" s="73">
        <v>68.5</v>
      </c>
      <c r="W11" s="73">
        <v>453764.0</v>
      </c>
      <c r="X11" s="73">
        <v>1711.0</v>
      </c>
      <c r="Y11" s="73">
        <v>24.1</v>
      </c>
      <c r="Z11" s="73">
        <v>60.7</v>
      </c>
      <c r="AA11" s="73">
        <v>1164323.0</v>
      </c>
      <c r="AB11" s="73">
        <v>6.7</v>
      </c>
      <c r="AC11" s="75">
        <v>45352.0</v>
      </c>
      <c r="AD11" s="73">
        <v>46.8</v>
      </c>
      <c r="AE11" s="73">
        <v>6.5</v>
      </c>
      <c r="AF11" s="73">
        <v>6.9</v>
      </c>
      <c r="AG11" s="73">
        <v>1.0</v>
      </c>
      <c r="AH11" s="73">
        <v>0.3</v>
      </c>
      <c r="AI11" s="73">
        <v>23.6</v>
      </c>
      <c r="AJ11" s="73">
        <v>14.9</v>
      </c>
      <c r="AK11" s="73" t="s">
        <v>1408</v>
      </c>
    </row>
    <row r="12">
      <c r="A12" s="73" t="s">
        <v>1409</v>
      </c>
      <c r="B12" s="74" t="s">
        <v>1409</v>
      </c>
      <c r="C12" s="73" t="s">
        <v>1410</v>
      </c>
      <c r="D12" s="73">
        <v>36081.0</v>
      </c>
      <c r="E12" s="73" t="s">
        <v>1400</v>
      </c>
      <c r="F12" s="73" t="s">
        <v>1401</v>
      </c>
      <c r="G12" s="73">
        <v>40.7035</v>
      </c>
      <c r="H12" s="73">
        <v>-73.8196</v>
      </c>
      <c r="I12" s="73">
        <v>2360826.0</v>
      </c>
      <c r="J12" s="73">
        <v>8383.79</v>
      </c>
      <c r="K12" s="73">
        <f t="shared" si="1"/>
        <v>46.51403972</v>
      </c>
      <c r="L12" s="73">
        <f t="shared" si="2"/>
        <v>61.701941</v>
      </c>
      <c r="M12" s="73">
        <f t="shared" si="3"/>
        <v>35.5229431</v>
      </c>
      <c r="N12" s="73" t="s">
        <v>1396</v>
      </c>
      <c r="O12" s="73">
        <v>39.9</v>
      </c>
      <c r="P12" s="73">
        <v>49.0</v>
      </c>
      <c r="Q12" s="73">
        <v>51.0</v>
      </c>
      <c r="R12" s="73">
        <v>46.0</v>
      </c>
      <c r="S12" s="73">
        <v>3.46</v>
      </c>
      <c r="T12" s="73">
        <v>82431.0</v>
      </c>
      <c r="U12" s="73">
        <v>41.5</v>
      </c>
      <c r="V12" s="73">
        <v>45.2</v>
      </c>
      <c r="W12" s="73">
        <v>675370.0</v>
      </c>
      <c r="X12" s="73">
        <v>1847.0</v>
      </c>
      <c r="Y12" s="73">
        <v>34.8</v>
      </c>
      <c r="Z12" s="73">
        <v>63.7</v>
      </c>
      <c r="AA12" s="73">
        <v>1170626.0</v>
      </c>
      <c r="AB12" s="73">
        <v>7.0</v>
      </c>
      <c r="AC12" s="75">
        <v>45352.0</v>
      </c>
      <c r="AD12" s="73">
        <v>30.5</v>
      </c>
      <c r="AE12" s="73">
        <v>17.7</v>
      </c>
      <c r="AF12" s="73">
        <v>26.0</v>
      </c>
      <c r="AG12" s="73">
        <v>0.6</v>
      </c>
      <c r="AH12" s="73">
        <v>0.1</v>
      </c>
      <c r="AI12" s="73">
        <v>15.6</v>
      </c>
      <c r="AJ12" s="73">
        <v>9.5</v>
      </c>
      <c r="AK12" s="73" t="s">
        <v>1411</v>
      </c>
    </row>
    <row r="13">
      <c r="A13" s="73" t="s">
        <v>1412</v>
      </c>
      <c r="B13" s="74" t="s">
        <v>1412</v>
      </c>
      <c r="C13" s="73" t="s">
        <v>1413</v>
      </c>
      <c r="D13" s="73">
        <v>32003.0</v>
      </c>
      <c r="E13" s="73" t="s">
        <v>1414</v>
      </c>
      <c r="F13" s="73" t="s">
        <v>1415</v>
      </c>
      <c r="G13" s="73">
        <v>36.2152</v>
      </c>
      <c r="H13" s="73">
        <v>-115.0135</v>
      </c>
      <c r="I13" s="73">
        <v>2265926.0</v>
      </c>
      <c r="J13" s="73">
        <v>110.86</v>
      </c>
      <c r="K13" s="73">
        <f t="shared" si="1"/>
        <v>1.017817406</v>
      </c>
      <c r="L13" s="73">
        <f t="shared" si="2"/>
        <v>1.8</v>
      </c>
      <c r="M13" s="73">
        <f t="shared" si="3"/>
        <v>3.3412454</v>
      </c>
      <c r="N13" s="73" t="s">
        <v>1367</v>
      </c>
      <c r="O13" s="73">
        <v>37.8</v>
      </c>
      <c r="P13" s="73">
        <v>50.2</v>
      </c>
      <c r="Q13" s="73">
        <v>49.8</v>
      </c>
      <c r="R13" s="73">
        <v>44.2</v>
      </c>
      <c r="S13" s="73">
        <v>3.35</v>
      </c>
      <c r="T13" s="73">
        <v>69911.0</v>
      </c>
      <c r="U13" s="73">
        <v>33.2</v>
      </c>
      <c r="V13" s="73">
        <v>56.2</v>
      </c>
      <c r="W13" s="73">
        <v>367002.0</v>
      </c>
      <c r="X13" s="73">
        <v>1406.0</v>
      </c>
      <c r="Y13" s="73">
        <v>26.4</v>
      </c>
      <c r="Z13" s="73">
        <v>63.8</v>
      </c>
      <c r="AA13" s="73">
        <v>1198439.0</v>
      </c>
      <c r="AB13" s="73">
        <v>7.7</v>
      </c>
      <c r="AC13" s="75">
        <v>45352.0</v>
      </c>
      <c r="AD13" s="73">
        <v>49.9</v>
      </c>
      <c r="AE13" s="73">
        <v>12.0</v>
      </c>
      <c r="AF13" s="73">
        <v>10.2</v>
      </c>
      <c r="AG13" s="73">
        <v>1.1</v>
      </c>
      <c r="AH13" s="73">
        <v>0.8</v>
      </c>
      <c r="AI13" s="73">
        <v>12.6</v>
      </c>
      <c r="AJ13" s="73">
        <v>13.5</v>
      </c>
      <c r="AK13" s="73" t="s">
        <v>1416</v>
      </c>
    </row>
    <row r="14">
      <c r="A14" s="73" t="s">
        <v>1417</v>
      </c>
      <c r="B14" s="74" t="s">
        <v>1417</v>
      </c>
      <c r="C14" s="73" t="s">
        <v>1418</v>
      </c>
      <c r="D14" s="73">
        <v>53033.0</v>
      </c>
      <c r="E14" s="73" t="s">
        <v>1419</v>
      </c>
      <c r="F14" s="73" t="s">
        <v>1420</v>
      </c>
      <c r="G14" s="73">
        <v>47.4902</v>
      </c>
      <c r="H14" s="73">
        <v>-121.8052</v>
      </c>
      <c r="I14" s="73">
        <v>2254371.0</v>
      </c>
      <c r="J14" s="73">
        <v>411.4</v>
      </c>
      <c r="K14" s="73">
        <f t="shared" si="1"/>
        <v>1.169422476</v>
      </c>
      <c r="L14" s="73">
        <f t="shared" si="2"/>
        <v>1.8</v>
      </c>
      <c r="M14" s="73">
        <f t="shared" si="3"/>
        <v>4.510346</v>
      </c>
      <c r="N14" s="73" t="s">
        <v>1367</v>
      </c>
      <c r="O14" s="73">
        <v>37.2</v>
      </c>
      <c r="P14" s="73">
        <v>50.7</v>
      </c>
      <c r="Q14" s="73">
        <v>49.3</v>
      </c>
      <c r="R14" s="73">
        <v>49.5</v>
      </c>
      <c r="S14" s="73">
        <v>3.06</v>
      </c>
      <c r="T14" s="73">
        <v>116340.0</v>
      </c>
      <c r="U14" s="73">
        <v>56.4</v>
      </c>
      <c r="V14" s="73">
        <v>56.2</v>
      </c>
      <c r="W14" s="73">
        <v>761332.0</v>
      </c>
      <c r="X14" s="73">
        <v>1950.0</v>
      </c>
      <c r="Y14" s="73">
        <v>54.9</v>
      </c>
      <c r="Z14" s="73">
        <v>70.0</v>
      </c>
      <c r="AA14" s="73">
        <v>1337624.0</v>
      </c>
      <c r="AB14" s="73">
        <v>4.5</v>
      </c>
      <c r="AC14" s="75">
        <v>45352.0</v>
      </c>
      <c r="AD14" s="73">
        <v>58.8</v>
      </c>
      <c r="AE14" s="73">
        <v>6.5</v>
      </c>
      <c r="AF14" s="73">
        <v>19.4</v>
      </c>
      <c r="AG14" s="73">
        <v>0.7</v>
      </c>
      <c r="AH14" s="73">
        <v>0.7</v>
      </c>
      <c r="AI14" s="73">
        <v>4.5</v>
      </c>
      <c r="AJ14" s="73">
        <v>9.3</v>
      </c>
      <c r="AK14" s="73" t="s">
        <v>1421</v>
      </c>
    </row>
    <row r="15">
      <c r="A15" s="73" t="s">
        <v>1422</v>
      </c>
      <c r="B15" s="74" t="s">
        <v>1422</v>
      </c>
      <c r="C15" s="73" t="s">
        <v>1423</v>
      </c>
      <c r="D15" s="73">
        <v>6071.0</v>
      </c>
      <c r="E15" s="73" t="s">
        <v>1366</v>
      </c>
      <c r="F15" s="73" t="s">
        <v>775</v>
      </c>
      <c r="G15" s="73">
        <v>34.8414</v>
      </c>
      <c r="H15" s="73">
        <v>-116.1785</v>
      </c>
      <c r="I15" s="73">
        <v>2180563.0</v>
      </c>
      <c r="J15" s="73">
        <v>41.95</v>
      </c>
      <c r="K15" s="73">
        <f t="shared" si="1"/>
        <v>0.9859241212</v>
      </c>
      <c r="L15" s="73">
        <f t="shared" si="2"/>
        <v>1.8</v>
      </c>
      <c r="M15" s="73">
        <f t="shared" si="3"/>
        <v>3.0731855</v>
      </c>
      <c r="N15" s="73" t="s">
        <v>1367</v>
      </c>
      <c r="O15" s="73">
        <v>33.9</v>
      </c>
      <c r="P15" s="73">
        <v>50.2</v>
      </c>
      <c r="Q15" s="73">
        <v>49.8</v>
      </c>
      <c r="R15" s="73">
        <v>46.1</v>
      </c>
      <c r="S15" s="73">
        <v>3.7</v>
      </c>
      <c r="T15" s="73">
        <v>77423.0</v>
      </c>
      <c r="U15" s="73">
        <v>38.1</v>
      </c>
      <c r="V15" s="73">
        <v>61.1</v>
      </c>
      <c r="W15" s="73">
        <v>433925.0</v>
      </c>
      <c r="X15" s="73">
        <v>1584.0</v>
      </c>
      <c r="Y15" s="73">
        <v>22.4</v>
      </c>
      <c r="Z15" s="73">
        <v>62.1</v>
      </c>
      <c r="AA15" s="73">
        <v>1018772.0</v>
      </c>
      <c r="AB15" s="73">
        <v>7.2</v>
      </c>
      <c r="AC15" s="75">
        <v>45352.0</v>
      </c>
      <c r="AD15" s="73">
        <v>44.7</v>
      </c>
      <c r="AE15" s="73">
        <v>7.9</v>
      </c>
      <c r="AF15" s="73">
        <v>7.8</v>
      </c>
      <c r="AG15" s="73">
        <v>1.2</v>
      </c>
      <c r="AH15" s="73">
        <v>0.3</v>
      </c>
      <c r="AI15" s="73">
        <v>22.2</v>
      </c>
      <c r="AJ15" s="73">
        <v>15.9</v>
      </c>
      <c r="AK15" s="73" t="s">
        <v>1424</v>
      </c>
    </row>
    <row r="16">
      <c r="A16" s="73" t="s">
        <v>1425</v>
      </c>
      <c r="B16" s="74" t="s">
        <v>1425</v>
      </c>
      <c r="C16" s="73" t="s">
        <v>1426</v>
      </c>
      <c r="D16" s="73">
        <v>48439.0</v>
      </c>
      <c r="E16" s="73" t="s">
        <v>1377</v>
      </c>
      <c r="F16" s="73" t="s">
        <v>1378</v>
      </c>
      <c r="G16" s="73">
        <v>32.7719</v>
      </c>
      <c r="H16" s="73">
        <v>-97.2911</v>
      </c>
      <c r="I16" s="73">
        <v>2113854.0</v>
      </c>
      <c r="J16" s="73">
        <v>943.27</v>
      </c>
      <c r="K16" s="73">
        <f t="shared" si="1"/>
        <v>1.495161094</v>
      </c>
      <c r="L16" s="73">
        <f t="shared" si="2"/>
        <v>2.921833</v>
      </c>
      <c r="M16" s="73">
        <f t="shared" si="3"/>
        <v>6.5793203</v>
      </c>
      <c r="N16" s="73" t="s">
        <v>1373</v>
      </c>
      <c r="O16" s="73">
        <v>34.9</v>
      </c>
      <c r="P16" s="73">
        <v>49.3</v>
      </c>
      <c r="Q16" s="73">
        <v>50.7</v>
      </c>
      <c r="R16" s="73">
        <v>48.7</v>
      </c>
      <c r="S16" s="73">
        <v>3.38</v>
      </c>
      <c r="T16" s="73">
        <v>78872.0</v>
      </c>
      <c r="U16" s="73">
        <v>38.8</v>
      </c>
      <c r="V16" s="73">
        <v>59.7</v>
      </c>
      <c r="W16" s="73">
        <v>267010.0</v>
      </c>
      <c r="X16" s="73">
        <v>1352.0</v>
      </c>
      <c r="Y16" s="73">
        <v>33.9</v>
      </c>
      <c r="Z16" s="73">
        <v>68.7</v>
      </c>
      <c r="AA16" s="73">
        <v>1184880.0</v>
      </c>
      <c r="AB16" s="73">
        <v>4.9</v>
      </c>
      <c r="AC16" s="75">
        <v>45352.0</v>
      </c>
      <c r="AD16" s="73">
        <v>55.8</v>
      </c>
      <c r="AE16" s="73">
        <v>17.3</v>
      </c>
      <c r="AF16" s="73">
        <v>5.8</v>
      </c>
      <c r="AG16" s="73">
        <v>0.5</v>
      </c>
      <c r="AH16" s="73">
        <v>0.2</v>
      </c>
      <c r="AI16" s="73">
        <v>8.5</v>
      </c>
      <c r="AJ16" s="73">
        <v>11.9</v>
      </c>
      <c r="AK16" s="73" t="s">
        <v>1427</v>
      </c>
    </row>
    <row r="17">
      <c r="A17" s="73" t="s">
        <v>1428</v>
      </c>
      <c r="B17" s="74" t="s">
        <v>1428</v>
      </c>
      <c r="C17" s="73" t="s">
        <v>1429</v>
      </c>
      <c r="D17" s="73">
        <v>48029.0</v>
      </c>
      <c r="E17" s="73" t="s">
        <v>1377</v>
      </c>
      <c r="F17" s="73" t="s">
        <v>1378</v>
      </c>
      <c r="G17" s="73">
        <v>29.4489</v>
      </c>
      <c r="H17" s="73">
        <v>-98.52</v>
      </c>
      <c r="I17" s="73">
        <v>2014059.0</v>
      </c>
      <c r="J17" s="73">
        <v>626.96</v>
      </c>
      <c r="K17" s="73">
        <f t="shared" si="1"/>
        <v>1.291880277</v>
      </c>
      <c r="L17" s="73">
        <f t="shared" si="2"/>
        <v>0.422984</v>
      </c>
      <c r="M17" s="73">
        <f t="shared" si="3"/>
        <v>5.3488744</v>
      </c>
      <c r="N17" s="73" t="s">
        <v>1373</v>
      </c>
      <c r="O17" s="73">
        <v>34.2</v>
      </c>
      <c r="P17" s="73">
        <v>49.7</v>
      </c>
      <c r="Q17" s="73">
        <v>50.3</v>
      </c>
      <c r="R17" s="73">
        <v>44.2</v>
      </c>
      <c r="S17" s="73">
        <v>3.39</v>
      </c>
      <c r="T17" s="73">
        <v>67275.0</v>
      </c>
      <c r="U17" s="73">
        <v>31.3</v>
      </c>
      <c r="V17" s="73">
        <v>58.7</v>
      </c>
      <c r="W17" s="73">
        <v>218489.0</v>
      </c>
      <c r="X17" s="73">
        <v>1212.0</v>
      </c>
      <c r="Y17" s="73">
        <v>30.4</v>
      </c>
      <c r="Z17" s="73">
        <v>66.2</v>
      </c>
      <c r="AA17" s="73">
        <v>1019851.0</v>
      </c>
      <c r="AB17" s="73">
        <v>5.5</v>
      </c>
      <c r="AC17" s="75">
        <v>45352.0</v>
      </c>
      <c r="AD17" s="73">
        <v>57.1</v>
      </c>
      <c r="AE17" s="73">
        <v>7.6</v>
      </c>
      <c r="AF17" s="73">
        <v>3.1</v>
      </c>
      <c r="AG17" s="73">
        <v>0.9</v>
      </c>
      <c r="AH17" s="73">
        <v>0.1</v>
      </c>
      <c r="AI17" s="73">
        <v>8.8</v>
      </c>
      <c r="AJ17" s="73">
        <v>22.4</v>
      </c>
      <c r="AK17" s="73" t="s">
        <v>1430</v>
      </c>
    </row>
    <row r="18">
      <c r="A18" s="73" t="s">
        <v>1431</v>
      </c>
      <c r="B18" s="74" t="s">
        <v>1431</v>
      </c>
      <c r="C18" s="73" t="s">
        <v>1432</v>
      </c>
      <c r="D18" s="73">
        <v>12011.0</v>
      </c>
      <c r="E18" s="73" t="s">
        <v>1394</v>
      </c>
      <c r="F18" s="73" t="s">
        <v>1395</v>
      </c>
      <c r="G18" s="73">
        <v>26.1523</v>
      </c>
      <c r="H18" s="73">
        <v>-80.4871</v>
      </c>
      <c r="I18" s="73">
        <v>1940907.0</v>
      </c>
      <c r="J18" s="73">
        <v>622.98</v>
      </c>
      <c r="K18" s="73">
        <f t="shared" si="1"/>
        <v>1.289507002</v>
      </c>
      <c r="L18" s="73">
        <f t="shared" si="2"/>
        <v>0.391542</v>
      </c>
      <c r="M18" s="73">
        <f t="shared" si="3"/>
        <v>5.3333922</v>
      </c>
      <c r="N18" s="73" t="s">
        <v>1396</v>
      </c>
      <c r="O18" s="73">
        <v>41.0</v>
      </c>
      <c r="P18" s="73">
        <v>49.1</v>
      </c>
      <c r="Q18" s="73">
        <v>50.9</v>
      </c>
      <c r="R18" s="73">
        <v>44.4</v>
      </c>
      <c r="S18" s="73">
        <v>3.25</v>
      </c>
      <c r="T18" s="73">
        <v>70331.0</v>
      </c>
      <c r="U18" s="73">
        <v>34.3</v>
      </c>
      <c r="V18" s="73">
        <v>62.8</v>
      </c>
      <c r="W18" s="73">
        <v>341154.0</v>
      </c>
      <c r="X18" s="73">
        <v>1683.0</v>
      </c>
      <c r="Y18" s="73">
        <v>34.9</v>
      </c>
      <c r="Z18" s="73">
        <v>66.1</v>
      </c>
      <c r="AA18" s="73">
        <v>1097801.0</v>
      </c>
      <c r="AB18" s="73">
        <v>5.8</v>
      </c>
      <c r="AC18" s="75">
        <v>45352.0</v>
      </c>
      <c r="AD18" s="73">
        <v>47.7</v>
      </c>
      <c r="AE18" s="73">
        <v>28.4</v>
      </c>
      <c r="AF18" s="73">
        <v>3.7</v>
      </c>
      <c r="AG18" s="73">
        <v>0.2</v>
      </c>
      <c r="AH18" s="73">
        <v>0.1</v>
      </c>
      <c r="AI18" s="73">
        <v>4.6</v>
      </c>
      <c r="AJ18" s="73">
        <v>15.4</v>
      </c>
      <c r="AK18" s="73" t="s">
        <v>1433</v>
      </c>
    </row>
    <row r="19">
      <c r="A19" s="73" t="s">
        <v>1434</v>
      </c>
      <c r="B19" s="74" t="s">
        <v>1434</v>
      </c>
      <c r="C19" s="73" t="s">
        <v>1435</v>
      </c>
      <c r="D19" s="73">
        <v>6085.0</v>
      </c>
      <c r="E19" s="73" t="s">
        <v>1366</v>
      </c>
      <c r="F19" s="73" t="s">
        <v>775</v>
      </c>
      <c r="G19" s="73">
        <v>37.2318</v>
      </c>
      <c r="H19" s="73">
        <v>-121.6951</v>
      </c>
      <c r="I19" s="73">
        <v>1916831.0</v>
      </c>
      <c r="J19" s="73">
        <v>573.23</v>
      </c>
      <c r="K19" s="73">
        <f t="shared" si="1"/>
        <v>1.260206349</v>
      </c>
      <c r="L19" s="73">
        <f t="shared" si="2"/>
        <v>1.8</v>
      </c>
      <c r="M19" s="73">
        <f t="shared" si="3"/>
        <v>5.1398647</v>
      </c>
      <c r="N19" s="73" t="s">
        <v>1367</v>
      </c>
      <c r="O19" s="73">
        <v>37.7</v>
      </c>
      <c r="P19" s="73">
        <v>51.1</v>
      </c>
      <c r="Q19" s="73">
        <v>48.9</v>
      </c>
      <c r="R19" s="73">
        <v>52.1</v>
      </c>
      <c r="S19" s="73">
        <v>3.37</v>
      </c>
      <c r="T19" s="73">
        <v>153792.0</v>
      </c>
      <c r="U19" s="73">
        <v>66.5</v>
      </c>
      <c r="V19" s="73">
        <v>55.6</v>
      </c>
      <c r="W19" s="73">
        <v>1311838.0</v>
      </c>
      <c r="X19" s="73">
        <v>2719.0</v>
      </c>
      <c r="Y19" s="73">
        <v>55.3</v>
      </c>
      <c r="Z19" s="73">
        <v>67.4</v>
      </c>
      <c r="AA19" s="73">
        <v>1037568.0</v>
      </c>
      <c r="AB19" s="73">
        <v>4.4</v>
      </c>
      <c r="AC19" s="75">
        <v>45352.0</v>
      </c>
      <c r="AD19" s="73">
        <v>36.2</v>
      </c>
      <c r="AE19" s="73">
        <v>2.4</v>
      </c>
      <c r="AF19" s="73">
        <v>38.9</v>
      </c>
      <c r="AG19" s="73">
        <v>0.7</v>
      </c>
      <c r="AH19" s="73">
        <v>0.4</v>
      </c>
      <c r="AI19" s="73">
        <v>10.0</v>
      </c>
      <c r="AJ19" s="73">
        <v>11.4</v>
      </c>
      <c r="AK19" s="73" t="s">
        <v>1436</v>
      </c>
    </row>
    <row r="20">
      <c r="A20" s="73" t="s">
        <v>1437</v>
      </c>
      <c r="B20" s="74" t="s">
        <v>1437</v>
      </c>
      <c r="C20" s="73" t="s">
        <v>1438</v>
      </c>
      <c r="D20" s="73">
        <v>26163.0</v>
      </c>
      <c r="E20" s="73" t="s">
        <v>1439</v>
      </c>
      <c r="F20" s="73" t="s">
        <v>1440</v>
      </c>
      <c r="G20" s="73">
        <v>42.2822</v>
      </c>
      <c r="H20" s="73">
        <v>-83.283</v>
      </c>
      <c r="I20" s="73">
        <v>1781641.0</v>
      </c>
      <c r="J20" s="73">
        <v>1124.32</v>
      </c>
      <c r="K20" s="73">
        <f t="shared" si="1"/>
        <v>1.625603378</v>
      </c>
      <c r="L20" s="73">
        <f t="shared" si="2"/>
        <v>4.352128</v>
      </c>
      <c r="M20" s="73">
        <f t="shared" si="3"/>
        <v>7.2836048</v>
      </c>
      <c r="N20" s="73" t="s">
        <v>1441</v>
      </c>
      <c r="O20" s="73">
        <v>37.7</v>
      </c>
      <c r="P20" s="73">
        <v>48.5</v>
      </c>
      <c r="Q20" s="73">
        <v>51.5</v>
      </c>
      <c r="R20" s="73">
        <v>38.1</v>
      </c>
      <c r="S20" s="73">
        <v>3.38</v>
      </c>
      <c r="T20" s="73">
        <v>57223.0</v>
      </c>
      <c r="U20" s="73">
        <v>26.9</v>
      </c>
      <c r="V20" s="73">
        <v>64.0</v>
      </c>
      <c r="W20" s="73">
        <v>154495.0</v>
      </c>
      <c r="X20" s="73">
        <v>1043.0</v>
      </c>
      <c r="Y20" s="73">
        <v>26.5</v>
      </c>
      <c r="Z20" s="73">
        <v>59.4</v>
      </c>
      <c r="AA20" s="73">
        <v>821011.0</v>
      </c>
      <c r="AB20" s="73">
        <v>9.0</v>
      </c>
      <c r="AC20" s="75">
        <v>45352.0</v>
      </c>
      <c r="AD20" s="73">
        <v>50.8</v>
      </c>
      <c r="AE20" s="73">
        <v>37.6</v>
      </c>
      <c r="AF20" s="73">
        <v>3.5</v>
      </c>
      <c r="AG20" s="73">
        <v>0.3</v>
      </c>
      <c r="AH20" s="73">
        <v>0.0</v>
      </c>
      <c r="AI20" s="73">
        <v>2.6</v>
      </c>
      <c r="AJ20" s="73">
        <v>5.2</v>
      </c>
      <c r="AK20" s="73" t="s">
        <v>1442</v>
      </c>
    </row>
    <row r="21">
      <c r="A21" s="73" t="s">
        <v>1443</v>
      </c>
      <c r="B21" s="74" t="s">
        <v>1443</v>
      </c>
      <c r="C21" s="73" t="s">
        <v>1444</v>
      </c>
      <c r="D21" s="73">
        <v>6001.0</v>
      </c>
      <c r="E21" s="73" t="s">
        <v>1366</v>
      </c>
      <c r="F21" s="73" t="s">
        <v>775</v>
      </c>
      <c r="G21" s="73">
        <v>37.6469</v>
      </c>
      <c r="H21" s="73">
        <v>-121.8887</v>
      </c>
      <c r="I21" s="73">
        <v>1663823.0</v>
      </c>
      <c r="J21" s="73">
        <v>871.11</v>
      </c>
      <c r="K21" s="73">
        <f t="shared" si="1"/>
        <v>1.44613725</v>
      </c>
      <c r="L21" s="73">
        <f t="shared" si="2"/>
        <v>2.351769</v>
      </c>
      <c r="M21" s="73">
        <f t="shared" si="3"/>
        <v>6.2986179</v>
      </c>
      <c r="N21" s="73" t="s">
        <v>1367</v>
      </c>
      <c r="O21" s="73">
        <v>38.4</v>
      </c>
      <c r="P21" s="73">
        <v>49.7</v>
      </c>
      <c r="Q21" s="73">
        <v>50.3</v>
      </c>
      <c r="R21" s="73">
        <v>48.8</v>
      </c>
      <c r="S21" s="73">
        <v>3.35</v>
      </c>
      <c r="T21" s="73">
        <v>122488.0</v>
      </c>
      <c r="U21" s="73">
        <v>58.0</v>
      </c>
      <c r="V21" s="73">
        <v>54.2</v>
      </c>
      <c r="W21" s="73">
        <v>1002490.0</v>
      </c>
      <c r="X21" s="73">
        <v>2229.0</v>
      </c>
      <c r="Y21" s="73">
        <v>51.0</v>
      </c>
      <c r="Z21" s="73">
        <v>67.0</v>
      </c>
      <c r="AA21" s="73">
        <v>828188.0</v>
      </c>
      <c r="AB21" s="73">
        <v>4.9</v>
      </c>
      <c r="AC21" s="75">
        <v>45352.0</v>
      </c>
      <c r="AD21" s="73">
        <v>34.0</v>
      </c>
      <c r="AE21" s="73">
        <v>10.2</v>
      </c>
      <c r="AF21" s="73">
        <v>32.1</v>
      </c>
      <c r="AG21" s="73">
        <v>0.9</v>
      </c>
      <c r="AH21" s="73">
        <v>0.8</v>
      </c>
      <c r="AI21" s="73">
        <v>12.1</v>
      </c>
      <c r="AJ21" s="73">
        <v>9.9</v>
      </c>
      <c r="AK21" s="73" t="s">
        <v>1445</v>
      </c>
    </row>
    <row r="22">
      <c r="A22" s="73" t="s">
        <v>1401</v>
      </c>
      <c r="B22" s="74" t="s">
        <v>1401</v>
      </c>
      <c r="C22" s="73" t="s">
        <v>1446</v>
      </c>
      <c r="D22" s="73">
        <v>36061.0</v>
      </c>
      <c r="E22" s="73" t="s">
        <v>1400</v>
      </c>
      <c r="F22" s="73" t="s">
        <v>1401</v>
      </c>
      <c r="G22" s="73">
        <v>40.7792</v>
      </c>
      <c r="H22" s="73">
        <v>-73.9668</v>
      </c>
      <c r="I22" s="73">
        <v>1645867.0</v>
      </c>
      <c r="J22" s="73">
        <v>28046.32</v>
      </c>
      <c r="K22" s="73">
        <f t="shared" si="1"/>
        <v>100</v>
      </c>
      <c r="L22" s="73">
        <f t="shared" si="2"/>
        <v>217.035928</v>
      </c>
      <c r="M22" s="73">
        <f t="shared" si="3"/>
        <v>112.0101848</v>
      </c>
      <c r="N22" s="73" t="s">
        <v>1396</v>
      </c>
      <c r="O22" s="73">
        <v>38.5</v>
      </c>
      <c r="P22" s="73">
        <v>47.9</v>
      </c>
      <c r="Q22" s="73">
        <v>52.1</v>
      </c>
      <c r="R22" s="73">
        <v>34.5</v>
      </c>
      <c r="S22" s="73">
        <v>3.0</v>
      </c>
      <c r="T22" s="73">
        <v>99880.0</v>
      </c>
      <c r="U22" s="73">
        <v>49.9</v>
      </c>
      <c r="V22" s="73">
        <v>24.3</v>
      </c>
      <c r="W22" s="73">
        <v>1104710.0</v>
      </c>
      <c r="X22" s="73">
        <v>2024.0</v>
      </c>
      <c r="Y22" s="73">
        <v>62.8</v>
      </c>
      <c r="Z22" s="73">
        <v>66.5</v>
      </c>
      <c r="AA22" s="73">
        <v>950568.0</v>
      </c>
      <c r="AB22" s="73">
        <v>6.8</v>
      </c>
      <c r="AC22" s="75">
        <v>45352.0</v>
      </c>
      <c r="AD22" s="73">
        <v>51.2</v>
      </c>
      <c r="AE22" s="73">
        <v>14.0</v>
      </c>
      <c r="AF22" s="73">
        <v>12.1</v>
      </c>
      <c r="AG22" s="73">
        <v>0.5</v>
      </c>
      <c r="AH22" s="73">
        <v>0.0</v>
      </c>
      <c r="AI22" s="73">
        <v>12.7</v>
      </c>
      <c r="AJ22" s="73">
        <v>9.4</v>
      </c>
      <c r="AK22" s="73" t="s">
        <v>1447</v>
      </c>
    </row>
    <row r="23">
      <c r="A23" s="73" t="s">
        <v>1448</v>
      </c>
      <c r="B23" s="74" t="s">
        <v>1448</v>
      </c>
      <c r="C23" s="73" t="s">
        <v>1449</v>
      </c>
      <c r="D23" s="73">
        <v>25017.0</v>
      </c>
      <c r="E23" s="73" t="s">
        <v>1450</v>
      </c>
      <c r="F23" s="73" t="s">
        <v>1451</v>
      </c>
      <c r="G23" s="73">
        <v>42.4856</v>
      </c>
      <c r="H23" s="73">
        <v>-71.3918</v>
      </c>
      <c r="I23" s="73">
        <v>1623109.0</v>
      </c>
      <c r="J23" s="73">
        <v>766.24</v>
      </c>
      <c r="K23" s="73">
        <f t="shared" si="1"/>
        <v>1.377742233</v>
      </c>
      <c r="L23" s="73">
        <f t="shared" si="2"/>
        <v>1.523296</v>
      </c>
      <c r="M23" s="73">
        <f t="shared" si="3"/>
        <v>5.8906736</v>
      </c>
      <c r="N23" s="73" t="s">
        <v>1396</v>
      </c>
      <c r="O23" s="73">
        <v>38.8</v>
      </c>
      <c r="P23" s="73">
        <v>49.4</v>
      </c>
      <c r="Q23" s="73">
        <v>50.6</v>
      </c>
      <c r="R23" s="73">
        <v>49.9</v>
      </c>
      <c r="S23" s="73">
        <v>3.07</v>
      </c>
      <c r="T23" s="73">
        <v>121304.0</v>
      </c>
      <c r="U23" s="73">
        <v>58.2</v>
      </c>
      <c r="V23" s="73">
        <v>61.5</v>
      </c>
      <c r="W23" s="73">
        <v>653961.0</v>
      </c>
      <c r="X23" s="73">
        <v>2004.0</v>
      </c>
      <c r="Y23" s="73">
        <v>58.5</v>
      </c>
      <c r="Z23" s="73">
        <v>69.9</v>
      </c>
      <c r="AA23" s="73">
        <v>931471.0</v>
      </c>
      <c r="AB23" s="73">
        <v>4.4</v>
      </c>
      <c r="AC23" s="75">
        <v>45352.0</v>
      </c>
      <c r="AD23" s="73">
        <v>71.1</v>
      </c>
      <c r="AE23" s="73">
        <v>5.0</v>
      </c>
      <c r="AF23" s="73">
        <v>13.0</v>
      </c>
      <c r="AG23" s="73">
        <v>0.2</v>
      </c>
      <c r="AH23" s="73">
        <v>0.0</v>
      </c>
      <c r="AI23" s="73">
        <v>3.7</v>
      </c>
      <c r="AJ23" s="73">
        <v>7.0</v>
      </c>
      <c r="AK23" s="73" t="s">
        <v>1452</v>
      </c>
    </row>
    <row r="24">
      <c r="A24" s="73" t="s">
        <v>1453</v>
      </c>
      <c r="B24" s="74" t="s">
        <v>1453</v>
      </c>
      <c r="C24" s="73" t="s">
        <v>1454</v>
      </c>
      <c r="D24" s="73">
        <v>42101.0</v>
      </c>
      <c r="E24" s="73" t="s">
        <v>323</v>
      </c>
      <c r="F24" s="73" t="s">
        <v>1455</v>
      </c>
      <c r="G24" s="73">
        <v>40.0077</v>
      </c>
      <c r="H24" s="73">
        <v>-75.1339</v>
      </c>
      <c r="I24" s="73">
        <v>1593208.0</v>
      </c>
      <c r="J24" s="73">
        <v>4578.43</v>
      </c>
      <c r="K24" s="73">
        <f t="shared" si="1"/>
        <v>8.017910698</v>
      </c>
      <c r="L24" s="73">
        <f t="shared" si="2"/>
        <v>31.639597</v>
      </c>
      <c r="M24" s="73">
        <f t="shared" si="3"/>
        <v>20.7200927</v>
      </c>
      <c r="N24" s="73" t="s">
        <v>1396</v>
      </c>
      <c r="O24" s="73">
        <v>34.8</v>
      </c>
      <c r="P24" s="73">
        <v>47.5</v>
      </c>
      <c r="Q24" s="73">
        <v>52.5</v>
      </c>
      <c r="R24" s="73">
        <v>31.7</v>
      </c>
      <c r="S24" s="73">
        <v>3.18</v>
      </c>
      <c r="T24" s="73">
        <v>57537.0</v>
      </c>
      <c r="U24" s="73">
        <v>27.6</v>
      </c>
      <c r="V24" s="73">
        <v>52.2</v>
      </c>
      <c r="W24" s="73">
        <v>212932.0</v>
      </c>
      <c r="X24" s="73">
        <v>1250.0</v>
      </c>
      <c r="Y24" s="73">
        <v>33.6</v>
      </c>
      <c r="Z24" s="73">
        <v>62.8</v>
      </c>
      <c r="AA24" s="73">
        <v>764762.0</v>
      </c>
      <c r="AB24" s="73">
        <v>8.6</v>
      </c>
      <c r="AC24" s="75">
        <v>45352.0</v>
      </c>
      <c r="AD24" s="73">
        <v>37.1</v>
      </c>
      <c r="AE24" s="73">
        <v>40.1</v>
      </c>
      <c r="AF24" s="73">
        <v>7.6</v>
      </c>
      <c r="AG24" s="73">
        <v>0.3</v>
      </c>
      <c r="AH24" s="73">
        <v>0.1</v>
      </c>
      <c r="AI24" s="73">
        <v>8.5</v>
      </c>
      <c r="AJ24" s="73">
        <v>6.3</v>
      </c>
      <c r="AK24" s="73" t="s">
        <v>1456</v>
      </c>
    </row>
    <row r="25">
      <c r="A25" s="73" t="s">
        <v>1457</v>
      </c>
      <c r="B25" s="74" t="s">
        <v>1457</v>
      </c>
      <c r="C25" s="73" t="s">
        <v>1458</v>
      </c>
      <c r="D25" s="73">
        <v>6067.0</v>
      </c>
      <c r="E25" s="73" t="s">
        <v>1366</v>
      </c>
      <c r="F25" s="73" t="s">
        <v>775</v>
      </c>
      <c r="G25" s="73">
        <v>38.4493</v>
      </c>
      <c r="H25" s="73">
        <v>-121.3443</v>
      </c>
      <c r="I25" s="73">
        <v>1579211.0</v>
      </c>
      <c r="J25" s="73">
        <v>631.67</v>
      </c>
      <c r="K25" s="73">
        <f t="shared" si="1"/>
        <v>1.294694495</v>
      </c>
      <c r="L25" s="73">
        <f t="shared" si="2"/>
        <v>0.460193</v>
      </c>
      <c r="M25" s="73">
        <f t="shared" si="3"/>
        <v>5.3671963</v>
      </c>
      <c r="N25" s="73" t="s">
        <v>1367</v>
      </c>
      <c r="O25" s="73">
        <v>36.8</v>
      </c>
      <c r="P25" s="73">
        <v>49.3</v>
      </c>
      <c r="Q25" s="73">
        <v>50.7</v>
      </c>
      <c r="R25" s="73">
        <v>45.8</v>
      </c>
      <c r="S25" s="73">
        <v>3.37</v>
      </c>
      <c r="T25" s="73">
        <v>84010.0</v>
      </c>
      <c r="U25" s="73">
        <v>41.7</v>
      </c>
      <c r="V25" s="73">
        <v>58.3</v>
      </c>
      <c r="W25" s="73">
        <v>464346.0</v>
      </c>
      <c r="X25" s="73">
        <v>1599.0</v>
      </c>
      <c r="Y25" s="73">
        <v>32.6</v>
      </c>
      <c r="Z25" s="73">
        <v>63.5</v>
      </c>
      <c r="AA25" s="73">
        <v>742508.0</v>
      </c>
      <c r="AB25" s="73">
        <v>6.3</v>
      </c>
      <c r="AC25" s="75">
        <v>45352.0</v>
      </c>
      <c r="AD25" s="73">
        <v>49.8</v>
      </c>
      <c r="AE25" s="73">
        <v>9.6</v>
      </c>
      <c r="AF25" s="73">
        <v>17.2</v>
      </c>
      <c r="AG25" s="73">
        <v>0.7</v>
      </c>
      <c r="AH25" s="73">
        <v>1.1</v>
      </c>
      <c r="AI25" s="73">
        <v>9.6</v>
      </c>
      <c r="AJ25" s="73">
        <v>12.0</v>
      </c>
      <c r="AK25" s="73" t="s">
        <v>1459</v>
      </c>
    </row>
    <row r="26">
      <c r="A26" s="73" t="s">
        <v>1460</v>
      </c>
      <c r="B26" s="74" t="s">
        <v>1460</v>
      </c>
      <c r="C26" s="73" t="s">
        <v>1461</v>
      </c>
      <c r="D26" s="73">
        <v>36103.0</v>
      </c>
      <c r="E26" s="73" t="s">
        <v>1400</v>
      </c>
      <c r="F26" s="73" t="s">
        <v>1401</v>
      </c>
      <c r="G26" s="73">
        <v>40.8681</v>
      </c>
      <c r="H26" s="73">
        <v>-72.8456</v>
      </c>
      <c r="I26" s="73">
        <v>1524486.0</v>
      </c>
      <c r="J26" s="73">
        <v>646.17</v>
      </c>
      <c r="K26" s="73">
        <f t="shared" si="1"/>
        <v>1.30339677</v>
      </c>
      <c r="L26" s="73">
        <f t="shared" si="2"/>
        <v>0.574743</v>
      </c>
      <c r="M26" s="73">
        <f t="shared" si="3"/>
        <v>5.4236013</v>
      </c>
      <c r="N26" s="73" t="s">
        <v>1396</v>
      </c>
      <c r="O26" s="73">
        <v>41.7</v>
      </c>
      <c r="P26" s="73">
        <v>49.6</v>
      </c>
      <c r="Q26" s="73">
        <v>50.4</v>
      </c>
      <c r="R26" s="73">
        <v>50.3</v>
      </c>
      <c r="S26" s="73">
        <v>3.43</v>
      </c>
      <c r="T26" s="73">
        <v>122498.0</v>
      </c>
      <c r="U26" s="73">
        <v>59.5</v>
      </c>
      <c r="V26" s="73">
        <v>81.8</v>
      </c>
      <c r="W26" s="73">
        <v>490731.0</v>
      </c>
      <c r="X26" s="73">
        <v>2113.0</v>
      </c>
      <c r="Y26" s="73">
        <v>39.0</v>
      </c>
      <c r="Z26" s="73">
        <v>65.8</v>
      </c>
      <c r="AA26" s="73">
        <v>798227.0</v>
      </c>
      <c r="AB26" s="73">
        <v>4.8</v>
      </c>
      <c r="AC26" s="75">
        <v>45352.0</v>
      </c>
      <c r="AD26" s="73">
        <v>72.9</v>
      </c>
      <c r="AE26" s="73">
        <v>7.6</v>
      </c>
      <c r="AF26" s="73">
        <v>4.3</v>
      </c>
      <c r="AG26" s="73">
        <v>0.4</v>
      </c>
      <c r="AH26" s="73">
        <v>0.0</v>
      </c>
      <c r="AI26" s="73">
        <v>6.8</v>
      </c>
      <c r="AJ26" s="73">
        <v>8.0</v>
      </c>
      <c r="AK26" s="73" t="s">
        <v>1462</v>
      </c>
    </row>
    <row r="27">
      <c r="A27" s="73" t="s">
        <v>1463</v>
      </c>
      <c r="B27" s="74" t="s">
        <v>1463</v>
      </c>
      <c r="C27" s="73" t="s">
        <v>1464</v>
      </c>
      <c r="D27" s="73">
        <v>12099.0</v>
      </c>
      <c r="E27" s="73" t="s">
        <v>1394</v>
      </c>
      <c r="F27" s="73" t="s">
        <v>1395</v>
      </c>
      <c r="G27" s="73">
        <v>26.6476</v>
      </c>
      <c r="H27" s="73">
        <v>-80.4655</v>
      </c>
      <c r="I27" s="73">
        <v>1494805.0</v>
      </c>
      <c r="J27" s="73">
        <v>293.82</v>
      </c>
      <c r="K27" s="73">
        <f t="shared" si="1"/>
        <v>1.107591742</v>
      </c>
      <c r="L27" s="73">
        <f t="shared" si="2"/>
        <v>1.8</v>
      </c>
      <c r="M27" s="73">
        <f t="shared" si="3"/>
        <v>4.0529598</v>
      </c>
      <c r="N27" s="73" t="s">
        <v>1396</v>
      </c>
      <c r="O27" s="73">
        <v>45.2</v>
      </c>
      <c r="P27" s="73">
        <v>48.8</v>
      </c>
      <c r="Q27" s="73">
        <v>51.2</v>
      </c>
      <c r="R27" s="73">
        <v>46.9</v>
      </c>
      <c r="S27" s="73">
        <v>3.13</v>
      </c>
      <c r="T27" s="73">
        <v>76066.0</v>
      </c>
      <c r="U27" s="73">
        <v>38.1</v>
      </c>
      <c r="V27" s="73">
        <v>69.5</v>
      </c>
      <c r="W27" s="73">
        <v>364779.0</v>
      </c>
      <c r="X27" s="73">
        <v>1700.0</v>
      </c>
      <c r="Y27" s="73">
        <v>38.7</v>
      </c>
      <c r="Z27" s="73">
        <v>59.5</v>
      </c>
      <c r="AA27" s="73">
        <v>786676.0</v>
      </c>
      <c r="AB27" s="73">
        <v>5.8</v>
      </c>
      <c r="AC27" s="75">
        <v>45352.0</v>
      </c>
      <c r="AD27" s="73">
        <v>61.5</v>
      </c>
      <c r="AE27" s="73">
        <v>18.5</v>
      </c>
      <c r="AF27" s="73">
        <v>2.8</v>
      </c>
      <c r="AG27" s="73">
        <v>0.2</v>
      </c>
      <c r="AH27" s="73">
        <v>0.1</v>
      </c>
      <c r="AI27" s="73">
        <v>5.3</v>
      </c>
      <c r="AJ27" s="73">
        <v>11.6</v>
      </c>
      <c r="AK27" s="73" t="s">
        <v>1465</v>
      </c>
    </row>
    <row r="28">
      <c r="A28" s="73" t="s">
        <v>1466</v>
      </c>
      <c r="B28" s="74" t="s">
        <v>1466</v>
      </c>
      <c r="C28" s="73" t="s">
        <v>1467</v>
      </c>
      <c r="D28" s="73">
        <v>12057.0</v>
      </c>
      <c r="E28" s="73" t="s">
        <v>1394</v>
      </c>
      <c r="F28" s="73" t="s">
        <v>1395</v>
      </c>
      <c r="G28" s="73">
        <v>27.9292</v>
      </c>
      <c r="H28" s="73">
        <v>-82.3088</v>
      </c>
      <c r="I28" s="73">
        <v>1468560.0</v>
      </c>
      <c r="J28" s="73">
        <v>554.54</v>
      </c>
      <c r="K28" s="73">
        <f t="shared" si="1"/>
        <v>1.249371589</v>
      </c>
      <c r="L28" s="73">
        <f t="shared" si="2"/>
        <v>1.8</v>
      </c>
      <c r="M28" s="73">
        <f t="shared" si="3"/>
        <v>5.0671606</v>
      </c>
      <c r="N28" s="73" t="s">
        <v>1396</v>
      </c>
      <c r="O28" s="73">
        <v>37.6</v>
      </c>
      <c r="P28" s="73">
        <v>49.3</v>
      </c>
      <c r="Q28" s="73">
        <v>50.7</v>
      </c>
      <c r="R28" s="73">
        <v>45.1</v>
      </c>
      <c r="S28" s="73">
        <v>3.2</v>
      </c>
      <c r="T28" s="73">
        <v>70612.0</v>
      </c>
      <c r="U28" s="73">
        <v>34.6</v>
      </c>
      <c r="V28" s="73">
        <v>60.5</v>
      </c>
      <c r="W28" s="73">
        <v>293973.0</v>
      </c>
      <c r="X28" s="73">
        <v>1413.0</v>
      </c>
      <c r="Y28" s="73">
        <v>36.3</v>
      </c>
      <c r="Z28" s="73">
        <v>65.3</v>
      </c>
      <c r="AA28" s="73">
        <v>828380.0</v>
      </c>
      <c r="AB28" s="73">
        <v>4.8</v>
      </c>
      <c r="AC28" s="75">
        <v>45352.0</v>
      </c>
      <c r="AD28" s="73">
        <v>58.9</v>
      </c>
      <c r="AE28" s="73">
        <v>16.4</v>
      </c>
      <c r="AF28" s="73">
        <v>4.3</v>
      </c>
      <c r="AG28" s="73">
        <v>0.3</v>
      </c>
      <c r="AH28" s="73">
        <v>0.1</v>
      </c>
      <c r="AI28" s="73">
        <v>6.1</v>
      </c>
      <c r="AJ28" s="73">
        <v>13.9</v>
      </c>
      <c r="AK28" s="73" t="s">
        <v>1468</v>
      </c>
    </row>
    <row r="29">
      <c r="A29" s="73" t="s">
        <v>1469</v>
      </c>
      <c r="B29" s="74" t="s">
        <v>1469</v>
      </c>
      <c r="C29" s="73" t="s">
        <v>1470</v>
      </c>
      <c r="D29" s="73">
        <v>36005.0</v>
      </c>
      <c r="E29" s="73" t="s">
        <v>1400</v>
      </c>
      <c r="F29" s="73" t="s">
        <v>1401</v>
      </c>
      <c r="G29" s="73">
        <v>40.8501</v>
      </c>
      <c r="H29" s="73">
        <v>-73.8672</v>
      </c>
      <c r="I29" s="73">
        <v>1443229.0</v>
      </c>
      <c r="J29" s="73">
        <v>13212.07</v>
      </c>
      <c r="K29" s="73">
        <f t="shared" si="1"/>
        <v>100</v>
      </c>
      <c r="L29" s="73">
        <f t="shared" si="2"/>
        <v>99.845353</v>
      </c>
      <c r="M29" s="73">
        <f t="shared" si="3"/>
        <v>54.3049523</v>
      </c>
      <c r="N29" s="73" t="s">
        <v>1396</v>
      </c>
      <c r="O29" s="73">
        <v>35.0</v>
      </c>
      <c r="P29" s="73">
        <v>47.3</v>
      </c>
      <c r="Q29" s="73">
        <v>52.7</v>
      </c>
      <c r="R29" s="73">
        <v>31.6</v>
      </c>
      <c r="S29" s="73">
        <v>3.35</v>
      </c>
      <c r="T29" s="73">
        <v>47036.0</v>
      </c>
      <c r="U29" s="73">
        <v>21.8</v>
      </c>
      <c r="V29" s="73">
        <v>20.0</v>
      </c>
      <c r="W29" s="73">
        <v>483889.0</v>
      </c>
      <c r="X29" s="73">
        <v>1401.0</v>
      </c>
      <c r="Y29" s="73">
        <v>21.2</v>
      </c>
      <c r="Z29" s="73">
        <v>58.4</v>
      </c>
      <c r="AA29" s="73">
        <v>612979.0</v>
      </c>
      <c r="AB29" s="73">
        <v>11.2</v>
      </c>
      <c r="AC29" s="75">
        <v>45352.0</v>
      </c>
      <c r="AD29" s="73">
        <v>17.9</v>
      </c>
      <c r="AE29" s="73">
        <v>34.1</v>
      </c>
      <c r="AF29" s="73">
        <v>3.9</v>
      </c>
      <c r="AG29" s="73">
        <v>1.0</v>
      </c>
      <c r="AH29" s="73">
        <v>0.1</v>
      </c>
      <c r="AI29" s="73">
        <v>32.0</v>
      </c>
      <c r="AJ29" s="73">
        <v>11.0</v>
      </c>
      <c r="AK29" s="73" t="s">
        <v>1471</v>
      </c>
    </row>
    <row r="30">
      <c r="A30" s="73" t="s">
        <v>1389</v>
      </c>
      <c r="B30" s="74" t="s">
        <v>1389</v>
      </c>
      <c r="C30" s="73" t="s">
        <v>1390</v>
      </c>
      <c r="D30" s="73">
        <v>12095.0</v>
      </c>
      <c r="E30" s="73" t="s">
        <v>1394</v>
      </c>
      <c r="F30" s="73" t="s">
        <v>1395</v>
      </c>
      <c r="G30" s="73">
        <v>28.5144</v>
      </c>
      <c r="H30" s="73">
        <v>-81.3235</v>
      </c>
      <c r="I30" s="73">
        <v>1427403.0</v>
      </c>
      <c r="J30" s="73">
        <v>610.33</v>
      </c>
      <c r="K30" s="73">
        <f t="shared" si="1"/>
        <v>1.281992716</v>
      </c>
      <c r="L30" s="73">
        <f t="shared" si="2"/>
        <v>0.291607</v>
      </c>
      <c r="M30" s="73">
        <f t="shared" si="3"/>
        <v>5.2841837</v>
      </c>
      <c r="N30" s="73" t="s">
        <v>1396</v>
      </c>
      <c r="O30" s="73">
        <v>35.9</v>
      </c>
      <c r="P30" s="73">
        <v>49.4</v>
      </c>
      <c r="Q30" s="73">
        <v>50.6</v>
      </c>
      <c r="R30" s="73">
        <v>43.8</v>
      </c>
      <c r="S30" s="73">
        <v>3.39</v>
      </c>
      <c r="T30" s="73">
        <v>72629.0</v>
      </c>
      <c r="U30" s="73">
        <v>35.2</v>
      </c>
      <c r="V30" s="73">
        <v>57.0</v>
      </c>
      <c r="W30" s="73">
        <v>326544.0</v>
      </c>
      <c r="X30" s="73">
        <v>1553.0</v>
      </c>
      <c r="Y30" s="73">
        <v>37.4</v>
      </c>
      <c r="Z30" s="73">
        <v>67.1</v>
      </c>
      <c r="AA30" s="73">
        <v>824164.0</v>
      </c>
      <c r="AB30" s="73">
        <v>5.5</v>
      </c>
      <c r="AC30" s="75">
        <v>45352.0</v>
      </c>
      <c r="AD30" s="73">
        <v>51.2</v>
      </c>
      <c r="AE30" s="73">
        <v>20.4</v>
      </c>
      <c r="AF30" s="73">
        <v>5.3</v>
      </c>
      <c r="AG30" s="73">
        <v>0.3</v>
      </c>
      <c r="AH30" s="73">
        <v>0.1</v>
      </c>
      <c r="AI30" s="73">
        <v>7.4</v>
      </c>
      <c r="AJ30" s="73">
        <v>15.3</v>
      </c>
      <c r="AK30" s="73" t="s">
        <v>1472</v>
      </c>
    </row>
    <row r="31">
      <c r="A31" s="73" t="s">
        <v>1473</v>
      </c>
      <c r="B31" s="74" t="s">
        <v>1473</v>
      </c>
      <c r="C31" s="73" t="s">
        <v>1474</v>
      </c>
      <c r="D31" s="73">
        <v>36059.0</v>
      </c>
      <c r="E31" s="73" t="s">
        <v>1400</v>
      </c>
      <c r="F31" s="73" t="s">
        <v>1401</v>
      </c>
      <c r="G31" s="73">
        <v>40.7326</v>
      </c>
      <c r="H31" s="73">
        <v>-73.5862</v>
      </c>
      <c r="I31" s="73">
        <v>1389160.0</v>
      </c>
      <c r="J31" s="73">
        <v>1884.99</v>
      </c>
      <c r="K31" s="73">
        <f t="shared" si="1"/>
        <v>2.31014108</v>
      </c>
      <c r="L31" s="73">
        <f t="shared" si="2"/>
        <v>10.361421</v>
      </c>
      <c r="M31" s="73">
        <f t="shared" si="3"/>
        <v>10.2426111</v>
      </c>
      <c r="N31" s="73" t="s">
        <v>1396</v>
      </c>
      <c r="O31" s="73">
        <v>41.7</v>
      </c>
      <c r="P31" s="73">
        <v>49.2</v>
      </c>
      <c r="Q31" s="73">
        <v>50.8</v>
      </c>
      <c r="R31" s="73">
        <v>53.6</v>
      </c>
      <c r="S31" s="73">
        <v>3.45</v>
      </c>
      <c r="T31" s="73">
        <v>137709.0</v>
      </c>
      <c r="U31" s="73">
        <v>64.5</v>
      </c>
      <c r="V31" s="73">
        <v>81.8</v>
      </c>
      <c r="W31" s="73">
        <v>633195.0</v>
      </c>
      <c r="X31" s="73">
        <v>2131.0</v>
      </c>
      <c r="Y31" s="73">
        <v>48.3</v>
      </c>
      <c r="Z31" s="73">
        <v>65.6</v>
      </c>
      <c r="AA31" s="73">
        <v>726539.0</v>
      </c>
      <c r="AB31" s="73">
        <v>4.6</v>
      </c>
      <c r="AC31" s="75">
        <v>45352.0</v>
      </c>
      <c r="AD31" s="73">
        <v>62.0</v>
      </c>
      <c r="AE31" s="73">
        <v>11.6</v>
      </c>
      <c r="AF31" s="73">
        <v>11.3</v>
      </c>
      <c r="AG31" s="73">
        <v>0.3</v>
      </c>
      <c r="AH31" s="73">
        <v>0.0</v>
      </c>
      <c r="AI31" s="73">
        <v>7.9</v>
      </c>
      <c r="AJ31" s="73">
        <v>7.0</v>
      </c>
      <c r="AK31" s="73" t="s">
        <v>1475</v>
      </c>
    </row>
    <row r="32">
      <c r="A32" s="73" t="s">
        <v>1476</v>
      </c>
      <c r="B32" s="74" t="s">
        <v>1476</v>
      </c>
      <c r="C32" s="73" t="s">
        <v>1477</v>
      </c>
      <c r="D32" s="73">
        <v>39049.0</v>
      </c>
      <c r="E32" s="73" t="s">
        <v>1478</v>
      </c>
      <c r="F32" s="73" t="s">
        <v>1479</v>
      </c>
      <c r="G32" s="73">
        <v>39.9695</v>
      </c>
      <c r="H32" s="73">
        <v>-83.0093</v>
      </c>
      <c r="I32" s="73">
        <v>1318149.0</v>
      </c>
      <c r="J32" s="73">
        <v>955.9</v>
      </c>
      <c r="K32" s="73">
        <f t="shared" si="1"/>
        <v>1.503910952</v>
      </c>
      <c r="L32" s="73">
        <f t="shared" si="2"/>
        <v>3.02161</v>
      </c>
      <c r="M32" s="73">
        <f t="shared" si="3"/>
        <v>6.628451</v>
      </c>
      <c r="N32" s="73" t="s">
        <v>1396</v>
      </c>
      <c r="O32" s="73">
        <v>34.6</v>
      </c>
      <c r="P32" s="73">
        <v>49.2</v>
      </c>
      <c r="Q32" s="73">
        <v>50.8</v>
      </c>
      <c r="R32" s="73">
        <v>42.7</v>
      </c>
      <c r="S32" s="73">
        <v>3.08</v>
      </c>
      <c r="T32" s="73">
        <v>71070.0</v>
      </c>
      <c r="U32" s="73">
        <v>34.6</v>
      </c>
      <c r="V32" s="73">
        <v>53.5</v>
      </c>
      <c r="W32" s="73">
        <v>241967.0</v>
      </c>
      <c r="X32" s="73">
        <v>1169.0</v>
      </c>
      <c r="Y32" s="73">
        <v>41.6</v>
      </c>
      <c r="Z32" s="73">
        <v>69.8</v>
      </c>
      <c r="AA32" s="73">
        <v>721355.0</v>
      </c>
      <c r="AB32" s="73">
        <v>4.7</v>
      </c>
      <c r="AC32" s="75">
        <v>45352.0</v>
      </c>
      <c r="AD32" s="73">
        <v>62.1</v>
      </c>
      <c r="AE32" s="73">
        <v>23.0</v>
      </c>
      <c r="AF32" s="73">
        <v>5.4</v>
      </c>
      <c r="AG32" s="73">
        <v>0.2</v>
      </c>
      <c r="AH32" s="73">
        <v>0.0</v>
      </c>
      <c r="AI32" s="73">
        <v>2.5</v>
      </c>
      <c r="AJ32" s="73">
        <v>6.8</v>
      </c>
      <c r="AK32" s="73" t="s">
        <v>1480</v>
      </c>
    </row>
    <row r="33">
      <c r="A33" s="73" t="s">
        <v>1481</v>
      </c>
      <c r="B33" s="74" t="s">
        <v>1481</v>
      </c>
      <c r="C33" s="73" t="s">
        <v>1482</v>
      </c>
      <c r="D33" s="73">
        <v>48453.0</v>
      </c>
      <c r="E33" s="73" t="s">
        <v>1377</v>
      </c>
      <c r="F33" s="73" t="s">
        <v>1378</v>
      </c>
      <c r="G33" s="73">
        <v>30.3344</v>
      </c>
      <c r="H33" s="73">
        <v>-97.782</v>
      </c>
      <c r="I33" s="73">
        <v>1289054.0</v>
      </c>
      <c r="J33" s="73">
        <v>500.56</v>
      </c>
      <c r="K33" s="73">
        <f t="shared" si="1"/>
        <v>1.21859912</v>
      </c>
      <c r="L33" s="73">
        <f t="shared" si="2"/>
        <v>1.8</v>
      </c>
      <c r="M33" s="73">
        <f t="shared" si="3"/>
        <v>4.8571784</v>
      </c>
      <c r="N33" s="73" t="s">
        <v>1373</v>
      </c>
      <c r="O33" s="73">
        <v>35.1</v>
      </c>
      <c r="P33" s="73">
        <v>51.1</v>
      </c>
      <c r="Q33" s="73">
        <v>48.9</v>
      </c>
      <c r="R33" s="73">
        <v>46.1</v>
      </c>
      <c r="S33" s="73">
        <v>3.02</v>
      </c>
      <c r="T33" s="73">
        <v>92731.0</v>
      </c>
      <c r="U33" s="73">
        <v>46.6</v>
      </c>
      <c r="V33" s="73">
        <v>52.9</v>
      </c>
      <c r="W33" s="73">
        <v>443959.0</v>
      </c>
      <c r="X33" s="73">
        <v>1561.0</v>
      </c>
      <c r="Y33" s="73">
        <v>53.7</v>
      </c>
      <c r="Z33" s="73">
        <v>73.2</v>
      </c>
      <c r="AA33" s="73">
        <v>871956.0</v>
      </c>
      <c r="AB33" s="73">
        <v>4.2</v>
      </c>
      <c r="AC33" s="75">
        <v>45352.0</v>
      </c>
      <c r="AD33" s="73">
        <v>63.1</v>
      </c>
      <c r="AE33" s="73">
        <v>8.3</v>
      </c>
      <c r="AF33" s="73">
        <v>7.2</v>
      </c>
      <c r="AG33" s="73">
        <v>0.8</v>
      </c>
      <c r="AH33" s="73">
        <v>0.0</v>
      </c>
      <c r="AI33" s="73">
        <v>8.7</v>
      </c>
      <c r="AJ33" s="73">
        <v>11.9</v>
      </c>
      <c r="AK33" s="73" t="s">
        <v>1483</v>
      </c>
    </row>
    <row r="34">
      <c r="A34" s="73" t="s">
        <v>1484</v>
      </c>
      <c r="B34" s="74" t="s">
        <v>1484</v>
      </c>
      <c r="C34" s="73" t="s">
        <v>1485</v>
      </c>
      <c r="D34" s="73">
        <v>26125.0</v>
      </c>
      <c r="E34" s="73" t="s">
        <v>1439</v>
      </c>
      <c r="F34" s="73" t="s">
        <v>1440</v>
      </c>
      <c r="G34" s="73">
        <v>42.6604</v>
      </c>
      <c r="H34" s="73">
        <v>-83.3858</v>
      </c>
      <c r="I34" s="73">
        <v>1272264.0</v>
      </c>
      <c r="J34" s="73">
        <v>566.32</v>
      </c>
      <c r="K34" s="73">
        <f t="shared" si="1"/>
        <v>1.256189656</v>
      </c>
      <c r="L34" s="73">
        <f t="shared" si="2"/>
        <v>1.8</v>
      </c>
      <c r="M34" s="73">
        <f t="shared" si="3"/>
        <v>5.1129848</v>
      </c>
      <c r="N34" s="73" t="s">
        <v>1441</v>
      </c>
      <c r="O34" s="73">
        <v>41.1</v>
      </c>
      <c r="P34" s="73">
        <v>49.4</v>
      </c>
      <c r="Q34" s="73">
        <v>50.6</v>
      </c>
      <c r="R34" s="73">
        <v>50.7</v>
      </c>
      <c r="S34" s="73">
        <v>3.06</v>
      </c>
      <c r="T34" s="73">
        <v>92620.0</v>
      </c>
      <c r="U34" s="73">
        <v>46.6</v>
      </c>
      <c r="V34" s="73">
        <v>71.9</v>
      </c>
      <c r="W34" s="73">
        <v>303465.0</v>
      </c>
      <c r="X34" s="73">
        <v>1243.0</v>
      </c>
      <c r="Y34" s="73">
        <v>49.5</v>
      </c>
      <c r="Z34" s="73">
        <v>66.4</v>
      </c>
      <c r="AA34" s="73">
        <v>693364.0</v>
      </c>
      <c r="AB34" s="73">
        <v>4.8</v>
      </c>
      <c r="AC34" s="75">
        <v>45352.0</v>
      </c>
      <c r="AD34" s="73">
        <v>71.8</v>
      </c>
      <c r="AE34" s="73">
        <v>13.2</v>
      </c>
      <c r="AF34" s="73">
        <v>8.1</v>
      </c>
      <c r="AG34" s="73">
        <v>0.2</v>
      </c>
      <c r="AH34" s="73">
        <v>0.0</v>
      </c>
      <c r="AI34" s="73">
        <v>1.2</v>
      </c>
      <c r="AJ34" s="73">
        <v>5.6</v>
      </c>
      <c r="AK34" s="73" t="s">
        <v>1486</v>
      </c>
    </row>
    <row r="35">
      <c r="A35" s="73" t="s">
        <v>1487</v>
      </c>
      <c r="B35" s="74" t="s">
        <v>1487</v>
      </c>
      <c r="C35" s="73" t="s">
        <v>1488</v>
      </c>
      <c r="D35" s="73">
        <v>27053.0</v>
      </c>
      <c r="E35" s="73" t="s">
        <v>1489</v>
      </c>
      <c r="F35" s="73" t="s">
        <v>1490</v>
      </c>
      <c r="G35" s="73">
        <v>45.0046</v>
      </c>
      <c r="H35" s="73">
        <v>-93.477</v>
      </c>
      <c r="I35" s="73">
        <v>1270787.0</v>
      </c>
      <c r="J35" s="73">
        <v>885.65</v>
      </c>
      <c r="K35" s="73">
        <f t="shared" si="1"/>
        <v>1.45588435</v>
      </c>
      <c r="L35" s="73">
        <f t="shared" si="2"/>
        <v>2.466635</v>
      </c>
      <c r="M35" s="73">
        <f t="shared" si="3"/>
        <v>6.3551785</v>
      </c>
      <c r="N35" s="73" t="s">
        <v>1373</v>
      </c>
      <c r="O35" s="73">
        <v>37.2</v>
      </c>
      <c r="P35" s="73">
        <v>49.8</v>
      </c>
      <c r="Q35" s="73">
        <v>50.2</v>
      </c>
      <c r="R35" s="73">
        <v>47.2</v>
      </c>
      <c r="S35" s="73">
        <v>3.06</v>
      </c>
      <c r="T35" s="73">
        <v>92595.0</v>
      </c>
      <c r="U35" s="73">
        <v>46.5</v>
      </c>
      <c r="V35" s="73">
        <v>63.0</v>
      </c>
      <c r="W35" s="73">
        <v>357710.0</v>
      </c>
      <c r="X35" s="73">
        <v>1373.0</v>
      </c>
      <c r="Y35" s="73">
        <v>52.6</v>
      </c>
      <c r="Z35" s="73">
        <v>71.7</v>
      </c>
      <c r="AA35" s="73">
        <v>705918.0</v>
      </c>
      <c r="AB35" s="73">
        <v>4.3</v>
      </c>
      <c r="AC35" s="75">
        <v>45352.0</v>
      </c>
      <c r="AD35" s="73">
        <v>69.0</v>
      </c>
      <c r="AE35" s="73">
        <v>13.3</v>
      </c>
      <c r="AF35" s="73">
        <v>7.1</v>
      </c>
      <c r="AG35" s="73">
        <v>0.6</v>
      </c>
      <c r="AH35" s="73">
        <v>0.0</v>
      </c>
      <c r="AI35" s="73">
        <v>3.4</v>
      </c>
      <c r="AJ35" s="73">
        <v>6.6</v>
      </c>
      <c r="AK35" s="73" t="s">
        <v>1491</v>
      </c>
    </row>
    <row r="36">
      <c r="A36" s="73" t="s">
        <v>1492</v>
      </c>
      <c r="B36" s="74" t="s">
        <v>1492</v>
      </c>
      <c r="C36" s="73" t="s">
        <v>1493</v>
      </c>
      <c r="D36" s="73">
        <v>39035.0</v>
      </c>
      <c r="E36" s="73" t="s">
        <v>1478</v>
      </c>
      <c r="F36" s="73" t="s">
        <v>1479</v>
      </c>
      <c r="G36" s="73">
        <v>41.4243</v>
      </c>
      <c r="H36" s="73">
        <v>-81.6586</v>
      </c>
      <c r="I36" s="73">
        <v>1256620.0</v>
      </c>
      <c r="J36" s="73">
        <v>1061.18</v>
      </c>
      <c r="K36" s="73">
        <f t="shared" si="1"/>
        <v>1.578868382</v>
      </c>
      <c r="L36" s="73">
        <f t="shared" si="2"/>
        <v>3.853322</v>
      </c>
      <c r="M36" s="73">
        <f t="shared" si="3"/>
        <v>7.0379902</v>
      </c>
      <c r="N36" s="73" t="s">
        <v>1396</v>
      </c>
      <c r="O36" s="73">
        <v>40.4</v>
      </c>
      <c r="P36" s="73">
        <v>48.1</v>
      </c>
      <c r="Q36" s="73">
        <v>51.9</v>
      </c>
      <c r="R36" s="73">
        <v>39.0</v>
      </c>
      <c r="S36" s="73">
        <v>3.04</v>
      </c>
      <c r="T36" s="73">
        <v>60074.0</v>
      </c>
      <c r="U36" s="73">
        <v>28.5</v>
      </c>
      <c r="V36" s="73">
        <v>58.4</v>
      </c>
      <c r="W36" s="73">
        <v>168106.0</v>
      </c>
      <c r="X36" s="73">
        <v>952.0</v>
      </c>
      <c r="Y36" s="73">
        <v>35.2</v>
      </c>
      <c r="Z36" s="73">
        <v>63.4</v>
      </c>
      <c r="AA36" s="73">
        <v>591720.0</v>
      </c>
      <c r="AB36" s="73">
        <v>7.2</v>
      </c>
      <c r="AC36" s="75">
        <v>45352.0</v>
      </c>
      <c r="AD36" s="73">
        <v>59.8</v>
      </c>
      <c r="AE36" s="73">
        <v>29.1</v>
      </c>
      <c r="AF36" s="73">
        <v>3.2</v>
      </c>
      <c r="AG36" s="73">
        <v>0.2</v>
      </c>
      <c r="AH36" s="73">
        <v>0.0</v>
      </c>
      <c r="AI36" s="73">
        <v>1.9</v>
      </c>
      <c r="AJ36" s="73">
        <v>5.7</v>
      </c>
      <c r="AK36" s="73" t="s">
        <v>1494</v>
      </c>
    </row>
    <row r="37">
      <c r="A37" s="73" t="s">
        <v>1495</v>
      </c>
      <c r="B37" s="74" t="s">
        <v>1495</v>
      </c>
      <c r="C37" s="73" t="s">
        <v>1496</v>
      </c>
      <c r="D37" s="73">
        <v>42003.0</v>
      </c>
      <c r="E37" s="73" t="s">
        <v>323</v>
      </c>
      <c r="F37" s="73" t="s">
        <v>1455</v>
      </c>
      <c r="G37" s="73">
        <v>40.4688</v>
      </c>
      <c r="H37" s="73">
        <v>-79.9813</v>
      </c>
      <c r="I37" s="73">
        <v>1245310.0</v>
      </c>
      <c r="J37" s="73">
        <v>658.69</v>
      </c>
      <c r="K37" s="73">
        <f t="shared" si="1"/>
        <v>1.310957776</v>
      </c>
      <c r="L37" s="73">
        <f t="shared" si="2"/>
        <v>0.673651</v>
      </c>
      <c r="M37" s="73">
        <f t="shared" si="3"/>
        <v>5.4723041</v>
      </c>
      <c r="N37" s="73" t="s">
        <v>1396</v>
      </c>
      <c r="O37" s="73">
        <v>40.6</v>
      </c>
      <c r="P37" s="73">
        <v>48.8</v>
      </c>
      <c r="Q37" s="73">
        <v>51.2</v>
      </c>
      <c r="R37" s="73">
        <v>45.0</v>
      </c>
      <c r="S37" s="73">
        <v>2.95</v>
      </c>
      <c r="T37" s="73">
        <v>72537.0</v>
      </c>
      <c r="U37" s="73">
        <v>36.3</v>
      </c>
      <c r="V37" s="73">
        <v>65.1</v>
      </c>
      <c r="W37" s="73">
        <v>199142.0</v>
      </c>
      <c r="X37" s="73">
        <v>1050.0</v>
      </c>
      <c r="Y37" s="73">
        <v>43.8</v>
      </c>
      <c r="Z37" s="73">
        <v>64.8</v>
      </c>
      <c r="AA37" s="73">
        <v>643357.0</v>
      </c>
      <c r="AB37" s="73">
        <v>4.9</v>
      </c>
      <c r="AC37" s="75">
        <v>45352.0</v>
      </c>
      <c r="AD37" s="73">
        <v>77.8</v>
      </c>
      <c r="AE37" s="73">
        <v>12.7</v>
      </c>
      <c r="AF37" s="73">
        <v>4.1</v>
      </c>
      <c r="AG37" s="73">
        <v>0.1</v>
      </c>
      <c r="AH37" s="73">
        <v>0.0</v>
      </c>
      <c r="AI37" s="73">
        <v>0.9</v>
      </c>
      <c r="AJ37" s="73">
        <v>4.4</v>
      </c>
      <c r="AK37" s="73" t="s">
        <v>1497</v>
      </c>
    </row>
    <row r="38">
      <c r="A38" s="73" t="s">
        <v>1498</v>
      </c>
      <c r="B38" s="74" t="s">
        <v>1498</v>
      </c>
      <c r="C38" s="73" t="s">
        <v>1499</v>
      </c>
      <c r="D38" s="73">
        <v>49035.0</v>
      </c>
      <c r="E38" s="73" t="s">
        <v>1500</v>
      </c>
      <c r="F38" s="73" t="s">
        <v>1501</v>
      </c>
      <c r="G38" s="73">
        <v>40.6673</v>
      </c>
      <c r="H38" s="73">
        <v>-111.9236</v>
      </c>
      <c r="I38" s="73">
        <v>1180643.0</v>
      </c>
      <c r="J38" s="73">
        <v>605.5</v>
      </c>
      <c r="K38" s="73">
        <f t="shared" si="1"/>
        <v>1.27913519</v>
      </c>
      <c r="L38" s="73">
        <f t="shared" si="2"/>
        <v>0.25345</v>
      </c>
      <c r="M38" s="73">
        <f t="shared" si="3"/>
        <v>5.265395</v>
      </c>
      <c r="N38" s="73" t="s">
        <v>1502</v>
      </c>
      <c r="O38" s="73">
        <v>33.4</v>
      </c>
      <c r="P38" s="73">
        <v>50.6</v>
      </c>
      <c r="Q38" s="73">
        <v>49.4</v>
      </c>
      <c r="R38" s="73">
        <v>51.2</v>
      </c>
      <c r="S38" s="73">
        <v>3.45</v>
      </c>
      <c r="T38" s="73">
        <v>90011.0</v>
      </c>
      <c r="U38" s="73">
        <v>44.5</v>
      </c>
      <c r="V38" s="73">
        <v>67.1</v>
      </c>
      <c r="W38" s="73">
        <v>440212.0</v>
      </c>
      <c r="X38" s="73">
        <v>1394.0</v>
      </c>
      <c r="Y38" s="73">
        <v>37.7</v>
      </c>
      <c r="Z38" s="73">
        <v>72.0</v>
      </c>
      <c r="AA38" s="73">
        <v>692971.0</v>
      </c>
      <c r="AB38" s="73">
        <v>3.6</v>
      </c>
      <c r="AC38" s="75">
        <v>45352.0</v>
      </c>
      <c r="AD38" s="73">
        <v>74.6</v>
      </c>
      <c r="AE38" s="73">
        <v>1.8</v>
      </c>
      <c r="AF38" s="73">
        <v>4.2</v>
      </c>
      <c r="AG38" s="73">
        <v>0.9</v>
      </c>
      <c r="AH38" s="73">
        <v>1.6</v>
      </c>
      <c r="AI38" s="73">
        <v>9.0</v>
      </c>
      <c r="AJ38" s="73">
        <v>8.0</v>
      </c>
      <c r="AK38" s="73" t="s">
        <v>1503</v>
      </c>
    </row>
    <row r="39">
      <c r="A39" s="73" t="s">
        <v>1504</v>
      </c>
      <c r="B39" s="74" t="s">
        <v>1504</v>
      </c>
      <c r="C39" s="73" t="s">
        <v>1505</v>
      </c>
      <c r="D39" s="73">
        <v>6013.0</v>
      </c>
      <c r="E39" s="73" t="s">
        <v>1366</v>
      </c>
      <c r="F39" s="73" t="s">
        <v>775</v>
      </c>
      <c r="G39" s="73">
        <v>37.9192</v>
      </c>
      <c r="H39" s="73">
        <v>-121.9275</v>
      </c>
      <c r="I39" s="73">
        <v>1162648.0</v>
      </c>
      <c r="J39" s="73">
        <v>626.17</v>
      </c>
      <c r="K39" s="73">
        <f t="shared" si="1"/>
        <v>1.291408853</v>
      </c>
      <c r="L39" s="73">
        <f t="shared" si="2"/>
        <v>0.416743</v>
      </c>
      <c r="M39" s="73">
        <f t="shared" si="3"/>
        <v>5.3458013</v>
      </c>
      <c r="N39" s="73" t="s">
        <v>1367</v>
      </c>
      <c r="O39" s="73">
        <v>40.1</v>
      </c>
      <c r="P39" s="73">
        <v>49.3</v>
      </c>
      <c r="Q39" s="73">
        <v>50.7</v>
      </c>
      <c r="R39" s="73">
        <v>51.5</v>
      </c>
      <c r="S39" s="73">
        <v>3.31</v>
      </c>
      <c r="T39" s="73">
        <v>120020.0</v>
      </c>
      <c r="U39" s="73">
        <v>58.6</v>
      </c>
      <c r="V39" s="73">
        <v>67.2</v>
      </c>
      <c r="W39" s="73">
        <v>786678.0</v>
      </c>
      <c r="X39" s="73">
        <v>2234.0</v>
      </c>
      <c r="Y39" s="73">
        <v>44.5</v>
      </c>
      <c r="Z39" s="73">
        <v>65.1</v>
      </c>
      <c r="AA39" s="73">
        <v>553188.0</v>
      </c>
      <c r="AB39" s="73">
        <v>5.8</v>
      </c>
      <c r="AC39" s="75">
        <v>45352.0</v>
      </c>
      <c r="AD39" s="73">
        <v>46.6</v>
      </c>
      <c r="AE39" s="73">
        <v>8.7</v>
      </c>
      <c r="AF39" s="73">
        <v>18.3</v>
      </c>
      <c r="AG39" s="73">
        <v>0.7</v>
      </c>
      <c r="AH39" s="73">
        <v>0.5</v>
      </c>
      <c r="AI39" s="73">
        <v>12.8</v>
      </c>
      <c r="AJ39" s="73">
        <v>12.4</v>
      </c>
      <c r="AK39" s="73" t="s">
        <v>1506</v>
      </c>
    </row>
    <row r="40">
      <c r="A40" s="73" t="s">
        <v>1507</v>
      </c>
      <c r="B40" s="74" t="s">
        <v>1507</v>
      </c>
      <c r="C40" s="73" t="s">
        <v>1508</v>
      </c>
      <c r="D40" s="73">
        <v>51059.0</v>
      </c>
      <c r="E40" s="73" t="s">
        <v>1509</v>
      </c>
      <c r="F40" s="73" t="s">
        <v>1510</v>
      </c>
      <c r="G40" s="73">
        <v>38.8368</v>
      </c>
      <c r="H40" s="73">
        <v>-77.277</v>
      </c>
      <c r="I40" s="73">
        <v>1145354.0</v>
      </c>
      <c r="J40" s="73">
        <v>1130.95</v>
      </c>
      <c r="K40" s="73">
        <f t="shared" si="1"/>
        <v>1.630590333</v>
      </c>
      <c r="L40" s="73">
        <f t="shared" si="2"/>
        <v>4.404505</v>
      </c>
      <c r="M40" s="73">
        <f t="shared" si="3"/>
        <v>7.3093955</v>
      </c>
      <c r="N40" s="73" t="s">
        <v>1396</v>
      </c>
      <c r="O40" s="73">
        <v>38.6</v>
      </c>
      <c r="P40" s="73">
        <v>50.0</v>
      </c>
      <c r="Q40" s="73">
        <v>50.0</v>
      </c>
      <c r="R40" s="73">
        <v>55.7</v>
      </c>
      <c r="S40" s="73">
        <v>3.31</v>
      </c>
      <c r="T40" s="73">
        <v>145165.0</v>
      </c>
      <c r="U40" s="73">
        <v>66.8</v>
      </c>
      <c r="V40" s="73">
        <v>68.6</v>
      </c>
      <c r="W40" s="73">
        <v>666824.0</v>
      </c>
      <c r="X40" s="73">
        <v>2159.0</v>
      </c>
      <c r="Y40" s="73">
        <v>64.1</v>
      </c>
      <c r="Z40" s="73">
        <v>71.2</v>
      </c>
      <c r="AA40" s="73">
        <v>657862.0</v>
      </c>
      <c r="AB40" s="73">
        <v>4.1</v>
      </c>
      <c r="AC40" s="75">
        <v>45352.0</v>
      </c>
      <c r="AD40" s="73">
        <v>54.2</v>
      </c>
      <c r="AE40" s="73">
        <v>9.9</v>
      </c>
      <c r="AF40" s="73">
        <v>20.2</v>
      </c>
      <c r="AG40" s="73">
        <v>0.4</v>
      </c>
      <c r="AH40" s="73">
        <v>0.1</v>
      </c>
      <c r="AI40" s="73">
        <v>6.1</v>
      </c>
      <c r="AJ40" s="73">
        <v>9.2</v>
      </c>
      <c r="AK40" s="73" t="s">
        <v>1511</v>
      </c>
    </row>
    <row r="41">
      <c r="A41" s="73" t="s">
        <v>1512</v>
      </c>
      <c r="B41" s="74" t="s">
        <v>1512</v>
      </c>
      <c r="C41" s="73" t="s">
        <v>1513</v>
      </c>
      <c r="D41" s="73">
        <v>37183.0</v>
      </c>
      <c r="E41" s="73" t="s">
        <v>1514</v>
      </c>
      <c r="F41" s="73" t="s">
        <v>1515</v>
      </c>
      <c r="G41" s="73">
        <v>35.7903</v>
      </c>
      <c r="H41" s="73">
        <v>-78.6503</v>
      </c>
      <c r="I41" s="73">
        <v>1132103.0</v>
      </c>
      <c r="J41" s="73">
        <v>523.73</v>
      </c>
      <c r="K41" s="73">
        <f t="shared" si="1"/>
        <v>1.23171373</v>
      </c>
      <c r="L41" s="73">
        <f t="shared" si="2"/>
        <v>1.8</v>
      </c>
      <c r="M41" s="73">
        <f t="shared" si="3"/>
        <v>4.9473097</v>
      </c>
      <c r="N41" s="73" t="s">
        <v>1396</v>
      </c>
      <c r="O41" s="73">
        <v>37.0</v>
      </c>
      <c r="P41" s="73">
        <v>49.1</v>
      </c>
      <c r="Q41" s="73">
        <v>50.9</v>
      </c>
      <c r="R41" s="73">
        <v>51.3</v>
      </c>
      <c r="S41" s="73">
        <v>3.17</v>
      </c>
      <c r="T41" s="73">
        <v>96734.0</v>
      </c>
      <c r="U41" s="73">
        <v>48.6</v>
      </c>
      <c r="V41" s="73">
        <v>64.3</v>
      </c>
      <c r="W41" s="73">
        <v>385535.0</v>
      </c>
      <c r="X41" s="73">
        <v>1412.0</v>
      </c>
      <c r="Y41" s="73">
        <v>55.7</v>
      </c>
      <c r="Z41" s="73">
        <v>69.9</v>
      </c>
      <c r="AA41" s="73">
        <v>659273.0</v>
      </c>
      <c r="AB41" s="73">
        <v>4.2</v>
      </c>
      <c r="AC41" s="75">
        <v>45352.0</v>
      </c>
      <c r="AD41" s="73">
        <v>61.2</v>
      </c>
      <c r="AE41" s="73">
        <v>19.7</v>
      </c>
      <c r="AF41" s="73">
        <v>7.9</v>
      </c>
      <c r="AG41" s="73">
        <v>0.3</v>
      </c>
      <c r="AH41" s="73">
        <v>0.0</v>
      </c>
      <c r="AI41" s="73">
        <v>4.1</v>
      </c>
      <c r="AJ41" s="73">
        <v>6.9</v>
      </c>
      <c r="AK41" s="73" t="s">
        <v>1516</v>
      </c>
    </row>
    <row r="42">
      <c r="A42" s="73" t="s">
        <v>1517</v>
      </c>
      <c r="B42" s="74" t="s">
        <v>1517</v>
      </c>
      <c r="C42" s="73" t="s">
        <v>1518</v>
      </c>
      <c r="D42" s="73">
        <v>37119.0</v>
      </c>
      <c r="E42" s="73" t="s">
        <v>1514</v>
      </c>
      <c r="F42" s="73" t="s">
        <v>1515</v>
      </c>
      <c r="G42" s="73">
        <v>35.2467</v>
      </c>
      <c r="H42" s="73">
        <v>-80.8328</v>
      </c>
      <c r="I42" s="73">
        <v>1115403.0</v>
      </c>
      <c r="J42" s="73">
        <v>822.48</v>
      </c>
      <c r="K42" s="73">
        <f t="shared" si="1"/>
        <v>1.414009062</v>
      </c>
      <c r="L42" s="73">
        <f t="shared" si="2"/>
        <v>1.967592</v>
      </c>
      <c r="M42" s="73">
        <f t="shared" si="3"/>
        <v>6.1094472</v>
      </c>
      <c r="N42" s="73" t="s">
        <v>1396</v>
      </c>
      <c r="O42" s="73">
        <v>35.4</v>
      </c>
      <c r="P42" s="73">
        <v>48.4</v>
      </c>
      <c r="Q42" s="73">
        <v>51.6</v>
      </c>
      <c r="R42" s="73">
        <v>44.5</v>
      </c>
      <c r="S42" s="73">
        <v>3.19</v>
      </c>
      <c r="T42" s="73">
        <v>79265.0</v>
      </c>
      <c r="U42" s="73">
        <v>39.7</v>
      </c>
      <c r="V42" s="73">
        <v>55.9</v>
      </c>
      <c r="W42" s="73">
        <v>334124.0</v>
      </c>
      <c r="X42" s="73">
        <v>1413.0</v>
      </c>
      <c r="Y42" s="73">
        <v>47.8</v>
      </c>
      <c r="Z42" s="73">
        <v>71.4</v>
      </c>
      <c r="AA42" s="73">
        <v>669170.0</v>
      </c>
      <c r="AB42" s="73">
        <v>4.5</v>
      </c>
      <c r="AC42" s="75">
        <v>45352.0</v>
      </c>
      <c r="AD42" s="73">
        <v>48.4</v>
      </c>
      <c r="AE42" s="73">
        <v>31.3</v>
      </c>
      <c r="AF42" s="73">
        <v>6.2</v>
      </c>
      <c r="AG42" s="73">
        <v>0.3</v>
      </c>
      <c r="AH42" s="73">
        <v>0.0</v>
      </c>
      <c r="AI42" s="73">
        <v>6.8</v>
      </c>
      <c r="AJ42" s="73">
        <v>6.8</v>
      </c>
      <c r="AK42" s="73" t="s">
        <v>1519</v>
      </c>
    </row>
    <row r="43">
      <c r="A43" s="73" t="s">
        <v>1520</v>
      </c>
      <c r="B43" s="74" t="s">
        <v>1520</v>
      </c>
      <c r="C43" s="73" t="s">
        <v>1521</v>
      </c>
      <c r="D43" s="73">
        <v>48085.0</v>
      </c>
      <c r="E43" s="73" t="s">
        <v>1377</v>
      </c>
      <c r="F43" s="73" t="s">
        <v>1378</v>
      </c>
      <c r="G43" s="73">
        <v>33.188</v>
      </c>
      <c r="H43" s="73">
        <v>-96.5724</v>
      </c>
      <c r="I43" s="73">
        <v>1079153.0</v>
      </c>
      <c r="J43" s="73">
        <v>495.28</v>
      </c>
      <c r="K43" s="73">
        <f t="shared" si="1"/>
        <v>1.21563014</v>
      </c>
      <c r="L43" s="73">
        <f t="shared" si="2"/>
        <v>1.8</v>
      </c>
      <c r="M43" s="73">
        <f t="shared" si="3"/>
        <v>4.8366392</v>
      </c>
      <c r="N43" s="73" t="s">
        <v>1373</v>
      </c>
      <c r="O43" s="73">
        <v>37.1</v>
      </c>
      <c r="P43" s="73">
        <v>49.8</v>
      </c>
      <c r="Q43" s="73">
        <v>50.2</v>
      </c>
      <c r="R43" s="73">
        <v>57.9</v>
      </c>
      <c r="S43" s="73">
        <v>3.29</v>
      </c>
      <c r="T43" s="73">
        <v>113255.0</v>
      </c>
      <c r="U43" s="73">
        <v>55.4</v>
      </c>
      <c r="V43" s="73">
        <v>64.5</v>
      </c>
      <c r="W43" s="73">
        <v>411153.0</v>
      </c>
      <c r="X43" s="73">
        <v>1689.0</v>
      </c>
      <c r="Y43" s="73">
        <v>54.3</v>
      </c>
      <c r="Z43" s="73">
        <v>70.3</v>
      </c>
      <c r="AA43" s="73">
        <v>651652.0</v>
      </c>
      <c r="AB43" s="73">
        <v>4.2</v>
      </c>
      <c r="AC43" s="75">
        <v>45352.0</v>
      </c>
      <c r="AD43" s="73">
        <v>59.9</v>
      </c>
      <c r="AE43" s="73">
        <v>10.5</v>
      </c>
      <c r="AF43" s="73">
        <v>17.0</v>
      </c>
      <c r="AG43" s="73">
        <v>0.4</v>
      </c>
      <c r="AH43" s="73">
        <v>0.1</v>
      </c>
      <c r="AI43" s="73">
        <v>3.2</v>
      </c>
      <c r="AJ43" s="73">
        <v>9.0</v>
      </c>
      <c r="AK43" s="73" t="s">
        <v>1522</v>
      </c>
    </row>
    <row r="44">
      <c r="A44" s="73" t="s">
        <v>1523</v>
      </c>
      <c r="B44" s="74" t="s">
        <v>1523</v>
      </c>
      <c r="C44" s="73" t="s">
        <v>1524</v>
      </c>
      <c r="D44" s="73">
        <v>13121.0</v>
      </c>
      <c r="E44" s="73" t="s">
        <v>1525</v>
      </c>
      <c r="F44" s="73" t="s">
        <v>1526</v>
      </c>
      <c r="G44" s="73">
        <v>33.7902</v>
      </c>
      <c r="H44" s="73">
        <v>-84.467</v>
      </c>
      <c r="I44" s="73">
        <v>1061944.0</v>
      </c>
      <c r="J44" s="73">
        <v>778.41</v>
      </c>
      <c r="K44" s="73">
        <f t="shared" si="1"/>
        <v>1.385510462</v>
      </c>
      <c r="L44" s="73">
        <f t="shared" si="2"/>
        <v>1.619439</v>
      </c>
      <c r="M44" s="73">
        <f t="shared" si="3"/>
        <v>5.9380149</v>
      </c>
      <c r="N44" s="73" t="s">
        <v>1396</v>
      </c>
      <c r="O44" s="73">
        <v>36.1</v>
      </c>
      <c r="P44" s="73">
        <v>48.8</v>
      </c>
      <c r="Q44" s="73">
        <v>51.2</v>
      </c>
      <c r="R44" s="73">
        <v>39.0</v>
      </c>
      <c r="S44" s="73">
        <v>3.13</v>
      </c>
      <c r="T44" s="73">
        <v>86267.0</v>
      </c>
      <c r="U44" s="73">
        <v>43.4</v>
      </c>
      <c r="V44" s="73">
        <v>53.7</v>
      </c>
      <c r="W44" s="73">
        <v>397471.0</v>
      </c>
      <c r="X44" s="73">
        <v>1529.0</v>
      </c>
      <c r="Y44" s="73">
        <v>57.1</v>
      </c>
      <c r="Z44" s="73">
        <v>68.9</v>
      </c>
      <c r="AA44" s="73">
        <v>595300.0</v>
      </c>
      <c r="AB44" s="73">
        <v>5.4</v>
      </c>
      <c r="AC44" s="75">
        <v>45352.0</v>
      </c>
      <c r="AD44" s="73">
        <v>41.0</v>
      </c>
      <c r="AE44" s="73">
        <v>43.4</v>
      </c>
      <c r="AF44" s="73">
        <v>7.6</v>
      </c>
      <c r="AG44" s="73">
        <v>0.2</v>
      </c>
      <c r="AH44" s="73">
        <v>0.0</v>
      </c>
      <c r="AI44" s="73">
        <v>2.7</v>
      </c>
      <c r="AJ44" s="73">
        <v>5.0</v>
      </c>
      <c r="AK44" s="73" t="s">
        <v>1527</v>
      </c>
    </row>
    <row r="45">
      <c r="A45" s="73" t="s">
        <v>1528</v>
      </c>
      <c r="B45" s="74" t="s">
        <v>1528</v>
      </c>
      <c r="C45" s="73" t="s">
        <v>1529</v>
      </c>
      <c r="D45" s="73">
        <v>24031.0</v>
      </c>
      <c r="E45" s="73" t="s">
        <v>1530</v>
      </c>
      <c r="F45" s="73" t="s">
        <v>1531</v>
      </c>
      <c r="G45" s="73">
        <v>39.1363</v>
      </c>
      <c r="H45" s="73">
        <v>-77.2042</v>
      </c>
      <c r="I45" s="73">
        <v>1056910.0</v>
      </c>
      <c r="J45" s="73">
        <v>827.5</v>
      </c>
      <c r="K45" s="73">
        <f t="shared" si="1"/>
        <v>1.417292295</v>
      </c>
      <c r="L45" s="73">
        <f t="shared" si="2"/>
        <v>2.00725</v>
      </c>
      <c r="M45" s="73">
        <f t="shared" si="3"/>
        <v>6.128975</v>
      </c>
      <c r="N45" s="73" t="s">
        <v>1396</v>
      </c>
      <c r="O45" s="73">
        <v>39.8</v>
      </c>
      <c r="P45" s="73">
        <v>48.8</v>
      </c>
      <c r="Q45" s="73">
        <v>51.2</v>
      </c>
      <c r="R45" s="73">
        <v>53.4</v>
      </c>
      <c r="S45" s="73">
        <v>3.28</v>
      </c>
      <c r="T45" s="73">
        <v>125583.0</v>
      </c>
      <c r="U45" s="73">
        <v>59.9</v>
      </c>
      <c r="V45" s="73">
        <v>65.5</v>
      </c>
      <c r="W45" s="73">
        <v>588864.0</v>
      </c>
      <c r="X45" s="73">
        <v>1957.0</v>
      </c>
      <c r="Y45" s="73">
        <v>60.1</v>
      </c>
      <c r="Z45" s="73">
        <v>70.3</v>
      </c>
      <c r="AA45" s="73">
        <v>552681.0</v>
      </c>
      <c r="AB45" s="73">
        <v>4.8</v>
      </c>
      <c r="AC45" s="75">
        <v>45352.0</v>
      </c>
      <c r="AD45" s="73">
        <v>46.6</v>
      </c>
      <c r="AE45" s="73">
        <v>18.5</v>
      </c>
      <c r="AF45" s="73">
        <v>15.3</v>
      </c>
      <c r="AG45" s="73">
        <v>0.4</v>
      </c>
      <c r="AH45" s="73">
        <v>0.0</v>
      </c>
      <c r="AI45" s="73">
        <v>10.5</v>
      </c>
      <c r="AJ45" s="73">
        <v>8.7</v>
      </c>
      <c r="AK45" s="73" t="s">
        <v>1532</v>
      </c>
    </row>
    <row r="46">
      <c r="A46" s="73" t="s">
        <v>1533</v>
      </c>
      <c r="B46" s="74" t="s">
        <v>1533</v>
      </c>
      <c r="C46" s="73" t="s">
        <v>1534</v>
      </c>
      <c r="D46" s="73">
        <v>4019.0</v>
      </c>
      <c r="E46" s="73" t="s">
        <v>1382</v>
      </c>
      <c r="F46" s="73" t="s">
        <v>1383</v>
      </c>
      <c r="G46" s="73">
        <v>32.0974</v>
      </c>
      <c r="H46" s="73">
        <v>-111.7899</v>
      </c>
      <c r="I46" s="73">
        <v>1042393.0</v>
      </c>
      <c r="J46" s="73">
        <v>43.8</v>
      </c>
      <c r="K46" s="73">
        <f t="shared" si="1"/>
        <v>0.9867671508</v>
      </c>
      <c r="L46" s="73">
        <f t="shared" si="2"/>
        <v>1.8</v>
      </c>
      <c r="M46" s="73">
        <f t="shared" si="3"/>
        <v>3.080382</v>
      </c>
      <c r="N46" s="73" t="s">
        <v>1384</v>
      </c>
      <c r="O46" s="73">
        <v>39.0</v>
      </c>
      <c r="P46" s="73">
        <v>49.5</v>
      </c>
      <c r="Q46" s="73">
        <v>50.5</v>
      </c>
      <c r="R46" s="73">
        <v>44.9</v>
      </c>
      <c r="S46" s="73">
        <v>3.02</v>
      </c>
      <c r="T46" s="73">
        <v>64323.0</v>
      </c>
      <c r="U46" s="73">
        <v>30.1</v>
      </c>
      <c r="V46" s="73">
        <v>64.1</v>
      </c>
      <c r="W46" s="73">
        <v>257517.0</v>
      </c>
      <c r="X46" s="73">
        <v>1071.0</v>
      </c>
      <c r="Y46" s="73">
        <v>35.0</v>
      </c>
      <c r="Z46" s="73">
        <v>58.4</v>
      </c>
      <c r="AA46" s="73">
        <v>499871.0</v>
      </c>
      <c r="AB46" s="73">
        <v>5.9</v>
      </c>
      <c r="AC46" s="75">
        <v>45352.0</v>
      </c>
      <c r="AD46" s="73">
        <v>65.9</v>
      </c>
      <c r="AE46" s="73">
        <v>3.5</v>
      </c>
      <c r="AF46" s="73">
        <v>2.9</v>
      </c>
      <c r="AG46" s="73">
        <v>3.4</v>
      </c>
      <c r="AH46" s="73">
        <v>0.2</v>
      </c>
      <c r="AI46" s="73">
        <v>10.0</v>
      </c>
      <c r="AJ46" s="73">
        <v>14.2</v>
      </c>
      <c r="AK46" s="73" t="s">
        <v>1535</v>
      </c>
    </row>
    <row r="47">
      <c r="A47" s="73" t="s">
        <v>1536</v>
      </c>
      <c r="B47" s="74" t="s">
        <v>1536</v>
      </c>
      <c r="C47" s="73" t="s">
        <v>1537</v>
      </c>
      <c r="D47" s="73">
        <v>15003.0</v>
      </c>
      <c r="E47" s="73" t="s">
        <v>1538</v>
      </c>
      <c r="F47" s="73" t="s">
        <v>1539</v>
      </c>
      <c r="G47" s="73">
        <v>21.4899</v>
      </c>
      <c r="H47" s="73">
        <v>-158.0739</v>
      </c>
      <c r="I47" s="73">
        <v>1010100.0</v>
      </c>
      <c r="J47" s="73">
        <v>649.15</v>
      </c>
      <c r="K47" s="73">
        <f t="shared" si="1"/>
        <v>1.30519247</v>
      </c>
      <c r="L47" s="73">
        <f t="shared" si="2"/>
        <v>0.598285</v>
      </c>
      <c r="M47" s="73">
        <f t="shared" si="3"/>
        <v>5.4351935</v>
      </c>
      <c r="N47" s="73" t="s">
        <v>1540</v>
      </c>
      <c r="O47" s="73">
        <v>38.8</v>
      </c>
      <c r="P47" s="73">
        <v>50.7</v>
      </c>
      <c r="Q47" s="73">
        <v>49.3</v>
      </c>
      <c r="R47" s="73">
        <v>49.4</v>
      </c>
      <c r="S47" s="73">
        <v>3.51</v>
      </c>
      <c r="T47" s="73">
        <v>99816.0</v>
      </c>
      <c r="U47" s="73">
        <v>49.9</v>
      </c>
      <c r="V47" s="73">
        <v>58.9</v>
      </c>
      <c r="W47" s="73">
        <v>832373.0</v>
      </c>
      <c r="X47" s="73">
        <v>1976.0</v>
      </c>
      <c r="Y47" s="73">
        <v>36.7</v>
      </c>
      <c r="Z47" s="73">
        <v>65.8</v>
      </c>
      <c r="AA47" s="73">
        <v>456664.0</v>
      </c>
      <c r="AB47" s="73">
        <v>4.8</v>
      </c>
      <c r="AC47" s="75">
        <v>45352.0</v>
      </c>
      <c r="AD47" s="73">
        <v>19.3</v>
      </c>
      <c r="AE47" s="73">
        <v>2.5</v>
      </c>
      <c r="AF47" s="73">
        <v>42.3</v>
      </c>
      <c r="AG47" s="73">
        <v>0.2</v>
      </c>
      <c r="AH47" s="73">
        <v>10.1</v>
      </c>
      <c r="AI47" s="73">
        <v>1.5</v>
      </c>
      <c r="AJ47" s="73">
        <v>24.1</v>
      </c>
      <c r="AK47" s="73" t="s">
        <v>1541</v>
      </c>
    </row>
    <row r="48">
      <c r="A48" s="73" t="s">
        <v>1542</v>
      </c>
      <c r="B48" s="74" t="s">
        <v>1542</v>
      </c>
      <c r="C48" s="73" t="s">
        <v>1543</v>
      </c>
      <c r="D48" s="73">
        <v>6019.0</v>
      </c>
      <c r="E48" s="73" t="s">
        <v>1366</v>
      </c>
      <c r="F48" s="73" t="s">
        <v>775</v>
      </c>
      <c r="G48" s="73">
        <v>36.7582</v>
      </c>
      <c r="H48" s="73">
        <v>-119.6493</v>
      </c>
      <c r="I48" s="73">
        <v>1008280.0</v>
      </c>
      <c r="J48" s="73">
        <v>65.34</v>
      </c>
      <c r="K48" s="73">
        <f t="shared" si="1"/>
        <v>0.9966359676</v>
      </c>
      <c r="L48" s="73">
        <f t="shared" si="2"/>
        <v>1.8</v>
      </c>
      <c r="M48" s="73">
        <f t="shared" si="3"/>
        <v>3.1641726</v>
      </c>
      <c r="N48" s="73" t="s">
        <v>1367</v>
      </c>
      <c r="O48" s="73">
        <v>32.8</v>
      </c>
      <c r="P48" s="73">
        <v>50.2</v>
      </c>
      <c r="Q48" s="73">
        <v>49.8</v>
      </c>
      <c r="R48" s="73">
        <v>44.0</v>
      </c>
      <c r="S48" s="73">
        <v>3.68</v>
      </c>
      <c r="T48" s="73">
        <v>67756.0</v>
      </c>
      <c r="U48" s="73">
        <v>32.9</v>
      </c>
      <c r="V48" s="73">
        <v>54.2</v>
      </c>
      <c r="W48" s="73">
        <v>336876.0</v>
      </c>
      <c r="X48" s="73">
        <v>1207.0</v>
      </c>
      <c r="Y48" s="73">
        <v>23.4</v>
      </c>
      <c r="Z48" s="73">
        <v>61.3</v>
      </c>
      <c r="AA48" s="73">
        <v>466951.0</v>
      </c>
      <c r="AB48" s="73">
        <v>8.6</v>
      </c>
      <c r="AC48" s="75">
        <v>45352.0</v>
      </c>
      <c r="AD48" s="73">
        <v>48.0</v>
      </c>
      <c r="AE48" s="73">
        <v>4.5</v>
      </c>
      <c r="AF48" s="73">
        <v>10.7</v>
      </c>
      <c r="AG48" s="73">
        <v>1.3</v>
      </c>
      <c r="AH48" s="73">
        <v>0.2</v>
      </c>
      <c r="AI48" s="73">
        <v>18.1</v>
      </c>
      <c r="AJ48" s="73">
        <v>17.2</v>
      </c>
      <c r="AK48" s="73" t="s">
        <v>1544</v>
      </c>
    </row>
    <row r="49">
      <c r="A49" s="73" t="s">
        <v>1545</v>
      </c>
      <c r="B49" s="74" t="s">
        <v>1545</v>
      </c>
      <c r="C49" s="73" t="s">
        <v>1546</v>
      </c>
      <c r="D49" s="73">
        <v>29189.0</v>
      </c>
      <c r="E49" s="73" t="s">
        <v>1547</v>
      </c>
      <c r="F49" s="73" t="s">
        <v>1548</v>
      </c>
      <c r="G49" s="73">
        <v>38.6407</v>
      </c>
      <c r="H49" s="73">
        <v>-90.4434</v>
      </c>
      <c r="I49" s="73">
        <v>999703.0</v>
      </c>
      <c r="J49" s="73">
        <v>759.83</v>
      </c>
      <c r="K49" s="73">
        <f t="shared" si="1"/>
        <v>1.373668195</v>
      </c>
      <c r="L49" s="73">
        <f t="shared" si="2"/>
        <v>1.472657</v>
      </c>
      <c r="M49" s="73">
        <f t="shared" si="3"/>
        <v>5.8657387</v>
      </c>
      <c r="N49" s="73" t="s">
        <v>1373</v>
      </c>
      <c r="O49" s="73">
        <v>40.2</v>
      </c>
      <c r="P49" s="73">
        <v>47.9</v>
      </c>
      <c r="Q49" s="73">
        <v>52.1</v>
      </c>
      <c r="R49" s="73">
        <v>47.9</v>
      </c>
      <c r="S49" s="73">
        <v>3.02</v>
      </c>
      <c r="T49" s="73">
        <v>78067.0</v>
      </c>
      <c r="U49" s="73">
        <v>39.4</v>
      </c>
      <c r="V49" s="73">
        <v>68.5</v>
      </c>
      <c r="W49" s="73">
        <v>249745.0</v>
      </c>
      <c r="X49" s="73">
        <v>1119.0</v>
      </c>
      <c r="Y49" s="73">
        <v>46.1</v>
      </c>
      <c r="Z49" s="73">
        <v>64.8</v>
      </c>
      <c r="AA49" s="73">
        <v>537476.0</v>
      </c>
      <c r="AB49" s="73">
        <v>4.3</v>
      </c>
      <c r="AC49" s="75">
        <v>45352.0</v>
      </c>
      <c r="AD49" s="73">
        <v>64.2</v>
      </c>
      <c r="AE49" s="73">
        <v>24.2</v>
      </c>
      <c r="AF49" s="73">
        <v>4.7</v>
      </c>
      <c r="AG49" s="73">
        <v>0.1</v>
      </c>
      <c r="AH49" s="73">
        <v>0.0</v>
      </c>
      <c r="AI49" s="73">
        <v>1.3</v>
      </c>
      <c r="AJ49" s="73">
        <v>5.5</v>
      </c>
      <c r="AK49" s="73" t="s">
        <v>1549</v>
      </c>
    </row>
    <row r="50">
      <c r="A50" s="73" t="s">
        <v>1550</v>
      </c>
      <c r="B50" s="74" t="s">
        <v>1550</v>
      </c>
      <c r="C50" s="73" t="s">
        <v>1551</v>
      </c>
      <c r="D50" s="73">
        <v>36119.0</v>
      </c>
      <c r="E50" s="73" t="s">
        <v>1400</v>
      </c>
      <c r="F50" s="73" t="s">
        <v>1401</v>
      </c>
      <c r="G50" s="73">
        <v>41.1626</v>
      </c>
      <c r="H50" s="73">
        <v>-73.7561</v>
      </c>
      <c r="I50" s="73">
        <v>997904.0</v>
      </c>
      <c r="J50" s="73">
        <v>894.33</v>
      </c>
      <c r="K50" s="73">
        <f t="shared" si="1"/>
        <v>1.461734401</v>
      </c>
      <c r="L50" s="73">
        <f t="shared" si="2"/>
        <v>2.535207</v>
      </c>
      <c r="M50" s="73">
        <f t="shared" si="3"/>
        <v>6.3889437</v>
      </c>
      <c r="N50" s="73" t="s">
        <v>1396</v>
      </c>
      <c r="O50" s="73">
        <v>41.3</v>
      </c>
      <c r="P50" s="73">
        <v>48.8</v>
      </c>
      <c r="Q50" s="73">
        <v>51.2</v>
      </c>
      <c r="R50" s="73">
        <v>50.1</v>
      </c>
      <c r="S50" s="73">
        <v>3.24</v>
      </c>
      <c r="T50" s="73">
        <v>114651.0</v>
      </c>
      <c r="U50" s="73">
        <v>55.2</v>
      </c>
      <c r="V50" s="73">
        <v>62.3</v>
      </c>
      <c r="W50" s="73">
        <v>617927.0</v>
      </c>
      <c r="X50" s="73">
        <v>1796.0</v>
      </c>
      <c r="Y50" s="73">
        <v>51.8</v>
      </c>
      <c r="Z50" s="73">
        <v>65.2</v>
      </c>
      <c r="AA50" s="73">
        <v>498854.0</v>
      </c>
      <c r="AB50" s="73">
        <v>6.0</v>
      </c>
      <c r="AC50" s="75">
        <v>45352.0</v>
      </c>
      <c r="AD50" s="73">
        <v>57.3</v>
      </c>
      <c r="AE50" s="73">
        <v>14.6</v>
      </c>
      <c r="AF50" s="73">
        <v>6.2</v>
      </c>
      <c r="AG50" s="73">
        <v>0.4</v>
      </c>
      <c r="AH50" s="73">
        <v>0.0</v>
      </c>
      <c r="AI50" s="73">
        <v>12.6</v>
      </c>
      <c r="AJ50" s="73">
        <v>8.9</v>
      </c>
      <c r="AK50" s="73" t="s">
        <v>1552</v>
      </c>
    </row>
    <row r="51">
      <c r="A51" s="73" t="s">
        <v>1553</v>
      </c>
      <c r="B51" s="74" t="s">
        <v>1553</v>
      </c>
      <c r="C51" s="73" t="s">
        <v>1554</v>
      </c>
      <c r="D51" s="73">
        <v>12031.0</v>
      </c>
      <c r="E51" s="73" t="s">
        <v>1394</v>
      </c>
      <c r="F51" s="73" t="s">
        <v>1395</v>
      </c>
      <c r="G51" s="73">
        <v>30.3313</v>
      </c>
      <c r="H51" s="73">
        <v>-81.6715</v>
      </c>
      <c r="I51" s="73">
        <v>995708.0</v>
      </c>
      <c r="J51" s="73">
        <v>504.11</v>
      </c>
      <c r="K51" s="73">
        <f t="shared" si="1"/>
        <v>1.220599384</v>
      </c>
      <c r="L51" s="73">
        <f t="shared" si="2"/>
        <v>1.8</v>
      </c>
      <c r="M51" s="73">
        <f t="shared" si="3"/>
        <v>4.8709879</v>
      </c>
      <c r="N51" s="73" t="s">
        <v>1396</v>
      </c>
      <c r="O51" s="73">
        <v>36.6</v>
      </c>
      <c r="P51" s="73">
        <v>48.7</v>
      </c>
      <c r="Q51" s="73">
        <v>51.3</v>
      </c>
      <c r="R51" s="73">
        <v>42.9</v>
      </c>
      <c r="S51" s="73">
        <v>3.13</v>
      </c>
      <c r="T51" s="73">
        <v>65579.0</v>
      </c>
      <c r="U51" s="73">
        <v>30.3</v>
      </c>
      <c r="V51" s="73">
        <v>57.6</v>
      </c>
      <c r="W51" s="73">
        <v>248968.0</v>
      </c>
      <c r="X51" s="73">
        <v>1293.0</v>
      </c>
      <c r="Y51" s="73">
        <v>32.2</v>
      </c>
      <c r="Z51" s="73">
        <v>65.6</v>
      </c>
      <c r="AA51" s="73">
        <v>521602.0</v>
      </c>
      <c r="AB51" s="73">
        <v>4.7</v>
      </c>
      <c r="AC51" s="75">
        <v>45352.0</v>
      </c>
      <c r="AD51" s="73">
        <v>54.7</v>
      </c>
      <c r="AE51" s="73">
        <v>29.2</v>
      </c>
      <c r="AF51" s="73">
        <v>4.7</v>
      </c>
      <c r="AG51" s="73">
        <v>0.2</v>
      </c>
      <c r="AH51" s="73">
        <v>0.1</v>
      </c>
      <c r="AI51" s="73">
        <v>3.3</v>
      </c>
      <c r="AJ51" s="73">
        <v>7.8</v>
      </c>
      <c r="AK51" s="73" t="s">
        <v>1555</v>
      </c>
    </row>
    <row r="52">
      <c r="A52" s="73" t="s">
        <v>1556</v>
      </c>
      <c r="B52" s="74" t="s">
        <v>1556</v>
      </c>
      <c r="C52" s="73" t="s">
        <v>1557</v>
      </c>
      <c r="D52" s="73">
        <v>9110.0</v>
      </c>
      <c r="E52" s="73" t="s">
        <v>1558</v>
      </c>
      <c r="F52" s="73" t="s">
        <v>1559</v>
      </c>
      <c r="G52" s="73">
        <v>41.8185</v>
      </c>
      <c r="H52" s="73">
        <v>-72.572</v>
      </c>
      <c r="I52" s="73">
        <v>977165.0</v>
      </c>
      <c r="J52" s="73">
        <v>367.24</v>
      </c>
      <c r="K52" s="73">
        <f t="shared" si="1"/>
        <v>1.145805744</v>
      </c>
      <c r="L52" s="73">
        <f t="shared" si="2"/>
        <v>1.8</v>
      </c>
      <c r="M52" s="73">
        <f t="shared" si="3"/>
        <v>4.3385636</v>
      </c>
      <c r="N52" s="73" t="s">
        <v>1396</v>
      </c>
      <c r="O52" s="73">
        <v>39.8</v>
      </c>
      <c r="P52" s="73">
        <v>48.9</v>
      </c>
      <c r="Q52" s="73">
        <v>51.1</v>
      </c>
      <c r="R52" s="73">
        <v>46.0</v>
      </c>
      <c r="S52" s="73">
        <v>3.03</v>
      </c>
      <c r="T52" s="73">
        <v>88190.0</v>
      </c>
      <c r="U52" s="73">
        <v>44.6</v>
      </c>
      <c r="V52" s="73">
        <v>65.2</v>
      </c>
      <c r="W52" s="73">
        <v>283804.0</v>
      </c>
      <c r="X52" s="73">
        <v>1297.0</v>
      </c>
      <c r="Y52" s="73">
        <v>41.1</v>
      </c>
      <c r="Z52" s="73">
        <v>65.7</v>
      </c>
      <c r="AA52" s="76"/>
      <c r="AB52" s="73">
        <v>5.6</v>
      </c>
      <c r="AC52" s="76"/>
      <c r="AD52" s="73">
        <v>66.9</v>
      </c>
      <c r="AE52" s="73">
        <v>12.7</v>
      </c>
      <c r="AF52" s="73">
        <v>5.8</v>
      </c>
      <c r="AG52" s="73">
        <v>0.3</v>
      </c>
      <c r="AH52" s="73">
        <v>0.0</v>
      </c>
      <c r="AI52" s="73">
        <v>6.5</v>
      </c>
      <c r="AJ52" s="73">
        <v>7.8</v>
      </c>
      <c r="AK52" s="73" t="s">
        <v>1560</v>
      </c>
    </row>
    <row r="53">
      <c r="A53" s="73" t="s">
        <v>1561</v>
      </c>
      <c r="B53" s="74" t="s">
        <v>1561</v>
      </c>
      <c r="C53" s="73" t="s">
        <v>1562</v>
      </c>
      <c r="D53" s="73">
        <v>18097.0</v>
      </c>
      <c r="E53" s="73" t="s">
        <v>1563</v>
      </c>
      <c r="F53" s="73" t="s">
        <v>1564</v>
      </c>
      <c r="G53" s="73">
        <v>39.7817</v>
      </c>
      <c r="H53" s="73">
        <v>-86.1385</v>
      </c>
      <c r="I53" s="73">
        <v>971737.0</v>
      </c>
      <c r="J53" s="73">
        <v>947.47</v>
      </c>
      <c r="K53" s="73">
        <f t="shared" si="1"/>
        <v>1.498065122</v>
      </c>
      <c r="L53" s="73">
        <f t="shared" si="2"/>
        <v>2.955013</v>
      </c>
      <c r="M53" s="73">
        <f t="shared" si="3"/>
        <v>6.5956583</v>
      </c>
      <c r="N53" s="73" t="s">
        <v>1565</v>
      </c>
      <c r="O53" s="73">
        <v>34.4</v>
      </c>
      <c r="P53" s="73">
        <v>48.5</v>
      </c>
      <c r="Q53" s="73">
        <v>51.5</v>
      </c>
      <c r="R53" s="73">
        <v>39.8</v>
      </c>
      <c r="S53" s="73">
        <v>3.3</v>
      </c>
      <c r="T53" s="73">
        <v>59504.0</v>
      </c>
      <c r="U53" s="73">
        <v>26.7</v>
      </c>
      <c r="V53" s="73">
        <v>55.5</v>
      </c>
      <c r="W53" s="73">
        <v>182928.0</v>
      </c>
      <c r="X53" s="73">
        <v>1042.0</v>
      </c>
      <c r="Y53" s="73">
        <v>33.2</v>
      </c>
      <c r="Z53" s="73">
        <v>67.5</v>
      </c>
      <c r="AA53" s="73">
        <v>512151.0</v>
      </c>
      <c r="AB53" s="73">
        <v>5.5</v>
      </c>
      <c r="AC53" s="75">
        <v>45352.0</v>
      </c>
      <c r="AD53" s="73">
        <v>56.4</v>
      </c>
      <c r="AE53" s="73">
        <v>28.2</v>
      </c>
      <c r="AF53" s="73">
        <v>3.9</v>
      </c>
      <c r="AG53" s="73">
        <v>0.3</v>
      </c>
      <c r="AH53" s="73">
        <v>0.0</v>
      </c>
      <c r="AI53" s="73">
        <v>4.7</v>
      </c>
      <c r="AJ53" s="73">
        <v>6.4</v>
      </c>
      <c r="AK53" s="73" t="s">
        <v>1566</v>
      </c>
    </row>
    <row r="54">
      <c r="A54" s="73" t="s">
        <v>1567</v>
      </c>
      <c r="B54" s="74" t="s">
        <v>1567</v>
      </c>
      <c r="C54" s="73" t="s">
        <v>1568</v>
      </c>
      <c r="D54" s="73">
        <v>12103.0</v>
      </c>
      <c r="E54" s="73" t="s">
        <v>1394</v>
      </c>
      <c r="F54" s="73" t="s">
        <v>1395</v>
      </c>
      <c r="G54" s="73">
        <v>27.9198</v>
      </c>
      <c r="H54" s="73">
        <v>-82.7255</v>
      </c>
      <c r="I54" s="73">
        <v>959918.0</v>
      </c>
      <c r="J54" s="73">
        <v>1353.73</v>
      </c>
      <c r="K54" s="73">
        <f t="shared" si="1"/>
        <v>1.807358662</v>
      </c>
      <c r="L54" s="73">
        <f t="shared" si="2"/>
        <v>6.164467</v>
      </c>
      <c r="M54" s="73">
        <f t="shared" si="3"/>
        <v>8.1760097</v>
      </c>
      <c r="N54" s="73" t="s">
        <v>1396</v>
      </c>
      <c r="O54" s="73">
        <v>48.8</v>
      </c>
      <c r="P54" s="73">
        <v>48.3</v>
      </c>
      <c r="Q54" s="73">
        <v>51.7</v>
      </c>
      <c r="R54" s="73">
        <v>45.1</v>
      </c>
      <c r="S54" s="73">
        <v>2.93</v>
      </c>
      <c r="T54" s="73">
        <v>66406.0</v>
      </c>
      <c r="U54" s="73">
        <v>32.0</v>
      </c>
      <c r="V54" s="73">
        <v>69.0</v>
      </c>
      <c r="W54" s="73">
        <v>281271.0</v>
      </c>
      <c r="X54" s="73">
        <v>1389.0</v>
      </c>
      <c r="Y54" s="73">
        <v>35.1</v>
      </c>
      <c r="Z54" s="73">
        <v>58.7</v>
      </c>
      <c r="AA54" s="73">
        <v>526550.0</v>
      </c>
      <c r="AB54" s="73">
        <v>4.6</v>
      </c>
      <c r="AC54" s="75">
        <v>45352.0</v>
      </c>
      <c r="AD54" s="73">
        <v>76.9</v>
      </c>
      <c r="AE54" s="73">
        <v>10.0</v>
      </c>
      <c r="AF54" s="73">
        <v>3.5</v>
      </c>
      <c r="AG54" s="73">
        <v>0.2</v>
      </c>
      <c r="AH54" s="73">
        <v>0.1</v>
      </c>
      <c r="AI54" s="73">
        <v>2.1</v>
      </c>
      <c r="AJ54" s="73">
        <v>7.2</v>
      </c>
      <c r="AK54" s="73" t="s">
        <v>1569</v>
      </c>
    </row>
    <row r="55">
      <c r="A55" s="73" t="s">
        <v>1570</v>
      </c>
      <c r="B55" s="74" t="s">
        <v>1570</v>
      </c>
      <c r="C55" s="73" t="s">
        <v>1571</v>
      </c>
      <c r="D55" s="73">
        <v>13135.0</v>
      </c>
      <c r="E55" s="73" t="s">
        <v>1525</v>
      </c>
      <c r="F55" s="73" t="s">
        <v>1526</v>
      </c>
      <c r="G55" s="73">
        <v>33.9619</v>
      </c>
      <c r="H55" s="73">
        <v>-84.0236</v>
      </c>
      <c r="I55" s="73">
        <v>957977.0</v>
      </c>
      <c r="J55" s="73">
        <v>857.94</v>
      </c>
      <c r="K55" s="73">
        <f t="shared" si="1"/>
        <v>1.437364885</v>
      </c>
      <c r="L55" s="73">
        <f t="shared" si="2"/>
        <v>2.247726</v>
      </c>
      <c r="M55" s="73">
        <f t="shared" si="3"/>
        <v>6.2473866</v>
      </c>
      <c r="N55" s="73" t="s">
        <v>1396</v>
      </c>
      <c r="O55" s="73">
        <v>35.7</v>
      </c>
      <c r="P55" s="73">
        <v>49.1</v>
      </c>
      <c r="Q55" s="73">
        <v>50.9</v>
      </c>
      <c r="R55" s="73">
        <v>51.8</v>
      </c>
      <c r="S55" s="73">
        <v>3.5</v>
      </c>
      <c r="T55" s="73">
        <v>82296.0</v>
      </c>
      <c r="U55" s="73">
        <v>40.9</v>
      </c>
      <c r="V55" s="73">
        <v>66.6</v>
      </c>
      <c r="W55" s="73">
        <v>307732.0</v>
      </c>
      <c r="X55" s="73">
        <v>1594.0</v>
      </c>
      <c r="Y55" s="73">
        <v>38.9</v>
      </c>
      <c r="Z55" s="73">
        <v>68.4</v>
      </c>
      <c r="AA55" s="73">
        <v>519066.0</v>
      </c>
      <c r="AB55" s="73">
        <v>4.1</v>
      </c>
      <c r="AC55" s="75">
        <v>45352.0</v>
      </c>
      <c r="AD55" s="73">
        <v>39.4</v>
      </c>
      <c r="AE55" s="73">
        <v>28.5</v>
      </c>
      <c r="AF55" s="73">
        <v>12.7</v>
      </c>
      <c r="AG55" s="73">
        <v>0.5</v>
      </c>
      <c r="AH55" s="73">
        <v>0.1</v>
      </c>
      <c r="AI55" s="73">
        <v>9.5</v>
      </c>
      <c r="AJ55" s="73">
        <v>9.3</v>
      </c>
      <c r="AK55" s="73" t="s">
        <v>1572</v>
      </c>
    </row>
    <row r="56">
      <c r="A56" s="73" t="s">
        <v>1573</v>
      </c>
      <c r="B56" s="74" t="s">
        <v>1573</v>
      </c>
      <c r="C56" s="73" t="s">
        <v>1574</v>
      </c>
      <c r="D56" s="73">
        <v>24033.0</v>
      </c>
      <c r="E56" s="73" t="s">
        <v>1530</v>
      </c>
      <c r="F56" s="73" t="s">
        <v>1531</v>
      </c>
      <c r="G56" s="73">
        <v>38.8295</v>
      </c>
      <c r="H56" s="73">
        <v>-76.8473</v>
      </c>
      <c r="I56" s="73">
        <v>957189.0</v>
      </c>
      <c r="J56" s="73">
        <v>765.73</v>
      </c>
      <c r="K56" s="73">
        <f t="shared" si="1"/>
        <v>1.377417648</v>
      </c>
      <c r="L56" s="73">
        <f t="shared" si="2"/>
        <v>1.519267</v>
      </c>
      <c r="M56" s="73">
        <f t="shared" si="3"/>
        <v>5.8886897</v>
      </c>
      <c r="N56" s="73" t="s">
        <v>1396</v>
      </c>
      <c r="O56" s="73">
        <v>38.2</v>
      </c>
      <c r="P56" s="73">
        <v>48.4</v>
      </c>
      <c r="Q56" s="73">
        <v>51.6</v>
      </c>
      <c r="R56" s="73">
        <v>39.5</v>
      </c>
      <c r="S56" s="73">
        <v>3.43</v>
      </c>
      <c r="T56" s="73">
        <v>97935.0</v>
      </c>
      <c r="U56" s="73">
        <v>48.8</v>
      </c>
      <c r="V56" s="73">
        <v>62.4</v>
      </c>
      <c r="W56" s="73">
        <v>380452.0</v>
      </c>
      <c r="X56" s="73">
        <v>1713.0</v>
      </c>
      <c r="Y56" s="73">
        <v>35.6</v>
      </c>
      <c r="Z56" s="73">
        <v>70.3</v>
      </c>
      <c r="AA56" s="73">
        <v>504133.0</v>
      </c>
      <c r="AB56" s="73">
        <v>6.7</v>
      </c>
      <c r="AC56" s="75">
        <v>45352.0</v>
      </c>
      <c r="AD56" s="73">
        <v>13.9</v>
      </c>
      <c r="AE56" s="73">
        <v>61.1</v>
      </c>
      <c r="AF56" s="73">
        <v>4.1</v>
      </c>
      <c r="AG56" s="73">
        <v>0.4</v>
      </c>
      <c r="AH56" s="73">
        <v>0.0</v>
      </c>
      <c r="AI56" s="73">
        <v>14.7</v>
      </c>
      <c r="AJ56" s="73">
        <v>5.6</v>
      </c>
      <c r="AK56" s="73" t="s">
        <v>1575</v>
      </c>
    </row>
    <row r="57">
      <c r="A57" s="73" t="s">
        <v>1576</v>
      </c>
      <c r="B57" s="74" t="s">
        <v>1576</v>
      </c>
      <c r="C57" s="73" t="s">
        <v>1577</v>
      </c>
      <c r="D57" s="73">
        <v>34003.0</v>
      </c>
      <c r="E57" s="73" t="s">
        <v>1578</v>
      </c>
      <c r="F57" s="73" t="s">
        <v>791</v>
      </c>
      <c r="G57" s="73">
        <v>40.9597</v>
      </c>
      <c r="H57" s="73">
        <v>-74.0742</v>
      </c>
      <c r="I57" s="73">
        <v>953243.0</v>
      </c>
      <c r="J57" s="73">
        <v>1581.05</v>
      </c>
      <c r="K57" s="73">
        <f t="shared" si="1"/>
        <v>2.007496285</v>
      </c>
      <c r="L57" s="73">
        <f t="shared" si="2"/>
        <v>7.960295</v>
      </c>
      <c r="M57" s="73">
        <f t="shared" si="3"/>
        <v>9.0602845</v>
      </c>
      <c r="N57" s="73" t="s">
        <v>1396</v>
      </c>
      <c r="O57" s="73">
        <v>42.0</v>
      </c>
      <c r="P57" s="73">
        <v>49.1</v>
      </c>
      <c r="Q57" s="73">
        <v>50.9</v>
      </c>
      <c r="R57" s="73">
        <v>54.1</v>
      </c>
      <c r="S57" s="73">
        <v>3.2</v>
      </c>
      <c r="T57" s="73">
        <v>118714.0</v>
      </c>
      <c r="U57" s="73">
        <v>57.3</v>
      </c>
      <c r="V57" s="73">
        <v>65.1</v>
      </c>
      <c r="W57" s="73">
        <v>559650.0</v>
      </c>
      <c r="X57" s="73">
        <v>1782.0</v>
      </c>
      <c r="Y57" s="73">
        <v>51.6</v>
      </c>
      <c r="Z57" s="73">
        <v>66.9</v>
      </c>
      <c r="AA57" s="73">
        <v>515794.0</v>
      </c>
      <c r="AB57" s="73">
        <v>5.5</v>
      </c>
      <c r="AC57" s="75">
        <v>45352.0</v>
      </c>
      <c r="AD57" s="73">
        <v>62.3</v>
      </c>
      <c r="AE57" s="73">
        <v>5.7</v>
      </c>
      <c r="AF57" s="73">
        <v>16.6</v>
      </c>
      <c r="AG57" s="73">
        <v>0.2</v>
      </c>
      <c r="AH57" s="73">
        <v>0.0</v>
      </c>
      <c r="AI57" s="73">
        <v>5.9</v>
      </c>
      <c r="AJ57" s="73">
        <v>9.2</v>
      </c>
      <c r="AK57" s="73" t="s">
        <v>1579</v>
      </c>
    </row>
    <row r="58">
      <c r="A58" s="73" t="s">
        <v>1580</v>
      </c>
      <c r="B58" s="74" t="s">
        <v>1580</v>
      </c>
      <c r="C58" s="73" t="s">
        <v>1581</v>
      </c>
      <c r="D58" s="73">
        <v>36029.0</v>
      </c>
      <c r="E58" s="73" t="s">
        <v>1400</v>
      </c>
      <c r="F58" s="73" t="s">
        <v>1401</v>
      </c>
      <c r="G58" s="73">
        <v>42.7639</v>
      </c>
      <c r="H58" s="73">
        <v>-78.7323</v>
      </c>
      <c r="I58" s="73">
        <v>951232.0</v>
      </c>
      <c r="J58" s="73">
        <v>352.21</v>
      </c>
      <c r="K58" s="73">
        <f t="shared" si="1"/>
        <v>1.13787699</v>
      </c>
      <c r="L58" s="73">
        <f t="shared" si="2"/>
        <v>1.8</v>
      </c>
      <c r="M58" s="73">
        <f t="shared" si="3"/>
        <v>4.2800969</v>
      </c>
      <c r="N58" s="73" t="s">
        <v>1396</v>
      </c>
      <c r="O58" s="73">
        <v>40.1</v>
      </c>
      <c r="P58" s="73">
        <v>48.7</v>
      </c>
      <c r="Q58" s="73">
        <v>51.3</v>
      </c>
      <c r="R58" s="73">
        <v>43.5</v>
      </c>
      <c r="S58" s="73">
        <v>2.97</v>
      </c>
      <c r="T58" s="73">
        <v>68014.0</v>
      </c>
      <c r="U58" s="73">
        <v>33.0</v>
      </c>
      <c r="V58" s="73">
        <v>65.2</v>
      </c>
      <c r="W58" s="73">
        <v>197821.0</v>
      </c>
      <c r="X58" s="73">
        <v>984.0</v>
      </c>
      <c r="Y58" s="73">
        <v>36.4</v>
      </c>
      <c r="Z58" s="73">
        <v>62.7</v>
      </c>
      <c r="AA58" s="73">
        <v>446975.0</v>
      </c>
      <c r="AB58" s="73">
        <v>5.0</v>
      </c>
      <c r="AC58" s="75">
        <v>45352.0</v>
      </c>
      <c r="AD58" s="73">
        <v>75.4</v>
      </c>
      <c r="AE58" s="73">
        <v>12.9</v>
      </c>
      <c r="AF58" s="73">
        <v>4.3</v>
      </c>
      <c r="AG58" s="73">
        <v>0.4</v>
      </c>
      <c r="AH58" s="73">
        <v>0.0</v>
      </c>
      <c r="AI58" s="73">
        <v>2.3</v>
      </c>
      <c r="AJ58" s="73">
        <v>4.6</v>
      </c>
      <c r="AK58" s="73" t="s">
        <v>1582</v>
      </c>
    </row>
    <row r="59">
      <c r="A59" s="73" t="s">
        <v>1583</v>
      </c>
      <c r="B59" s="74" t="s">
        <v>1583</v>
      </c>
      <c r="C59" s="73" t="s">
        <v>1584</v>
      </c>
      <c r="D59" s="73">
        <v>55079.0</v>
      </c>
      <c r="E59" s="73" t="s">
        <v>1585</v>
      </c>
      <c r="F59" s="73" t="s">
        <v>1586</v>
      </c>
      <c r="G59" s="73">
        <v>43.0072</v>
      </c>
      <c r="H59" s="73">
        <v>-87.9669</v>
      </c>
      <c r="I59" s="73">
        <v>933063.0</v>
      </c>
      <c r="J59" s="73">
        <v>1492.01</v>
      </c>
      <c r="K59" s="73">
        <f t="shared" si="1"/>
        <v>1.926590454</v>
      </c>
      <c r="L59" s="73">
        <f t="shared" si="2"/>
        <v>7.256879</v>
      </c>
      <c r="M59" s="73">
        <f t="shared" si="3"/>
        <v>8.7139189</v>
      </c>
      <c r="N59" s="73" t="s">
        <v>1373</v>
      </c>
      <c r="O59" s="73">
        <v>35.3</v>
      </c>
      <c r="P59" s="73">
        <v>48.7</v>
      </c>
      <c r="Q59" s="73">
        <v>51.3</v>
      </c>
      <c r="R59" s="73">
        <v>36.9</v>
      </c>
      <c r="S59" s="73">
        <v>3.17</v>
      </c>
      <c r="T59" s="73">
        <v>59319.0</v>
      </c>
      <c r="U59" s="73">
        <v>27.3</v>
      </c>
      <c r="V59" s="73">
        <v>49.4</v>
      </c>
      <c r="W59" s="73">
        <v>200389.0</v>
      </c>
      <c r="X59" s="73">
        <v>1012.0</v>
      </c>
      <c r="Y59" s="73">
        <v>33.1</v>
      </c>
      <c r="Z59" s="73">
        <v>64.7</v>
      </c>
      <c r="AA59" s="73">
        <v>460987.0</v>
      </c>
      <c r="AB59" s="73">
        <v>4.7</v>
      </c>
      <c r="AC59" s="75">
        <v>45352.0</v>
      </c>
      <c r="AD59" s="73">
        <v>54.3</v>
      </c>
      <c r="AE59" s="73">
        <v>26.1</v>
      </c>
      <c r="AF59" s="73">
        <v>4.6</v>
      </c>
      <c r="AG59" s="73">
        <v>0.6</v>
      </c>
      <c r="AH59" s="73">
        <v>0.0</v>
      </c>
      <c r="AI59" s="73">
        <v>5.7</v>
      </c>
      <c r="AJ59" s="73">
        <v>8.7</v>
      </c>
      <c r="AK59" s="73" t="s">
        <v>1587</v>
      </c>
    </row>
    <row r="60">
      <c r="A60" s="73" t="s">
        <v>1588</v>
      </c>
      <c r="B60" s="74" t="s">
        <v>1588</v>
      </c>
      <c r="C60" s="73" t="s">
        <v>1589</v>
      </c>
      <c r="D60" s="73">
        <v>17043.0</v>
      </c>
      <c r="E60" s="73" t="s">
        <v>1371</v>
      </c>
      <c r="F60" s="73" t="s">
        <v>1372</v>
      </c>
      <c r="G60" s="73">
        <v>41.852</v>
      </c>
      <c r="H60" s="73">
        <v>-88.0856</v>
      </c>
      <c r="I60" s="73">
        <v>930559.0</v>
      </c>
      <c r="J60" s="73">
        <v>1095.95</v>
      </c>
      <c r="K60" s="73">
        <f t="shared" si="1"/>
        <v>1.604435717</v>
      </c>
      <c r="L60" s="73">
        <f t="shared" si="2"/>
        <v>4.128005</v>
      </c>
      <c r="M60" s="73">
        <f t="shared" si="3"/>
        <v>7.1732455</v>
      </c>
      <c r="N60" s="73" t="s">
        <v>1373</v>
      </c>
      <c r="O60" s="73">
        <v>39.9</v>
      </c>
      <c r="P60" s="73">
        <v>49.6</v>
      </c>
      <c r="Q60" s="73">
        <v>50.4</v>
      </c>
      <c r="R60" s="73">
        <v>55.5</v>
      </c>
      <c r="S60" s="73">
        <v>3.18</v>
      </c>
      <c r="T60" s="73">
        <v>107035.0</v>
      </c>
      <c r="U60" s="73">
        <v>53.0</v>
      </c>
      <c r="V60" s="73">
        <v>73.1</v>
      </c>
      <c r="W60" s="73">
        <v>361710.0</v>
      </c>
      <c r="X60" s="73">
        <v>1551.0</v>
      </c>
      <c r="Y60" s="73">
        <v>51.0</v>
      </c>
      <c r="Z60" s="73">
        <v>68.7</v>
      </c>
      <c r="AA60" s="73">
        <v>527606.0</v>
      </c>
      <c r="AB60" s="73">
        <v>4.7</v>
      </c>
      <c r="AC60" s="75">
        <v>45352.0</v>
      </c>
      <c r="AD60" s="73">
        <v>70.0</v>
      </c>
      <c r="AE60" s="73">
        <v>4.9</v>
      </c>
      <c r="AF60" s="73">
        <v>12.6</v>
      </c>
      <c r="AG60" s="73">
        <v>0.3</v>
      </c>
      <c r="AH60" s="73">
        <v>0.0</v>
      </c>
      <c r="AI60" s="73">
        <v>4.6</v>
      </c>
      <c r="AJ60" s="73">
        <v>7.6</v>
      </c>
      <c r="AK60" s="73" t="s">
        <v>1590</v>
      </c>
    </row>
    <row r="61">
      <c r="A61" s="73" t="s">
        <v>1591</v>
      </c>
      <c r="B61" s="74" t="s">
        <v>1591</v>
      </c>
      <c r="C61" s="73" t="s">
        <v>1592</v>
      </c>
      <c r="D61" s="73">
        <v>47157.0</v>
      </c>
      <c r="E61" s="73" t="s">
        <v>1593</v>
      </c>
      <c r="F61" s="73" t="s">
        <v>1594</v>
      </c>
      <c r="G61" s="73">
        <v>35.1843</v>
      </c>
      <c r="H61" s="73">
        <v>-89.8938</v>
      </c>
      <c r="I61" s="73">
        <v>926440.0</v>
      </c>
      <c r="J61" s="73">
        <v>469.88</v>
      </c>
      <c r="K61" s="73">
        <f t="shared" si="1"/>
        <v>1.201448337</v>
      </c>
      <c r="L61" s="73">
        <f t="shared" si="2"/>
        <v>1.8</v>
      </c>
      <c r="M61" s="73">
        <f t="shared" si="3"/>
        <v>4.7378332</v>
      </c>
      <c r="N61" s="73" t="s">
        <v>1373</v>
      </c>
      <c r="O61" s="73">
        <v>35.9</v>
      </c>
      <c r="P61" s="73">
        <v>47.7</v>
      </c>
      <c r="Q61" s="73">
        <v>52.3</v>
      </c>
      <c r="R61" s="73">
        <v>38.8</v>
      </c>
      <c r="S61" s="73">
        <v>3.33</v>
      </c>
      <c r="T61" s="73">
        <v>59621.0</v>
      </c>
      <c r="U61" s="73">
        <v>29.3</v>
      </c>
      <c r="V61" s="73">
        <v>55.2</v>
      </c>
      <c r="W61" s="73">
        <v>201311.0</v>
      </c>
      <c r="X61" s="73">
        <v>1103.0</v>
      </c>
      <c r="Y61" s="73">
        <v>33.8</v>
      </c>
      <c r="Z61" s="73">
        <v>64.5</v>
      </c>
      <c r="AA61" s="73">
        <v>434122.0</v>
      </c>
      <c r="AB61" s="73">
        <v>7.3</v>
      </c>
      <c r="AC61" s="75">
        <v>45352.0</v>
      </c>
      <c r="AD61" s="73">
        <v>36.7</v>
      </c>
      <c r="AE61" s="73">
        <v>53.8</v>
      </c>
      <c r="AF61" s="73">
        <v>2.9</v>
      </c>
      <c r="AG61" s="73">
        <v>0.2</v>
      </c>
      <c r="AH61" s="73">
        <v>0.0</v>
      </c>
      <c r="AI61" s="73">
        <v>3.1</v>
      </c>
      <c r="AJ61" s="73">
        <v>3.3</v>
      </c>
      <c r="AK61" s="73" t="s">
        <v>1595</v>
      </c>
    </row>
    <row r="62">
      <c r="A62" s="73" t="s">
        <v>1596</v>
      </c>
      <c r="B62" s="74" t="s">
        <v>1596</v>
      </c>
      <c r="C62" s="73" t="s">
        <v>1597</v>
      </c>
      <c r="D62" s="73">
        <v>53053.0</v>
      </c>
      <c r="E62" s="73" t="s">
        <v>1419</v>
      </c>
      <c r="F62" s="73" t="s">
        <v>1420</v>
      </c>
      <c r="G62" s="73">
        <v>47.0239</v>
      </c>
      <c r="H62" s="73">
        <v>-122.104</v>
      </c>
      <c r="I62" s="73">
        <v>918993.0</v>
      </c>
      <c r="J62" s="73">
        <v>212.73</v>
      </c>
      <c r="K62" s="73">
        <f t="shared" si="1"/>
        <v>1.066865037</v>
      </c>
      <c r="L62" s="73">
        <f t="shared" si="2"/>
        <v>1.8</v>
      </c>
      <c r="M62" s="73">
        <f t="shared" si="3"/>
        <v>3.7375197</v>
      </c>
      <c r="N62" s="73" t="s">
        <v>1367</v>
      </c>
      <c r="O62" s="73">
        <v>36.5</v>
      </c>
      <c r="P62" s="73">
        <v>50.3</v>
      </c>
      <c r="Q62" s="73">
        <v>49.7</v>
      </c>
      <c r="R62" s="73">
        <v>50.5</v>
      </c>
      <c r="S62" s="73">
        <v>3.12</v>
      </c>
      <c r="T62" s="73">
        <v>91486.0</v>
      </c>
      <c r="U62" s="73">
        <v>45.2</v>
      </c>
      <c r="V62" s="73">
        <v>64.6</v>
      </c>
      <c r="W62" s="73">
        <v>443811.0</v>
      </c>
      <c r="X62" s="73">
        <v>1604.0</v>
      </c>
      <c r="Y62" s="73">
        <v>29.3</v>
      </c>
      <c r="Z62" s="73">
        <v>66.3</v>
      </c>
      <c r="AA62" s="73">
        <v>456668.0</v>
      </c>
      <c r="AB62" s="73">
        <v>5.0</v>
      </c>
      <c r="AC62" s="75">
        <v>45352.0</v>
      </c>
      <c r="AD62" s="73">
        <v>68.0</v>
      </c>
      <c r="AE62" s="73">
        <v>7.1</v>
      </c>
      <c r="AF62" s="73">
        <v>6.6</v>
      </c>
      <c r="AG62" s="73">
        <v>1.2</v>
      </c>
      <c r="AH62" s="73">
        <v>1.6</v>
      </c>
      <c r="AI62" s="73">
        <v>3.3</v>
      </c>
      <c r="AJ62" s="73">
        <v>12.3</v>
      </c>
      <c r="AK62" s="73" t="s">
        <v>1598</v>
      </c>
    </row>
    <row r="63">
      <c r="A63" s="73" t="s">
        <v>1599</v>
      </c>
      <c r="B63" s="74" t="s">
        <v>1599</v>
      </c>
      <c r="C63" s="73" t="s">
        <v>1600</v>
      </c>
      <c r="D63" s="73">
        <v>48121.0</v>
      </c>
      <c r="E63" s="73" t="s">
        <v>1377</v>
      </c>
      <c r="F63" s="73" t="s">
        <v>1378</v>
      </c>
      <c r="G63" s="73">
        <v>33.2055</v>
      </c>
      <c r="H63" s="73">
        <v>-97.1168</v>
      </c>
      <c r="I63" s="73">
        <v>914870.0</v>
      </c>
      <c r="J63" s="73">
        <v>402.0</v>
      </c>
      <c r="K63" s="73">
        <f t="shared" si="1"/>
        <v>1.164354919</v>
      </c>
      <c r="L63" s="73">
        <f t="shared" si="2"/>
        <v>1.8</v>
      </c>
      <c r="M63" s="73">
        <f t="shared" si="3"/>
        <v>4.47378</v>
      </c>
      <c r="N63" s="73" t="s">
        <v>1373</v>
      </c>
      <c r="O63" s="73">
        <v>36.5</v>
      </c>
      <c r="P63" s="73">
        <v>49.6</v>
      </c>
      <c r="Q63" s="73">
        <v>50.4</v>
      </c>
      <c r="R63" s="73">
        <v>55.6</v>
      </c>
      <c r="S63" s="73">
        <v>3.19</v>
      </c>
      <c r="T63" s="73">
        <v>104180.0</v>
      </c>
      <c r="U63" s="73">
        <v>52.1</v>
      </c>
      <c r="V63" s="73">
        <v>65.2</v>
      </c>
      <c r="W63" s="73">
        <v>376279.0</v>
      </c>
      <c r="X63" s="73">
        <v>1496.0</v>
      </c>
      <c r="Y63" s="73">
        <v>47.9</v>
      </c>
      <c r="Z63" s="73">
        <v>72.3</v>
      </c>
      <c r="AA63" s="73">
        <v>573948.0</v>
      </c>
      <c r="AB63" s="73">
        <v>4.0</v>
      </c>
      <c r="AC63" s="75">
        <v>45352.0</v>
      </c>
      <c r="AD63" s="73">
        <v>64.7</v>
      </c>
      <c r="AE63" s="73">
        <v>10.4</v>
      </c>
      <c r="AF63" s="73">
        <v>9.9</v>
      </c>
      <c r="AG63" s="73">
        <v>0.6</v>
      </c>
      <c r="AH63" s="73">
        <v>0.1</v>
      </c>
      <c r="AI63" s="73">
        <v>3.8</v>
      </c>
      <c r="AJ63" s="73">
        <v>10.6</v>
      </c>
      <c r="AK63" s="73" t="s">
        <v>1601</v>
      </c>
    </row>
    <row r="64">
      <c r="A64" s="73" t="s">
        <v>1602</v>
      </c>
      <c r="B64" s="74" t="s">
        <v>1602</v>
      </c>
      <c r="C64" s="73" t="s">
        <v>1603</v>
      </c>
      <c r="D64" s="73">
        <v>6029.0</v>
      </c>
      <c r="E64" s="73" t="s">
        <v>1366</v>
      </c>
      <c r="F64" s="73" t="s">
        <v>775</v>
      </c>
      <c r="G64" s="73">
        <v>35.3426</v>
      </c>
      <c r="H64" s="73">
        <v>-118.7301</v>
      </c>
      <c r="I64" s="73">
        <v>906883.0</v>
      </c>
      <c r="J64" s="73">
        <v>43.04</v>
      </c>
      <c r="K64" s="73">
        <f t="shared" si="1"/>
        <v>0.9864207379</v>
      </c>
      <c r="L64" s="73">
        <f t="shared" si="2"/>
        <v>1.8</v>
      </c>
      <c r="M64" s="73">
        <f t="shared" si="3"/>
        <v>3.0774256</v>
      </c>
      <c r="N64" s="73" t="s">
        <v>1367</v>
      </c>
      <c r="O64" s="73">
        <v>32.2</v>
      </c>
      <c r="P64" s="73">
        <v>51.2</v>
      </c>
      <c r="Q64" s="73">
        <v>48.8</v>
      </c>
      <c r="R64" s="73">
        <v>45.2</v>
      </c>
      <c r="S64" s="73">
        <v>3.69</v>
      </c>
      <c r="T64" s="73">
        <v>63883.0</v>
      </c>
      <c r="U64" s="73">
        <v>30.7</v>
      </c>
      <c r="V64" s="73">
        <v>59.6</v>
      </c>
      <c r="W64" s="73">
        <v>279532.0</v>
      </c>
      <c r="X64" s="73">
        <v>1161.0</v>
      </c>
      <c r="Y64" s="73">
        <v>18.3</v>
      </c>
      <c r="Z64" s="73">
        <v>58.5</v>
      </c>
      <c r="AA64" s="73">
        <v>391668.0</v>
      </c>
      <c r="AB64" s="73">
        <v>8.4</v>
      </c>
      <c r="AC64" s="75">
        <v>45352.0</v>
      </c>
      <c r="AD64" s="73">
        <v>56.1</v>
      </c>
      <c r="AE64" s="73">
        <v>5.2</v>
      </c>
      <c r="AF64" s="73">
        <v>5.0</v>
      </c>
      <c r="AG64" s="73">
        <v>1.1</v>
      </c>
      <c r="AH64" s="73">
        <v>0.2</v>
      </c>
      <c r="AI64" s="73">
        <v>15.5</v>
      </c>
      <c r="AJ64" s="73">
        <v>17.0</v>
      </c>
      <c r="AK64" s="73" t="s">
        <v>1604</v>
      </c>
    </row>
    <row r="65">
      <c r="A65" s="73" t="s">
        <v>1605</v>
      </c>
      <c r="B65" s="74" t="s">
        <v>1605</v>
      </c>
      <c r="C65" s="73" t="s">
        <v>1606</v>
      </c>
      <c r="D65" s="73">
        <v>26099.0</v>
      </c>
      <c r="E65" s="73" t="s">
        <v>1439</v>
      </c>
      <c r="F65" s="73" t="s">
        <v>1440</v>
      </c>
      <c r="G65" s="73">
        <v>42.6957</v>
      </c>
      <c r="H65" s="73">
        <v>-82.9323</v>
      </c>
      <c r="I65" s="73">
        <v>878453.0</v>
      </c>
      <c r="J65" s="73">
        <v>707.57</v>
      </c>
      <c r="K65" s="73">
        <f t="shared" si="1"/>
        <v>1.340899365</v>
      </c>
      <c r="L65" s="73">
        <f t="shared" si="2"/>
        <v>1.059803</v>
      </c>
      <c r="M65" s="73">
        <f t="shared" si="3"/>
        <v>5.6624473</v>
      </c>
      <c r="N65" s="73" t="s">
        <v>1441</v>
      </c>
      <c r="O65" s="73">
        <v>41.0</v>
      </c>
      <c r="P65" s="73">
        <v>49.1</v>
      </c>
      <c r="Q65" s="73">
        <v>50.9</v>
      </c>
      <c r="R65" s="73">
        <v>48.3</v>
      </c>
      <c r="S65" s="73">
        <v>3.09</v>
      </c>
      <c r="T65" s="73">
        <v>73876.0</v>
      </c>
      <c r="U65" s="73">
        <v>35.2</v>
      </c>
      <c r="V65" s="73">
        <v>74.8</v>
      </c>
      <c r="W65" s="73">
        <v>215966.0</v>
      </c>
      <c r="X65" s="73">
        <v>1124.0</v>
      </c>
      <c r="Y65" s="73">
        <v>26.8</v>
      </c>
      <c r="Z65" s="73">
        <v>64.0</v>
      </c>
      <c r="AA65" s="73">
        <v>459505.0</v>
      </c>
      <c r="AB65" s="73">
        <v>5.7</v>
      </c>
      <c r="AC65" s="75">
        <v>45352.0</v>
      </c>
      <c r="AD65" s="73">
        <v>77.5</v>
      </c>
      <c r="AE65" s="73">
        <v>12.3</v>
      </c>
      <c r="AF65" s="73">
        <v>4.6</v>
      </c>
      <c r="AG65" s="73">
        <v>0.2</v>
      </c>
      <c r="AH65" s="73">
        <v>0.1</v>
      </c>
      <c r="AI65" s="73">
        <v>0.8</v>
      </c>
      <c r="AJ65" s="73">
        <v>4.6</v>
      </c>
      <c r="AK65" s="73" t="s">
        <v>1607</v>
      </c>
    </row>
    <row r="66">
      <c r="A66" s="73" t="s">
        <v>1608</v>
      </c>
      <c r="B66" s="74" t="s">
        <v>1608</v>
      </c>
      <c r="C66" s="73" t="s">
        <v>1609</v>
      </c>
      <c r="D66" s="73">
        <v>48215.0</v>
      </c>
      <c r="E66" s="73" t="s">
        <v>1377</v>
      </c>
      <c r="F66" s="73" t="s">
        <v>1378</v>
      </c>
      <c r="G66" s="73">
        <v>26.3969</v>
      </c>
      <c r="H66" s="73">
        <v>-98.1812</v>
      </c>
      <c r="I66" s="73">
        <v>873167.0</v>
      </c>
      <c r="J66" s="73">
        <v>214.57</v>
      </c>
      <c r="K66" s="73">
        <f t="shared" si="1"/>
        <v>1.067772344</v>
      </c>
      <c r="L66" s="73">
        <f t="shared" si="2"/>
        <v>1.8</v>
      </c>
      <c r="M66" s="73">
        <f t="shared" si="3"/>
        <v>3.7446773</v>
      </c>
      <c r="N66" s="73" t="s">
        <v>1373</v>
      </c>
      <c r="O66" s="73">
        <v>29.8</v>
      </c>
      <c r="P66" s="73">
        <v>49.4</v>
      </c>
      <c r="Q66" s="73">
        <v>50.6</v>
      </c>
      <c r="R66" s="73">
        <v>47.6</v>
      </c>
      <c r="S66" s="73">
        <v>3.88</v>
      </c>
      <c r="T66" s="73">
        <v>49371.0</v>
      </c>
      <c r="U66" s="73">
        <v>21.4</v>
      </c>
      <c r="V66" s="73">
        <v>67.8</v>
      </c>
      <c r="W66" s="73">
        <v>113158.0</v>
      </c>
      <c r="X66" s="73">
        <v>875.0</v>
      </c>
      <c r="Y66" s="73">
        <v>20.1</v>
      </c>
      <c r="Z66" s="73">
        <v>58.8</v>
      </c>
      <c r="AA66" s="73">
        <v>382219.0</v>
      </c>
      <c r="AB66" s="73">
        <v>7.6</v>
      </c>
      <c r="AC66" s="75">
        <v>45352.0</v>
      </c>
      <c r="AD66" s="73">
        <v>51.0</v>
      </c>
      <c r="AE66" s="73">
        <v>0.6</v>
      </c>
      <c r="AF66" s="73">
        <v>0.9</v>
      </c>
      <c r="AG66" s="73">
        <v>0.3</v>
      </c>
      <c r="AH66" s="73">
        <v>0.0</v>
      </c>
      <c r="AI66" s="73">
        <v>10.8</v>
      </c>
      <c r="AJ66" s="73">
        <v>36.4</v>
      </c>
      <c r="AK66" s="73" t="s">
        <v>1610</v>
      </c>
    </row>
    <row r="67">
      <c r="A67" s="73" t="s">
        <v>1611</v>
      </c>
      <c r="B67" s="74" t="s">
        <v>1611</v>
      </c>
      <c r="C67" s="73" t="s">
        <v>1612</v>
      </c>
      <c r="D67" s="73">
        <v>48141.0</v>
      </c>
      <c r="E67" s="73" t="s">
        <v>1377</v>
      </c>
      <c r="F67" s="73" t="s">
        <v>1378</v>
      </c>
      <c r="G67" s="73">
        <v>31.7686</v>
      </c>
      <c r="H67" s="73">
        <v>-106.2348</v>
      </c>
      <c r="I67" s="73">
        <v>863832.0</v>
      </c>
      <c r="J67" s="73">
        <v>329.09</v>
      </c>
      <c r="K67" s="73">
        <f t="shared" si="1"/>
        <v>1.125787506</v>
      </c>
      <c r="L67" s="73">
        <f t="shared" si="2"/>
        <v>1.8</v>
      </c>
      <c r="M67" s="73">
        <f t="shared" si="3"/>
        <v>4.1901601</v>
      </c>
      <c r="N67" s="73" t="s">
        <v>1502</v>
      </c>
      <c r="O67" s="73">
        <v>32.8</v>
      </c>
      <c r="P67" s="73">
        <v>49.8</v>
      </c>
      <c r="Q67" s="73">
        <v>50.2</v>
      </c>
      <c r="R67" s="73">
        <v>45.7</v>
      </c>
      <c r="S67" s="73">
        <v>3.5</v>
      </c>
      <c r="T67" s="73">
        <v>55417.0</v>
      </c>
      <c r="U67" s="73">
        <v>23.7</v>
      </c>
      <c r="V67" s="73">
        <v>63.0</v>
      </c>
      <c r="W67" s="73">
        <v>152594.0</v>
      </c>
      <c r="X67" s="73">
        <v>978.0</v>
      </c>
      <c r="Y67" s="73">
        <v>25.0</v>
      </c>
      <c r="Z67" s="73">
        <v>62.6</v>
      </c>
      <c r="AA67" s="73">
        <v>383748.0</v>
      </c>
      <c r="AB67" s="73">
        <v>6.8</v>
      </c>
      <c r="AC67" s="75">
        <v>45352.0</v>
      </c>
      <c r="AD67" s="73">
        <v>49.6</v>
      </c>
      <c r="AE67" s="73">
        <v>3.2</v>
      </c>
      <c r="AF67" s="73">
        <v>1.3</v>
      </c>
      <c r="AG67" s="73">
        <v>0.7</v>
      </c>
      <c r="AH67" s="73">
        <v>0.2</v>
      </c>
      <c r="AI67" s="73">
        <v>15.2</v>
      </c>
      <c r="AJ67" s="73">
        <v>29.8</v>
      </c>
      <c r="AK67" s="73" t="s">
        <v>1613</v>
      </c>
    </row>
    <row r="68">
      <c r="A68" s="73" t="s">
        <v>1448</v>
      </c>
      <c r="B68" s="74" t="s">
        <v>1448</v>
      </c>
      <c r="C68" s="73" t="s">
        <v>1449</v>
      </c>
      <c r="D68" s="73">
        <v>34023.0</v>
      </c>
      <c r="E68" s="73" t="s">
        <v>1578</v>
      </c>
      <c r="F68" s="73" t="s">
        <v>791</v>
      </c>
      <c r="G68" s="73">
        <v>40.4392</v>
      </c>
      <c r="H68" s="73">
        <v>-74.4117</v>
      </c>
      <c r="I68" s="73">
        <v>860147.0</v>
      </c>
      <c r="J68" s="73">
        <v>1073.91</v>
      </c>
      <c r="K68" s="73">
        <f t="shared" si="1"/>
        <v>1.588181477</v>
      </c>
      <c r="L68" s="73">
        <f t="shared" si="2"/>
        <v>3.953889</v>
      </c>
      <c r="M68" s="73">
        <f t="shared" si="3"/>
        <v>7.0875099</v>
      </c>
      <c r="N68" s="73" t="s">
        <v>1396</v>
      </c>
      <c r="O68" s="73">
        <v>39.1</v>
      </c>
      <c r="P68" s="73">
        <v>49.7</v>
      </c>
      <c r="Q68" s="73">
        <v>50.3</v>
      </c>
      <c r="R68" s="73">
        <v>52.3</v>
      </c>
      <c r="S68" s="73">
        <v>3.27</v>
      </c>
      <c r="T68" s="73">
        <v>105206.0</v>
      </c>
      <c r="U68" s="73">
        <v>52.3</v>
      </c>
      <c r="V68" s="73">
        <v>63.8</v>
      </c>
      <c r="W68" s="73">
        <v>411844.0</v>
      </c>
      <c r="X68" s="73">
        <v>1739.0</v>
      </c>
      <c r="Y68" s="73">
        <v>45.1</v>
      </c>
      <c r="Z68" s="73">
        <v>66.4</v>
      </c>
      <c r="AA68" s="73">
        <v>470056.0</v>
      </c>
      <c r="AB68" s="73">
        <v>6.3</v>
      </c>
      <c r="AC68" s="75">
        <v>45352.0</v>
      </c>
      <c r="AD68" s="73">
        <v>47.9</v>
      </c>
      <c r="AE68" s="73">
        <v>10.2</v>
      </c>
      <c r="AF68" s="73">
        <v>25.0</v>
      </c>
      <c r="AG68" s="73">
        <v>0.6</v>
      </c>
      <c r="AH68" s="73">
        <v>0.0</v>
      </c>
      <c r="AI68" s="73">
        <v>8.7</v>
      </c>
      <c r="AJ68" s="73">
        <v>7.6</v>
      </c>
      <c r="AK68" s="73" t="s">
        <v>1614</v>
      </c>
    </row>
    <row r="69">
      <c r="A69" s="73" t="s">
        <v>1615</v>
      </c>
      <c r="B69" s="74" t="s">
        <v>1615</v>
      </c>
      <c r="C69" s="73" t="s">
        <v>1616</v>
      </c>
      <c r="D69" s="73">
        <v>25027.0</v>
      </c>
      <c r="E69" s="73" t="s">
        <v>1450</v>
      </c>
      <c r="F69" s="73" t="s">
        <v>1451</v>
      </c>
      <c r="G69" s="73">
        <v>42.3514</v>
      </c>
      <c r="H69" s="73">
        <v>-71.9077</v>
      </c>
      <c r="I69" s="73">
        <v>858898.0</v>
      </c>
      <c r="J69" s="73">
        <v>219.52</v>
      </c>
      <c r="K69" s="73">
        <f t="shared" si="1"/>
        <v>1.070217027</v>
      </c>
      <c r="L69" s="73">
        <f t="shared" si="2"/>
        <v>1.8</v>
      </c>
      <c r="M69" s="73">
        <f t="shared" si="3"/>
        <v>3.7639328</v>
      </c>
      <c r="N69" s="73" t="s">
        <v>1396</v>
      </c>
      <c r="O69" s="73">
        <v>40.2</v>
      </c>
      <c r="P69" s="73">
        <v>49.7</v>
      </c>
      <c r="Q69" s="73">
        <v>50.3</v>
      </c>
      <c r="R69" s="73">
        <v>47.8</v>
      </c>
      <c r="S69" s="73">
        <v>3.08</v>
      </c>
      <c r="T69" s="73">
        <v>88524.0</v>
      </c>
      <c r="U69" s="73">
        <v>44.8</v>
      </c>
      <c r="V69" s="73">
        <v>65.9</v>
      </c>
      <c r="W69" s="73">
        <v>362847.0</v>
      </c>
      <c r="X69" s="73">
        <v>1263.0</v>
      </c>
      <c r="Y69" s="73">
        <v>38.4</v>
      </c>
      <c r="Z69" s="73">
        <v>66.6</v>
      </c>
      <c r="AA69" s="73">
        <v>451149.0</v>
      </c>
      <c r="AB69" s="73">
        <v>5.6</v>
      </c>
      <c r="AC69" s="75">
        <v>45352.0</v>
      </c>
      <c r="AD69" s="73">
        <v>78.2</v>
      </c>
      <c r="AE69" s="73">
        <v>5.2</v>
      </c>
      <c r="AF69" s="73">
        <v>5.1</v>
      </c>
      <c r="AG69" s="73">
        <v>0.2</v>
      </c>
      <c r="AH69" s="73">
        <v>0.0</v>
      </c>
      <c r="AI69" s="73">
        <v>3.7</v>
      </c>
      <c r="AJ69" s="73">
        <v>7.6</v>
      </c>
      <c r="AK69" s="73" t="s">
        <v>1617</v>
      </c>
    </row>
    <row r="70">
      <c r="A70" s="73" t="s">
        <v>1528</v>
      </c>
      <c r="B70" s="74" t="s">
        <v>1528</v>
      </c>
      <c r="C70" s="73" t="s">
        <v>1529</v>
      </c>
      <c r="D70" s="73">
        <v>42091.0</v>
      </c>
      <c r="E70" s="73" t="s">
        <v>323</v>
      </c>
      <c r="F70" s="73" t="s">
        <v>1455</v>
      </c>
      <c r="G70" s="73">
        <v>40.2108</v>
      </c>
      <c r="H70" s="73">
        <v>-75.3673</v>
      </c>
      <c r="I70" s="73">
        <v>856399.0</v>
      </c>
      <c r="J70" s="73">
        <v>684.63</v>
      </c>
      <c r="K70" s="73">
        <f t="shared" si="1"/>
        <v>1.32676318</v>
      </c>
      <c r="L70" s="73">
        <f t="shared" si="2"/>
        <v>0.878577</v>
      </c>
      <c r="M70" s="73">
        <f t="shared" si="3"/>
        <v>5.5732107</v>
      </c>
      <c r="N70" s="73" t="s">
        <v>1396</v>
      </c>
      <c r="O70" s="73">
        <v>41.2</v>
      </c>
      <c r="P70" s="73">
        <v>49.0</v>
      </c>
      <c r="Q70" s="73">
        <v>51.0</v>
      </c>
      <c r="R70" s="73">
        <v>53.7</v>
      </c>
      <c r="S70" s="73">
        <v>3.1</v>
      </c>
      <c r="T70" s="73">
        <v>107441.0</v>
      </c>
      <c r="U70" s="73">
        <v>53.3</v>
      </c>
      <c r="V70" s="73">
        <v>71.7</v>
      </c>
      <c r="W70" s="73">
        <v>381687.0</v>
      </c>
      <c r="X70" s="73">
        <v>1514.0</v>
      </c>
      <c r="Y70" s="73">
        <v>51.4</v>
      </c>
      <c r="Z70" s="73">
        <v>68.2</v>
      </c>
      <c r="AA70" s="73">
        <v>477655.0</v>
      </c>
      <c r="AB70" s="73">
        <v>4.5</v>
      </c>
      <c r="AC70" s="75">
        <v>45352.0</v>
      </c>
      <c r="AD70" s="73">
        <v>75.9</v>
      </c>
      <c r="AE70" s="73">
        <v>9.1</v>
      </c>
      <c r="AF70" s="73">
        <v>7.9</v>
      </c>
      <c r="AG70" s="73">
        <v>0.2</v>
      </c>
      <c r="AH70" s="73">
        <v>0.0</v>
      </c>
      <c r="AI70" s="73">
        <v>1.8</v>
      </c>
      <c r="AJ70" s="73">
        <v>5.0</v>
      </c>
      <c r="AK70" s="73" t="s">
        <v>1618</v>
      </c>
    </row>
    <row r="71">
      <c r="A71" s="73" t="s">
        <v>1619</v>
      </c>
      <c r="B71" s="74" t="s">
        <v>1619</v>
      </c>
      <c r="C71" s="73" t="s">
        <v>1620</v>
      </c>
      <c r="D71" s="73">
        <v>34013.0</v>
      </c>
      <c r="E71" s="73" t="s">
        <v>1578</v>
      </c>
      <c r="F71" s="73" t="s">
        <v>791</v>
      </c>
      <c r="G71" s="73">
        <v>40.788</v>
      </c>
      <c r="H71" s="73">
        <v>-74.2481</v>
      </c>
      <c r="I71" s="73">
        <v>853374.0</v>
      </c>
      <c r="J71" s="73">
        <v>2613.28</v>
      </c>
      <c r="K71" s="73">
        <f t="shared" si="1"/>
        <v>3.234190214</v>
      </c>
      <c r="L71" s="73">
        <f t="shared" si="2"/>
        <v>16.114912</v>
      </c>
      <c r="M71" s="73">
        <f t="shared" si="3"/>
        <v>13.0756592</v>
      </c>
      <c r="N71" s="73" t="s">
        <v>1396</v>
      </c>
      <c r="O71" s="73">
        <v>37.6</v>
      </c>
      <c r="P71" s="73">
        <v>48.6</v>
      </c>
      <c r="Q71" s="73">
        <v>51.4</v>
      </c>
      <c r="R71" s="73">
        <v>41.1</v>
      </c>
      <c r="S71" s="73">
        <v>3.36</v>
      </c>
      <c r="T71" s="73">
        <v>73785.0</v>
      </c>
      <c r="U71" s="73">
        <v>38.9</v>
      </c>
      <c r="V71" s="73">
        <v>44.7</v>
      </c>
      <c r="W71" s="73">
        <v>466281.0</v>
      </c>
      <c r="X71" s="73">
        <v>1404.0</v>
      </c>
      <c r="Y71" s="73">
        <v>37.4</v>
      </c>
      <c r="Z71" s="73">
        <v>66.2</v>
      </c>
      <c r="AA71" s="73">
        <v>399399.0</v>
      </c>
      <c r="AB71" s="73">
        <v>8.5</v>
      </c>
      <c r="AC71" s="75">
        <v>45352.0</v>
      </c>
      <c r="AD71" s="73">
        <v>35.5</v>
      </c>
      <c r="AE71" s="73">
        <v>37.8</v>
      </c>
      <c r="AF71" s="73">
        <v>5.7</v>
      </c>
      <c r="AG71" s="73">
        <v>0.3</v>
      </c>
      <c r="AH71" s="73">
        <v>0.0</v>
      </c>
      <c r="AI71" s="73">
        <v>11.6</v>
      </c>
      <c r="AJ71" s="73">
        <v>9.2</v>
      </c>
      <c r="AK71" s="73" t="s">
        <v>1621</v>
      </c>
    </row>
    <row r="72">
      <c r="A72" s="73" t="s">
        <v>1622</v>
      </c>
      <c r="B72" s="73" t="s">
        <v>1622</v>
      </c>
      <c r="C72" s="73" t="s">
        <v>1623</v>
      </c>
      <c r="D72" s="73">
        <v>6075.0</v>
      </c>
      <c r="E72" s="73" t="s">
        <v>1366</v>
      </c>
      <c r="F72" s="73" t="s">
        <v>775</v>
      </c>
      <c r="G72" s="73">
        <v>37.7556</v>
      </c>
      <c r="H72" s="73">
        <v>-122.445</v>
      </c>
      <c r="I72" s="73">
        <v>851036.0</v>
      </c>
      <c r="J72" s="73">
        <v>7036.17</v>
      </c>
      <c r="K72" s="73">
        <f t="shared" si="1"/>
        <v>24.95698534</v>
      </c>
      <c r="L72" s="73">
        <f t="shared" si="2"/>
        <v>51.055743</v>
      </c>
      <c r="M72" s="73">
        <f t="shared" si="3"/>
        <v>30.2807013</v>
      </c>
      <c r="N72" s="73" t="s">
        <v>1367</v>
      </c>
      <c r="O72" s="73">
        <v>39.3</v>
      </c>
      <c r="P72" s="73">
        <v>51.5</v>
      </c>
      <c r="Q72" s="73">
        <v>48.5</v>
      </c>
      <c r="R72" s="73">
        <v>40.3</v>
      </c>
      <c r="S72" s="73">
        <v>3.07</v>
      </c>
      <c r="T72" s="73">
        <v>136689.0</v>
      </c>
      <c r="U72" s="73">
        <v>60.1</v>
      </c>
      <c r="V72" s="73">
        <v>38.6</v>
      </c>
      <c r="W72" s="73">
        <v>1347059.0</v>
      </c>
      <c r="X72" s="73">
        <v>2316.0</v>
      </c>
      <c r="Y72" s="73">
        <v>59.8</v>
      </c>
      <c r="Z72" s="73">
        <v>70.4</v>
      </c>
      <c r="AA72" s="73">
        <v>559376.0</v>
      </c>
      <c r="AB72" s="73">
        <v>5.4</v>
      </c>
      <c r="AC72" s="75">
        <v>45352.0</v>
      </c>
      <c r="AD72" s="73">
        <v>41.9</v>
      </c>
      <c r="AE72" s="73">
        <v>5.2</v>
      </c>
      <c r="AF72" s="73">
        <v>34.8</v>
      </c>
      <c r="AG72" s="73">
        <v>0.6</v>
      </c>
      <c r="AH72" s="73">
        <v>0.4</v>
      </c>
      <c r="AI72" s="73">
        <v>7.7</v>
      </c>
      <c r="AJ72" s="73">
        <v>9.5</v>
      </c>
      <c r="AK72" s="73" t="s">
        <v>1624</v>
      </c>
    </row>
    <row r="73">
      <c r="A73" s="73" t="s">
        <v>1625</v>
      </c>
      <c r="B73" s="74" t="s">
        <v>1625</v>
      </c>
      <c r="C73" s="73" t="s">
        <v>1626</v>
      </c>
      <c r="D73" s="73">
        <v>24005.0</v>
      </c>
      <c r="E73" s="73" t="s">
        <v>1530</v>
      </c>
      <c r="F73" s="73" t="s">
        <v>1531</v>
      </c>
      <c r="G73" s="73">
        <v>39.4629</v>
      </c>
      <c r="H73" s="73">
        <v>-76.6395</v>
      </c>
      <c r="I73" s="73">
        <v>850737.0</v>
      </c>
      <c r="J73" s="73">
        <v>548.95</v>
      </c>
      <c r="K73" s="73">
        <f t="shared" si="1"/>
        <v>1.24614915</v>
      </c>
      <c r="L73" s="73">
        <f t="shared" si="2"/>
        <v>1.8</v>
      </c>
      <c r="M73" s="73">
        <f t="shared" si="3"/>
        <v>5.0454155</v>
      </c>
      <c r="N73" s="73" t="s">
        <v>1396</v>
      </c>
      <c r="O73" s="73">
        <v>39.5</v>
      </c>
      <c r="P73" s="73">
        <v>47.6</v>
      </c>
      <c r="Q73" s="73">
        <v>52.4</v>
      </c>
      <c r="R73" s="73">
        <v>45.2</v>
      </c>
      <c r="S73" s="73">
        <v>3.17</v>
      </c>
      <c r="T73" s="73">
        <v>88157.0</v>
      </c>
      <c r="U73" s="73">
        <v>44.1</v>
      </c>
      <c r="V73" s="73">
        <v>66.5</v>
      </c>
      <c r="W73" s="73">
        <v>310631.0</v>
      </c>
      <c r="X73" s="73">
        <v>1479.0</v>
      </c>
      <c r="Y73" s="73">
        <v>41.2</v>
      </c>
      <c r="Z73" s="73">
        <v>66.0</v>
      </c>
      <c r="AA73" s="73">
        <v>449170.0</v>
      </c>
      <c r="AB73" s="73">
        <v>5.2</v>
      </c>
      <c r="AC73" s="75">
        <v>45352.0</v>
      </c>
      <c r="AD73" s="73">
        <v>55.9</v>
      </c>
      <c r="AE73" s="73">
        <v>30.1</v>
      </c>
      <c r="AF73" s="73">
        <v>6.1</v>
      </c>
      <c r="AG73" s="73">
        <v>0.2</v>
      </c>
      <c r="AH73" s="73">
        <v>0.1</v>
      </c>
      <c r="AI73" s="73">
        <v>2.7</v>
      </c>
      <c r="AJ73" s="73">
        <v>4.9</v>
      </c>
      <c r="AK73" s="73" t="s">
        <v>1627</v>
      </c>
    </row>
    <row r="74">
      <c r="A74" s="73" t="s">
        <v>1628</v>
      </c>
      <c r="B74" s="74" t="s">
        <v>1628</v>
      </c>
      <c r="C74" s="73" t="s">
        <v>1629</v>
      </c>
      <c r="D74" s="73">
        <v>6111.0</v>
      </c>
      <c r="E74" s="73" t="s">
        <v>1366</v>
      </c>
      <c r="F74" s="73" t="s">
        <v>775</v>
      </c>
      <c r="G74" s="73">
        <v>34.4561</v>
      </c>
      <c r="H74" s="73">
        <v>-119.0836</v>
      </c>
      <c r="I74" s="73">
        <v>842009.0</v>
      </c>
      <c r="J74" s="73">
        <v>176.61</v>
      </c>
      <c r="K74" s="73">
        <f t="shared" si="1"/>
        <v>1.049209514</v>
      </c>
      <c r="L74" s="73">
        <f t="shared" si="2"/>
        <v>1.8</v>
      </c>
      <c r="M74" s="73">
        <f t="shared" si="3"/>
        <v>3.5970129</v>
      </c>
      <c r="N74" s="73" t="s">
        <v>1367</v>
      </c>
      <c r="O74" s="73">
        <v>39.0</v>
      </c>
      <c r="P74" s="73">
        <v>49.9</v>
      </c>
      <c r="Q74" s="73">
        <v>50.1</v>
      </c>
      <c r="R74" s="73">
        <v>48.9</v>
      </c>
      <c r="S74" s="73">
        <v>3.51</v>
      </c>
      <c r="T74" s="73">
        <v>102141.0</v>
      </c>
      <c r="U74" s="73">
        <v>51.0</v>
      </c>
      <c r="V74" s="73">
        <v>64.1</v>
      </c>
      <c r="W74" s="73">
        <v>717079.0</v>
      </c>
      <c r="X74" s="73">
        <v>2140.0</v>
      </c>
      <c r="Y74" s="73">
        <v>34.7</v>
      </c>
      <c r="Z74" s="73">
        <v>64.5</v>
      </c>
      <c r="AA74" s="73">
        <v>417907.0</v>
      </c>
      <c r="AB74" s="73">
        <v>5.3</v>
      </c>
      <c r="AC74" s="75">
        <v>45352.0</v>
      </c>
      <c r="AD74" s="73">
        <v>64.7</v>
      </c>
      <c r="AE74" s="73">
        <v>1.8</v>
      </c>
      <c r="AF74" s="73">
        <v>7.2</v>
      </c>
      <c r="AG74" s="73">
        <v>1.3</v>
      </c>
      <c r="AH74" s="73">
        <v>0.2</v>
      </c>
      <c r="AI74" s="73">
        <v>8.4</v>
      </c>
      <c r="AJ74" s="73">
        <v>16.5</v>
      </c>
      <c r="AK74" s="73" t="s">
        <v>1630</v>
      </c>
    </row>
    <row r="75">
      <c r="A75" s="73" t="s">
        <v>1631</v>
      </c>
      <c r="B75" s="74" t="s">
        <v>1631</v>
      </c>
      <c r="C75" s="73" t="s">
        <v>1632</v>
      </c>
      <c r="D75" s="73">
        <v>48157.0</v>
      </c>
      <c r="E75" s="73" t="s">
        <v>1377</v>
      </c>
      <c r="F75" s="73" t="s">
        <v>1378</v>
      </c>
      <c r="G75" s="73">
        <v>29.5275</v>
      </c>
      <c r="H75" s="73">
        <v>-95.7709</v>
      </c>
      <c r="I75" s="73">
        <v>832607.0</v>
      </c>
      <c r="J75" s="73">
        <v>373.03</v>
      </c>
      <c r="K75" s="73">
        <f t="shared" si="1"/>
        <v>1.148874855</v>
      </c>
      <c r="L75" s="73">
        <f t="shared" si="2"/>
        <v>1.8</v>
      </c>
      <c r="M75" s="73">
        <f t="shared" si="3"/>
        <v>4.3610867</v>
      </c>
      <c r="N75" s="73" t="s">
        <v>1373</v>
      </c>
      <c r="O75" s="73">
        <v>36.9</v>
      </c>
      <c r="P75" s="73">
        <v>49.4</v>
      </c>
      <c r="Q75" s="73">
        <v>50.6</v>
      </c>
      <c r="R75" s="73">
        <v>59.0</v>
      </c>
      <c r="S75" s="73">
        <v>3.41</v>
      </c>
      <c r="T75" s="73">
        <v>109987.0</v>
      </c>
      <c r="U75" s="73">
        <v>54.6</v>
      </c>
      <c r="V75" s="73">
        <v>77.7</v>
      </c>
      <c r="W75" s="73">
        <v>328566.0</v>
      </c>
      <c r="X75" s="73">
        <v>1669.0</v>
      </c>
      <c r="Y75" s="73">
        <v>48.6</v>
      </c>
      <c r="Z75" s="73">
        <v>66.9</v>
      </c>
      <c r="AA75" s="73">
        <v>439793.0</v>
      </c>
      <c r="AB75" s="73">
        <v>5.2</v>
      </c>
      <c r="AC75" s="75">
        <v>45352.0</v>
      </c>
      <c r="AD75" s="73">
        <v>40.9</v>
      </c>
      <c r="AE75" s="73">
        <v>20.3</v>
      </c>
      <c r="AF75" s="73">
        <v>21.4</v>
      </c>
      <c r="AG75" s="73">
        <v>0.3</v>
      </c>
      <c r="AH75" s="73">
        <v>0.0</v>
      </c>
      <c r="AI75" s="73">
        <v>5.9</v>
      </c>
      <c r="AJ75" s="73">
        <v>11.1</v>
      </c>
      <c r="AK75" s="73" t="s">
        <v>1633</v>
      </c>
    </row>
    <row r="76">
      <c r="A76" s="73" t="s">
        <v>1634</v>
      </c>
      <c r="B76" s="74" t="s">
        <v>1634</v>
      </c>
      <c r="C76" s="73" t="s">
        <v>1635</v>
      </c>
      <c r="D76" s="73">
        <v>53061.0</v>
      </c>
      <c r="E76" s="73" t="s">
        <v>1419</v>
      </c>
      <c r="F76" s="73" t="s">
        <v>1420</v>
      </c>
      <c r="G76" s="73">
        <v>48.0474</v>
      </c>
      <c r="H76" s="73">
        <v>-121.6972</v>
      </c>
      <c r="I76" s="73">
        <v>828337.0</v>
      </c>
      <c r="J76" s="73">
        <v>153.28</v>
      </c>
      <c r="K76" s="73">
        <f t="shared" si="1"/>
        <v>1.037961379</v>
      </c>
      <c r="L76" s="73">
        <f t="shared" si="2"/>
        <v>1.8</v>
      </c>
      <c r="M76" s="73">
        <f t="shared" si="3"/>
        <v>3.5062592</v>
      </c>
      <c r="N76" s="73" t="s">
        <v>1367</v>
      </c>
      <c r="O76" s="73">
        <v>38.3</v>
      </c>
      <c r="P76" s="73">
        <v>50.5</v>
      </c>
      <c r="Q76" s="73">
        <v>49.5</v>
      </c>
      <c r="R76" s="73">
        <v>53.1</v>
      </c>
      <c r="S76" s="73">
        <v>3.13</v>
      </c>
      <c r="T76" s="73">
        <v>104083.0</v>
      </c>
      <c r="U76" s="73">
        <v>52.0</v>
      </c>
      <c r="V76" s="73">
        <v>68.6</v>
      </c>
      <c r="W76" s="73">
        <v>591110.0</v>
      </c>
      <c r="X76" s="73">
        <v>1794.0</v>
      </c>
      <c r="Y76" s="73">
        <v>35.4</v>
      </c>
      <c r="Z76" s="73">
        <v>67.4</v>
      </c>
      <c r="AA76" s="73">
        <v>455229.0</v>
      </c>
      <c r="AB76" s="73">
        <v>4.4</v>
      </c>
      <c r="AC76" s="75">
        <v>45352.0</v>
      </c>
      <c r="AD76" s="73">
        <v>68.9</v>
      </c>
      <c r="AE76" s="73">
        <v>3.5</v>
      </c>
      <c r="AF76" s="73">
        <v>12.3</v>
      </c>
      <c r="AG76" s="73">
        <v>0.9</v>
      </c>
      <c r="AH76" s="73">
        <v>0.5</v>
      </c>
      <c r="AI76" s="73">
        <v>4.2</v>
      </c>
      <c r="AJ76" s="73">
        <v>9.7</v>
      </c>
      <c r="AK76" s="73" t="s">
        <v>1636</v>
      </c>
    </row>
    <row r="77">
      <c r="A77" s="73" t="s">
        <v>1637</v>
      </c>
      <c r="B77" s="74" t="s">
        <v>1637</v>
      </c>
      <c r="C77" s="73" t="s">
        <v>1638</v>
      </c>
      <c r="D77" s="73">
        <v>39061.0</v>
      </c>
      <c r="E77" s="73" t="s">
        <v>1478</v>
      </c>
      <c r="F77" s="73" t="s">
        <v>1479</v>
      </c>
      <c r="G77" s="73">
        <v>39.1955</v>
      </c>
      <c r="H77" s="73">
        <v>-84.5428</v>
      </c>
      <c r="I77" s="73">
        <v>827671.0</v>
      </c>
      <c r="J77" s="73">
        <v>788.17</v>
      </c>
      <c r="K77" s="73">
        <f t="shared" si="1"/>
        <v>1.391772002</v>
      </c>
      <c r="L77" s="73">
        <f t="shared" si="2"/>
        <v>1.696543</v>
      </c>
      <c r="M77" s="73">
        <f t="shared" si="3"/>
        <v>5.9759813</v>
      </c>
      <c r="N77" s="73" t="s">
        <v>1396</v>
      </c>
      <c r="O77" s="73">
        <v>36.8</v>
      </c>
      <c r="P77" s="73">
        <v>48.6</v>
      </c>
      <c r="Q77" s="73">
        <v>51.4</v>
      </c>
      <c r="R77" s="73">
        <v>42.7</v>
      </c>
      <c r="S77" s="73">
        <v>3.05</v>
      </c>
      <c r="T77" s="73">
        <v>68249.0</v>
      </c>
      <c r="U77" s="73">
        <v>34.0</v>
      </c>
      <c r="V77" s="73">
        <v>59.2</v>
      </c>
      <c r="W77" s="73">
        <v>204930.0</v>
      </c>
      <c r="X77" s="73">
        <v>961.0</v>
      </c>
      <c r="Y77" s="73">
        <v>40.3</v>
      </c>
      <c r="Z77" s="73">
        <v>66.5</v>
      </c>
      <c r="AA77" s="73">
        <v>426512.0</v>
      </c>
      <c r="AB77" s="73">
        <v>5.0</v>
      </c>
      <c r="AC77" s="75">
        <v>45352.0</v>
      </c>
      <c r="AD77" s="73">
        <v>65.4</v>
      </c>
      <c r="AE77" s="73">
        <v>25.4</v>
      </c>
      <c r="AF77" s="73">
        <v>2.8</v>
      </c>
      <c r="AG77" s="73">
        <v>0.1</v>
      </c>
      <c r="AH77" s="73">
        <v>0.1</v>
      </c>
      <c r="AI77" s="73">
        <v>1.2</v>
      </c>
      <c r="AJ77" s="73">
        <v>5.0</v>
      </c>
      <c r="AK77" s="73" t="s">
        <v>1639</v>
      </c>
    </row>
    <row r="78">
      <c r="A78" s="73" t="s">
        <v>1640</v>
      </c>
      <c r="B78" s="74" t="s">
        <v>1640</v>
      </c>
      <c r="C78" s="73" t="s">
        <v>1641</v>
      </c>
      <c r="D78" s="73">
        <v>41051.0</v>
      </c>
      <c r="E78" s="73" t="s">
        <v>1642</v>
      </c>
      <c r="F78" s="73" t="s">
        <v>1643</v>
      </c>
      <c r="G78" s="73">
        <v>45.5468</v>
      </c>
      <c r="H78" s="73">
        <v>-122.4149</v>
      </c>
      <c r="I78" s="73">
        <v>808098.0</v>
      </c>
      <c r="J78" s="73">
        <v>723.88</v>
      </c>
      <c r="K78" s="73">
        <f t="shared" si="1"/>
        <v>1.3510415</v>
      </c>
      <c r="L78" s="73">
        <f t="shared" si="2"/>
        <v>1.188652</v>
      </c>
      <c r="M78" s="73">
        <f t="shared" si="3"/>
        <v>5.7258932</v>
      </c>
      <c r="N78" s="73" t="s">
        <v>1367</v>
      </c>
      <c r="O78" s="73">
        <v>38.2</v>
      </c>
      <c r="P78" s="73">
        <v>49.9</v>
      </c>
      <c r="Q78" s="73">
        <v>50.1</v>
      </c>
      <c r="R78" s="73">
        <v>42.0</v>
      </c>
      <c r="S78" s="73">
        <v>2.98</v>
      </c>
      <c r="T78" s="73">
        <v>83668.0</v>
      </c>
      <c r="U78" s="73">
        <v>42.2</v>
      </c>
      <c r="V78" s="73">
        <v>54.5</v>
      </c>
      <c r="W78" s="73">
        <v>491881.0</v>
      </c>
      <c r="X78" s="73">
        <v>1515.0</v>
      </c>
      <c r="Y78" s="73">
        <v>47.7</v>
      </c>
      <c r="Z78" s="73">
        <v>70.0</v>
      </c>
      <c r="AA78" s="73">
        <v>470000.0</v>
      </c>
      <c r="AB78" s="73">
        <v>5.5</v>
      </c>
      <c r="AC78" s="75">
        <v>45352.0</v>
      </c>
      <c r="AD78" s="73">
        <v>72.4</v>
      </c>
      <c r="AE78" s="73">
        <v>5.4</v>
      </c>
      <c r="AF78" s="73">
        <v>7.6</v>
      </c>
      <c r="AG78" s="73">
        <v>1.0</v>
      </c>
      <c r="AH78" s="73">
        <v>0.6</v>
      </c>
      <c r="AI78" s="73">
        <v>3.2</v>
      </c>
      <c r="AJ78" s="73">
        <v>9.7</v>
      </c>
      <c r="AK78" s="73" t="s">
        <v>1644</v>
      </c>
    </row>
    <row r="79">
      <c r="A79" s="73" t="s">
        <v>1619</v>
      </c>
      <c r="B79" s="74" t="s">
        <v>1619</v>
      </c>
      <c r="C79" s="73" t="s">
        <v>1620</v>
      </c>
      <c r="D79" s="73">
        <v>25009.0</v>
      </c>
      <c r="E79" s="73" t="s">
        <v>1450</v>
      </c>
      <c r="F79" s="73" t="s">
        <v>1451</v>
      </c>
      <c r="G79" s="73">
        <v>42.6732</v>
      </c>
      <c r="H79" s="73">
        <v>-70.9524</v>
      </c>
      <c r="I79" s="73">
        <v>806103.0</v>
      </c>
      <c r="J79" s="73">
        <v>631.94</v>
      </c>
      <c r="K79" s="73">
        <f t="shared" si="1"/>
        <v>1.294856006</v>
      </c>
      <c r="L79" s="73">
        <f t="shared" si="2"/>
        <v>0.462326</v>
      </c>
      <c r="M79" s="73">
        <f t="shared" si="3"/>
        <v>5.3682466</v>
      </c>
      <c r="N79" s="73" t="s">
        <v>1396</v>
      </c>
      <c r="O79" s="73">
        <v>40.9</v>
      </c>
      <c r="P79" s="73">
        <v>48.6</v>
      </c>
      <c r="Q79" s="73">
        <v>51.4</v>
      </c>
      <c r="R79" s="73">
        <v>48.1</v>
      </c>
      <c r="S79" s="73">
        <v>3.11</v>
      </c>
      <c r="T79" s="73">
        <v>94378.0</v>
      </c>
      <c r="U79" s="73">
        <v>47.4</v>
      </c>
      <c r="V79" s="73">
        <v>63.7</v>
      </c>
      <c r="W79" s="73">
        <v>534691.0</v>
      </c>
      <c r="X79" s="73">
        <v>1580.0</v>
      </c>
      <c r="Y79" s="73">
        <v>41.8</v>
      </c>
      <c r="Z79" s="73">
        <v>67.7</v>
      </c>
      <c r="AA79" s="73">
        <v>431452.0</v>
      </c>
      <c r="AB79" s="73">
        <v>5.3</v>
      </c>
      <c r="AC79" s="75">
        <v>45352.0</v>
      </c>
      <c r="AD79" s="73">
        <v>72.3</v>
      </c>
      <c r="AE79" s="73">
        <v>4.4</v>
      </c>
      <c r="AF79" s="73">
        <v>3.5</v>
      </c>
      <c r="AG79" s="73">
        <v>0.2</v>
      </c>
      <c r="AH79" s="73">
        <v>0.0</v>
      </c>
      <c r="AI79" s="73">
        <v>11.5</v>
      </c>
      <c r="AJ79" s="73">
        <v>8.1</v>
      </c>
      <c r="AK79" s="73" t="s">
        <v>1645</v>
      </c>
    </row>
    <row r="80">
      <c r="A80" s="73" t="s">
        <v>1646</v>
      </c>
      <c r="B80" s="74" t="s">
        <v>1646</v>
      </c>
      <c r="C80" s="73" t="s">
        <v>1647</v>
      </c>
      <c r="D80" s="73">
        <v>40109.0</v>
      </c>
      <c r="E80" s="73" t="s">
        <v>1648</v>
      </c>
      <c r="F80" s="73" t="s">
        <v>1646</v>
      </c>
      <c r="G80" s="73">
        <v>35.5515</v>
      </c>
      <c r="H80" s="73">
        <v>-97.4072</v>
      </c>
      <c r="I80" s="73">
        <v>795822.0</v>
      </c>
      <c r="J80" s="73">
        <v>433.45</v>
      </c>
      <c r="K80" s="73">
        <f t="shared" si="1"/>
        <v>1.181396386</v>
      </c>
      <c r="L80" s="73">
        <f t="shared" si="2"/>
        <v>1.8</v>
      </c>
      <c r="M80" s="73">
        <f t="shared" si="3"/>
        <v>4.5961205</v>
      </c>
      <c r="N80" s="73" t="s">
        <v>1373</v>
      </c>
      <c r="O80" s="73">
        <v>35.1</v>
      </c>
      <c r="P80" s="73">
        <v>49.2</v>
      </c>
      <c r="Q80" s="73">
        <v>50.8</v>
      </c>
      <c r="R80" s="73">
        <v>46.2</v>
      </c>
      <c r="S80" s="73">
        <v>3.13</v>
      </c>
      <c r="T80" s="73">
        <v>62505.0</v>
      </c>
      <c r="U80" s="73">
        <v>29.0</v>
      </c>
      <c r="V80" s="73">
        <v>58.9</v>
      </c>
      <c r="W80" s="73">
        <v>189104.0</v>
      </c>
      <c r="X80" s="73">
        <v>1008.0</v>
      </c>
      <c r="Y80" s="73">
        <v>34.2</v>
      </c>
      <c r="Z80" s="73">
        <v>65.8</v>
      </c>
      <c r="AA80" s="73">
        <v>429299.0</v>
      </c>
      <c r="AB80" s="73">
        <v>4.6</v>
      </c>
      <c r="AC80" s="75">
        <v>45352.0</v>
      </c>
      <c r="AD80" s="73">
        <v>62.5</v>
      </c>
      <c r="AE80" s="73">
        <v>14.7</v>
      </c>
      <c r="AF80" s="73">
        <v>3.4</v>
      </c>
      <c r="AG80" s="73">
        <v>3.2</v>
      </c>
      <c r="AH80" s="73">
        <v>0.1</v>
      </c>
      <c r="AI80" s="73">
        <v>4.7</v>
      </c>
      <c r="AJ80" s="73">
        <v>11.5</v>
      </c>
      <c r="AK80" s="73" t="s">
        <v>1649</v>
      </c>
    </row>
    <row r="81">
      <c r="A81" s="73" t="s">
        <v>1460</v>
      </c>
      <c r="B81" s="74" t="s">
        <v>1460</v>
      </c>
      <c r="C81" s="73" t="s">
        <v>1461</v>
      </c>
      <c r="D81" s="73">
        <v>25025.0</v>
      </c>
      <c r="E81" s="73" t="s">
        <v>1450</v>
      </c>
      <c r="F81" s="73" t="s">
        <v>1451</v>
      </c>
      <c r="G81" s="73">
        <v>42.3329</v>
      </c>
      <c r="H81" s="73">
        <v>-71.0735</v>
      </c>
      <c r="I81" s="73">
        <v>785443.0</v>
      </c>
      <c r="J81" s="73">
        <v>5205.9</v>
      </c>
      <c r="K81" s="73">
        <f t="shared" si="1"/>
        <v>10.71418984</v>
      </c>
      <c r="L81" s="73">
        <f t="shared" si="2"/>
        <v>36.59661</v>
      </c>
      <c r="M81" s="73">
        <f t="shared" si="3"/>
        <v>23.160951</v>
      </c>
      <c r="N81" s="73" t="s">
        <v>1396</v>
      </c>
      <c r="O81" s="73">
        <v>33.6</v>
      </c>
      <c r="P81" s="73">
        <v>48.4</v>
      </c>
      <c r="Q81" s="73">
        <v>51.6</v>
      </c>
      <c r="R81" s="73">
        <v>32.7</v>
      </c>
      <c r="S81" s="73">
        <v>3.12</v>
      </c>
      <c r="T81" s="73">
        <v>87669.0</v>
      </c>
      <c r="U81" s="73">
        <v>44.9</v>
      </c>
      <c r="V81" s="73">
        <v>36.2</v>
      </c>
      <c r="W81" s="73">
        <v>650699.0</v>
      </c>
      <c r="X81" s="73">
        <v>1953.0</v>
      </c>
      <c r="Y81" s="73">
        <v>49.2</v>
      </c>
      <c r="Z81" s="73">
        <v>69.7</v>
      </c>
      <c r="AA81" s="73">
        <v>462707.0</v>
      </c>
      <c r="AB81" s="73">
        <v>6.7</v>
      </c>
      <c r="AC81" s="75">
        <v>45352.0</v>
      </c>
      <c r="AD81" s="73">
        <v>49.4</v>
      </c>
      <c r="AE81" s="73">
        <v>19.8</v>
      </c>
      <c r="AF81" s="73">
        <v>8.8</v>
      </c>
      <c r="AG81" s="73">
        <v>0.4</v>
      </c>
      <c r="AH81" s="73">
        <v>0.1</v>
      </c>
      <c r="AI81" s="73">
        <v>7.5</v>
      </c>
      <c r="AJ81" s="73">
        <v>14.0</v>
      </c>
      <c r="AK81" s="73" t="s">
        <v>1650</v>
      </c>
    </row>
    <row r="82">
      <c r="A82" s="73" t="s">
        <v>1651</v>
      </c>
      <c r="B82" s="74" t="s">
        <v>1651</v>
      </c>
      <c r="C82" s="73" t="s">
        <v>1652</v>
      </c>
      <c r="D82" s="73">
        <v>6077.0</v>
      </c>
      <c r="E82" s="73" t="s">
        <v>1366</v>
      </c>
      <c r="F82" s="73" t="s">
        <v>775</v>
      </c>
      <c r="G82" s="73">
        <v>37.9348</v>
      </c>
      <c r="H82" s="73">
        <v>-121.2714</v>
      </c>
      <c r="I82" s="73">
        <v>779445.0</v>
      </c>
      <c r="J82" s="73">
        <v>216.16</v>
      </c>
      <c r="K82" s="73">
        <f t="shared" si="1"/>
        <v>1.068556996</v>
      </c>
      <c r="L82" s="73">
        <f t="shared" si="2"/>
        <v>1.8</v>
      </c>
      <c r="M82" s="73">
        <f t="shared" si="3"/>
        <v>3.7508624</v>
      </c>
      <c r="N82" s="73" t="s">
        <v>1367</v>
      </c>
      <c r="O82" s="73">
        <v>34.8</v>
      </c>
      <c r="P82" s="73">
        <v>50.2</v>
      </c>
      <c r="Q82" s="73">
        <v>49.8</v>
      </c>
      <c r="R82" s="73">
        <v>46.9</v>
      </c>
      <c r="S82" s="73">
        <v>3.7</v>
      </c>
      <c r="T82" s="73">
        <v>82837.0</v>
      </c>
      <c r="U82" s="73">
        <v>41.1</v>
      </c>
      <c r="V82" s="73">
        <v>60.0</v>
      </c>
      <c r="W82" s="73">
        <v>460530.0</v>
      </c>
      <c r="X82" s="73">
        <v>1542.0</v>
      </c>
      <c r="Y82" s="73">
        <v>20.3</v>
      </c>
      <c r="Z82" s="73">
        <v>61.3</v>
      </c>
      <c r="AA82" s="73">
        <v>350072.0</v>
      </c>
      <c r="AB82" s="73">
        <v>7.2</v>
      </c>
      <c r="AC82" s="75">
        <v>45352.0</v>
      </c>
      <c r="AD82" s="73">
        <v>42.1</v>
      </c>
      <c r="AE82" s="73">
        <v>7.0</v>
      </c>
      <c r="AF82" s="73">
        <v>17.2</v>
      </c>
      <c r="AG82" s="73">
        <v>1.0</v>
      </c>
      <c r="AH82" s="73">
        <v>0.6</v>
      </c>
      <c r="AI82" s="73">
        <v>13.7</v>
      </c>
      <c r="AJ82" s="73">
        <v>18.4</v>
      </c>
      <c r="AK82" s="73" t="s">
        <v>1653</v>
      </c>
    </row>
    <row r="83">
      <c r="A83" s="73" t="s">
        <v>1654</v>
      </c>
      <c r="B83" s="74" t="s">
        <v>1654</v>
      </c>
      <c r="C83" s="73" t="s">
        <v>1655</v>
      </c>
      <c r="D83" s="73">
        <v>21111.0</v>
      </c>
      <c r="E83" s="73" t="s">
        <v>1656</v>
      </c>
      <c r="F83" s="73" t="s">
        <v>1657</v>
      </c>
      <c r="G83" s="73">
        <v>38.1872</v>
      </c>
      <c r="H83" s="73">
        <v>-85.6591</v>
      </c>
      <c r="I83" s="73">
        <v>779232.0</v>
      </c>
      <c r="J83" s="73">
        <v>790.02</v>
      </c>
      <c r="K83" s="73">
        <f t="shared" si="1"/>
        <v>1.392962058</v>
      </c>
      <c r="L83" s="73">
        <f t="shared" si="2"/>
        <v>1.711158</v>
      </c>
      <c r="M83" s="73">
        <f t="shared" si="3"/>
        <v>5.9831778</v>
      </c>
      <c r="N83" s="73" t="s">
        <v>1396</v>
      </c>
      <c r="O83" s="73">
        <v>38.5</v>
      </c>
      <c r="P83" s="73">
        <v>48.7</v>
      </c>
      <c r="Q83" s="73">
        <v>51.3</v>
      </c>
      <c r="R83" s="73">
        <v>43.4</v>
      </c>
      <c r="S83" s="73">
        <v>3.03</v>
      </c>
      <c r="T83" s="73">
        <v>66296.0</v>
      </c>
      <c r="U83" s="73">
        <v>31.3</v>
      </c>
      <c r="V83" s="73">
        <v>61.8</v>
      </c>
      <c r="W83" s="73">
        <v>221709.0</v>
      </c>
      <c r="X83" s="73">
        <v>1045.0</v>
      </c>
      <c r="Y83" s="73">
        <v>36.1</v>
      </c>
      <c r="Z83" s="73">
        <v>65.9</v>
      </c>
      <c r="AA83" s="73">
        <v>388740.0</v>
      </c>
      <c r="AB83" s="73">
        <v>5.1</v>
      </c>
      <c r="AC83" s="75">
        <v>45352.0</v>
      </c>
      <c r="AD83" s="73">
        <v>67.5</v>
      </c>
      <c r="AE83" s="73">
        <v>22.0</v>
      </c>
      <c r="AF83" s="73">
        <v>3.0</v>
      </c>
      <c r="AG83" s="73">
        <v>0.1</v>
      </c>
      <c r="AH83" s="73">
        <v>0.0</v>
      </c>
      <c r="AI83" s="73">
        <v>1.5</v>
      </c>
      <c r="AJ83" s="73">
        <v>5.8</v>
      </c>
      <c r="AK83" s="73" t="s">
        <v>1658</v>
      </c>
    </row>
    <row r="84">
      <c r="A84" s="73" t="s">
        <v>1659</v>
      </c>
      <c r="B84" s="74" t="s">
        <v>1659</v>
      </c>
      <c r="C84" s="73" t="s">
        <v>1660</v>
      </c>
      <c r="D84" s="73">
        <v>12071.0</v>
      </c>
      <c r="E84" s="73" t="s">
        <v>1394</v>
      </c>
      <c r="F84" s="73" t="s">
        <v>1395</v>
      </c>
      <c r="G84" s="73">
        <v>26.578</v>
      </c>
      <c r="H84" s="73">
        <v>-81.8332</v>
      </c>
      <c r="I84" s="73">
        <v>772902.0</v>
      </c>
      <c r="J84" s="73">
        <v>382.09</v>
      </c>
      <c r="K84" s="73">
        <f t="shared" si="1"/>
        <v>1.153693802</v>
      </c>
      <c r="L84" s="73">
        <f t="shared" si="2"/>
        <v>1.8</v>
      </c>
      <c r="M84" s="73">
        <f t="shared" si="3"/>
        <v>4.3963301</v>
      </c>
      <c r="N84" s="73" t="s">
        <v>1396</v>
      </c>
      <c r="O84" s="73">
        <v>49.1</v>
      </c>
      <c r="P84" s="73">
        <v>49.3</v>
      </c>
      <c r="Q84" s="73">
        <v>50.7</v>
      </c>
      <c r="R84" s="73">
        <v>52.0</v>
      </c>
      <c r="S84" s="73">
        <v>2.98</v>
      </c>
      <c r="T84" s="73">
        <v>69368.0</v>
      </c>
      <c r="U84" s="73">
        <v>32.0</v>
      </c>
      <c r="V84" s="73">
        <v>73.3</v>
      </c>
      <c r="W84" s="73">
        <v>288575.0</v>
      </c>
      <c r="X84" s="73">
        <v>1466.0</v>
      </c>
      <c r="Y84" s="73">
        <v>30.1</v>
      </c>
      <c r="Z84" s="73">
        <v>53.1</v>
      </c>
      <c r="AA84" s="73">
        <v>381998.0</v>
      </c>
      <c r="AB84" s="73">
        <v>4.5</v>
      </c>
      <c r="AC84" s="75">
        <v>45352.0</v>
      </c>
      <c r="AD84" s="73">
        <v>74.3</v>
      </c>
      <c r="AE84" s="73">
        <v>8.0</v>
      </c>
      <c r="AF84" s="73">
        <v>1.7</v>
      </c>
      <c r="AG84" s="73">
        <v>0.2</v>
      </c>
      <c r="AH84" s="73">
        <v>0.1</v>
      </c>
      <c r="AI84" s="73">
        <v>4.2</v>
      </c>
      <c r="AJ84" s="73">
        <v>11.5</v>
      </c>
      <c r="AK84" s="73" t="s">
        <v>1661</v>
      </c>
    </row>
    <row r="85">
      <c r="A85" s="73" t="s">
        <v>1662</v>
      </c>
      <c r="B85" s="74" t="s">
        <v>1662</v>
      </c>
      <c r="C85" s="73" t="s">
        <v>1663</v>
      </c>
      <c r="D85" s="73">
        <v>13067.0</v>
      </c>
      <c r="E85" s="73" t="s">
        <v>1525</v>
      </c>
      <c r="F85" s="73" t="s">
        <v>1526</v>
      </c>
      <c r="G85" s="73">
        <v>33.9416</v>
      </c>
      <c r="H85" s="73">
        <v>-84.5767</v>
      </c>
      <c r="I85" s="73">
        <v>765813.0</v>
      </c>
      <c r="J85" s="73">
        <v>870.4</v>
      </c>
      <c r="K85" s="73">
        <f t="shared" si="1"/>
        <v>1.445662966</v>
      </c>
      <c r="L85" s="73">
        <f t="shared" si="2"/>
        <v>2.34616</v>
      </c>
      <c r="M85" s="73">
        <f t="shared" si="3"/>
        <v>6.295856</v>
      </c>
      <c r="N85" s="73" t="s">
        <v>1396</v>
      </c>
      <c r="O85" s="73">
        <v>37.2</v>
      </c>
      <c r="P85" s="73">
        <v>48.8</v>
      </c>
      <c r="Q85" s="73">
        <v>51.2</v>
      </c>
      <c r="R85" s="73">
        <v>49.7</v>
      </c>
      <c r="S85" s="73">
        <v>3.15</v>
      </c>
      <c r="T85" s="73">
        <v>94244.0</v>
      </c>
      <c r="U85" s="73">
        <v>47.5</v>
      </c>
      <c r="V85" s="73">
        <v>66.5</v>
      </c>
      <c r="W85" s="73">
        <v>344938.0</v>
      </c>
      <c r="X85" s="73">
        <v>1535.0</v>
      </c>
      <c r="Y85" s="73">
        <v>49.7</v>
      </c>
      <c r="Z85" s="73">
        <v>70.3</v>
      </c>
      <c r="AA85" s="73">
        <v>447000.0</v>
      </c>
      <c r="AB85" s="73">
        <v>4.6</v>
      </c>
      <c r="AC85" s="75">
        <v>45352.0</v>
      </c>
      <c r="AD85" s="73">
        <v>52.8</v>
      </c>
      <c r="AE85" s="73">
        <v>27.5</v>
      </c>
      <c r="AF85" s="73">
        <v>5.6</v>
      </c>
      <c r="AG85" s="73">
        <v>0.4</v>
      </c>
      <c r="AH85" s="73">
        <v>0.0</v>
      </c>
      <c r="AI85" s="73">
        <v>6.1</v>
      </c>
      <c r="AJ85" s="73">
        <v>7.6</v>
      </c>
      <c r="AK85" s="73" t="s">
        <v>1664</v>
      </c>
    </row>
    <row r="86">
      <c r="A86" s="73" t="s">
        <v>1665</v>
      </c>
      <c r="B86" s="74" t="s">
        <v>1665</v>
      </c>
      <c r="C86" s="73" t="s">
        <v>1666</v>
      </c>
      <c r="D86" s="73">
        <v>13089.0</v>
      </c>
      <c r="E86" s="73" t="s">
        <v>1525</v>
      </c>
      <c r="F86" s="73" t="s">
        <v>1526</v>
      </c>
      <c r="G86" s="73">
        <v>33.7716</v>
      </c>
      <c r="H86" s="73">
        <v>-84.2264</v>
      </c>
      <c r="I86" s="73">
        <v>761209.0</v>
      </c>
      <c r="J86" s="73">
        <v>1097.96</v>
      </c>
      <c r="K86" s="73">
        <f t="shared" si="1"/>
        <v>1.60592632</v>
      </c>
      <c r="L86" s="73">
        <f t="shared" si="2"/>
        <v>4.143884</v>
      </c>
      <c r="M86" s="73">
        <f t="shared" si="3"/>
        <v>7.1810644</v>
      </c>
      <c r="N86" s="73" t="s">
        <v>1396</v>
      </c>
      <c r="O86" s="73">
        <v>36.3</v>
      </c>
      <c r="P86" s="73">
        <v>47.5</v>
      </c>
      <c r="Q86" s="73">
        <v>52.5</v>
      </c>
      <c r="R86" s="73">
        <v>38.3</v>
      </c>
      <c r="S86" s="73">
        <v>3.51</v>
      </c>
      <c r="T86" s="73">
        <v>76044.0</v>
      </c>
      <c r="U86" s="73">
        <v>38.4</v>
      </c>
      <c r="V86" s="73">
        <v>57.9</v>
      </c>
      <c r="W86" s="73">
        <v>301309.0</v>
      </c>
      <c r="X86" s="73">
        <v>1464.0</v>
      </c>
      <c r="Y86" s="73">
        <v>46.6</v>
      </c>
      <c r="Z86" s="73">
        <v>68.6</v>
      </c>
      <c r="AA86" s="73">
        <v>418984.0</v>
      </c>
      <c r="AB86" s="73">
        <v>6.4</v>
      </c>
      <c r="AC86" s="75">
        <v>45352.0</v>
      </c>
      <c r="AD86" s="73">
        <v>31.9</v>
      </c>
      <c r="AE86" s="73">
        <v>52.8</v>
      </c>
      <c r="AF86" s="73">
        <v>6.2</v>
      </c>
      <c r="AG86" s="73">
        <v>0.7</v>
      </c>
      <c r="AH86" s="73">
        <v>0.1</v>
      </c>
      <c r="AI86" s="73">
        <v>2.5</v>
      </c>
      <c r="AJ86" s="73">
        <v>5.8</v>
      </c>
      <c r="AK86" s="73" t="s">
        <v>1667</v>
      </c>
    </row>
    <row r="87">
      <c r="A87" s="73" t="s">
        <v>1668</v>
      </c>
      <c r="B87" s="74" t="s">
        <v>1668</v>
      </c>
      <c r="C87" s="73" t="s">
        <v>1669</v>
      </c>
      <c r="D87" s="73">
        <v>36055.0</v>
      </c>
      <c r="E87" s="73" t="s">
        <v>1400</v>
      </c>
      <c r="F87" s="73" t="s">
        <v>1401</v>
      </c>
      <c r="G87" s="73">
        <v>43.1464</v>
      </c>
      <c r="H87" s="73">
        <v>-77.6961</v>
      </c>
      <c r="I87" s="73">
        <v>756406.0</v>
      </c>
      <c r="J87" s="73">
        <v>444.56</v>
      </c>
      <c r="K87" s="73">
        <f t="shared" si="1"/>
        <v>1.18747587</v>
      </c>
      <c r="L87" s="73">
        <f t="shared" si="2"/>
        <v>1.8</v>
      </c>
      <c r="M87" s="73">
        <f t="shared" si="3"/>
        <v>4.6393384</v>
      </c>
      <c r="N87" s="73" t="s">
        <v>1396</v>
      </c>
      <c r="O87" s="73">
        <v>39.3</v>
      </c>
      <c r="P87" s="73">
        <v>48.6</v>
      </c>
      <c r="Q87" s="73">
        <v>51.4</v>
      </c>
      <c r="R87" s="73">
        <v>43.9</v>
      </c>
      <c r="S87" s="73">
        <v>2.96</v>
      </c>
      <c r="T87" s="73">
        <v>71450.0</v>
      </c>
      <c r="U87" s="73">
        <v>34.9</v>
      </c>
      <c r="V87" s="73">
        <v>63.7</v>
      </c>
      <c r="W87" s="73">
        <v>182693.0</v>
      </c>
      <c r="X87" s="73">
        <v>1085.0</v>
      </c>
      <c r="Y87" s="73">
        <v>40.5</v>
      </c>
      <c r="Z87" s="73">
        <v>63.5</v>
      </c>
      <c r="AA87" s="73">
        <v>365180.0</v>
      </c>
      <c r="AB87" s="73">
        <v>5.3</v>
      </c>
      <c r="AC87" s="75">
        <v>45352.0</v>
      </c>
      <c r="AD87" s="73">
        <v>72.3</v>
      </c>
      <c r="AE87" s="73">
        <v>14.9</v>
      </c>
      <c r="AF87" s="73">
        <v>3.8</v>
      </c>
      <c r="AG87" s="73">
        <v>0.2</v>
      </c>
      <c r="AH87" s="73">
        <v>0.1</v>
      </c>
      <c r="AI87" s="73">
        <v>2.9</v>
      </c>
      <c r="AJ87" s="73">
        <v>5.8</v>
      </c>
      <c r="AK87" s="73" t="s">
        <v>1670</v>
      </c>
    </row>
    <row r="88">
      <c r="A88" s="73" t="s">
        <v>1671</v>
      </c>
      <c r="B88" s="74" t="s">
        <v>1671</v>
      </c>
      <c r="C88" s="73" t="s">
        <v>1672</v>
      </c>
      <c r="D88" s="73">
        <v>6081.0</v>
      </c>
      <c r="E88" s="73" t="s">
        <v>1366</v>
      </c>
      <c r="F88" s="73" t="s">
        <v>775</v>
      </c>
      <c r="G88" s="73">
        <v>37.4228</v>
      </c>
      <c r="H88" s="73">
        <v>-122.3291</v>
      </c>
      <c r="I88" s="73">
        <v>754250.0</v>
      </c>
      <c r="J88" s="73">
        <v>649.16</v>
      </c>
      <c r="K88" s="73">
        <f t="shared" si="1"/>
        <v>1.3051985</v>
      </c>
      <c r="L88" s="73">
        <f t="shared" si="2"/>
        <v>0.598364</v>
      </c>
      <c r="M88" s="73">
        <f t="shared" si="3"/>
        <v>5.4352324</v>
      </c>
      <c r="N88" s="73" t="s">
        <v>1367</v>
      </c>
      <c r="O88" s="73">
        <v>40.3</v>
      </c>
      <c r="P88" s="73">
        <v>49.9</v>
      </c>
      <c r="Q88" s="73">
        <v>50.1</v>
      </c>
      <c r="R88" s="73">
        <v>52.4</v>
      </c>
      <c r="S88" s="73">
        <v>3.33</v>
      </c>
      <c r="T88" s="73">
        <v>149907.0</v>
      </c>
      <c r="U88" s="73">
        <v>66.0</v>
      </c>
      <c r="V88" s="73">
        <v>59.5</v>
      </c>
      <c r="W88" s="73">
        <v>1433239.0</v>
      </c>
      <c r="X88" s="73">
        <v>2805.0</v>
      </c>
      <c r="Y88" s="73">
        <v>52.9</v>
      </c>
      <c r="Z88" s="73">
        <v>67.8</v>
      </c>
      <c r="AA88" s="73">
        <v>442887.0</v>
      </c>
      <c r="AB88" s="73">
        <v>4.5</v>
      </c>
      <c r="AC88" s="75">
        <v>45352.0</v>
      </c>
      <c r="AD88" s="73">
        <v>43.4</v>
      </c>
      <c r="AE88" s="73">
        <v>2.3</v>
      </c>
      <c r="AF88" s="73">
        <v>30.5</v>
      </c>
      <c r="AG88" s="73">
        <v>0.9</v>
      </c>
      <c r="AH88" s="73">
        <v>1.2</v>
      </c>
      <c r="AI88" s="73">
        <v>10.9</v>
      </c>
      <c r="AJ88" s="73">
        <v>10.8</v>
      </c>
      <c r="AK88" s="73" t="s">
        <v>1673</v>
      </c>
    </row>
    <row r="89">
      <c r="A89" s="73" t="s">
        <v>1674</v>
      </c>
      <c r="B89" s="74" t="s">
        <v>1674</v>
      </c>
      <c r="C89" s="73" t="s">
        <v>1675</v>
      </c>
      <c r="D89" s="73">
        <v>12105.0</v>
      </c>
      <c r="E89" s="73" t="s">
        <v>1394</v>
      </c>
      <c r="F89" s="73" t="s">
        <v>1395</v>
      </c>
      <c r="G89" s="73">
        <v>27.9489</v>
      </c>
      <c r="H89" s="73">
        <v>-81.6976</v>
      </c>
      <c r="I89" s="73">
        <v>736229.0</v>
      </c>
      <c r="J89" s="73">
        <v>158.09</v>
      </c>
      <c r="K89" s="73">
        <f t="shared" si="1"/>
        <v>1.040270522</v>
      </c>
      <c r="L89" s="73">
        <f t="shared" si="2"/>
        <v>1.8</v>
      </c>
      <c r="M89" s="73">
        <f t="shared" si="3"/>
        <v>3.5249701</v>
      </c>
      <c r="N89" s="73" t="s">
        <v>1396</v>
      </c>
      <c r="O89" s="73">
        <v>39.8</v>
      </c>
      <c r="P89" s="73">
        <v>49.3</v>
      </c>
      <c r="Q89" s="73">
        <v>50.7</v>
      </c>
      <c r="R89" s="73">
        <v>46.4</v>
      </c>
      <c r="S89" s="73">
        <v>3.25</v>
      </c>
      <c r="T89" s="73">
        <v>60901.0</v>
      </c>
      <c r="U89" s="73">
        <v>25.1</v>
      </c>
      <c r="V89" s="73">
        <v>69.8</v>
      </c>
      <c r="W89" s="73">
        <v>204452.0</v>
      </c>
      <c r="X89" s="73">
        <v>1192.0</v>
      </c>
      <c r="Y89" s="73">
        <v>21.4</v>
      </c>
      <c r="Z89" s="73">
        <v>56.6</v>
      </c>
      <c r="AA89" s="73">
        <v>349164.0</v>
      </c>
      <c r="AB89" s="73">
        <v>4.6</v>
      </c>
      <c r="AC89" s="75">
        <v>45352.0</v>
      </c>
      <c r="AD89" s="73">
        <v>64.4</v>
      </c>
      <c r="AE89" s="73">
        <v>14.9</v>
      </c>
      <c r="AF89" s="73">
        <v>1.8</v>
      </c>
      <c r="AG89" s="73">
        <v>0.3</v>
      </c>
      <c r="AH89" s="73">
        <v>0.0</v>
      </c>
      <c r="AI89" s="73">
        <v>9.5</v>
      </c>
      <c r="AJ89" s="73">
        <v>9.1</v>
      </c>
      <c r="AK89" s="73" t="s">
        <v>1676</v>
      </c>
    </row>
    <row r="90">
      <c r="A90" s="73" t="s">
        <v>1611</v>
      </c>
      <c r="B90" s="74" t="s">
        <v>1611</v>
      </c>
      <c r="C90" s="73" t="s">
        <v>1612</v>
      </c>
      <c r="D90" s="73">
        <v>8041.0</v>
      </c>
      <c r="E90" s="73" t="s">
        <v>1677</v>
      </c>
      <c r="F90" s="73" t="s">
        <v>1678</v>
      </c>
      <c r="G90" s="73">
        <v>38.8321</v>
      </c>
      <c r="H90" s="73">
        <v>-104.5254</v>
      </c>
      <c r="I90" s="73">
        <v>730323.0</v>
      </c>
      <c r="J90" s="73">
        <v>132.61</v>
      </c>
      <c r="K90" s="73">
        <f t="shared" si="1"/>
        <v>1.028096502</v>
      </c>
      <c r="L90" s="73">
        <f t="shared" si="2"/>
        <v>1.8</v>
      </c>
      <c r="M90" s="73">
        <f t="shared" si="3"/>
        <v>3.4258529</v>
      </c>
      <c r="N90" s="73" t="s">
        <v>1502</v>
      </c>
      <c r="O90" s="73">
        <v>34.7</v>
      </c>
      <c r="P90" s="73">
        <v>51.0</v>
      </c>
      <c r="Q90" s="73">
        <v>49.0</v>
      </c>
      <c r="R90" s="73">
        <v>52.9</v>
      </c>
      <c r="S90" s="73">
        <v>3.07</v>
      </c>
      <c r="T90" s="73">
        <v>82748.0</v>
      </c>
      <c r="U90" s="73">
        <v>40.7</v>
      </c>
      <c r="V90" s="73">
        <v>66.3</v>
      </c>
      <c r="W90" s="73">
        <v>389682.0</v>
      </c>
      <c r="X90" s="73">
        <v>1507.0</v>
      </c>
      <c r="Y90" s="73">
        <v>40.2</v>
      </c>
      <c r="Z90" s="73">
        <v>68.6</v>
      </c>
      <c r="AA90" s="73">
        <v>366562.0</v>
      </c>
      <c r="AB90" s="73">
        <v>5.7</v>
      </c>
      <c r="AC90" s="75">
        <v>45352.0</v>
      </c>
      <c r="AD90" s="73">
        <v>74.4</v>
      </c>
      <c r="AE90" s="73">
        <v>6.0</v>
      </c>
      <c r="AF90" s="73">
        <v>2.8</v>
      </c>
      <c r="AG90" s="73">
        <v>1.0</v>
      </c>
      <c r="AH90" s="73">
        <v>0.3</v>
      </c>
      <c r="AI90" s="73">
        <v>4.0</v>
      </c>
      <c r="AJ90" s="73">
        <v>11.6</v>
      </c>
      <c r="AK90" s="73" t="s">
        <v>1679</v>
      </c>
    </row>
    <row r="91">
      <c r="A91" s="73" t="s">
        <v>1680</v>
      </c>
      <c r="B91" s="74" t="s">
        <v>1680</v>
      </c>
      <c r="C91" s="73" t="s">
        <v>1681</v>
      </c>
      <c r="D91" s="73">
        <v>25021.0</v>
      </c>
      <c r="E91" s="73" t="s">
        <v>1450</v>
      </c>
      <c r="F91" s="73" t="s">
        <v>1451</v>
      </c>
      <c r="G91" s="73">
        <v>42.1603</v>
      </c>
      <c r="H91" s="73">
        <v>-71.2118</v>
      </c>
      <c r="I91" s="73">
        <v>722112.0</v>
      </c>
      <c r="J91" s="73">
        <v>703.88</v>
      </c>
      <c r="K91" s="73">
        <f t="shared" si="1"/>
        <v>1.338615374</v>
      </c>
      <c r="L91" s="73">
        <f t="shared" si="2"/>
        <v>1.030652</v>
      </c>
      <c r="M91" s="73">
        <f t="shared" si="3"/>
        <v>5.6480932</v>
      </c>
      <c r="N91" s="73" t="s">
        <v>1396</v>
      </c>
      <c r="O91" s="73">
        <v>40.7</v>
      </c>
      <c r="P91" s="73">
        <v>48.6</v>
      </c>
      <c r="Q91" s="73">
        <v>51.4</v>
      </c>
      <c r="R91" s="73">
        <v>52.0</v>
      </c>
      <c r="S91" s="73">
        <v>3.12</v>
      </c>
      <c r="T91" s="73">
        <v>120621.0</v>
      </c>
      <c r="U91" s="73">
        <v>57.9</v>
      </c>
      <c r="V91" s="73">
        <v>68.3</v>
      </c>
      <c r="W91" s="73">
        <v>611884.0</v>
      </c>
      <c r="X91" s="73">
        <v>1933.0</v>
      </c>
      <c r="Y91" s="73">
        <v>56.3</v>
      </c>
      <c r="Z91" s="73">
        <v>69.1</v>
      </c>
      <c r="AA91" s="73">
        <v>401781.0</v>
      </c>
      <c r="AB91" s="73">
        <v>5.0</v>
      </c>
      <c r="AC91" s="75">
        <v>45352.0</v>
      </c>
      <c r="AD91" s="73">
        <v>73.1</v>
      </c>
      <c r="AE91" s="73">
        <v>7.1</v>
      </c>
      <c r="AF91" s="73">
        <v>11.9</v>
      </c>
      <c r="AG91" s="73">
        <v>0.1</v>
      </c>
      <c r="AH91" s="73">
        <v>0.0</v>
      </c>
      <c r="AI91" s="73">
        <v>1.9</v>
      </c>
      <c r="AJ91" s="73">
        <v>5.8</v>
      </c>
      <c r="AK91" s="73" t="s">
        <v>1682</v>
      </c>
    </row>
    <row r="92">
      <c r="A92" s="73" t="s">
        <v>1683</v>
      </c>
      <c r="B92" s="74" t="s">
        <v>1683</v>
      </c>
      <c r="C92" s="73" t="s">
        <v>1684</v>
      </c>
      <c r="D92" s="73">
        <v>29095.0</v>
      </c>
      <c r="E92" s="73" t="s">
        <v>1547</v>
      </c>
      <c r="F92" s="73" t="s">
        <v>1548</v>
      </c>
      <c r="G92" s="73">
        <v>39.0085</v>
      </c>
      <c r="H92" s="73">
        <v>-94.3461</v>
      </c>
      <c r="I92" s="73">
        <v>715526.0</v>
      </c>
      <c r="J92" s="73">
        <v>457.0</v>
      </c>
      <c r="K92" s="73">
        <f t="shared" si="1"/>
        <v>1.194320276</v>
      </c>
      <c r="L92" s="73">
        <f t="shared" si="2"/>
        <v>1.8</v>
      </c>
      <c r="M92" s="73">
        <f t="shared" si="3"/>
        <v>4.68773</v>
      </c>
      <c r="N92" s="73" t="s">
        <v>1373</v>
      </c>
      <c r="O92" s="73">
        <v>37.0</v>
      </c>
      <c r="P92" s="73">
        <v>48.7</v>
      </c>
      <c r="Q92" s="73">
        <v>51.3</v>
      </c>
      <c r="R92" s="73">
        <v>42.9</v>
      </c>
      <c r="S92" s="73">
        <v>3.11</v>
      </c>
      <c r="T92" s="73">
        <v>65169.0</v>
      </c>
      <c r="U92" s="73">
        <v>30.5</v>
      </c>
      <c r="V92" s="73">
        <v>58.5</v>
      </c>
      <c r="W92" s="73">
        <v>196560.0</v>
      </c>
      <c r="X92" s="73">
        <v>1096.0</v>
      </c>
      <c r="Y92" s="73">
        <v>33.0</v>
      </c>
      <c r="Z92" s="73">
        <v>67.1</v>
      </c>
      <c r="AA92" s="73">
        <v>366145.0</v>
      </c>
      <c r="AB92" s="73">
        <v>4.9</v>
      </c>
      <c r="AC92" s="75">
        <v>45352.0</v>
      </c>
      <c r="AD92" s="73">
        <v>64.4</v>
      </c>
      <c r="AE92" s="73">
        <v>22.8</v>
      </c>
      <c r="AF92" s="73">
        <v>1.8</v>
      </c>
      <c r="AG92" s="73">
        <v>0.4</v>
      </c>
      <c r="AH92" s="73">
        <v>0.3</v>
      </c>
      <c r="AI92" s="73">
        <v>3.7</v>
      </c>
      <c r="AJ92" s="73">
        <v>6.7</v>
      </c>
      <c r="AK92" s="73" t="s">
        <v>1685</v>
      </c>
    </row>
    <row r="93">
      <c r="A93" s="73" t="s">
        <v>1686</v>
      </c>
      <c r="B93" s="74" t="s">
        <v>1686</v>
      </c>
      <c r="C93" s="73" t="s">
        <v>1687</v>
      </c>
      <c r="D93" s="73">
        <v>17097.0</v>
      </c>
      <c r="E93" s="73" t="s">
        <v>1371</v>
      </c>
      <c r="F93" s="73" t="s">
        <v>1372</v>
      </c>
      <c r="G93" s="73">
        <v>42.3233</v>
      </c>
      <c r="H93" s="73">
        <v>-88.0037</v>
      </c>
      <c r="I93" s="73">
        <v>713159.0</v>
      </c>
      <c r="J93" s="73">
        <v>620.71</v>
      </c>
      <c r="K93" s="73">
        <f t="shared" si="1"/>
        <v>1.288155353</v>
      </c>
      <c r="L93" s="73">
        <f t="shared" si="2"/>
        <v>0.373609</v>
      </c>
      <c r="M93" s="73">
        <f t="shared" si="3"/>
        <v>5.3245619</v>
      </c>
      <c r="N93" s="73" t="s">
        <v>1373</v>
      </c>
      <c r="O93" s="73">
        <v>38.7</v>
      </c>
      <c r="P93" s="73">
        <v>50.4</v>
      </c>
      <c r="Q93" s="73">
        <v>49.6</v>
      </c>
      <c r="R93" s="73">
        <v>54.1</v>
      </c>
      <c r="S93" s="73">
        <v>3.25</v>
      </c>
      <c r="T93" s="73">
        <v>104553.0</v>
      </c>
      <c r="U93" s="73">
        <v>52.0</v>
      </c>
      <c r="V93" s="73">
        <v>73.8</v>
      </c>
      <c r="W93" s="73">
        <v>313442.0</v>
      </c>
      <c r="X93" s="73">
        <v>1382.0</v>
      </c>
      <c r="Y93" s="73">
        <v>46.9</v>
      </c>
      <c r="Z93" s="73">
        <v>68.3</v>
      </c>
      <c r="AA93" s="73">
        <v>366285.0</v>
      </c>
      <c r="AB93" s="73">
        <v>5.0</v>
      </c>
      <c r="AC93" s="75">
        <v>45352.0</v>
      </c>
      <c r="AD93" s="73">
        <v>67.1</v>
      </c>
      <c r="AE93" s="73">
        <v>6.8</v>
      </c>
      <c r="AF93" s="73">
        <v>8.5</v>
      </c>
      <c r="AG93" s="73">
        <v>0.7</v>
      </c>
      <c r="AH93" s="73">
        <v>0.1</v>
      </c>
      <c r="AI93" s="73">
        <v>7.5</v>
      </c>
      <c r="AJ93" s="73">
        <v>9.4</v>
      </c>
      <c r="AK93" s="73" t="s">
        <v>1688</v>
      </c>
    </row>
    <row r="94">
      <c r="A94" s="73" t="s">
        <v>1689</v>
      </c>
      <c r="B94" s="74" t="s">
        <v>1689</v>
      </c>
      <c r="C94" s="73" t="s">
        <v>1690</v>
      </c>
      <c r="D94" s="73">
        <v>34017.0</v>
      </c>
      <c r="E94" s="73" t="s">
        <v>1578</v>
      </c>
      <c r="F94" s="73" t="s">
        <v>791</v>
      </c>
      <c r="G94" s="73">
        <v>40.7408</v>
      </c>
      <c r="H94" s="73">
        <v>-74.0751</v>
      </c>
      <c r="I94" s="73">
        <v>712029.0</v>
      </c>
      <c r="J94" s="73">
        <v>5951.39</v>
      </c>
      <c r="K94" s="73">
        <f t="shared" si="1"/>
        <v>15.11950144</v>
      </c>
      <c r="L94" s="73">
        <f t="shared" si="2"/>
        <v>42.485981</v>
      </c>
      <c r="M94" s="73">
        <f t="shared" si="3"/>
        <v>26.0609071</v>
      </c>
      <c r="N94" s="73" t="s">
        <v>1396</v>
      </c>
      <c r="O94" s="73">
        <v>35.6</v>
      </c>
      <c r="P94" s="73">
        <v>50.1</v>
      </c>
      <c r="Q94" s="73">
        <v>49.9</v>
      </c>
      <c r="R94" s="73">
        <v>43.6</v>
      </c>
      <c r="S94" s="73">
        <v>3.07</v>
      </c>
      <c r="T94" s="73">
        <v>86854.0</v>
      </c>
      <c r="U94" s="73">
        <v>44.6</v>
      </c>
      <c r="V94" s="73">
        <v>32.2</v>
      </c>
      <c r="W94" s="73">
        <v>492208.0</v>
      </c>
      <c r="X94" s="73">
        <v>1722.0</v>
      </c>
      <c r="Y94" s="73">
        <v>46.6</v>
      </c>
      <c r="Z94" s="73">
        <v>69.9</v>
      </c>
      <c r="AA94" s="73">
        <v>387523.0</v>
      </c>
      <c r="AB94" s="73">
        <v>5.8</v>
      </c>
      <c r="AC94" s="75">
        <v>45352.0</v>
      </c>
      <c r="AD94" s="73">
        <v>41.4</v>
      </c>
      <c r="AE94" s="73">
        <v>12.1</v>
      </c>
      <c r="AF94" s="73">
        <v>16.0</v>
      </c>
      <c r="AG94" s="73">
        <v>0.6</v>
      </c>
      <c r="AH94" s="73">
        <v>0.0</v>
      </c>
      <c r="AI94" s="73">
        <v>14.6</v>
      </c>
      <c r="AJ94" s="73">
        <v>15.3</v>
      </c>
      <c r="AK94" s="73" t="s">
        <v>1691</v>
      </c>
    </row>
    <row r="95">
      <c r="A95" s="73" t="s">
        <v>1692</v>
      </c>
      <c r="B95" s="74" t="s">
        <v>1692</v>
      </c>
      <c r="C95" s="73" t="s">
        <v>1693</v>
      </c>
      <c r="D95" s="73">
        <v>8031.0</v>
      </c>
      <c r="E95" s="73" t="s">
        <v>1677</v>
      </c>
      <c r="F95" s="73" t="s">
        <v>1678</v>
      </c>
      <c r="G95" s="73">
        <v>39.762</v>
      </c>
      <c r="H95" s="73">
        <v>-104.8758</v>
      </c>
      <c r="I95" s="73">
        <v>710800.0</v>
      </c>
      <c r="J95" s="73">
        <v>1792.87</v>
      </c>
      <c r="K95" s="73">
        <f t="shared" si="1"/>
        <v>2.213885588</v>
      </c>
      <c r="L95" s="73">
        <f t="shared" si="2"/>
        <v>9.633673</v>
      </c>
      <c r="M95" s="73">
        <f t="shared" si="3"/>
        <v>9.8842643</v>
      </c>
      <c r="N95" s="73" t="s">
        <v>1502</v>
      </c>
      <c r="O95" s="73">
        <v>34.9</v>
      </c>
      <c r="P95" s="73">
        <v>50.5</v>
      </c>
      <c r="Q95" s="73">
        <v>49.5</v>
      </c>
      <c r="R95" s="73">
        <v>39.7</v>
      </c>
      <c r="S95" s="73">
        <v>3.01</v>
      </c>
      <c r="T95" s="73">
        <v>85853.0</v>
      </c>
      <c r="U95" s="73">
        <v>43.5</v>
      </c>
      <c r="V95" s="73">
        <v>49.4</v>
      </c>
      <c r="W95" s="73">
        <v>540061.0</v>
      </c>
      <c r="X95" s="73">
        <v>1665.0</v>
      </c>
      <c r="Y95" s="73">
        <v>54.3</v>
      </c>
      <c r="Z95" s="73">
        <v>74.0</v>
      </c>
      <c r="AA95" s="73">
        <v>437923.0</v>
      </c>
      <c r="AB95" s="73">
        <v>4.7</v>
      </c>
      <c r="AC95" s="75">
        <v>45352.0</v>
      </c>
      <c r="AD95" s="73">
        <v>65.7</v>
      </c>
      <c r="AE95" s="73">
        <v>8.9</v>
      </c>
      <c r="AF95" s="73">
        <v>3.6</v>
      </c>
      <c r="AG95" s="73">
        <v>0.8</v>
      </c>
      <c r="AH95" s="73">
        <v>0.1</v>
      </c>
      <c r="AI95" s="73">
        <v>8.2</v>
      </c>
      <c r="AJ95" s="73">
        <v>12.7</v>
      </c>
      <c r="AK95" s="73" t="s">
        <v>1694</v>
      </c>
    </row>
    <row r="96">
      <c r="A96" s="73" t="s">
        <v>1695</v>
      </c>
      <c r="B96" s="73" t="s">
        <v>1695</v>
      </c>
      <c r="C96" s="73" t="s">
        <v>1696</v>
      </c>
      <c r="D96" s="73">
        <v>47037.0</v>
      </c>
      <c r="E96" s="73" t="s">
        <v>1593</v>
      </c>
      <c r="F96" s="73" t="s">
        <v>1594</v>
      </c>
      <c r="G96" s="73">
        <v>36.1695</v>
      </c>
      <c r="H96" s="73">
        <v>-86.7848</v>
      </c>
      <c r="I96" s="73">
        <v>709786.0</v>
      </c>
      <c r="J96" s="73">
        <v>544.31</v>
      </c>
      <c r="K96" s="73">
        <f t="shared" si="1"/>
        <v>1.243480666</v>
      </c>
      <c r="L96" s="73">
        <f t="shared" si="2"/>
        <v>1.8</v>
      </c>
      <c r="M96" s="73">
        <f t="shared" si="3"/>
        <v>5.0273659</v>
      </c>
      <c r="N96" s="73" t="s">
        <v>1373</v>
      </c>
      <c r="O96" s="73">
        <v>34.7</v>
      </c>
      <c r="P96" s="73">
        <v>48.4</v>
      </c>
      <c r="Q96" s="73">
        <v>51.6</v>
      </c>
      <c r="R96" s="73">
        <v>40.7</v>
      </c>
      <c r="S96" s="73">
        <v>3.04</v>
      </c>
      <c r="T96" s="73">
        <v>71863.0</v>
      </c>
      <c r="U96" s="73">
        <v>34.7</v>
      </c>
      <c r="V96" s="73">
        <v>54.2</v>
      </c>
      <c r="W96" s="73">
        <v>354595.0</v>
      </c>
      <c r="X96" s="73">
        <v>1394.0</v>
      </c>
      <c r="Y96" s="73">
        <v>45.9</v>
      </c>
      <c r="Z96" s="73">
        <v>71.7</v>
      </c>
      <c r="AA96" s="73">
        <v>427963.0</v>
      </c>
      <c r="AB96" s="73">
        <v>4.6</v>
      </c>
      <c r="AC96" s="75">
        <v>45352.0</v>
      </c>
      <c r="AD96" s="73">
        <v>59.7</v>
      </c>
      <c r="AE96" s="73">
        <v>26.3</v>
      </c>
      <c r="AF96" s="73">
        <v>3.6</v>
      </c>
      <c r="AG96" s="73">
        <v>0.1</v>
      </c>
      <c r="AH96" s="73">
        <v>0.1</v>
      </c>
      <c r="AI96" s="73">
        <v>3.8</v>
      </c>
      <c r="AJ96" s="73">
        <v>6.4</v>
      </c>
      <c r="AK96" s="73" t="s">
        <v>1697</v>
      </c>
    </row>
    <row r="97">
      <c r="A97" s="73" t="s">
        <v>1698</v>
      </c>
      <c r="B97" s="74" t="s">
        <v>1698</v>
      </c>
      <c r="C97" s="73" t="s">
        <v>1699</v>
      </c>
      <c r="D97" s="73">
        <v>17197.0</v>
      </c>
      <c r="E97" s="73" t="s">
        <v>1371</v>
      </c>
      <c r="F97" s="73" t="s">
        <v>1372</v>
      </c>
      <c r="G97" s="73">
        <v>41.445</v>
      </c>
      <c r="H97" s="73">
        <v>-87.9786</v>
      </c>
      <c r="I97" s="73">
        <v>696774.0</v>
      </c>
      <c r="J97" s="73">
        <v>321.85</v>
      </c>
      <c r="K97" s="73">
        <f t="shared" si="1"/>
        <v>1.122028173</v>
      </c>
      <c r="L97" s="73">
        <f t="shared" si="2"/>
        <v>1.8</v>
      </c>
      <c r="M97" s="73">
        <f t="shared" si="3"/>
        <v>4.1619965</v>
      </c>
      <c r="N97" s="73" t="s">
        <v>1373</v>
      </c>
      <c r="O97" s="73">
        <v>38.7</v>
      </c>
      <c r="P97" s="73">
        <v>50.0</v>
      </c>
      <c r="Q97" s="73">
        <v>50.0</v>
      </c>
      <c r="R97" s="73">
        <v>53.4</v>
      </c>
      <c r="S97" s="73">
        <v>3.36</v>
      </c>
      <c r="T97" s="73">
        <v>103678.0</v>
      </c>
      <c r="U97" s="73">
        <v>51.8</v>
      </c>
      <c r="V97" s="73">
        <v>82.2</v>
      </c>
      <c r="W97" s="73">
        <v>283208.0</v>
      </c>
      <c r="X97" s="73">
        <v>1342.0</v>
      </c>
      <c r="Y97" s="73">
        <v>36.1</v>
      </c>
      <c r="Z97" s="73">
        <v>68.8</v>
      </c>
      <c r="AA97" s="73">
        <v>375129.0</v>
      </c>
      <c r="AB97" s="73">
        <v>5.0</v>
      </c>
      <c r="AC97" s="75">
        <v>45352.0</v>
      </c>
      <c r="AD97" s="73">
        <v>67.8</v>
      </c>
      <c r="AE97" s="73">
        <v>11.5</v>
      </c>
      <c r="AF97" s="73">
        <v>5.9</v>
      </c>
      <c r="AG97" s="73">
        <v>0.4</v>
      </c>
      <c r="AH97" s="73">
        <v>0.0</v>
      </c>
      <c r="AI97" s="73">
        <v>6.4</v>
      </c>
      <c r="AJ97" s="73">
        <v>7.9</v>
      </c>
      <c r="AK97" s="73" t="s">
        <v>1700</v>
      </c>
    </row>
    <row r="98">
      <c r="A98" s="73" t="s">
        <v>1701</v>
      </c>
      <c r="B98" s="74" t="s">
        <v>1701</v>
      </c>
      <c r="C98" s="73" t="s">
        <v>1702</v>
      </c>
      <c r="D98" s="73">
        <v>35001.0</v>
      </c>
      <c r="E98" s="73" t="s">
        <v>1703</v>
      </c>
      <c r="F98" s="73" t="s">
        <v>1704</v>
      </c>
      <c r="G98" s="73">
        <v>35.0514</v>
      </c>
      <c r="H98" s="73">
        <v>-106.6702</v>
      </c>
      <c r="I98" s="73">
        <v>674692.0</v>
      </c>
      <c r="J98" s="73">
        <v>224.33</v>
      </c>
      <c r="K98" s="73">
        <f t="shared" si="1"/>
        <v>1.072597929</v>
      </c>
      <c r="L98" s="73">
        <f t="shared" si="2"/>
        <v>1.8</v>
      </c>
      <c r="M98" s="73">
        <f t="shared" si="3"/>
        <v>3.7826437</v>
      </c>
      <c r="N98" s="73" t="s">
        <v>1502</v>
      </c>
      <c r="O98" s="73">
        <v>38.6</v>
      </c>
      <c r="P98" s="73">
        <v>49.3</v>
      </c>
      <c r="Q98" s="73">
        <v>50.7</v>
      </c>
      <c r="R98" s="73">
        <v>41.4</v>
      </c>
      <c r="S98" s="73">
        <v>3.09</v>
      </c>
      <c r="T98" s="73">
        <v>62220.0</v>
      </c>
      <c r="U98" s="73">
        <v>29.6</v>
      </c>
      <c r="V98" s="73">
        <v>63.4</v>
      </c>
      <c r="W98" s="73">
        <v>246877.0</v>
      </c>
      <c r="X98" s="73">
        <v>1017.0</v>
      </c>
      <c r="Y98" s="73">
        <v>36.6</v>
      </c>
      <c r="Z98" s="73">
        <v>62.6</v>
      </c>
      <c r="AA98" s="73">
        <v>344133.0</v>
      </c>
      <c r="AB98" s="73">
        <v>5.4</v>
      </c>
      <c r="AC98" s="75">
        <v>45352.0</v>
      </c>
      <c r="AD98" s="73">
        <v>60.3</v>
      </c>
      <c r="AE98" s="73">
        <v>2.9</v>
      </c>
      <c r="AF98" s="73">
        <v>2.7</v>
      </c>
      <c r="AG98" s="73">
        <v>4.9</v>
      </c>
      <c r="AH98" s="73">
        <v>0.1</v>
      </c>
      <c r="AI98" s="73">
        <v>10.5</v>
      </c>
      <c r="AJ98" s="73">
        <v>18.6</v>
      </c>
      <c r="AK98" s="73" t="s">
        <v>1705</v>
      </c>
    </row>
    <row r="99">
      <c r="A99" s="73" t="s">
        <v>1654</v>
      </c>
      <c r="B99" s="74" t="s">
        <v>1654</v>
      </c>
      <c r="C99" s="73" t="s">
        <v>1655</v>
      </c>
      <c r="D99" s="73">
        <v>1073.0</v>
      </c>
      <c r="E99" s="73" t="s">
        <v>1706</v>
      </c>
      <c r="F99" s="73" t="s">
        <v>1707</v>
      </c>
      <c r="G99" s="73">
        <v>33.5543</v>
      </c>
      <c r="H99" s="73">
        <v>-86.8964</v>
      </c>
      <c r="I99" s="73">
        <v>672265.0</v>
      </c>
      <c r="J99" s="73">
        <v>233.52</v>
      </c>
      <c r="K99" s="73">
        <f t="shared" si="1"/>
        <v>1.077161625</v>
      </c>
      <c r="L99" s="73">
        <f t="shared" si="2"/>
        <v>1.8</v>
      </c>
      <c r="M99" s="73">
        <f t="shared" si="3"/>
        <v>3.8183928</v>
      </c>
      <c r="N99" s="73" t="s">
        <v>1373</v>
      </c>
      <c r="O99" s="73">
        <v>37.9</v>
      </c>
      <c r="P99" s="73">
        <v>47.6</v>
      </c>
      <c r="Q99" s="73">
        <v>52.4</v>
      </c>
      <c r="R99" s="73">
        <v>42.7</v>
      </c>
      <c r="S99" s="73">
        <v>3.19</v>
      </c>
      <c r="T99" s="73">
        <v>63595.0</v>
      </c>
      <c r="U99" s="73">
        <v>30.7</v>
      </c>
      <c r="V99" s="73">
        <v>64.1</v>
      </c>
      <c r="W99" s="73">
        <v>207489.0</v>
      </c>
      <c r="X99" s="73">
        <v>1086.0</v>
      </c>
      <c r="Y99" s="73">
        <v>35.6</v>
      </c>
      <c r="Z99" s="73">
        <v>61.3</v>
      </c>
      <c r="AA99" s="73">
        <v>331661.0</v>
      </c>
      <c r="AB99" s="73">
        <v>5.4</v>
      </c>
      <c r="AC99" s="75">
        <v>45352.0</v>
      </c>
      <c r="AD99" s="73">
        <v>50.3</v>
      </c>
      <c r="AE99" s="73">
        <v>42.7</v>
      </c>
      <c r="AF99" s="73">
        <v>1.7</v>
      </c>
      <c r="AG99" s="73">
        <v>0.2</v>
      </c>
      <c r="AH99" s="73">
        <v>0.0</v>
      </c>
      <c r="AI99" s="73">
        <v>2.0</v>
      </c>
      <c r="AJ99" s="73">
        <v>3.0</v>
      </c>
      <c r="AK99" s="73" t="s">
        <v>1708</v>
      </c>
    </row>
    <row r="100">
      <c r="A100" s="73" t="s">
        <v>1709</v>
      </c>
      <c r="B100" s="74" t="s">
        <v>1709</v>
      </c>
      <c r="C100" s="73" t="s">
        <v>1709</v>
      </c>
      <c r="D100" s="73">
        <v>11001.0</v>
      </c>
      <c r="E100" s="73" t="s">
        <v>1710</v>
      </c>
      <c r="F100" s="73" t="s">
        <v>1709</v>
      </c>
      <c r="G100" s="73">
        <v>38.9047</v>
      </c>
      <c r="H100" s="73">
        <v>-77.0163</v>
      </c>
      <c r="I100" s="73">
        <v>670587.0</v>
      </c>
      <c r="J100" s="73">
        <v>4235.75</v>
      </c>
      <c r="K100" s="73">
        <f t="shared" si="1"/>
        <v>6.843913495</v>
      </c>
      <c r="L100" s="73">
        <f t="shared" si="2"/>
        <v>28.932425</v>
      </c>
      <c r="M100" s="73">
        <f t="shared" si="3"/>
        <v>19.3870675</v>
      </c>
      <c r="N100" s="73" t="s">
        <v>1396</v>
      </c>
      <c r="O100" s="73">
        <v>34.8</v>
      </c>
      <c r="P100" s="73">
        <v>47.8</v>
      </c>
      <c r="Q100" s="73">
        <v>52.2</v>
      </c>
      <c r="R100" s="73">
        <v>31.3</v>
      </c>
      <c r="S100" s="73">
        <v>3.04</v>
      </c>
      <c r="T100" s="73">
        <v>101722.0</v>
      </c>
      <c r="U100" s="73">
        <v>50.6</v>
      </c>
      <c r="V100" s="73">
        <v>41.4</v>
      </c>
      <c r="W100" s="73">
        <v>705005.0</v>
      </c>
      <c r="X100" s="73">
        <v>1817.0</v>
      </c>
      <c r="Y100" s="73">
        <v>62.7</v>
      </c>
      <c r="Z100" s="73">
        <v>72.0</v>
      </c>
      <c r="AA100" s="73">
        <v>413736.0</v>
      </c>
      <c r="AB100" s="73">
        <v>7.1</v>
      </c>
      <c r="AC100" s="75">
        <v>45352.0</v>
      </c>
      <c r="AD100" s="73">
        <v>39.6</v>
      </c>
      <c r="AE100" s="73">
        <v>44.3</v>
      </c>
      <c r="AF100" s="73">
        <v>4.0</v>
      </c>
      <c r="AG100" s="73">
        <v>0.3</v>
      </c>
      <c r="AH100" s="73">
        <v>0.1</v>
      </c>
      <c r="AI100" s="73">
        <v>4.6</v>
      </c>
      <c r="AJ100" s="73">
        <v>7.1</v>
      </c>
      <c r="AK100" s="73" t="s">
        <v>1711</v>
      </c>
    </row>
    <row r="101">
      <c r="A101" s="73" t="s">
        <v>1712</v>
      </c>
      <c r="B101" s="74" t="s">
        <v>1712</v>
      </c>
      <c r="C101" s="73" t="s">
        <v>1713</v>
      </c>
      <c r="D101" s="73">
        <v>40143.0</v>
      </c>
      <c r="E101" s="73" t="s">
        <v>1648</v>
      </c>
      <c r="F101" s="73" t="s">
        <v>1646</v>
      </c>
      <c r="G101" s="73">
        <v>36.1211</v>
      </c>
      <c r="H101" s="73">
        <v>-95.9415</v>
      </c>
      <c r="I101" s="73">
        <v>668923.0</v>
      </c>
      <c r="J101" s="73">
        <v>452.92</v>
      </c>
      <c r="K101" s="73">
        <f t="shared" si="1"/>
        <v>1.19207115</v>
      </c>
      <c r="L101" s="73">
        <f t="shared" si="2"/>
        <v>1.8</v>
      </c>
      <c r="M101" s="73">
        <f t="shared" si="3"/>
        <v>4.6718588</v>
      </c>
      <c r="N101" s="73" t="s">
        <v>1373</v>
      </c>
      <c r="O101" s="73">
        <v>36.0</v>
      </c>
      <c r="P101" s="73">
        <v>49.2</v>
      </c>
      <c r="Q101" s="73">
        <v>50.8</v>
      </c>
      <c r="R101" s="73">
        <v>47.5</v>
      </c>
      <c r="S101" s="73">
        <v>3.17</v>
      </c>
      <c r="T101" s="73">
        <v>65229.0</v>
      </c>
      <c r="U101" s="73">
        <v>31.3</v>
      </c>
      <c r="V101" s="73">
        <v>59.9</v>
      </c>
      <c r="W101" s="73">
        <v>194811.0</v>
      </c>
      <c r="X101" s="73">
        <v>1002.0</v>
      </c>
      <c r="Y101" s="73">
        <v>33.2</v>
      </c>
      <c r="Z101" s="73">
        <v>65.8</v>
      </c>
      <c r="AA101" s="73">
        <v>348981.0</v>
      </c>
      <c r="AB101" s="73">
        <v>5.3</v>
      </c>
      <c r="AC101" s="75">
        <v>45352.0</v>
      </c>
      <c r="AD101" s="73">
        <v>65.3</v>
      </c>
      <c r="AE101" s="73">
        <v>9.9</v>
      </c>
      <c r="AF101" s="73">
        <v>3.7</v>
      </c>
      <c r="AG101" s="73">
        <v>5.1</v>
      </c>
      <c r="AH101" s="73">
        <v>0.1</v>
      </c>
      <c r="AI101" s="73">
        <v>3.7</v>
      </c>
      <c r="AJ101" s="73">
        <v>12.1</v>
      </c>
      <c r="AK101" s="73" t="s">
        <v>1714</v>
      </c>
    </row>
    <row r="102">
      <c r="A102" s="73" t="s">
        <v>1501</v>
      </c>
      <c r="B102" s="74" t="s">
        <v>1501</v>
      </c>
      <c r="C102" s="73" t="s">
        <v>1715</v>
      </c>
      <c r="D102" s="73">
        <v>49049.0</v>
      </c>
      <c r="E102" s="73" t="s">
        <v>1500</v>
      </c>
      <c r="F102" s="73" t="s">
        <v>1501</v>
      </c>
      <c r="G102" s="73">
        <v>40.1199</v>
      </c>
      <c r="H102" s="73">
        <v>-111.6702</v>
      </c>
      <c r="I102" s="73">
        <v>666021.0</v>
      </c>
      <c r="J102" s="73">
        <v>128.29</v>
      </c>
      <c r="K102" s="73">
        <f t="shared" si="1"/>
        <v>1.026046632</v>
      </c>
      <c r="L102" s="73">
        <f t="shared" si="2"/>
        <v>1.8</v>
      </c>
      <c r="M102" s="73">
        <f t="shared" si="3"/>
        <v>3.4090481</v>
      </c>
      <c r="N102" s="73" t="s">
        <v>1502</v>
      </c>
      <c r="O102" s="73">
        <v>25.2</v>
      </c>
      <c r="P102" s="73">
        <v>50.8</v>
      </c>
      <c r="Q102" s="73">
        <v>49.2</v>
      </c>
      <c r="R102" s="73">
        <v>57.7</v>
      </c>
      <c r="S102" s="73">
        <v>3.8</v>
      </c>
      <c r="T102" s="73">
        <v>91263.0</v>
      </c>
      <c r="U102" s="73">
        <v>44.9</v>
      </c>
      <c r="V102" s="73">
        <v>68.6</v>
      </c>
      <c r="W102" s="73">
        <v>442468.0</v>
      </c>
      <c r="X102" s="73">
        <v>1330.0</v>
      </c>
      <c r="Y102" s="73">
        <v>42.8</v>
      </c>
      <c r="Z102" s="73">
        <v>71.3</v>
      </c>
      <c r="AA102" s="73">
        <v>356863.0</v>
      </c>
      <c r="AB102" s="73">
        <v>3.4</v>
      </c>
      <c r="AC102" s="75">
        <v>45352.0</v>
      </c>
      <c r="AD102" s="73">
        <v>86.3</v>
      </c>
      <c r="AE102" s="73">
        <v>0.6</v>
      </c>
      <c r="AF102" s="73">
        <v>1.4</v>
      </c>
      <c r="AG102" s="73">
        <v>0.6</v>
      </c>
      <c r="AH102" s="73">
        <v>0.8</v>
      </c>
      <c r="AI102" s="73">
        <v>3.3</v>
      </c>
      <c r="AJ102" s="73">
        <v>7.0</v>
      </c>
      <c r="AK102" s="73" t="s">
        <v>1716</v>
      </c>
    </row>
    <row r="103">
      <c r="A103" s="73" t="s">
        <v>1717</v>
      </c>
      <c r="B103" s="74" t="s">
        <v>1717</v>
      </c>
      <c r="C103" s="73" t="s">
        <v>1718</v>
      </c>
      <c r="D103" s="73">
        <v>44007.0</v>
      </c>
      <c r="E103" s="73" t="s">
        <v>1719</v>
      </c>
      <c r="F103" s="73" t="s">
        <v>1720</v>
      </c>
      <c r="G103" s="73">
        <v>41.8721</v>
      </c>
      <c r="H103" s="73">
        <v>-71.58</v>
      </c>
      <c r="I103" s="73">
        <v>657984.0</v>
      </c>
      <c r="J103" s="73">
        <v>620.42</v>
      </c>
      <c r="K103" s="73">
        <f t="shared" si="1"/>
        <v>1.287982778</v>
      </c>
      <c r="L103" s="73">
        <f t="shared" si="2"/>
        <v>0.371318</v>
      </c>
      <c r="M103" s="73">
        <f t="shared" si="3"/>
        <v>5.3234338</v>
      </c>
      <c r="N103" s="73" t="s">
        <v>1396</v>
      </c>
      <c r="O103" s="73">
        <v>37.6</v>
      </c>
      <c r="P103" s="73">
        <v>49.2</v>
      </c>
      <c r="Q103" s="73">
        <v>50.8</v>
      </c>
      <c r="R103" s="73">
        <v>40.3</v>
      </c>
      <c r="S103" s="73">
        <v>3.16</v>
      </c>
      <c r="T103" s="73">
        <v>72579.0</v>
      </c>
      <c r="U103" s="73">
        <v>35.9</v>
      </c>
      <c r="V103" s="73">
        <v>55.8</v>
      </c>
      <c r="W103" s="73">
        <v>310255.0</v>
      </c>
      <c r="X103" s="73">
        <v>1161.0</v>
      </c>
      <c r="Y103" s="73">
        <v>31.2</v>
      </c>
      <c r="Z103" s="73">
        <v>65.1</v>
      </c>
      <c r="AA103" s="73">
        <v>346124.0</v>
      </c>
      <c r="AB103" s="73">
        <v>6.3</v>
      </c>
      <c r="AC103" s="75">
        <v>45352.0</v>
      </c>
      <c r="AD103" s="73">
        <v>65.1</v>
      </c>
      <c r="AE103" s="73">
        <v>8.9</v>
      </c>
      <c r="AF103" s="73">
        <v>4.2</v>
      </c>
      <c r="AG103" s="73">
        <v>0.4</v>
      </c>
      <c r="AH103" s="73">
        <v>0.1</v>
      </c>
      <c r="AI103" s="73">
        <v>10.5</v>
      </c>
      <c r="AJ103" s="73">
        <v>10.8</v>
      </c>
      <c r="AK103" s="73" t="s">
        <v>1721</v>
      </c>
    </row>
    <row r="104">
      <c r="A104" s="73" t="s">
        <v>1722</v>
      </c>
      <c r="B104" s="74" t="s">
        <v>1722</v>
      </c>
      <c r="C104" s="73" t="s">
        <v>1723</v>
      </c>
      <c r="D104" s="73">
        <v>26081.0</v>
      </c>
      <c r="E104" s="73" t="s">
        <v>1439</v>
      </c>
      <c r="F104" s="73" t="s">
        <v>1440</v>
      </c>
      <c r="G104" s="73">
        <v>43.0322</v>
      </c>
      <c r="H104" s="73">
        <v>-85.5493</v>
      </c>
      <c r="I104" s="73">
        <v>657321.0</v>
      </c>
      <c r="J104" s="73">
        <v>298.96</v>
      </c>
      <c r="K104" s="73">
        <f t="shared" si="1"/>
        <v>1.110225043</v>
      </c>
      <c r="L104" s="73">
        <f t="shared" si="2"/>
        <v>1.8</v>
      </c>
      <c r="M104" s="73">
        <f t="shared" si="3"/>
        <v>4.0729544</v>
      </c>
      <c r="N104" s="73" t="s">
        <v>1441</v>
      </c>
      <c r="O104" s="73">
        <v>35.6</v>
      </c>
      <c r="P104" s="73">
        <v>49.7</v>
      </c>
      <c r="Q104" s="73">
        <v>50.3</v>
      </c>
      <c r="R104" s="73">
        <v>50.4</v>
      </c>
      <c r="S104" s="73">
        <v>3.11</v>
      </c>
      <c r="T104" s="73">
        <v>76247.0</v>
      </c>
      <c r="U104" s="73">
        <v>36.5</v>
      </c>
      <c r="V104" s="73">
        <v>70.0</v>
      </c>
      <c r="W104" s="73">
        <v>241515.0</v>
      </c>
      <c r="X104" s="73">
        <v>1111.0</v>
      </c>
      <c r="Y104" s="73">
        <v>38.6</v>
      </c>
      <c r="Z104" s="73">
        <v>69.1</v>
      </c>
      <c r="AA104" s="73">
        <v>378772.0</v>
      </c>
      <c r="AB104" s="73">
        <v>4.5</v>
      </c>
      <c r="AC104" s="75">
        <v>45352.0</v>
      </c>
      <c r="AD104" s="73">
        <v>75.5</v>
      </c>
      <c r="AE104" s="73">
        <v>9.7</v>
      </c>
      <c r="AF104" s="73">
        <v>3.1</v>
      </c>
      <c r="AG104" s="73">
        <v>0.4</v>
      </c>
      <c r="AH104" s="73">
        <v>0.0</v>
      </c>
      <c r="AI104" s="73">
        <v>3.3</v>
      </c>
      <c r="AJ104" s="73">
        <v>8.0</v>
      </c>
      <c r="AK104" s="73" t="s">
        <v>1724</v>
      </c>
    </row>
    <row r="105">
      <c r="A105" s="73" t="s">
        <v>1725</v>
      </c>
      <c r="B105" s="74" t="s">
        <v>1725</v>
      </c>
      <c r="C105" s="73" t="s">
        <v>1726</v>
      </c>
      <c r="D105" s="73">
        <v>8005.0</v>
      </c>
      <c r="E105" s="73" t="s">
        <v>1677</v>
      </c>
      <c r="F105" s="73" t="s">
        <v>1678</v>
      </c>
      <c r="G105" s="73">
        <v>39.6498</v>
      </c>
      <c r="H105" s="73">
        <v>-104.3393</v>
      </c>
      <c r="I105" s="73">
        <v>654453.0</v>
      </c>
      <c r="J105" s="73">
        <v>316.69</v>
      </c>
      <c r="K105" s="73">
        <f t="shared" si="1"/>
        <v>1.119356533</v>
      </c>
      <c r="L105" s="73">
        <f t="shared" si="2"/>
        <v>1.8</v>
      </c>
      <c r="M105" s="73">
        <f t="shared" si="3"/>
        <v>4.1419241</v>
      </c>
      <c r="N105" s="73" t="s">
        <v>1502</v>
      </c>
      <c r="O105" s="73">
        <v>37.1</v>
      </c>
      <c r="P105" s="73">
        <v>50.0</v>
      </c>
      <c r="Q105" s="73">
        <v>50.0</v>
      </c>
      <c r="R105" s="73">
        <v>50.0</v>
      </c>
      <c r="S105" s="73">
        <v>3.2</v>
      </c>
      <c r="T105" s="73">
        <v>92292.0</v>
      </c>
      <c r="U105" s="73">
        <v>46.5</v>
      </c>
      <c r="V105" s="73">
        <v>64.9</v>
      </c>
      <c r="W105" s="73">
        <v>480447.0</v>
      </c>
      <c r="X105" s="73">
        <v>1708.0</v>
      </c>
      <c r="Y105" s="73">
        <v>44.9</v>
      </c>
      <c r="Z105" s="73">
        <v>71.4</v>
      </c>
      <c r="AA105" s="73">
        <v>375432.0</v>
      </c>
      <c r="AB105" s="73">
        <v>4.6</v>
      </c>
      <c r="AC105" s="75">
        <v>45352.0</v>
      </c>
      <c r="AD105" s="73">
        <v>64.5</v>
      </c>
      <c r="AE105" s="73">
        <v>11.0</v>
      </c>
      <c r="AF105" s="73">
        <v>6.1</v>
      </c>
      <c r="AG105" s="73">
        <v>0.8</v>
      </c>
      <c r="AH105" s="73">
        <v>0.2</v>
      </c>
      <c r="AI105" s="73">
        <v>6.2</v>
      </c>
      <c r="AJ105" s="73">
        <v>11.0</v>
      </c>
      <c r="AK105" s="73" t="s">
        <v>1727</v>
      </c>
    </row>
    <row r="106">
      <c r="A106" s="73" t="s">
        <v>1728</v>
      </c>
      <c r="B106" s="74" t="s">
        <v>1728</v>
      </c>
      <c r="C106" s="73" t="s">
        <v>1729</v>
      </c>
      <c r="D106" s="73">
        <v>42017.0</v>
      </c>
      <c r="E106" s="73" t="s">
        <v>323</v>
      </c>
      <c r="F106" s="73" t="s">
        <v>1455</v>
      </c>
      <c r="G106" s="73">
        <v>40.337</v>
      </c>
      <c r="H106" s="73">
        <v>-75.1069</v>
      </c>
      <c r="I106" s="73">
        <v>645163.0</v>
      </c>
      <c r="J106" s="73">
        <v>412.16</v>
      </c>
      <c r="K106" s="73">
        <f t="shared" si="1"/>
        <v>1.169833155</v>
      </c>
      <c r="L106" s="73">
        <f t="shared" si="2"/>
        <v>1.8</v>
      </c>
      <c r="M106" s="73">
        <f t="shared" si="3"/>
        <v>4.5133024</v>
      </c>
      <c r="N106" s="73" t="s">
        <v>1396</v>
      </c>
      <c r="O106" s="73">
        <v>44.0</v>
      </c>
      <c r="P106" s="73">
        <v>49.5</v>
      </c>
      <c r="Q106" s="73">
        <v>50.5</v>
      </c>
      <c r="R106" s="73">
        <v>55.3</v>
      </c>
      <c r="S106" s="73">
        <v>3.06</v>
      </c>
      <c r="T106" s="73">
        <v>107826.0</v>
      </c>
      <c r="U106" s="73">
        <v>53.6</v>
      </c>
      <c r="V106" s="73">
        <v>78.0</v>
      </c>
      <c r="W106" s="73">
        <v>396366.0</v>
      </c>
      <c r="X106" s="73">
        <v>1461.0</v>
      </c>
      <c r="Y106" s="73">
        <v>43.3</v>
      </c>
      <c r="Z106" s="73">
        <v>67.0</v>
      </c>
      <c r="AA106" s="73">
        <v>358554.0</v>
      </c>
      <c r="AB106" s="73">
        <v>4.6</v>
      </c>
      <c r="AC106" s="75">
        <v>45352.0</v>
      </c>
      <c r="AD106" s="73">
        <v>83.8</v>
      </c>
      <c r="AE106" s="73">
        <v>3.9</v>
      </c>
      <c r="AF106" s="73">
        <v>4.9</v>
      </c>
      <c r="AG106" s="73">
        <v>0.1</v>
      </c>
      <c r="AH106" s="73">
        <v>0.0</v>
      </c>
      <c r="AI106" s="73">
        <v>2.2</v>
      </c>
      <c r="AJ106" s="73">
        <v>5.1</v>
      </c>
      <c r="AK106" s="73" t="s">
        <v>1730</v>
      </c>
    </row>
    <row r="107">
      <c r="A107" s="73" t="s">
        <v>1731</v>
      </c>
      <c r="B107" s="74" t="s">
        <v>1731</v>
      </c>
      <c r="C107" s="73" t="s">
        <v>1732</v>
      </c>
      <c r="D107" s="73">
        <v>34025.0</v>
      </c>
      <c r="E107" s="73" t="s">
        <v>1578</v>
      </c>
      <c r="F107" s="73" t="s">
        <v>791</v>
      </c>
      <c r="G107" s="73">
        <v>40.26</v>
      </c>
      <c r="H107" s="73">
        <v>-74.2216</v>
      </c>
      <c r="I107" s="73">
        <v>643064.0</v>
      </c>
      <c r="J107" s="73">
        <v>530.3</v>
      </c>
      <c r="K107" s="73">
        <f t="shared" si="1"/>
        <v>1.23545808</v>
      </c>
      <c r="L107" s="73">
        <f t="shared" si="2"/>
        <v>1.8</v>
      </c>
      <c r="M107" s="73">
        <f t="shared" si="3"/>
        <v>4.972867</v>
      </c>
      <c r="N107" s="73" t="s">
        <v>1396</v>
      </c>
      <c r="O107" s="73">
        <v>43.3</v>
      </c>
      <c r="P107" s="73">
        <v>49.1</v>
      </c>
      <c r="Q107" s="73">
        <v>50.9</v>
      </c>
      <c r="R107" s="73">
        <v>53.7</v>
      </c>
      <c r="S107" s="73">
        <v>3.14</v>
      </c>
      <c r="T107" s="73">
        <v>118527.0</v>
      </c>
      <c r="U107" s="73">
        <v>57.4</v>
      </c>
      <c r="V107" s="73">
        <v>75.6</v>
      </c>
      <c r="W107" s="73">
        <v>518802.0</v>
      </c>
      <c r="X107" s="73">
        <v>1683.0</v>
      </c>
      <c r="Y107" s="73">
        <v>49.9</v>
      </c>
      <c r="Z107" s="73">
        <v>66.5</v>
      </c>
      <c r="AA107" s="73">
        <v>352316.0</v>
      </c>
      <c r="AB107" s="73">
        <v>5.4</v>
      </c>
      <c r="AC107" s="75">
        <v>45352.0</v>
      </c>
      <c r="AD107" s="73">
        <v>78.5</v>
      </c>
      <c r="AE107" s="73">
        <v>6.6</v>
      </c>
      <c r="AF107" s="73">
        <v>5.4</v>
      </c>
      <c r="AG107" s="73">
        <v>0.3</v>
      </c>
      <c r="AH107" s="73">
        <v>0.0</v>
      </c>
      <c r="AI107" s="73">
        <v>3.2</v>
      </c>
      <c r="AJ107" s="73">
        <v>5.9</v>
      </c>
      <c r="AK107" s="73" t="s">
        <v>1733</v>
      </c>
    </row>
    <row r="108">
      <c r="A108" s="73" t="s">
        <v>780</v>
      </c>
      <c r="B108" s="74" t="s">
        <v>780</v>
      </c>
      <c r="C108" s="73" t="s">
        <v>1734</v>
      </c>
      <c r="D108" s="73">
        <v>34029.0</v>
      </c>
      <c r="E108" s="73" t="s">
        <v>1578</v>
      </c>
      <c r="F108" s="73" t="s">
        <v>791</v>
      </c>
      <c r="G108" s="73">
        <v>39.8856</v>
      </c>
      <c r="H108" s="73">
        <v>-74.2814</v>
      </c>
      <c r="I108" s="73">
        <v>638691.0</v>
      </c>
      <c r="J108" s="73">
        <v>392.49</v>
      </c>
      <c r="K108" s="73">
        <f t="shared" si="1"/>
        <v>1.159250408</v>
      </c>
      <c r="L108" s="73">
        <f t="shared" si="2"/>
        <v>1.8</v>
      </c>
      <c r="M108" s="73">
        <f t="shared" si="3"/>
        <v>4.4367861</v>
      </c>
      <c r="N108" s="73" t="s">
        <v>1396</v>
      </c>
      <c r="O108" s="73">
        <v>41.8</v>
      </c>
      <c r="P108" s="73">
        <v>48.7</v>
      </c>
      <c r="Q108" s="73">
        <v>51.3</v>
      </c>
      <c r="R108" s="73">
        <v>52.6</v>
      </c>
      <c r="S108" s="73">
        <v>3.31</v>
      </c>
      <c r="T108" s="73">
        <v>82379.0</v>
      </c>
      <c r="U108" s="73">
        <v>41.8</v>
      </c>
      <c r="V108" s="73">
        <v>79.9</v>
      </c>
      <c r="W108" s="73">
        <v>340310.0</v>
      </c>
      <c r="X108" s="73">
        <v>1639.0</v>
      </c>
      <c r="Y108" s="73">
        <v>32.9</v>
      </c>
      <c r="Z108" s="73">
        <v>58.9</v>
      </c>
      <c r="AA108" s="73">
        <v>302685.0</v>
      </c>
      <c r="AB108" s="73">
        <v>5.7</v>
      </c>
      <c r="AC108" s="75">
        <v>45352.0</v>
      </c>
      <c r="AD108" s="73">
        <v>87.0</v>
      </c>
      <c r="AE108" s="73">
        <v>3.1</v>
      </c>
      <c r="AF108" s="73">
        <v>1.9</v>
      </c>
      <c r="AG108" s="73">
        <v>0.2</v>
      </c>
      <c r="AH108" s="73">
        <v>0.0</v>
      </c>
      <c r="AI108" s="73">
        <v>3.0</v>
      </c>
      <c r="AJ108" s="73">
        <v>4.7</v>
      </c>
      <c r="AK108" s="73" t="s">
        <v>1735</v>
      </c>
    </row>
    <row r="109">
      <c r="A109" s="73" t="s">
        <v>1528</v>
      </c>
      <c r="B109" s="74" t="s">
        <v>1528</v>
      </c>
      <c r="C109" s="73" t="s">
        <v>1529</v>
      </c>
      <c r="D109" s="73">
        <v>48339.0</v>
      </c>
      <c r="E109" s="73" t="s">
        <v>1377</v>
      </c>
      <c r="F109" s="73" t="s">
        <v>1378</v>
      </c>
      <c r="G109" s="73">
        <v>30.3002</v>
      </c>
      <c r="H109" s="73">
        <v>-95.503</v>
      </c>
      <c r="I109" s="73">
        <v>629989.0</v>
      </c>
      <c r="J109" s="73">
        <v>233.41</v>
      </c>
      <c r="K109" s="73">
        <f t="shared" si="1"/>
        <v>1.077106885</v>
      </c>
      <c r="L109" s="73">
        <f t="shared" si="2"/>
        <v>1.8</v>
      </c>
      <c r="M109" s="73">
        <f t="shared" si="3"/>
        <v>3.8179649</v>
      </c>
      <c r="N109" s="73" t="s">
        <v>1373</v>
      </c>
      <c r="O109" s="73">
        <v>37.4</v>
      </c>
      <c r="P109" s="73">
        <v>49.9</v>
      </c>
      <c r="Q109" s="73">
        <v>50.1</v>
      </c>
      <c r="R109" s="73">
        <v>58.6</v>
      </c>
      <c r="S109" s="73">
        <v>3.25</v>
      </c>
      <c r="T109" s="73">
        <v>95946.0</v>
      </c>
      <c r="U109" s="73">
        <v>48.4</v>
      </c>
      <c r="V109" s="73">
        <v>72.7</v>
      </c>
      <c r="W109" s="73">
        <v>291835.0</v>
      </c>
      <c r="X109" s="73">
        <v>1416.0</v>
      </c>
      <c r="Y109" s="73">
        <v>37.8</v>
      </c>
      <c r="Z109" s="73">
        <v>64.8</v>
      </c>
      <c r="AA109" s="73">
        <v>316958.0</v>
      </c>
      <c r="AB109" s="73">
        <v>4.3</v>
      </c>
      <c r="AC109" s="75">
        <v>45352.0</v>
      </c>
      <c r="AD109" s="73">
        <v>75.3</v>
      </c>
      <c r="AE109" s="73">
        <v>5.6</v>
      </c>
      <c r="AF109" s="73">
        <v>3.3</v>
      </c>
      <c r="AG109" s="73">
        <v>0.4</v>
      </c>
      <c r="AH109" s="73">
        <v>0.1</v>
      </c>
      <c r="AI109" s="73">
        <v>3.8</v>
      </c>
      <c r="AJ109" s="73">
        <v>11.6</v>
      </c>
      <c r="AK109" s="73" t="s">
        <v>1736</v>
      </c>
    </row>
    <row r="110">
      <c r="A110" s="73" t="s">
        <v>1737</v>
      </c>
      <c r="B110" s="74" t="s">
        <v>1737</v>
      </c>
      <c r="C110" s="73" t="s">
        <v>1738</v>
      </c>
      <c r="D110" s="73">
        <v>9190.0</v>
      </c>
      <c r="E110" s="73" t="s">
        <v>1558</v>
      </c>
      <c r="F110" s="73" t="s">
        <v>1559</v>
      </c>
      <c r="G110" s="73">
        <v>41.3225</v>
      </c>
      <c r="H110" s="73">
        <v>-73.4475</v>
      </c>
      <c r="I110" s="73">
        <v>620666.0</v>
      </c>
      <c r="J110" s="73">
        <v>450.34</v>
      </c>
      <c r="K110" s="73">
        <f t="shared" si="1"/>
        <v>1.190651095</v>
      </c>
      <c r="L110" s="73">
        <f t="shared" si="2"/>
        <v>1.8</v>
      </c>
      <c r="M110" s="73">
        <f t="shared" si="3"/>
        <v>4.6618226</v>
      </c>
      <c r="N110" s="73" t="s">
        <v>1396</v>
      </c>
      <c r="O110" s="73">
        <v>41.1</v>
      </c>
      <c r="P110" s="73">
        <v>49.1</v>
      </c>
      <c r="Q110" s="73">
        <v>50.9</v>
      </c>
      <c r="R110" s="73">
        <v>53.1</v>
      </c>
      <c r="S110" s="73">
        <v>3.19</v>
      </c>
      <c r="T110" s="73">
        <v>118930.0</v>
      </c>
      <c r="U110" s="73">
        <v>57.3</v>
      </c>
      <c r="V110" s="73">
        <v>66.1</v>
      </c>
      <c r="W110" s="73">
        <v>594929.0</v>
      </c>
      <c r="X110" s="73">
        <v>1952.0</v>
      </c>
      <c r="Y110" s="73">
        <v>54.3</v>
      </c>
      <c r="Z110" s="73">
        <v>68.3</v>
      </c>
      <c r="AA110" s="76"/>
      <c r="AB110" s="73">
        <v>5.6</v>
      </c>
      <c r="AC110" s="76"/>
      <c r="AD110" s="73">
        <v>66.7</v>
      </c>
      <c r="AE110" s="73">
        <v>10.0</v>
      </c>
      <c r="AF110" s="73">
        <v>5.2</v>
      </c>
      <c r="AG110" s="73">
        <v>0.2</v>
      </c>
      <c r="AH110" s="73">
        <v>0.1</v>
      </c>
      <c r="AI110" s="73">
        <v>8.0</v>
      </c>
      <c r="AJ110" s="73">
        <v>9.7</v>
      </c>
      <c r="AK110" s="73" t="s">
        <v>1739</v>
      </c>
    </row>
    <row r="111">
      <c r="A111" s="73" t="s">
        <v>1740</v>
      </c>
      <c r="B111" s="74" t="s">
        <v>1740</v>
      </c>
      <c r="C111" s="73" t="s">
        <v>1741</v>
      </c>
      <c r="D111" s="73">
        <v>48491.0</v>
      </c>
      <c r="E111" s="73" t="s">
        <v>1377</v>
      </c>
      <c r="F111" s="73" t="s">
        <v>1378</v>
      </c>
      <c r="G111" s="73">
        <v>30.6475</v>
      </c>
      <c r="H111" s="73">
        <v>-97.6004</v>
      </c>
      <c r="I111" s="73">
        <v>617396.0</v>
      </c>
      <c r="J111" s="73">
        <v>213.63</v>
      </c>
      <c r="K111" s="73">
        <f t="shared" si="1"/>
        <v>1.067308732</v>
      </c>
      <c r="L111" s="73">
        <f t="shared" si="2"/>
        <v>1.8</v>
      </c>
      <c r="M111" s="73">
        <f t="shared" si="3"/>
        <v>3.7410207</v>
      </c>
      <c r="N111" s="73" t="s">
        <v>1373</v>
      </c>
      <c r="O111" s="73">
        <v>36.9</v>
      </c>
      <c r="P111" s="73">
        <v>49.7</v>
      </c>
      <c r="Q111" s="73">
        <v>50.3</v>
      </c>
      <c r="R111" s="73">
        <v>56.8</v>
      </c>
      <c r="S111" s="73">
        <v>3.15</v>
      </c>
      <c r="T111" s="73">
        <v>102851.0</v>
      </c>
      <c r="U111" s="73">
        <v>51.5</v>
      </c>
      <c r="V111" s="73">
        <v>67.7</v>
      </c>
      <c r="W111" s="73">
        <v>370208.0</v>
      </c>
      <c r="X111" s="73">
        <v>1597.0</v>
      </c>
      <c r="Y111" s="73">
        <v>46.3</v>
      </c>
      <c r="Z111" s="73">
        <v>70.7</v>
      </c>
      <c r="AA111" s="73">
        <v>387126.0</v>
      </c>
      <c r="AB111" s="73">
        <v>4.4</v>
      </c>
      <c r="AC111" s="75">
        <v>45352.0</v>
      </c>
      <c r="AD111" s="73">
        <v>67.6</v>
      </c>
      <c r="AE111" s="73">
        <v>6.8</v>
      </c>
      <c r="AF111" s="73">
        <v>8.2</v>
      </c>
      <c r="AG111" s="73">
        <v>0.4</v>
      </c>
      <c r="AH111" s="73">
        <v>0.1</v>
      </c>
      <c r="AI111" s="73">
        <v>4.3</v>
      </c>
      <c r="AJ111" s="73">
        <v>12.7</v>
      </c>
      <c r="AK111" s="73" t="s">
        <v>1742</v>
      </c>
    </row>
    <row r="112">
      <c r="A112" s="73" t="s">
        <v>1743</v>
      </c>
      <c r="B112" s="74" t="s">
        <v>1743</v>
      </c>
      <c r="C112" s="73" t="s">
        <v>1744</v>
      </c>
      <c r="D112" s="73">
        <v>20091.0</v>
      </c>
      <c r="E112" s="73" t="s">
        <v>1745</v>
      </c>
      <c r="F112" s="73" t="s">
        <v>1746</v>
      </c>
      <c r="G112" s="73">
        <v>38.8838</v>
      </c>
      <c r="H112" s="73">
        <v>-94.8223</v>
      </c>
      <c r="I112" s="73">
        <v>610742.0</v>
      </c>
      <c r="J112" s="73">
        <v>497.89</v>
      </c>
      <c r="K112" s="73">
        <f t="shared" si="1"/>
        <v>1.217096856</v>
      </c>
      <c r="L112" s="73">
        <f t="shared" si="2"/>
        <v>1.8</v>
      </c>
      <c r="M112" s="73">
        <f t="shared" si="3"/>
        <v>4.8467921</v>
      </c>
      <c r="N112" s="73" t="s">
        <v>1373</v>
      </c>
      <c r="O112" s="73">
        <v>38.1</v>
      </c>
      <c r="P112" s="73">
        <v>49.5</v>
      </c>
      <c r="Q112" s="73">
        <v>50.5</v>
      </c>
      <c r="R112" s="73">
        <v>56.8</v>
      </c>
      <c r="S112" s="73">
        <v>3.06</v>
      </c>
      <c r="T112" s="73">
        <v>103644.0</v>
      </c>
      <c r="U112" s="73">
        <v>52.0</v>
      </c>
      <c r="V112" s="73">
        <v>68.9</v>
      </c>
      <c r="W112" s="73">
        <v>343031.0</v>
      </c>
      <c r="X112" s="73">
        <v>1312.0</v>
      </c>
      <c r="Y112" s="73">
        <v>56.7</v>
      </c>
      <c r="Z112" s="73">
        <v>71.9</v>
      </c>
      <c r="AA112" s="73">
        <v>352119.0</v>
      </c>
      <c r="AB112" s="73">
        <v>3.2</v>
      </c>
      <c r="AC112" s="75">
        <v>45352.0</v>
      </c>
      <c r="AD112" s="73">
        <v>82.0</v>
      </c>
      <c r="AE112" s="73">
        <v>4.8</v>
      </c>
      <c r="AF112" s="73">
        <v>5.4</v>
      </c>
      <c r="AG112" s="73">
        <v>0.2</v>
      </c>
      <c r="AH112" s="73">
        <v>0.0</v>
      </c>
      <c r="AI112" s="73">
        <v>1.9</v>
      </c>
      <c r="AJ112" s="73">
        <v>5.7</v>
      </c>
      <c r="AK112" s="73" t="s">
        <v>1747</v>
      </c>
    </row>
    <row r="113">
      <c r="A113" s="73" t="s">
        <v>1748</v>
      </c>
      <c r="B113" s="74" t="s">
        <v>1748</v>
      </c>
      <c r="C113" s="73" t="s">
        <v>1749</v>
      </c>
      <c r="D113" s="73">
        <v>12009.0</v>
      </c>
      <c r="E113" s="73" t="s">
        <v>1394</v>
      </c>
      <c r="F113" s="73" t="s">
        <v>1395</v>
      </c>
      <c r="G113" s="73">
        <v>28.2937</v>
      </c>
      <c r="H113" s="73">
        <v>-80.7323</v>
      </c>
      <c r="I113" s="73">
        <v>610723.0</v>
      </c>
      <c r="J113" s="73">
        <v>232.32</v>
      </c>
      <c r="K113" s="73">
        <f t="shared" si="1"/>
        <v>1.076564612</v>
      </c>
      <c r="L113" s="73">
        <f t="shared" si="2"/>
        <v>1.8</v>
      </c>
      <c r="M113" s="73">
        <f t="shared" si="3"/>
        <v>3.8137248</v>
      </c>
      <c r="N113" s="73" t="s">
        <v>1396</v>
      </c>
      <c r="O113" s="73">
        <v>47.0</v>
      </c>
      <c r="P113" s="73">
        <v>49.3</v>
      </c>
      <c r="Q113" s="73">
        <v>50.7</v>
      </c>
      <c r="R113" s="73">
        <v>49.5</v>
      </c>
      <c r="S113" s="73">
        <v>3.05</v>
      </c>
      <c r="T113" s="73">
        <v>71308.0</v>
      </c>
      <c r="U113" s="73">
        <v>33.7</v>
      </c>
      <c r="V113" s="73">
        <v>76.7</v>
      </c>
      <c r="W113" s="73">
        <v>277154.0</v>
      </c>
      <c r="X113" s="73">
        <v>1327.0</v>
      </c>
      <c r="Y113" s="73">
        <v>32.9</v>
      </c>
      <c r="Z113" s="73">
        <v>56.2</v>
      </c>
      <c r="AA113" s="73">
        <v>306273.0</v>
      </c>
      <c r="AB113" s="73">
        <v>4.9</v>
      </c>
      <c r="AC113" s="75">
        <v>45352.0</v>
      </c>
      <c r="AD113" s="73">
        <v>77.1</v>
      </c>
      <c r="AE113" s="73">
        <v>9.8</v>
      </c>
      <c r="AF113" s="73">
        <v>2.4</v>
      </c>
      <c r="AG113" s="73">
        <v>0.3</v>
      </c>
      <c r="AH113" s="73">
        <v>0.1</v>
      </c>
      <c r="AI113" s="73">
        <v>2.5</v>
      </c>
      <c r="AJ113" s="73">
        <v>7.9</v>
      </c>
      <c r="AK113" s="73" t="s">
        <v>1750</v>
      </c>
    </row>
    <row r="114">
      <c r="A114" s="73" t="s">
        <v>1420</v>
      </c>
      <c r="B114" s="74" t="s">
        <v>1420</v>
      </c>
      <c r="C114" s="73" t="s">
        <v>1751</v>
      </c>
      <c r="D114" s="73">
        <v>41067.0</v>
      </c>
      <c r="E114" s="73" t="s">
        <v>1642</v>
      </c>
      <c r="F114" s="73" t="s">
        <v>1643</v>
      </c>
      <c r="G114" s="73">
        <v>45.5601</v>
      </c>
      <c r="H114" s="73">
        <v>-123.0984</v>
      </c>
      <c r="I114" s="73">
        <v>599541.0</v>
      </c>
      <c r="J114" s="73">
        <v>319.61</v>
      </c>
      <c r="K114" s="73">
        <f t="shared" si="1"/>
        <v>1.120867609</v>
      </c>
      <c r="L114" s="73">
        <f t="shared" si="2"/>
        <v>1.8</v>
      </c>
      <c r="M114" s="73">
        <f t="shared" si="3"/>
        <v>4.1532829</v>
      </c>
      <c r="N114" s="73" t="s">
        <v>1367</v>
      </c>
      <c r="O114" s="73">
        <v>37.5</v>
      </c>
      <c r="P114" s="73">
        <v>50.0</v>
      </c>
      <c r="Q114" s="73">
        <v>50.0</v>
      </c>
      <c r="R114" s="73">
        <v>52.3</v>
      </c>
      <c r="S114" s="73">
        <v>3.09</v>
      </c>
      <c r="T114" s="73">
        <v>100121.0</v>
      </c>
      <c r="U114" s="73">
        <v>50.1</v>
      </c>
      <c r="V114" s="73">
        <v>60.9</v>
      </c>
      <c r="W114" s="73">
        <v>505928.0</v>
      </c>
      <c r="X114" s="73">
        <v>1695.0</v>
      </c>
      <c r="Y114" s="73">
        <v>45.9</v>
      </c>
      <c r="Z114" s="73">
        <v>68.9</v>
      </c>
      <c r="AA114" s="73">
        <v>335460.0</v>
      </c>
      <c r="AB114" s="73">
        <v>4.6</v>
      </c>
      <c r="AC114" s="75">
        <v>45352.0</v>
      </c>
      <c r="AD114" s="73">
        <v>68.7</v>
      </c>
      <c r="AE114" s="73">
        <v>2.3</v>
      </c>
      <c r="AF114" s="73">
        <v>11.0</v>
      </c>
      <c r="AG114" s="73">
        <v>0.8</v>
      </c>
      <c r="AH114" s="73">
        <v>0.5</v>
      </c>
      <c r="AI114" s="73">
        <v>6.2</v>
      </c>
      <c r="AJ114" s="73">
        <v>10.5</v>
      </c>
      <c r="AK114" s="73" t="s">
        <v>1752</v>
      </c>
    </row>
    <row r="115">
      <c r="A115" s="73" t="s">
        <v>1753</v>
      </c>
      <c r="B115" s="74" t="s">
        <v>1753</v>
      </c>
      <c r="C115" s="73" t="s">
        <v>1754</v>
      </c>
      <c r="D115" s="73">
        <v>24003.0</v>
      </c>
      <c r="E115" s="73" t="s">
        <v>1530</v>
      </c>
      <c r="F115" s="73" t="s">
        <v>1531</v>
      </c>
      <c r="G115" s="73">
        <v>39.0065</v>
      </c>
      <c r="H115" s="73">
        <v>-76.6051</v>
      </c>
      <c r="I115" s="73">
        <v>588109.0</v>
      </c>
      <c r="J115" s="73">
        <v>547.41</v>
      </c>
      <c r="K115" s="73">
        <f t="shared" si="1"/>
        <v>1.245262855</v>
      </c>
      <c r="L115" s="73">
        <f t="shared" si="2"/>
        <v>1.8</v>
      </c>
      <c r="M115" s="73">
        <f t="shared" si="3"/>
        <v>5.0394249</v>
      </c>
      <c r="N115" s="73" t="s">
        <v>1396</v>
      </c>
      <c r="O115" s="73">
        <v>38.8</v>
      </c>
      <c r="P115" s="73">
        <v>49.6</v>
      </c>
      <c r="Q115" s="73">
        <v>50.4</v>
      </c>
      <c r="R115" s="73">
        <v>52.6</v>
      </c>
      <c r="S115" s="73">
        <v>3.14</v>
      </c>
      <c r="T115" s="73">
        <v>116009.0</v>
      </c>
      <c r="U115" s="73">
        <v>57.8</v>
      </c>
      <c r="V115" s="73">
        <v>75.0</v>
      </c>
      <c r="W115" s="73">
        <v>432207.0</v>
      </c>
      <c r="X115" s="73">
        <v>1908.0</v>
      </c>
      <c r="Y115" s="73">
        <v>44.1</v>
      </c>
      <c r="Z115" s="73">
        <v>69.0</v>
      </c>
      <c r="AA115" s="73">
        <v>317155.0</v>
      </c>
      <c r="AB115" s="73">
        <v>4.2</v>
      </c>
      <c r="AC115" s="75">
        <v>45352.0</v>
      </c>
      <c r="AD115" s="73">
        <v>67.4</v>
      </c>
      <c r="AE115" s="73">
        <v>17.4</v>
      </c>
      <c r="AF115" s="73">
        <v>4.0</v>
      </c>
      <c r="AG115" s="73">
        <v>0.4</v>
      </c>
      <c r="AH115" s="73">
        <v>0.0</v>
      </c>
      <c r="AI115" s="73">
        <v>3.8</v>
      </c>
      <c r="AJ115" s="73">
        <v>6.9</v>
      </c>
      <c r="AK115" s="73" t="s">
        <v>1755</v>
      </c>
    </row>
    <row r="116">
      <c r="A116" s="73" t="s">
        <v>1625</v>
      </c>
      <c r="B116" s="74" t="s">
        <v>1625</v>
      </c>
      <c r="C116" s="73" t="s">
        <v>1756</v>
      </c>
      <c r="D116" s="73">
        <v>24510.0</v>
      </c>
      <c r="E116" s="73" t="s">
        <v>1530</v>
      </c>
      <c r="F116" s="73" t="s">
        <v>1531</v>
      </c>
      <c r="G116" s="73">
        <v>39.3051</v>
      </c>
      <c r="H116" s="73">
        <v>-76.6144</v>
      </c>
      <c r="I116" s="73">
        <v>584548.0</v>
      </c>
      <c r="J116" s="73">
        <v>2788.22</v>
      </c>
      <c r="K116" s="73">
        <f t="shared" si="1"/>
        <v>3.506438523</v>
      </c>
      <c r="L116" s="73">
        <f t="shared" si="2"/>
        <v>17.496938</v>
      </c>
      <c r="M116" s="73">
        <f t="shared" si="3"/>
        <v>13.7561758</v>
      </c>
      <c r="N116" s="73" t="s">
        <v>1396</v>
      </c>
      <c r="O116" s="73">
        <v>36.0</v>
      </c>
      <c r="P116" s="73">
        <v>46.7</v>
      </c>
      <c r="Q116" s="73">
        <v>53.3</v>
      </c>
      <c r="R116" s="73">
        <v>27.6</v>
      </c>
      <c r="S116" s="73">
        <v>3.25</v>
      </c>
      <c r="T116" s="73">
        <v>58349.0</v>
      </c>
      <c r="U116" s="73">
        <v>28.1</v>
      </c>
      <c r="V116" s="73">
        <v>47.8</v>
      </c>
      <c r="W116" s="73">
        <v>202205.0</v>
      </c>
      <c r="X116" s="73">
        <v>1235.0</v>
      </c>
      <c r="Y116" s="73">
        <v>34.9</v>
      </c>
      <c r="Z116" s="73">
        <v>62.1</v>
      </c>
      <c r="AA116" s="73">
        <v>276843.0</v>
      </c>
      <c r="AB116" s="73">
        <v>6.9</v>
      </c>
      <c r="AC116" s="75">
        <v>45352.0</v>
      </c>
      <c r="AD116" s="73">
        <v>28.4</v>
      </c>
      <c r="AE116" s="73">
        <v>61.2</v>
      </c>
      <c r="AF116" s="73">
        <v>2.6</v>
      </c>
      <c r="AG116" s="73">
        <v>0.3</v>
      </c>
      <c r="AH116" s="73">
        <v>0.0</v>
      </c>
      <c r="AI116" s="73">
        <v>3.0</v>
      </c>
      <c r="AJ116" s="73">
        <v>4.4</v>
      </c>
      <c r="AK116" s="73" t="s">
        <v>1757</v>
      </c>
    </row>
    <row r="117">
      <c r="A117" s="73" t="s">
        <v>1758</v>
      </c>
      <c r="B117" s="74" t="s">
        <v>1758</v>
      </c>
      <c r="C117" s="73" t="s">
        <v>1759</v>
      </c>
      <c r="D117" s="73">
        <v>31055.0</v>
      </c>
      <c r="E117" s="73" t="s">
        <v>1760</v>
      </c>
      <c r="F117" s="73" t="s">
        <v>1761</v>
      </c>
      <c r="G117" s="73">
        <v>41.2953</v>
      </c>
      <c r="H117" s="73">
        <v>-96.1543</v>
      </c>
      <c r="I117" s="73">
        <v>582638.0</v>
      </c>
      <c r="J117" s="73">
        <v>689.04</v>
      </c>
      <c r="K117" s="73">
        <f t="shared" si="1"/>
        <v>1.329469109</v>
      </c>
      <c r="L117" s="73">
        <f t="shared" si="2"/>
        <v>0.913416</v>
      </c>
      <c r="M117" s="73">
        <f t="shared" si="3"/>
        <v>5.5903656</v>
      </c>
      <c r="N117" s="73" t="s">
        <v>1373</v>
      </c>
      <c r="O117" s="73">
        <v>35.3</v>
      </c>
      <c r="P117" s="73">
        <v>49.7</v>
      </c>
      <c r="Q117" s="73">
        <v>50.3</v>
      </c>
      <c r="R117" s="73">
        <v>48.2</v>
      </c>
      <c r="S117" s="73">
        <v>3.16</v>
      </c>
      <c r="T117" s="73">
        <v>76083.0</v>
      </c>
      <c r="U117" s="73">
        <v>37.8</v>
      </c>
      <c r="V117" s="73">
        <v>61.8</v>
      </c>
      <c r="W117" s="73">
        <v>225946.0</v>
      </c>
      <c r="X117" s="73">
        <v>1109.0</v>
      </c>
      <c r="Y117" s="73">
        <v>41.2</v>
      </c>
      <c r="Z117" s="73">
        <v>70.7</v>
      </c>
      <c r="AA117" s="73">
        <v>308603.0</v>
      </c>
      <c r="AB117" s="73">
        <v>3.8</v>
      </c>
      <c r="AC117" s="75">
        <v>45352.0</v>
      </c>
      <c r="AD117" s="73">
        <v>73.5</v>
      </c>
      <c r="AE117" s="73">
        <v>10.7</v>
      </c>
      <c r="AF117" s="73">
        <v>4.2</v>
      </c>
      <c r="AG117" s="73">
        <v>0.6</v>
      </c>
      <c r="AH117" s="73">
        <v>0.0</v>
      </c>
      <c r="AI117" s="73">
        <v>3.6</v>
      </c>
      <c r="AJ117" s="73">
        <v>7.4</v>
      </c>
      <c r="AK117" s="73" t="s">
        <v>1762</v>
      </c>
    </row>
    <row r="118">
      <c r="A118" s="73" t="s">
        <v>1654</v>
      </c>
      <c r="B118" s="74" t="s">
        <v>1654</v>
      </c>
      <c r="C118" s="73" t="s">
        <v>1655</v>
      </c>
      <c r="D118" s="73">
        <v>8059.0</v>
      </c>
      <c r="E118" s="73" t="s">
        <v>1677</v>
      </c>
      <c r="F118" s="73" t="s">
        <v>1678</v>
      </c>
      <c r="G118" s="73">
        <v>39.5864</v>
      </c>
      <c r="H118" s="73">
        <v>-105.2505</v>
      </c>
      <c r="I118" s="73">
        <v>580519.0</v>
      </c>
      <c r="J118" s="73">
        <v>293.23</v>
      </c>
      <c r="K118" s="73">
        <f t="shared" si="1"/>
        <v>1.107289876</v>
      </c>
      <c r="L118" s="73">
        <f t="shared" si="2"/>
        <v>1.8</v>
      </c>
      <c r="M118" s="73">
        <f t="shared" si="3"/>
        <v>4.0506647</v>
      </c>
      <c r="N118" s="73" t="s">
        <v>1502</v>
      </c>
      <c r="O118" s="73">
        <v>40.2</v>
      </c>
      <c r="P118" s="73">
        <v>50.4</v>
      </c>
      <c r="Q118" s="73">
        <v>49.6</v>
      </c>
      <c r="R118" s="73">
        <v>52.0</v>
      </c>
      <c r="S118" s="73">
        <v>2.94</v>
      </c>
      <c r="T118" s="73">
        <v>103167.0</v>
      </c>
      <c r="U118" s="73">
        <v>51.5</v>
      </c>
      <c r="V118" s="73">
        <v>70.6</v>
      </c>
      <c r="W118" s="73">
        <v>555958.0</v>
      </c>
      <c r="X118" s="73">
        <v>1696.0</v>
      </c>
      <c r="Y118" s="73">
        <v>49.2</v>
      </c>
      <c r="Z118" s="73">
        <v>69.4</v>
      </c>
      <c r="AA118" s="73">
        <v>343628.0</v>
      </c>
      <c r="AB118" s="73">
        <v>3.9</v>
      </c>
      <c r="AC118" s="75">
        <v>45352.0</v>
      </c>
      <c r="AD118" s="73">
        <v>83.9</v>
      </c>
      <c r="AE118" s="73">
        <v>1.1</v>
      </c>
      <c r="AF118" s="73">
        <v>2.9</v>
      </c>
      <c r="AG118" s="73">
        <v>0.6</v>
      </c>
      <c r="AH118" s="73">
        <v>0.1</v>
      </c>
      <c r="AI118" s="73">
        <v>2.8</v>
      </c>
      <c r="AJ118" s="73">
        <v>8.6</v>
      </c>
      <c r="AK118" s="73" t="s">
        <v>1763</v>
      </c>
    </row>
    <row r="119">
      <c r="A119" s="73" t="s">
        <v>1764</v>
      </c>
      <c r="B119" s="74" t="s">
        <v>1764</v>
      </c>
      <c r="C119" s="73" t="s">
        <v>1765</v>
      </c>
      <c r="D119" s="73">
        <v>25005.0</v>
      </c>
      <c r="E119" s="73" t="s">
        <v>1450</v>
      </c>
      <c r="F119" s="73" t="s">
        <v>1451</v>
      </c>
      <c r="G119" s="73">
        <v>41.7972</v>
      </c>
      <c r="H119" s="73">
        <v>-71.1145</v>
      </c>
      <c r="I119" s="73">
        <v>576699.0</v>
      </c>
      <c r="J119" s="73">
        <v>402.57</v>
      </c>
      <c r="K119" s="73">
        <f t="shared" si="1"/>
        <v>1.164661581</v>
      </c>
      <c r="L119" s="73">
        <f t="shared" si="2"/>
        <v>1.8</v>
      </c>
      <c r="M119" s="73">
        <f t="shared" si="3"/>
        <v>4.4759973</v>
      </c>
      <c r="N119" s="73" t="s">
        <v>1396</v>
      </c>
      <c r="O119" s="73">
        <v>41.0</v>
      </c>
      <c r="P119" s="73">
        <v>48.9</v>
      </c>
      <c r="Q119" s="73">
        <v>51.1</v>
      </c>
      <c r="R119" s="73">
        <v>46.1</v>
      </c>
      <c r="S119" s="73">
        <v>3.0</v>
      </c>
      <c r="T119" s="73">
        <v>80628.0</v>
      </c>
      <c r="U119" s="73">
        <v>40.5</v>
      </c>
      <c r="V119" s="73">
        <v>61.9</v>
      </c>
      <c r="W119" s="73">
        <v>385044.0</v>
      </c>
      <c r="X119" s="73">
        <v>1116.0</v>
      </c>
      <c r="Y119" s="73">
        <v>29.7</v>
      </c>
      <c r="Z119" s="73">
        <v>65.3</v>
      </c>
      <c r="AA119" s="73">
        <v>304061.0</v>
      </c>
      <c r="AB119" s="73">
        <v>5.7</v>
      </c>
      <c r="AC119" s="75">
        <v>45352.0</v>
      </c>
      <c r="AD119" s="73">
        <v>80.4</v>
      </c>
      <c r="AE119" s="73">
        <v>4.2</v>
      </c>
      <c r="AF119" s="73">
        <v>2.3</v>
      </c>
      <c r="AG119" s="73">
        <v>0.2</v>
      </c>
      <c r="AH119" s="73">
        <v>0.0</v>
      </c>
      <c r="AI119" s="73">
        <v>5.4</v>
      </c>
      <c r="AJ119" s="73">
        <v>7.4</v>
      </c>
      <c r="AK119" s="73" t="s">
        <v>1766</v>
      </c>
    </row>
    <row r="120">
      <c r="A120" s="73" t="s">
        <v>1767</v>
      </c>
      <c r="B120" s="74" t="s">
        <v>1767</v>
      </c>
      <c r="C120" s="73" t="s">
        <v>1768</v>
      </c>
      <c r="D120" s="73">
        <v>42045.0</v>
      </c>
      <c r="E120" s="73" t="s">
        <v>323</v>
      </c>
      <c r="F120" s="73" t="s">
        <v>1455</v>
      </c>
      <c r="G120" s="73">
        <v>39.9167</v>
      </c>
      <c r="H120" s="73">
        <v>-75.3991</v>
      </c>
      <c r="I120" s="73">
        <v>575312.0</v>
      </c>
      <c r="J120" s="73">
        <v>1208.46</v>
      </c>
      <c r="K120" s="73">
        <f t="shared" si="1"/>
        <v>1.690039221</v>
      </c>
      <c r="L120" s="73">
        <f t="shared" si="2"/>
        <v>5.016834</v>
      </c>
      <c r="M120" s="73">
        <f t="shared" si="3"/>
        <v>7.6109094</v>
      </c>
      <c r="N120" s="73" t="s">
        <v>1396</v>
      </c>
      <c r="O120" s="73">
        <v>39.0</v>
      </c>
      <c r="P120" s="73">
        <v>48.5</v>
      </c>
      <c r="Q120" s="73">
        <v>51.5</v>
      </c>
      <c r="R120" s="73">
        <v>45.9</v>
      </c>
      <c r="S120" s="73">
        <v>3.21</v>
      </c>
      <c r="T120" s="73">
        <v>86390.0</v>
      </c>
      <c r="U120" s="73">
        <v>43.6</v>
      </c>
      <c r="V120" s="73">
        <v>68.9</v>
      </c>
      <c r="W120" s="73">
        <v>289837.0</v>
      </c>
      <c r="X120" s="73">
        <v>1257.0</v>
      </c>
      <c r="Y120" s="73">
        <v>40.9</v>
      </c>
      <c r="Z120" s="73">
        <v>66.3</v>
      </c>
      <c r="AA120" s="73">
        <v>308148.0</v>
      </c>
      <c r="AB120" s="73">
        <v>6.8</v>
      </c>
      <c r="AC120" s="75">
        <v>45352.0</v>
      </c>
      <c r="AD120" s="73">
        <v>65.7</v>
      </c>
      <c r="AE120" s="73">
        <v>22.0</v>
      </c>
      <c r="AF120" s="73">
        <v>6.1</v>
      </c>
      <c r="AG120" s="73">
        <v>0.1</v>
      </c>
      <c r="AH120" s="73">
        <v>0.0</v>
      </c>
      <c r="AI120" s="73">
        <v>1.8</v>
      </c>
      <c r="AJ120" s="73">
        <v>4.3</v>
      </c>
      <c r="AK120" s="73" t="s">
        <v>1769</v>
      </c>
    </row>
    <row r="121">
      <c r="A121" s="73" t="s">
        <v>1770</v>
      </c>
      <c r="B121" s="74" t="s">
        <v>1770</v>
      </c>
      <c r="C121" s="73" t="s">
        <v>1771</v>
      </c>
      <c r="D121" s="73">
        <v>34039.0</v>
      </c>
      <c r="E121" s="73" t="s">
        <v>1578</v>
      </c>
      <c r="F121" s="73" t="s">
        <v>791</v>
      </c>
      <c r="G121" s="73">
        <v>40.6601</v>
      </c>
      <c r="H121" s="73">
        <v>-74.31</v>
      </c>
      <c r="I121" s="73">
        <v>572079.0</v>
      </c>
      <c r="J121" s="73">
        <v>2149.35</v>
      </c>
      <c r="K121" s="73">
        <f t="shared" si="1"/>
        <v>2.610241946</v>
      </c>
      <c r="L121" s="73">
        <f t="shared" si="2"/>
        <v>12.449865</v>
      </c>
      <c r="M121" s="73">
        <f t="shared" si="3"/>
        <v>11.2709715</v>
      </c>
      <c r="N121" s="73" t="s">
        <v>1396</v>
      </c>
      <c r="O121" s="73">
        <v>39.0</v>
      </c>
      <c r="P121" s="73">
        <v>49.3</v>
      </c>
      <c r="Q121" s="73">
        <v>50.7</v>
      </c>
      <c r="R121" s="73">
        <v>47.9</v>
      </c>
      <c r="S121" s="73">
        <v>3.33</v>
      </c>
      <c r="T121" s="73">
        <v>95000.0</v>
      </c>
      <c r="U121" s="73">
        <v>48.2</v>
      </c>
      <c r="V121" s="73">
        <v>57.7</v>
      </c>
      <c r="W121" s="73">
        <v>458033.0</v>
      </c>
      <c r="X121" s="73">
        <v>1570.0</v>
      </c>
      <c r="Y121" s="73">
        <v>38.3</v>
      </c>
      <c r="Z121" s="73">
        <v>68.8</v>
      </c>
      <c r="AA121" s="73">
        <v>297513.0</v>
      </c>
      <c r="AB121" s="73">
        <v>6.2</v>
      </c>
      <c r="AC121" s="75">
        <v>45352.0</v>
      </c>
      <c r="AD121" s="73">
        <v>44.6</v>
      </c>
      <c r="AE121" s="73">
        <v>20.7</v>
      </c>
      <c r="AF121" s="73">
        <v>5.6</v>
      </c>
      <c r="AG121" s="73">
        <v>0.3</v>
      </c>
      <c r="AH121" s="73">
        <v>0.0</v>
      </c>
      <c r="AI121" s="73">
        <v>18.7</v>
      </c>
      <c r="AJ121" s="73">
        <v>10.1</v>
      </c>
      <c r="AK121" s="73" t="s">
        <v>1772</v>
      </c>
    </row>
    <row r="122">
      <c r="A122" s="73" t="s">
        <v>1773</v>
      </c>
      <c r="B122" s="74" t="s">
        <v>1773</v>
      </c>
      <c r="C122" s="73" t="s">
        <v>1774</v>
      </c>
      <c r="D122" s="73">
        <v>9170.0</v>
      </c>
      <c r="E122" s="73" t="s">
        <v>1558</v>
      </c>
      <c r="F122" s="73" t="s">
        <v>1559</v>
      </c>
      <c r="G122" s="73">
        <v>41.3613</v>
      </c>
      <c r="H122" s="73">
        <v>-72.8445</v>
      </c>
      <c r="I122" s="73">
        <v>571298.0</v>
      </c>
      <c r="J122" s="73">
        <v>600.76</v>
      </c>
      <c r="K122" s="73">
        <f t="shared" si="1"/>
        <v>1.276337102</v>
      </c>
      <c r="L122" s="73">
        <f t="shared" si="2"/>
        <v>0.216004</v>
      </c>
      <c r="M122" s="73">
        <f t="shared" si="3"/>
        <v>5.2469564</v>
      </c>
      <c r="N122" s="73" t="s">
        <v>1396</v>
      </c>
      <c r="O122" s="73">
        <v>39.9</v>
      </c>
      <c r="P122" s="73">
        <v>48.3</v>
      </c>
      <c r="Q122" s="73">
        <v>51.7</v>
      </c>
      <c r="R122" s="73">
        <v>43.4</v>
      </c>
      <c r="S122" s="73">
        <v>3.07</v>
      </c>
      <c r="T122" s="73">
        <v>83617.0</v>
      </c>
      <c r="U122" s="73">
        <v>42.2</v>
      </c>
      <c r="V122" s="73">
        <v>61.0</v>
      </c>
      <c r="W122" s="73">
        <v>309473.0</v>
      </c>
      <c r="X122" s="73">
        <v>1408.0</v>
      </c>
      <c r="Y122" s="73">
        <v>40.4</v>
      </c>
      <c r="Z122" s="73">
        <v>65.2</v>
      </c>
      <c r="AA122" s="76"/>
      <c r="AB122" s="73">
        <v>6.1</v>
      </c>
      <c r="AC122" s="76"/>
      <c r="AD122" s="73">
        <v>67.5</v>
      </c>
      <c r="AE122" s="73">
        <v>13.4</v>
      </c>
      <c r="AF122" s="73">
        <v>4.3</v>
      </c>
      <c r="AG122" s="73">
        <v>0.2</v>
      </c>
      <c r="AH122" s="73">
        <v>0.0</v>
      </c>
      <c r="AI122" s="73">
        <v>7.2</v>
      </c>
      <c r="AJ122" s="73">
        <v>7.4</v>
      </c>
      <c r="AK122" s="73" t="s">
        <v>1775</v>
      </c>
    </row>
    <row r="123">
      <c r="A123" s="73" t="s">
        <v>1776</v>
      </c>
      <c r="B123" s="74" t="s">
        <v>1776</v>
      </c>
      <c r="C123" s="73" t="s">
        <v>1777</v>
      </c>
      <c r="D123" s="73">
        <v>10003.0</v>
      </c>
      <c r="E123" s="73" t="s">
        <v>1778</v>
      </c>
      <c r="F123" s="73" t="s">
        <v>1767</v>
      </c>
      <c r="G123" s="73">
        <v>39.5768</v>
      </c>
      <c r="H123" s="73">
        <v>-75.6527</v>
      </c>
      <c r="I123" s="73">
        <v>570567.0</v>
      </c>
      <c r="J123" s="73">
        <v>516.72</v>
      </c>
      <c r="K123" s="73">
        <f t="shared" si="1"/>
        <v>1.22773113</v>
      </c>
      <c r="L123" s="73">
        <f t="shared" si="2"/>
        <v>1.8</v>
      </c>
      <c r="M123" s="73">
        <f t="shared" si="3"/>
        <v>4.9200408</v>
      </c>
      <c r="N123" s="73" t="s">
        <v>1396</v>
      </c>
      <c r="O123" s="73">
        <v>39.0</v>
      </c>
      <c r="P123" s="73">
        <v>48.6</v>
      </c>
      <c r="Q123" s="73">
        <v>51.4</v>
      </c>
      <c r="R123" s="73">
        <v>45.0</v>
      </c>
      <c r="S123" s="73">
        <v>3.17</v>
      </c>
      <c r="T123" s="73">
        <v>85309.0</v>
      </c>
      <c r="U123" s="73">
        <v>42.3</v>
      </c>
      <c r="V123" s="73">
        <v>68.2</v>
      </c>
      <c r="W123" s="73">
        <v>311449.0</v>
      </c>
      <c r="X123" s="73">
        <v>1327.0</v>
      </c>
      <c r="Y123" s="73">
        <v>38.3</v>
      </c>
      <c r="Z123" s="73">
        <v>66.1</v>
      </c>
      <c r="AA123" s="73">
        <v>311804.0</v>
      </c>
      <c r="AB123" s="73">
        <v>5.4</v>
      </c>
      <c r="AC123" s="75">
        <v>45352.0</v>
      </c>
      <c r="AD123" s="73">
        <v>58.6</v>
      </c>
      <c r="AE123" s="73">
        <v>25.3</v>
      </c>
      <c r="AF123" s="73">
        <v>5.8</v>
      </c>
      <c r="AG123" s="73">
        <v>0.2</v>
      </c>
      <c r="AH123" s="73">
        <v>0.0</v>
      </c>
      <c r="AI123" s="73">
        <v>3.8</v>
      </c>
      <c r="AJ123" s="73">
        <v>6.2</v>
      </c>
      <c r="AK123" s="73" t="s">
        <v>1779</v>
      </c>
    </row>
    <row r="124">
      <c r="A124" s="73" t="s">
        <v>1780</v>
      </c>
      <c r="B124" s="74" t="s">
        <v>1780</v>
      </c>
      <c r="C124" s="73" t="s">
        <v>1781</v>
      </c>
      <c r="D124" s="73">
        <v>12101.0</v>
      </c>
      <c r="E124" s="73" t="s">
        <v>1394</v>
      </c>
      <c r="F124" s="73" t="s">
        <v>1395</v>
      </c>
      <c r="G124" s="73">
        <v>28.3092</v>
      </c>
      <c r="H124" s="73">
        <v>-82.392</v>
      </c>
      <c r="I124" s="73">
        <v>569211.0</v>
      </c>
      <c r="J124" s="73">
        <v>294.36</v>
      </c>
      <c r="K124" s="73">
        <f t="shared" si="1"/>
        <v>1.107868098</v>
      </c>
      <c r="L124" s="73">
        <f t="shared" si="2"/>
        <v>1.8</v>
      </c>
      <c r="M124" s="73">
        <f t="shared" si="3"/>
        <v>4.0550604</v>
      </c>
      <c r="N124" s="73" t="s">
        <v>1396</v>
      </c>
      <c r="O124" s="73">
        <v>43.9</v>
      </c>
      <c r="P124" s="73">
        <v>49.0</v>
      </c>
      <c r="Q124" s="73">
        <v>51.0</v>
      </c>
      <c r="R124" s="73">
        <v>50.1</v>
      </c>
      <c r="S124" s="73">
        <v>3.09</v>
      </c>
      <c r="T124" s="73">
        <v>63187.0</v>
      </c>
      <c r="U124" s="73">
        <v>29.6</v>
      </c>
      <c r="V124" s="73">
        <v>74.6</v>
      </c>
      <c r="W124" s="73">
        <v>228738.0</v>
      </c>
      <c r="X124" s="73">
        <v>1282.0</v>
      </c>
      <c r="Y124" s="73">
        <v>27.1</v>
      </c>
      <c r="Z124" s="73">
        <v>55.8</v>
      </c>
      <c r="AA124" s="73">
        <v>267408.0</v>
      </c>
      <c r="AB124" s="73">
        <v>5.3</v>
      </c>
      <c r="AC124" s="75">
        <v>45352.0</v>
      </c>
      <c r="AD124" s="73">
        <v>78.1</v>
      </c>
      <c r="AE124" s="73">
        <v>6.0</v>
      </c>
      <c r="AF124" s="73">
        <v>2.9</v>
      </c>
      <c r="AG124" s="73">
        <v>0.2</v>
      </c>
      <c r="AH124" s="73">
        <v>0.1</v>
      </c>
      <c r="AI124" s="73">
        <v>3.4</v>
      </c>
      <c r="AJ124" s="73">
        <v>9.3</v>
      </c>
      <c r="AK124" s="73" t="s">
        <v>1782</v>
      </c>
    </row>
    <row r="125">
      <c r="A125" s="73" t="s">
        <v>1783</v>
      </c>
      <c r="B125" s="74" t="s">
        <v>1783</v>
      </c>
      <c r="C125" s="73" t="s">
        <v>1784</v>
      </c>
      <c r="D125" s="73">
        <v>55025.0</v>
      </c>
      <c r="E125" s="73" t="s">
        <v>1585</v>
      </c>
      <c r="F125" s="73" t="s">
        <v>1586</v>
      </c>
      <c r="G125" s="73">
        <v>43.0673</v>
      </c>
      <c r="H125" s="73">
        <v>-89.4181</v>
      </c>
      <c r="I125" s="73">
        <v>559891.0</v>
      </c>
      <c r="J125" s="73">
        <v>180.67</v>
      </c>
      <c r="K125" s="73">
        <f t="shared" si="1"/>
        <v>1.051179384</v>
      </c>
      <c r="L125" s="73">
        <f t="shared" si="2"/>
        <v>1.8</v>
      </c>
      <c r="M125" s="73">
        <f t="shared" si="3"/>
        <v>3.6128063</v>
      </c>
      <c r="N125" s="73" t="s">
        <v>1373</v>
      </c>
      <c r="O125" s="73">
        <v>35.5</v>
      </c>
      <c r="P125" s="73">
        <v>50.1</v>
      </c>
      <c r="Q125" s="73">
        <v>49.9</v>
      </c>
      <c r="R125" s="73">
        <v>46.6</v>
      </c>
      <c r="S125" s="73">
        <v>2.91</v>
      </c>
      <c r="T125" s="73">
        <v>84297.0</v>
      </c>
      <c r="U125" s="73">
        <v>42.1</v>
      </c>
      <c r="V125" s="73">
        <v>57.9</v>
      </c>
      <c r="W125" s="73">
        <v>342664.0</v>
      </c>
      <c r="X125" s="73">
        <v>1268.0</v>
      </c>
      <c r="Y125" s="73">
        <v>54.0</v>
      </c>
      <c r="Z125" s="73">
        <v>70.7</v>
      </c>
      <c r="AA125" s="73">
        <v>341221.0</v>
      </c>
      <c r="AB125" s="73">
        <v>2.3</v>
      </c>
      <c r="AC125" s="75">
        <v>45352.0</v>
      </c>
      <c r="AD125" s="73">
        <v>80.5</v>
      </c>
      <c r="AE125" s="73">
        <v>5.0</v>
      </c>
      <c r="AF125" s="73">
        <v>5.9</v>
      </c>
      <c r="AG125" s="73">
        <v>0.2</v>
      </c>
      <c r="AH125" s="73">
        <v>0.1</v>
      </c>
      <c r="AI125" s="73">
        <v>1.5</v>
      </c>
      <c r="AJ125" s="73">
        <v>6.7</v>
      </c>
      <c r="AK125" s="73" t="s">
        <v>1785</v>
      </c>
    </row>
    <row r="126">
      <c r="A126" s="73" t="s">
        <v>1786</v>
      </c>
      <c r="B126" s="74" t="s">
        <v>1786</v>
      </c>
      <c r="C126" s="73" t="s">
        <v>1787</v>
      </c>
      <c r="D126" s="73">
        <v>12127.0</v>
      </c>
      <c r="E126" s="73" t="s">
        <v>1394</v>
      </c>
      <c r="F126" s="73" t="s">
        <v>1395</v>
      </c>
      <c r="G126" s="73">
        <v>29.0584</v>
      </c>
      <c r="H126" s="73">
        <v>-81.1819</v>
      </c>
      <c r="I126" s="73">
        <v>558520.0</v>
      </c>
      <c r="J126" s="73">
        <v>195.84</v>
      </c>
      <c r="K126" s="73">
        <f t="shared" si="1"/>
        <v>1.058572494</v>
      </c>
      <c r="L126" s="73">
        <f t="shared" si="2"/>
        <v>1.8</v>
      </c>
      <c r="M126" s="73">
        <f t="shared" si="3"/>
        <v>3.6718176</v>
      </c>
      <c r="N126" s="73" t="s">
        <v>1396</v>
      </c>
      <c r="O126" s="73">
        <v>46.5</v>
      </c>
      <c r="P126" s="73">
        <v>49.1</v>
      </c>
      <c r="Q126" s="73">
        <v>50.9</v>
      </c>
      <c r="R126" s="73">
        <v>47.1</v>
      </c>
      <c r="S126" s="73">
        <v>2.89</v>
      </c>
      <c r="T126" s="73">
        <v>63075.0</v>
      </c>
      <c r="U126" s="73">
        <v>26.9</v>
      </c>
      <c r="V126" s="73">
        <v>72.1</v>
      </c>
      <c r="W126" s="73">
        <v>248719.0</v>
      </c>
      <c r="X126" s="73">
        <v>1271.0</v>
      </c>
      <c r="Y126" s="73">
        <v>26.2</v>
      </c>
      <c r="Z126" s="73">
        <v>54.1</v>
      </c>
      <c r="AA126" s="73">
        <v>274302.0</v>
      </c>
      <c r="AB126" s="73">
        <v>4.2</v>
      </c>
      <c r="AC126" s="75">
        <v>45352.0</v>
      </c>
      <c r="AD126" s="73">
        <v>74.6</v>
      </c>
      <c r="AE126" s="73">
        <v>10.7</v>
      </c>
      <c r="AF126" s="73">
        <v>1.9</v>
      </c>
      <c r="AG126" s="73">
        <v>0.2</v>
      </c>
      <c r="AH126" s="73">
        <v>0.0</v>
      </c>
      <c r="AI126" s="73">
        <v>7.1</v>
      </c>
      <c r="AJ126" s="73">
        <v>5.5</v>
      </c>
      <c r="AK126" s="73" t="s">
        <v>1788</v>
      </c>
    </row>
    <row r="127">
      <c r="A127" s="73" t="s">
        <v>1789</v>
      </c>
      <c r="B127" s="74" t="s">
        <v>1789</v>
      </c>
      <c r="C127" s="73" t="s">
        <v>1790</v>
      </c>
      <c r="D127" s="73">
        <v>42071.0</v>
      </c>
      <c r="E127" s="73" t="s">
        <v>323</v>
      </c>
      <c r="F127" s="73" t="s">
        <v>1455</v>
      </c>
      <c r="G127" s="73">
        <v>40.0424</v>
      </c>
      <c r="H127" s="73">
        <v>-76.2477</v>
      </c>
      <c r="I127" s="73">
        <v>553202.0</v>
      </c>
      <c r="J127" s="73">
        <v>226.28</v>
      </c>
      <c r="K127" s="73">
        <f t="shared" si="1"/>
        <v>1.073564668</v>
      </c>
      <c r="L127" s="73">
        <f t="shared" si="2"/>
        <v>1.8</v>
      </c>
      <c r="M127" s="73">
        <f t="shared" si="3"/>
        <v>3.7902292</v>
      </c>
      <c r="N127" s="73" t="s">
        <v>1396</v>
      </c>
      <c r="O127" s="73">
        <v>39.0</v>
      </c>
      <c r="P127" s="73">
        <v>49.3</v>
      </c>
      <c r="Q127" s="73">
        <v>50.7</v>
      </c>
      <c r="R127" s="73">
        <v>55.7</v>
      </c>
      <c r="S127" s="73">
        <v>3.1</v>
      </c>
      <c r="T127" s="73">
        <v>81458.0</v>
      </c>
      <c r="U127" s="73">
        <v>39.2</v>
      </c>
      <c r="V127" s="73">
        <v>69.9</v>
      </c>
      <c r="W127" s="73">
        <v>263415.0</v>
      </c>
      <c r="X127" s="73">
        <v>1221.0</v>
      </c>
      <c r="Y127" s="73">
        <v>30.5</v>
      </c>
      <c r="Z127" s="73">
        <v>66.0</v>
      </c>
      <c r="AA127" s="73">
        <v>291468.0</v>
      </c>
      <c r="AB127" s="73">
        <v>3.4</v>
      </c>
      <c r="AC127" s="75">
        <v>45352.0</v>
      </c>
      <c r="AD127" s="73">
        <v>84.4</v>
      </c>
      <c r="AE127" s="73">
        <v>4.0</v>
      </c>
      <c r="AF127" s="73">
        <v>2.4</v>
      </c>
      <c r="AG127" s="73">
        <v>0.2</v>
      </c>
      <c r="AH127" s="73">
        <v>0.0</v>
      </c>
      <c r="AI127" s="73">
        <v>3.6</v>
      </c>
      <c r="AJ127" s="73">
        <v>5.4</v>
      </c>
      <c r="AK127" s="73" t="s">
        <v>1791</v>
      </c>
    </row>
    <row r="128">
      <c r="A128" s="73" t="s">
        <v>1792</v>
      </c>
      <c r="B128" s="74" t="s">
        <v>1792</v>
      </c>
      <c r="C128" s="73" t="s">
        <v>1793</v>
      </c>
      <c r="D128" s="73">
        <v>6099.0</v>
      </c>
      <c r="E128" s="73" t="s">
        <v>1366</v>
      </c>
      <c r="F128" s="73" t="s">
        <v>775</v>
      </c>
      <c r="G128" s="73">
        <v>37.5591</v>
      </c>
      <c r="H128" s="73">
        <v>-120.9977</v>
      </c>
      <c r="I128" s="73">
        <v>552063.0</v>
      </c>
      <c r="J128" s="73">
        <v>142.47</v>
      </c>
      <c r="K128" s="73">
        <f t="shared" si="1"/>
        <v>1.032790494</v>
      </c>
      <c r="L128" s="73">
        <f t="shared" si="2"/>
        <v>1.8</v>
      </c>
      <c r="M128" s="73">
        <f t="shared" si="3"/>
        <v>3.4642083</v>
      </c>
      <c r="N128" s="73" t="s">
        <v>1367</v>
      </c>
      <c r="O128" s="73">
        <v>34.5</v>
      </c>
      <c r="P128" s="73">
        <v>49.9</v>
      </c>
      <c r="Q128" s="73">
        <v>50.1</v>
      </c>
      <c r="R128" s="73">
        <v>46.9</v>
      </c>
      <c r="S128" s="73">
        <v>3.62</v>
      </c>
      <c r="T128" s="73">
        <v>74872.0</v>
      </c>
      <c r="U128" s="73">
        <v>36.2</v>
      </c>
      <c r="V128" s="73">
        <v>60.5</v>
      </c>
      <c r="W128" s="73">
        <v>391503.0</v>
      </c>
      <c r="X128" s="73">
        <v>1433.0</v>
      </c>
      <c r="Y128" s="73">
        <v>18.2</v>
      </c>
      <c r="Z128" s="73">
        <v>61.4</v>
      </c>
      <c r="AA128" s="73">
        <v>250319.0</v>
      </c>
      <c r="AB128" s="73">
        <v>8.2</v>
      </c>
      <c r="AC128" s="75">
        <v>45352.0</v>
      </c>
      <c r="AD128" s="73">
        <v>57.3</v>
      </c>
      <c r="AE128" s="73">
        <v>2.8</v>
      </c>
      <c r="AF128" s="73">
        <v>6.0</v>
      </c>
      <c r="AG128" s="73">
        <v>1.2</v>
      </c>
      <c r="AH128" s="73">
        <v>0.6</v>
      </c>
      <c r="AI128" s="73">
        <v>12.8</v>
      </c>
      <c r="AJ128" s="73">
        <v>19.3</v>
      </c>
      <c r="AK128" s="73" t="s">
        <v>1794</v>
      </c>
    </row>
    <row r="129">
      <c r="A129" s="73" t="s">
        <v>1795</v>
      </c>
      <c r="B129" s="74" t="s">
        <v>1795</v>
      </c>
      <c r="C129" s="73" t="s">
        <v>1796</v>
      </c>
      <c r="D129" s="73">
        <v>27123.0</v>
      </c>
      <c r="E129" s="73" t="s">
        <v>1489</v>
      </c>
      <c r="F129" s="73" t="s">
        <v>1490</v>
      </c>
      <c r="G129" s="73">
        <v>45.0171</v>
      </c>
      <c r="H129" s="73">
        <v>-93.0996</v>
      </c>
      <c r="I129" s="73">
        <v>547202.0</v>
      </c>
      <c r="J129" s="73">
        <v>1387.7</v>
      </c>
      <c r="K129" s="73">
        <f t="shared" si="1"/>
        <v>1.835947352</v>
      </c>
      <c r="L129" s="73">
        <f t="shared" si="2"/>
        <v>6.43283</v>
      </c>
      <c r="M129" s="73">
        <f t="shared" si="3"/>
        <v>8.308153</v>
      </c>
      <c r="N129" s="73" t="s">
        <v>1373</v>
      </c>
      <c r="O129" s="73">
        <v>35.7</v>
      </c>
      <c r="P129" s="73">
        <v>49.2</v>
      </c>
      <c r="Q129" s="73">
        <v>50.8</v>
      </c>
      <c r="R129" s="73">
        <v>43.3</v>
      </c>
      <c r="S129" s="73">
        <v>3.23</v>
      </c>
      <c r="T129" s="73">
        <v>78108.0</v>
      </c>
      <c r="U129" s="73">
        <v>39.1</v>
      </c>
      <c r="V129" s="73">
        <v>61.0</v>
      </c>
      <c r="W129" s="73">
        <v>289046.0</v>
      </c>
      <c r="X129" s="73">
        <v>1214.0</v>
      </c>
      <c r="Y129" s="73">
        <v>44.7</v>
      </c>
      <c r="Z129" s="73">
        <v>68.5</v>
      </c>
      <c r="AA129" s="73">
        <v>286017.0</v>
      </c>
      <c r="AB129" s="73">
        <v>4.7</v>
      </c>
      <c r="AC129" s="75">
        <v>45352.0</v>
      </c>
      <c r="AD129" s="73">
        <v>62.2</v>
      </c>
      <c r="AE129" s="73">
        <v>12.0</v>
      </c>
      <c r="AF129" s="73">
        <v>15.0</v>
      </c>
      <c r="AG129" s="73">
        <v>0.6</v>
      </c>
      <c r="AH129" s="73">
        <v>0.0</v>
      </c>
      <c r="AI129" s="73">
        <v>3.0</v>
      </c>
      <c r="AJ129" s="73">
        <v>7.2</v>
      </c>
      <c r="AK129" s="73" t="s">
        <v>1797</v>
      </c>
    </row>
    <row r="130">
      <c r="A130" s="73" t="s">
        <v>1798</v>
      </c>
      <c r="B130" s="74" t="s">
        <v>1798</v>
      </c>
      <c r="C130" s="73" t="s">
        <v>1799</v>
      </c>
      <c r="D130" s="73">
        <v>37081.0</v>
      </c>
      <c r="E130" s="73" t="s">
        <v>1514</v>
      </c>
      <c r="F130" s="73" t="s">
        <v>1515</v>
      </c>
      <c r="G130" s="73">
        <v>36.0795</v>
      </c>
      <c r="H130" s="73">
        <v>-79.7889</v>
      </c>
      <c r="I130" s="73">
        <v>539557.0</v>
      </c>
      <c r="J130" s="73">
        <v>322.49</v>
      </c>
      <c r="K130" s="73">
        <f t="shared" si="1"/>
        <v>1.122359983</v>
      </c>
      <c r="L130" s="73">
        <f t="shared" si="2"/>
        <v>1.8</v>
      </c>
      <c r="M130" s="73">
        <f t="shared" si="3"/>
        <v>4.1644861</v>
      </c>
      <c r="N130" s="73" t="s">
        <v>1396</v>
      </c>
      <c r="O130" s="73">
        <v>37.2</v>
      </c>
      <c r="P130" s="73">
        <v>47.6</v>
      </c>
      <c r="Q130" s="73">
        <v>52.4</v>
      </c>
      <c r="R130" s="73">
        <v>43.1</v>
      </c>
      <c r="S130" s="73">
        <v>3.06</v>
      </c>
      <c r="T130" s="73">
        <v>62880.0</v>
      </c>
      <c r="U130" s="73">
        <v>30.0</v>
      </c>
      <c r="V130" s="73">
        <v>59.5</v>
      </c>
      <c r="W130" s="73">
        <v>214494.0</v>
      </c>
      <c r="X130" s="73">
        <v>1049.0</v>
      </c>
      <c r="Y130" s="73">
        <v>37.9</v>
      </c>
      <c r="Z130" s="73">
        <v>64.1</v>
      </c>
      <c r="AA130" s="73">
        <v>261937.0</v>
      </c>
      <c r="AB130" s="73">
        <v>5.2</v>
      </c>
      <c r="AC130" s="75">
        <v>45352.0</v>
      </c>
      <c r="AD130" s="73">
        <v>51.0</v>
      </c>
      <c r="AE130" s="73">
        <v>34.2</v>
      </c>
      <c r="AF130" s="73">
        <v>5.2</v>
      </c>
      <c r="AG130" s="73">
        <v>0.3</v>
      </c>
      <c r="AH130" s="73">
        <v>0.0</v>
      </c>
      <c r="AI130" s="73">
        <v>3.4</v>
      </c>
      <c r="AJ130" s="73">
        <v>5.8</v>
      </c>
      <c r="AK130" s="73" t="s">
        <v>1800</v>
      </c>
    </row>
    <row r="131">
      <c r="A131" s="73" t="s">
        <v>1801</v>
      </c>
      <c r="B131" s="74" t="s">
        <v>1801</v>
      </c>
      <c r="C131" s="73" t="s">
        <v>1802</v>
      </c>
      <c r="D131" s="73">
        <v>39153.0</v>
      </c>
      <c r="E131" s="73" t="s">
        <v>1478</v>
      </c>
      <c r="F131" s="73" t="s">
        <v>1479</v>
      </c>
      <c r="G131" s="73">
        <v>41.126</v>
      </c>
      <c r="H131" s="73">
        <v>-81.5322</v>
      </c>
      <c r="I131" s="73">
        <v>539361.0</v>
      </c>
      <c r="J131" s="73">
        <v>504.49</v>
      </c>
      <c r="K131" s="73">
        <f t="shared" si="1"/>
        <v>1.220813691</v>
      </c>
      <c r="L131" s="73">
        <f t="shared" si="2"/>
        <v>1.8</v>
      </c>
      <c r="M131" s="73">
        <f t="shared" si="3"/>
        <v>4.8724661</v>
      </c>
      <c r="N131" s="73" t="s">
        <v>1396</v>
      </c>
      <c r="O131" s="73">
        <v>41.1</v>
      </c>
      <c r="P131" s="73">
        <v>48.8</v>
      </c>
      <c r="Q131" s="73">
        <v>51.2</v>
      </c>
      <c r="R131" s="73">
        <v>46.5</v>
      </c>
      <c r="S131" s="73">
        <v>2.96</v>
      </c>
      <c r="T131" s="73">
        <v>68360.0</v>
      </c>
      <c r="U131" s="73">
        <v>32.1</v>
      </c>
      <c r="V131" s="73">
        <v>66.9</v>
      </c>
      <c r="W131" s="73">
        <v>182358.0</v>
      </c>
      <c r="X131" s="73">
        <v>956.0</v>
      </c>
      <c r="Y131" s="73">
        <v>34.6</v>
      </c>
      <c r="Z131" s="73">
        <v>64.8</v>
      </c>
      <c r="AA131" s="73">
        <v>271272.0</v>
      </c>
      <c r="AB131" s="73">
        <v>5.3</v>
      </c>
      <c r="AC131" s="75">
        <v>45352.0</v>
      </c>
      <c r="AD131" s="73">
        <v>75.9</v>
      </c>
      <c r="AE131" s="73">
        <v>14.0</v>
      </c>
      <c r="AF131" s="73">
        <v>3.9</v>
      </c>
      <c r="AG131" s="73">
        <v>0.1</v>
      </c>
      <c r="AH131" s="73">
        <v>0.0</v>
      </c>
      <c r="AI131" s="73">
        <v>0.7</v>
      </c>
      <c r="AJ131" s="73">
        <v>5.3</v>
      </c>
      <c r="AK131" s="73" t="s">
        <v>1803</v>
      </c>
    </row>
    <row r="132">
      <c r="A132" s="73" t="s">
        <v>1804</v>
      </c>
      <c r="B132" s="74" t="s">
        <v>1804</v>
      </c>
      <c r="C132" s="73" t="s">
        <v>1805</v>
      </c>
      <c r="D132" s="73">
        <v>53063.0</v>
      </c>
      <c r="E132" s="73" t="s">
        <v>1419</v>
      </c>
      <c r="F132" s="73" t="s">
        <v>1420</v>
      </c>
      <c r="G132" s="73">
        <v>47.6207</v>
      </c>
      <c r="H132" s="73">
        <v>-117.404</v>
      </c>
      <c r="I132" s="73">
        <v>538711.0</v>
      </c>
      <c r="J132" s="73">
        <v>117.9</v>
      </c>
      <c r="K132" s="73">
        <f t="shared" si="1"/>
        <v>1.021133226</v>
      </c>
      <c r="L132" s="73">
        <f t="shared" si="2"/>
        <v>1.8</v>
      </c>
      <c r="M132" s="73">
        <f t="shared" si="3"/>
        <v>3.368631</v>
      </c>
      <c r="N132" s="73" t="s">
        <v>1367</v>
      </c>
      <c r="O132" s="73">
        <v>38.0</v>
      </c>
      <c r="P132" s="73">
        <v>50.0</v>
      </c>
      <c r="Q132" s="73">
        <v>50.0</v>
      </c>
      <c r="R132" s="73">
        <v>48.1</v>
      </c>
      <c r="S132" s="73">
        <v>3.02</v>
      </c>
      <c r="T132" s="73">
        <v>70394.0</v>
      </c>
      <c r="U132" s="73">
        <v>33.3</v>
      </c>
      <c r="V132" s="73">
        <v>63.8</v>
      </c>
      <c r="W132" s="73">
        <v>330076.0</v>
      </c>
      <c r="X132" s="73">
        <v>1123.0</v>
      </c>
      <c r="Y132" s="73">
        <v>31.9</v>
      </c>
      <c r="Z132" s="73">
        <v>61.7</v>
      </c>
      <c r="AA132" s="73">
        <v>265794.0</v>
      </c>
      <c r="AB132" s="73">
        <v>5.8</v>
      </c>
      <c r="AC132" s="75">
        <v>45352.0</v>
      </c>
      <c r="AD132" s="73">
        <v>84.8</v>
      </c>
      <c r="AE132" s="73">
        <v>1.9</v>
      </c>
      <c r="AF132" s="73">
        <v>2.2</v>
      </c>
      <c r="AG132" s="73">
        <v>1.1</v>
      </c>
      <c r="AH132" s="73">
        <v>0.6</v>
      </c>
      <c r="AI132" s="73">
        <v>1.7</v>
      </c>
      <c r="AJ132" s="73">
        <v>7.7</v>
      </c>
      <c r="AK132" s="73" t="s">
        <v>1806</v>
      </c>
    </row>
    <row r="133">
      <c r="A133" s="73" t="s">
        <v>1807</v>
      </c>
      <c r="B133" s="74" t="s">
        <v>1807</v>
      </c>
      <c r="C133" s="73" t="s">
        <v>1808</v>
      </c>
      <c r="D133" s="73">
        <v>42029.0</v>
      </c>
      <c r="E133" s="73" t="s">
        <v>323</v>
      </c>
      <c r="F133" s="73" t="s">
        <v>1455</v>
      </c>
      <c r="G133" s="73">
        <v>39.9731</v>
      </c>
      <c r="H133" s="73">
        <v>-75.7484</v>
      </c>
      <c r="I133" s="73">
        <v>536474.0</v>
      </c>
      <c r="J133" s="73">
        <v>275.98</v>
      </c>
      <c r="K133" s="73">
        <f t="shared" si="1"/>
        <v>1.098500399</v>
      </c>
      <c r="L133" s="73">
        <f t="shared" si="2"/>
        <v>1.8</v>
      </c>
      <c r="M133" s="73">
        <f t="shared" si="3"/>
        <v>3.9835622</v>
      </c>
      <c r="N133" s="73" t="s">
        <v>1396</v>
      </c>
      <c r="O133" s="73">
        <v>40.7</v>
      </c>
      <c r="P133" s="73">
        <v>49.6</v>
      </c>
      <c r="Q133" s="73">
        <v>50.4</v>
      </c>
      <c r="R133" s="73">
        <v>56.0</v>
      </c>
      <c r="S133" s="73">
        <v>3.09</v>
      </c>
      <c r="T133" s="73">
        <v>118574.0</v>
      </c>
      <c r="U133" s="73">
        <v>57.7</v>
      </c>
      <c r="V133" s="73">
        <v>74.6</v>
      </c>
      <c r="W133" s="73">
        <v>433717.0</v>
      </c>
      <c r="X133" s="73">
        <v>1601.0</v>
      </c>
      <c r="Y133" s="73">
        <v>56.1</v>
      </c>
      <c r="Z133" s="73">
        <v>68.2</v>
      </c>
      <c r="AA133" s="73">
        <v>298453.0</v>
      </c>
      <c r="AB133" s="73">
        <v>4.0</v>
      </c>
      <c r="AC133" s="75">
        <v>45352.0</v>
      </c>
      <c r="AD133" s="73">
        <v>80.5</v>
      </c>
      <c r="AE133" s="73">
        <v>5.5</v>
      </c>
      <c r="AF133" s="73">
        <v>6.3</v>
      </c>
      <c r="AG133" s="73">
        <v>0.1</v>
      </c>
      <c r="AH133" s="73">
        <v>0.0</v>
      </c>
      <c r="AI133" s="73">
        <v>2.2</v>
      </c>
      <c r="AJ133" s="73">
        <v>5.6</v>
      </c>
      <c r="AK133" s="73" t="s">
        <v>1809</v>
      </c>
    </row>
    <row r="134">
      <c r="A134" s="73" t="s">
        <v>1528</v>
      </c>
      <c r="B134" s="74" t="s">
        <v>1528</v>
      </c>
      <c r="C134" s="73" t="s">
        <v>1529</v>
      </c>
      <c r="D134" s="73">
        <v>39113.0</v>
      </c>
      <c r="E134" s="73" t="s">
        <v>1478</v>
      </c>
      <c r="F134" s="73" t="s">
        <v>1479</v>
      </c>
      <c r="G134" s="73">
        <v>39.7547</v>
      </c>
      <c r="H134" s="73">
        <v>-84.2907</v>
      </c>
      <c r="I134" s="73">
        <v>536121.0</v>
      </c>
      <c r="J134" s="73">
        <v>448.68</v>
      </c>
      <c r="K134" s="73">
        <f t="shared" si="1"/>
        <v>1.189738311</v>
      </c>
      <c r="L134" s="73">
        <f t="shared" si="2"/>
        <v>1.8</v>
      </c>
      <c r="M134" s="73">
        <f t="shared" si="3"/>
        <v>4.6553652</v>
      </c>
      <c r="N134" s="73" t="s">
        <v>1396</v>
      </c>
      <c r="O134" s="73">
        <v>39.0</v>
      </c>
      <c r="P134" s="73">
        <v>48.5</v>
      </c>
      <c r="Q134" s="73">
        <v>51.5</v>
      </c>
      <c r="R134" s="73">
        <v>42.7</v>
      </c>
      <c r="S134" s="73">
        <v>2.96</v>
      </c>
      <c r="T134" s="73">
        <v>61942.0</v>
      </c>
      <c r="U134" s="73">
        <v>27.8</v>
      </c>
      <c r="V134" s="73">
        <v>62.3</v>
      </c>
      <c r="W134" s="73">
        <v>153283.0</v>
      </c>
      <c r="X134" s="73">
        <v>925.0</v>
      </c>
      <c r="Y134" s="73">
        <v>30.0</v>
      </c>
      <c r="Z134" s="73">
        <v>62.7</v>
      </c>
      <c r="AA134" s="73">
        <v>249469.0</v>
      </c>
      <c r="AB134" s="73">
        <v>5.9</v>
      </c>
      <c r="AC134" s="75">
        <v>45352.0</v>
      </c>
      <c r="AD134" s="73">
        <v>70.4</v>
      </c>
      <c r="AE134" s="73">
        <v>20.4</v>
      </c>
      <c r="AF134" s="73">
        <v>2.2</v>
      </c>
      <c r="AG134" s="73">
        <v>0.2</v>
      </c>
      <c r="AH134" s="73">
        <v>0.0</v>
      </c>
      <c r="AI134" s="73">
        <v>1.3</v>
      </c>
      <c r="AJ134" s="73">
        <v>5.5</v>
      </c>
      <c r="AK134" s="73" t="s">
        <v>1810</v>
      </c>
    </row>
    <row r="135">
      <c r="A135" s="73" t="s">
        <v>1811</v>
      </c>
      <c r="B135" s="74" t="s">
        <v>1811</v>
      </c>
      <c r="C135" s="73" t="s">
        <v>1812</v>
      </c>
      <c r="D135" s="73">
        <v>25023.0</v>
      </c>
      <c r="E135" s="73" t="s">
        <v>1450</v>
      </c>
      <c r="F135" s="73" t="s">
        <v>1451</v>
      </c>
      <c r="G135" s="73">
        <v>41.9511</v>
      </c>
      <c r="H135" s="73">
        <v>-70.8115</v>
      </c>
      <c r="I135" s="73">
        <v>529548.0</v>
      </c>
      <c r="J135" s="73">
        <v>310.49</v>
      </c>
      <c r="K135" s="73">
        <f t="shared" si="1"/>
        <v>1.116154836</v>
      </c>
      <c r="L135" s="73">
        <f t="shared" si="2"/>
        <v>1.8</v>
      </c>
      <c r="M135" s="73">
        <f t="shared" si="3"/>
        <v>4.1178061</v>
      </c>
      <c r="N135" s="73" t="s">
        <v>1396</v>
      </c>
      <c r="O135" s="73">
        <v>42.7</v>
      </c>
      <c r="P135" s="73">
        <v>49.0</v>
      </c>
      <c r="Q135" s="73">
        <v>51.0</v>
      </c>
      <c r="R135" s="73">
        <v>51.2</v>
      </c>
      <c r="S135" s="73">
        <v>3.12</v>
      </c>
      <c r="T135" s="73">
        <v>105387.0</v>
      </c>
      <c r="U135" s="73">
        <v>52.3</v>
      </c>
      <c r="V135" s="73">
        <v>77.3</v>
      </c>
      <c r="W135" s="73">
        <v>475270.0</v>
      </c>
      <c r="X135" s="73">
        <v>1550.0</v>
      </c>
      <c r="Y135" s="73">
        <v>40.5</v>
      </c>
      <c r="Z135" s="73">
        <v>67.0</v>
      </c>
      <c r="AA135" s="73">
        <v>288091.0</v>
      </c>
      <c r="AB135" s="73">
        <v>5.2</v>
      </c>
      <c r="AC135" s="75">
        <v>45352.0</v>
      </c>
      <c r="AD135" s="73">
        <v>79.4</v>
      </c>
      <c r="AE135" s="73">
        <v>9.1</v>
      </c>
      <c r="AF135" s="73">
        <v>1.6</v>
      </c>
      <c r="AG135" s="73">
        <v>0.1</v>
      </c>
      <c r="AH135" s="73">
        <v>0.0</v>
      </c>
      <c r="AI135" s="73">
        <v>3.3</v>
      </c>
      <c r="AJ135" s="73">
        <v>6.4</v>
      </c>
      <c r="AK135" s="73" t="s">
        <v>1813</v>
      </c>
    </row>
    <row r="136">
      <c r="A136" s="73" t="s">
        <v>1814</v>
      </c>
      <c r="B136" s="74" t="s">
        <v>1814</v>
      </c>
      <c r="C136" s="73" t="s">
        <v>1815</v>
      </c>
      <c r="D136" s="73">
        <v>45045.0</v>
      </c>
      <c r="E136" s="73" t="s">
        <v>1816</v>
      </c>
      <c r="F136" s="73" t="s">
        <v>1817</v>
      </c>
      <c r="G136" s="73">
        <v>34.8941</v>
      </c>
      <c r="H136" s="73">
        <v>-82.3706</v>
      </c>
      <c r="I136" s="73">
        <v>528251.0</v>
      </c>
      <c r="J136" s="73">
        <v>259.51</v>
      </c>
      <c r="K136" s="73">
        <f t="shared" si="1"/>
        <v>1.090173477</v>
      </c>
      <c r="L136" s="73">
        <f t="shared" si="2"/>
        <v>1.8</v>
      </c>
      <c r="M136" s="73">
        <f t="shared" si="3"/>
        <v>3.9194939</v>
      </c>
      <c r="N136" s="73" t="s">
        <v>1396</v>
      </c>
      <c r="O136" s="73">
        <v>38.5</v>
      </c>
      <c r="P136" s="73">
        <v>48.8</v>
      </c>
      <c r="Q136" s="73">
        <v>51.2</v>
      </c>
      <c r="R136" s="73">
        <v>50.1</v>
      </c>
      <c r="S136" s="73">
        <v>3.03</v>
      </c>
      <c r="T136" s="73">
        <v>71328.0</v>
      </c>
      <c r="U136" s="73">
        <v>34.1</v>
      </c>
      <c r="V136" s="73">
        <v>68.9</v>
      </c>
      <c r="W136" s="73">
        <v>248092.0</v>
      </c>
      <c r="X136" s="73">
        <v>1122.0</v>
      </c>
      <c r="Y136" s="73">
        <v>39.3</v>
      </c>
      <c r="Z136" s="73">
        <v>64.9</v>
      </c>
      <c r="AA136" s="73">
        <v>272474.0</v>
      </c>
      <c r="AB136" s="73">
        <v>4.1</v>
      </c>
      <c r="AC136" s="75">
        <v>45352.0</v>
      </c>
      <c r="AD136" s="73">
        <v>69.7</v>
      </c>
      <c r="AE136" s="73">
        <v>17.2</v>
      </c>
      <c r="AF136" s="73">
        <v>2.5</v>
      </c>
      <c r="AG136" s="73">
        <v>0.4</v>
      </c>
      <c r="AH136" s="73">
        <v>0.1</v>
      </c>
      <c r="AI136" s="73">
        <v>3.9</v>
      </c>
      <c r="AJ136" s="73">
        <v>6.2</v>
      </c>
      <c r="AK136" s="73" t="s">
        <v>1818</v>
      </c>
    </row>
    <row r="137">
      <c r="A137" s="73" t="s">
        <v>1819</v>
      </c>
      <c r="B137" s="74" t="s">
        <v>1819</v>
      </c>
      <c r="C137" s="73" t="s">
        <v>1820</v>
      </c>
      <c r="D137" s="73">
        <v>20173.0</v>
      </c>
      <c r="E137" s="73" t="s">
        <v>1745</v>
      </c>
      <c r="F137" s="73" t="s">
        <v>1746</v>
      </c>
      <c r="G137" s="73">
        <v>37.6848</v>
      </c>
      <c r="H137" s="73">
        <v>-97.461</v>
      </c>
      <c r="I137" s="73">
        <v>522700.0</v>
      </c>
      <c r="J137" s="73">
        <v>202.42</v>
      </c>
      <c r="K137" s="73">
        <f t="shared" si="1"/>
        <v>1.061795408</v>
      </c>
      <c r="L137" s="73">
        <f t="shared" si="2"/>
        <v>1.8</v>
      </c>
      <c r="M137" s="73">
        <f t="shared" si="3"/>
        <v>3.6974138</v>
      </c>
      <c r="N137" s="73" t="s">
        <v>1373</v>
      </c>
      <c r="O137" s="73">
        <v>35.8</v>
      </c>
      <c r="P137" s="73">
        <v>49.8</v>
      </c>
      <c r="Q137" s="73">
        <v>50.2</v>
      </c>
      <c r="R137" s="73">
        <v>48.6</v>
      </c>
      <c r="S137" s="73">
        <v>3.22</v>
      </c>
      <c r="T137" s="73">
        <v>65372.0</v>
      </c>
      <c r="U137" s="73">
        <v>29.4</v>
      </c>
      <c r="V137" s="73">
        <v>62.5</v>
      </c>
      <c r="W137" s="73">
        <v>175154.0</v>
      </c>
      <c r="X137" s="73">
        <v>937.0</v>
      </c>
      <c r="Y137" s="73">
        <v>31.8</v>
      </c>
      <c r="Z137" s="73">
        <v>66.1</v>
      </c>
      <c r="AA137" s="73">
        <v>259740.0</v>
      </c>
      <c r="AB137" s="73">
        <v>5.3</v>
      </c>
      <c r="AC137" s="75">
        <v>45352.0</v>
      </c>
      <c r="AD137" s="73">
        <v>72.9</v>
      </c>
      <c r="AE137" s="73">
        <v>8.0</v>
      </c>
      <c r="AF137" s="73">
        <v>4.3</v>
      </c>
      <c r="AG137" s="73">
        <v>0.9</v>
      </c>
      <c r="AH137" s="73">
        <v>0.1</v>
      </c>
      <c r="AI137" s="73">
        <v>4.5</v>
      </c>
      <c r="AJ137" s="73">
        <v>9.3</v>
      </c>
      <c r="AK137" s="73" t="s">
        <v>1821</v>
      </c>
    </row>
    <row r="138">
      <c r="A138" s="73" t="s">
        <v>1822</v>
      </c>
      <c r="B138" s="74" t="s">
        <v>1822</v>
      </c>
      <c r="C138" s="73" t="s">
        <v>1823</v>
      </c>
      <c r="D138" s="73">
        <v>34007.0</v>
      </c>
      <c r="E138" s="73" t="s">
        <v>1578</v>
      </c>
      <c r="F138" s="73" t="s">
        <v>791</v>
      </c>
      <c r="G138" s="73">
        <v>39.8035</v>
      </c>
      <c r="H138" s="73">
        <v>-74.9597</v>
      </c>
      <c r="I138" s="73">
        <v>522581.0</v>
      </c>
      <c r="J138" s="73">
        <v>911.49</v>
      </c>
      <c r="K138" s="73">
        <f t="shared" si="1"/>
        <v>1.473368972</v>
      </c>
      <c r="L138" s="73">
        <f t="shared" si="2"/>
        <v>2.670771</v>
      </c>
      <c r="M138" s="73">
        <f t="shared" si="3"/>
        <v>6.4556961</v>
      </c>
      <c r="N138" s="73" t="s">
        <v>1396</v>
      </c>
      <c r="O138" s="73">
        <v>38.7</v>
      </c>
      <c r="P138" s="73">
        <v>48.5</v>
      </c>
      <c r="Q138" s="73">
        <v>51.5</v>
      </c>
      <c r="R138" s="73">
        <v>44.1</v>
      </c>
      <c r="S138" s="73">
        <v>3.22</v>
      </c>
      <c r="T138" s="73">
        <v>82005.0</v>
      </c>
      <c r="U138" s="73">
        <v>41.5</v>
      </c>
      <c r="V138" s="73">
        <v>65.4</v>
      </c>
      <c r="W138" s="73">
        <v>241012.0</v>
      </c>
      <c r="X138" s="73">
        <v>1264.0</v>
      </c>
      <c r="Y138" s="73">
        <v>34.3</v>
      </c>
      <c r="Z138" s="73">
        <v>66.4</v>
      </c>
      <c r="AA138" s="73">
        <v>278414.0</v>
      </c>
      <c r="AB138" s="73">
        <v>7.2</v>
      </c>
      <c r="AC138" s="75">
        <v>45352.0</v>
      </c>
      <c r="AD138" s="73">
        <v>58.2</v>
      </c>
      <c r="AE138" s="73">
        <v>19.3</v>
      </c>
      <c r="AF138" s="73">
        <v>5.9</v>
      </c>
      <c r="AG138" s="73">
        <v>0.2</v>
      </c>
      <c r="AH138" s="73">
        <v>0.0</v>
      </c>
      <c r="AI138" s="73">
        <v>9.4</v>
      </c>
      <c r="AJ138" s="73">
        <v>6.9</v>
      </c>
      <c r="AK138" s="73" t="s">
        <v>1824</v>
      </c>
    </row>
    <row r="139">
      <c r="A139" s="73" t="s">
        <v>1825</v>
      </c>
      <c r="B139" s="74" t="s">
        <v>1825</v>
      </c>
      <c r="C139" s="73" t="s">
        <v>1826</v>
      </c>
      <c r="D139" s="73">
        <v>8001.0</v>
      </c>
      <c r="E139" s="73" t="s">
        <v>1677</v>
      </c>
      <c r="F139" s="73" t="s">
        <v>1678</v>
      </c>
      <c r="G139" s="73">
        <v>39.8736</v>
      </c>
      <c r="H139" s="73">
        <v>-104.3379</v>
      </c>
      <c r="I139" s="73">
        <v>520149.0</v>
      </c>
      <c r="J139" s="73">
        <v>172.13</v>
      </c>
      <c r="K139" s="73">
        <f t="shared" si="1"/>
        <v>1.047040148</v>
      </c>
      <c r="L139" s="73">
        <f t="shared" si="2"/>
        <v>1.8</v>
      </c>
      <c r="M139" s="73">
        <f t="shared" si="3"/>
        <v>3.5795857</v>
      </c>
      <c r="N139" s="73" t="s">
        <v>1502</v>
      </c>
      <c r="O139" s="73">
        <v>34.4</v>
      </c>
      <c r="P139" s="73">
        <v>50.9</v>
      </c>
      <c r="Q139" s="73">
        <v>49.1</v>
      </c>
      <c r="R139" s="73">
        <v>49.3</v>
      </c>
      <c r="S139" s="73">
        <v>3.39</v>
      </c>
      <c r="T139" s="73">
        <v>86297.0</v>
      </c>
      <c r="U139" s="73">
        <v>41.8</v>
      </c>
      <c r="V139" s="73">
        <v>68.3</v>
      </c>
      <c r="W139" s="73">
        <v>421468.0</v>
      </c>
      <c r="X139" s="73">
        <v>1632.0</v>
      </c>
      <c r="Y139" s="73">
        <v>27.2</v>
      </c>
      <c r="Z139" s="73">
        <v>71.9</v>
      </c>
      <c r="AA139" s="73">
        <v>282584.0</v>
      </c>
      <c r="AB139" s="73">
        <v>4.6</v>
      </c>
      <c r="AC139" s="75">
        <v>45352.0</v>
      </c>
      <c r="AD139" s="73">
        <v>65.8</v>
      </c>
      <c r="AE139" s="73">
        <v>3.5</v>
      </c>
      <c r="AF139" s="73">
        <v>4.0</v>
      </c>
      <c r="AG139" s="73">
        <v>1.4</v>
      </c>
      <c r="AH139" s="73">
        <v>0.2</v>
      </c>
      <c r="AI139" s="73">
        <v>9.3</v>
      </c>
      <c r="AJ139" s="73">
        <v>15.9</v>
      </c>
      <c r="AK139" s="73" t="s">
        <v>1827</v>
      </c>
    </row>
    <row r="140">
      <c r="A140" s="73" t="s">
        <v>1828</v>
      </c>
      <c r="B140" s="74" t="s">
        <v>1828</v>
      </c>
      <c r="C140" s="73" t="s">
        <v>1829</v>
      </c>
      <c r="D140" s="73">
        <v>34031.0</v>
      </c>
      <c r="E140" s="73" t="s">
        <v>1578</v>
      </c>
      <c r="F140" s="73" t="s">
        <v>791</v>
      </c>
      <c r="G140" s="73">
        <v>41.0344</v>
      </c>
      <c r="H140" s="73">
        <v>-74.3009</v>
      </c>
      <c r="I140" s="73">
        <v>519986.0</v>
      </c>
      <c r="J140" s="73">
        <v>1078.63</v>
      </c>
      <c r="K140" s="73">
        <f t="shared" si="1"/>
        <v>1.591648508</v>
      </c>
      <c r="L140" s="73">
        <f t="shared" si="2"/>
        <v>3.991177</v>
      </c>
      <c r="M140" s="73">
        <f t="shared" si="3"/>
        <v>7.1058707</v>
      </c>
      <c r="N140" s="73" t="s">
        <v>1396</v>
      </c>
      <c r="O140" s="73">
        <v>37.8</v>
      </c>
      <c r="P140" s="73">
        <v>49.2</v>
      </c>
      <c r="Q140" s="73">
        <v>50.8</v>
      </c>
      <c r="R140" s="73">
        <v>44.5</v>
      </c>
      <c r="S140" s="73">
        <v>3.42</v>
      </c>
      <c r="T140" s="73">
        <v>84465.0</v>
      </c>
      <c r="U140" s="73">
        <v>42.8</v>
      </c>
      <c r="V140" s="73">
        <v>52.4</v>
      </c>
      <c r="W140" s="73">
        <v>413433.0</v>
      </c>
      <c r="X140" s="73">
        <v>1484.0</v>
      </c>
      <c r="Y140" s="73">
        <v>30.1</v>
      </c>
      <c r="Z140" s="73">
        <v>66.6</v>
      </c>
      <c r="AA140" s="73">
        <v>260395.0</v>
      </c>
      <c r="AB140" s="73">
        <v>7.8</v>
      </c>
      <c r="AC140" s="75">
        <v>45352.0</v>
      </c>
      <c r="AD140" s="73">
        <v>50.6</v>
      </c>
      <c r="AE140" s="73">
        <v>10.7</v>
      </c>
      <c r="AF140" s="73">
        <v>5.5</v>
      </c>
      <c r="AG140" s="73">
        <v>0.3</v>
      </c>
      <c r="AH140" s="73">
        <v>0.0</v>
      </c>
      <c r="AI140" s="73">
        <v>17.4</v>
      </c>
      <c r="AJ140" s="73">
        <v>15.4</v>
      </c>
      <c r="AK140" s="73" t="s">
        <v>1830</v>
      </c>
    </row>
    <row r="141">
      <c r="A141" s="73" t="s">
        <v>1831</v>
      </c>
      <c r="B141" s="74" t="s">
        <v>1831</v>
      </c>
      <c r="C141" s="73" t="s">
        <v>1832</v>
      </c>
      <c r="D141" s="73">
        <v>17089.0</v>
      </c>
      <c r="E141" s="73" t="s">
        <v>1371</v>
      </c>
      <c r="F141" s="73" t="s">
        <v>1372</v>
      </c>
      <c r="G141" s="73">
        <v>41.9388</v>
      </c>
      <c r="H141" s="73">
        <v>-88.4286</v>
      </c>
      <c r="I141" s="73">
        <v>517254.0</v>
      </c>
      <c r="J141" s="73">
        <v>384.53</v>
      </c>
      <c r="K141" s="73">
        <f t="shared" si="1"/>
        <v>1.154995071</v>
      </c>
      <c r="L141" s="73">
        <f t="shared" si="2"/>
        <v>1.8</v>
      </c>
      <c r="M141" s="73">
        <f t="shared" si="3"/>
        <v>4.4058217</v>
      </c>
      <c r="N141" s="73" t="s">
        <v>1373</v>
      </c>
      <c r="O141" s="73">
        <v>38.3</v>
      </c>
      <c r="P141" s="73">
        <v>50.2</v>
      </c>
      <c r="Q141" s="73">
        <v>49.8</v>
      </c>
      <c r="R141" s="73">
        <v>52.1</v>
      </c>
      <c r="S141" s="73">
        <v>3.3</v>
      </c>
      <c r="T141" s="73">
        <v>96400.0</v>
      </c>
      <c r="U141" s="73">
        <v>48.5</v>
      </c>
      <c r="V141" s="73">
        <v>75.2</v>
      </c>
      <c r="W141" s="73">
        <v>289996.0</v>
      </c>
      <c r="X141" s="73">
        <v>1335.0</v>
      </c>
      <c r="Y141" s="73">
        <v>36.4</v>
      </c>
      <c r="Z141" s="73">
        <v>69.6</v>
      </c>
      <c r="AA141" s="73">
        <v>268994.0</v>
      </c>
      <c r="AB141" s="73">
        <v>5.0</v>
      </c>
      <c r="AC141" s="75">
        <v>45352.0</v>
      </c>
      <c r="AD141" s="73">
        <v>66.1</v>
      </c>
      <c r="AE141" s="73">
        <v>5.2</v>
      </c>
      <c r="AF141" s="73">
        <v>3.9</v>
      </c>
      <c r="AG141" s="73">
        <v>0.8</v>
      </c>
      <c r="AH141" s="73">
        <v>0.1</v>
      </c>
      <c r="AI141" s="73">
        <v>12.6</v>
      </c>
      <c r="AJ141" s="73">
        <v>11.2</v>
      </c>
      <c r="AK141" s="73" t="s">
        <v>1833</v>
      </c>
    </row>
    <row r="142">
      <c r="A142" s="73" t="s">
        <v>1834</v>
      </c>
      <c r="B142" s="74" t="s">
        <v>1834</v>
      </c>
      <c r="C142" s="73" t="s">
        <v>1835</v>
      </c>
      <c r="D142" s="73">
        <v>34027.0</v>
      </c>
      <c r="E142" s="73" t="s">
        <v>1578</v>
      </c>
      <c r="F142" s="73" t="s">
        <v>791</v>
      </c>
      <c r="G142" s="73">
        <v>40.862</v>
      </c>
      <c r="H142" s="73">
        <v>-74.5445</v>
      </c>
      <c r="I142" s="73">
        <v>508816.0</v>
      </c>
      <c r="J142" s="73">
        <v>426.13</v>
      </c>
      <c r="K142" s="73">
        <f t="shared" si="1"/>
        <v>1.17740784</v>
      </c>
      <c r="L142" s="73">
        <f t="shared" si="2"/>
        <v>1.8</v>
      </c>
      <c r="M142" s="73">
        <f t="shared" si="3"/>
        <v>4.5676457</v>
      </c>
      <c r="N142" s="73" t="s">
        <v>1396</v>
      </c>
      <c r="O142" s="73">
        <v>42.7</v>
      </c>
      <c r="P142" s="73">
        <v>49.6</v>
      </c>
      <c r="Q142" s="73">
        <v>50.4</v>
      </c>
      <c r="R142" s="73">
        <v>55.4</v>
      </c>
      <c r="S142" s="73">
        <v>3.2</v>
      </c>
      <c r="T142" s="73">
        <v>130808.0</v>
      </c>
      <c r="U142" s="73">
        <v>61.8</v>
      </c>
      <c r="V142" s="73">
        <v>73.8</v>
      </c>
      <c r="W142" s="73">
        <v>531075.0</v>
      </c>
      <c r="X142" s="73">
        <v>1814.0</v>
      </c>
      <c r="Y142" s="73">
        <v>57.2</v>
      </c>
      <c r="Z142" s="73">
        <v>67.8</v>
      </c>
      <c r="AA142" s="73">
        <v>275279.0</v>
      </c>
      <c r="AB142" s="73">
        <v>5.3</v>
      </c>
      <c r="AC142" s="75">
        <v>45352.0</v>
      </c>
      <c r="AD142" s="73">
        <v>73.8</v>
      </c>
      <c r="AE142" s="73">
        <v>3.4</v>
      </c>
      <c r="AF142" s="73">
        <v>10.7</v>
      </c>
      <c r="AG142" s="73">
        <v>0.1</v>
      </c>
      <c r="AH142" s="73">
        <v>0.0</v>
      </c>
      <c r="AI142" s="73">
        <v>4.1</v>
      </c>
      <c r="AJ142" s="73">
        <v>7.8</v>
      </c>
      <c r="AK142" s="73" t="s">
        <v>1836</v>
      </c>
    </row>
    <row r="143">
      <c r="A143" s="73" t="s">
        <v>1412</v>
      </c>
      <c r="B143" s="74" t="s">
        <v>1412</v>
      </c>
      <c r="C143" s="73" t="s">
        <v>1413</v>
      </c>
      <c r="D143" s="73">
        <v>53011.0</v>
      </c>
      <c r="E143" s="73" t="s">
        <v>1419</v>
      </c>
      <c r="F143" s="73" t="s">
        <v>1420</v>
      </c>
      <c r="G143" s="73">
        <v>45.7792</v>
      </c>
      <c r="H143" s="73">
        <v>-122.4825</v>
      </c>
      <c r="I143" s="73">
        <v>504091.0</v>
      </c>
      <c r="J143" s="73">
        <v>309.68</v>
      </c>
      <c r="K143" s="73">
        <f t="shared" si="1"/>
        <v>1.115737227</v>
      </c>
      <c r="L143" s="73">
        <f t="shared" si="2"/>
        <v>1.8</v>
      </c>
      <c r="M143" s="73">
        <f t="shared" si="3"/>
        <v>4.1146552</v>
      </c>
      <c r="N143" s="73" t="s">
        <v>1367</v>
      </c>
      <c r="O143" s="73">
        <v>38.8</v>
      </c>
      <c r="P143" s="73">
        <v>49.8</v>
      </c>
      <c r="Q143" s="73">
        <v>50.2</v>
      </c>
      <c r="R143" s="73">
        <v>52.1</v>
      </c>
      <c r="S143" s="73">
        <v>3.14</v>
      </c>
      <c r="T143" s="73">
        <v>90115.0</v>
      </c>
      <c r="U143" s="73">
        <v>44.5</v>
      </c>
      <c r="V143" s="73">
        <v>66.7</v>
      </c>
      <c r="W143" s="73">
        <v>452336.0</v>
      </c>
      <c r="X143" s="73">
        <v>1572.0</v>
      </c>
      <c r="Y143" s="73">
        <v>32.2</v>
      </c>
      <c r="Z143" s="73">
        <v>63.9</v>
      </c>
      <c r="AA143" s="73">
        <v>244129.0</v>
      </c>
      <c r="AB143" s="73">
        <v>5.2</v>
      </c>
      <c r="AC143" s="75">
        <v>45352.0</v>
      </c>
      <c r="AD143" s="73">
        <v>79.5</v>
      </c>
      <c r="AE143" s="73">
        <v>2.0</v>
      </c>
      <c r="AF143" s="73">
        <v>4.7</v>
      </c>
      <c r="AG143" s="73">
        <v>0.7</v>
      </c>
      <c r="AH143" s="73">
        <v>0.8</v>
      </c>
      <c r="AI143" s="73">
        <v>3.2</v>
      </c>
      <c r="AJ143" s="73">
        <v>9.3</v>
      </c>
      <c r="AK143" s="73" t="s">
        <v>1837</v>
      </c>
    </row>
    <row r="144">
      <c r="A144" s="73" t="s">
        <v>1686</v>
      </c>
      <c r="B144" s="74" t="s">
        <v>1686</v>
      </c>
      <c r="C144" s="73" t="s">
        <v>1687</v>
      </c>
      <c r="D144" s="73">
        <v>18089.0</v>
      </c>
      <c r="E144" s="73" t="s">
        <v>1563</v>
      </c>
      <c r="F144" s="73" t="s">
        <v>1564</v>
      </c>
      <c r="G144" s="73">
        <v>41.4167</v>
      </c>
      <c r="H144" s="73">
        <v>-87.3821</v>
      </c>
      <c r="I144" s="73">
        <v>497682.0</v>
      </c>
      <c r="J144" s="73">
        <v>385.17</v>
      </c>
      <c r="K144" s="73">
        <f t="shared" si="1"/>
        <v>1.15533663</v>
      </c>
      <c r="L144" s="73">
        <f t="shared" si="2"/>
        <v>1.8</v>
      </c>
      <c r="M144" s="73">
        <f t="shared" si="3"/>
        <v>4.4083113</v>
      </c>
      <c r="N144" s="73" t="s">
        <v>1373</v>
      </c>
      <c r="O144" s="73">
        <v>39.3</v>
      </c>
      <c r="P144" s="73">
        <v>48.8</v>
      </c>
      <c r="Q144" s="73">
        <v>51.2</v>
      </c>
      <c r="R144" s="73">
        <v>43.6</v>
      </c>
      <c r="S144" s="73">
        <v>3.21</v>
      </c>
      <c r="T144" s="73">
        <v>66375.0</v>
      </c>
      <c r="U144" s="73">
        <v>31.1</v>
      </c>
      <c r="V144" s="73">
        <v>70.9</v>
      </c>
      <c r="W144" s="73">
        <v>194465.0</v>
      </c>
      <c r="X144" s="73">
        <v>1039.0</v>
      </c>
      <c r="Y144" s="73">
        <v>24.4</v>
      </c>
      <c r="Z144" s="73">
        <v>61.5</v>
      </c>
      <c r="AA144" s="73">
        <v>226627.0</v>
      </c>
      <c r="AB144" s="73">
        <v>6.7</v>
      </c>
      <c r="AC144" s="75">
        <v>45352.0</v>
      </c>
      <c r="AD144" s="73">
        <v>58.7</v>
      </c>
      <c r="AE144" s="73">
        <v>23.3</v>
      </c>
      <c r="AF144" s="73">
        <v>1.5</v>
      </c>
      <c r="AG144" s="73">
        <v>0.3</v>
      </c>
      <c r="AH144" s="73">
        <v>0.0</v>
      </c>
      <c r="AI144" s="73">
        <v>8.4</v>
      </c>
      <c r="AJ144" s="73">
        <v>7.8</v>
      </c>
      <c r="AK144" s="73" t="s">
        <v>1838</v>
      </c>
    </row>
    <row r="145">
      <c r="A145" s="73" t="s">
        <v>1839</v>
      </c>
      <c r="B145" s="74" t="s">
        <v>1839</v>
      </c>
      <c r="C145" s="73" t="s">
        <v>1840</v>
      </c>
      <c r="D145" s="73">
        <v>16001.0</v>
      </c>
      <c r="E145" s="73" t="s">
        <v>5</v>
      </c>
      <c r="F145" s="73" t="s">
        <v>1841</v>
      </c>
      <c r="G145" s="73">
        <v>43.4511</v>
      </c>
      <c r="H145" s="73">
        <v>-116.2412</v>
      </c>
      <c r="I145" s="73">
        <v>497494.0</v>
      </c>
      <c r="J145" s="73">
        <v>182.59</v>
      </c>
      <c r="K145" s="73">
        <f t="shared" si="1"/>
        <v>1.052112236</v>
      </c>
      <c r="L145" s="73">
        <f t="shared" si="2"/>
        <v>1.8</v>
      </c>
      <c r="M145" s="73">
        <f t="shared" si="3"/>
        <v>3.6202751</v>
      </c>
      <c r="N145" s="73" t="s">
        <v>1842</v>
      </c>
      <c r="O145" s="73">
        <v>38.1</v>
      </c>
      <c r="P145" s="73">
        <v>50.5</v>
      </c>
      <c r="Q145" s="73">
        <v>49.5</v>
      </c>
      <c r="R145" s="73">
        <v>53.1</v>
      </c>
      <c r="S145" s="73">
        <v>3.05</v>
      </c>
      <c r="T145" s="73">
        <v>83881.0</v>
      </c>
      <c r="U145" s="73">
        <v>40.5</v>
      </c>
      <c r="V145" s="73">
        <v>71.3</v>
      </c>
      <c r="W145" s="73">
        <v>422201.0</v>
      </c>
      <c r="X145" s="73">
        <v>1320.0</v>
      </c>
      <c r="Y145" s="73">
        <v>42.8</v>
      </c>
      <c r="Z145" s="73">
        <v>66.5</v>
      </c>
      <c r="AA145" s="73">
        <v>293673.0</v>
      </c>
      <c r="AB145" s="73">
        <v>3.2</v>
      </c>
      <c r="AC145" s="75">
        <v>45352.0</v>
      </c>
      <c r="AD145" s="73">
        <v>86.2</v>
      </c>
      <c r="AE145" s="73">
        <v>1.3</v>
      </c>
      <c r="AF145" s="73">
        <v>2.6</v>
      </c>
      <c r="AG145" s="73">
        <v>0.6</v>
      </c>
      <c r="AH145" s="73">
        <v>0.2</v>
      </c>
      <c r="AI145" s="73">
        <v>2.3</v>
      </c>
      <c r="AJ145" s="73">
        <v>6.8</v>
      </c>
      <c r="AK145" s="73" t="s">
        <v>1843</v>
      </c>
    </row>
    <row r="146">
      <c r="A146" s="73" t="s">
        <v>1674</v>
      </c>
      <c r="B146" s="74" t="s">
        <v>1674</v>
      </c>
      <c r="C146" s="73" t="s">
        <v>1675</v>
      </c>
      <c r="D146" s="73">
        <v>19153.0</v>
      </c>
      <c r="E146" s="73" t="s">
        <v>1844</v>
      </c>
      <c r="F146" s="73" t="s">
        <v>1845</v>
      </c>
      <c r="G146" s="73">
        <v>41.6854</v>
      </c>
      <c r="H146" s="73">
        <v>-93.5734</v>
      </c>
      <c r="I146" s="73">
        <v>493378.0</v>
      </c>
      <c r="J146" s="73">
        <v>332.81</v>
      </c>
      <c r="K146" s="73">
        <f t="shared" si="1"/>
        <v>1.127723993</v>
      </c>
      <c r="L146" s="73">
        <f t="shared" si="2"/>
        <v>1.8</v>
      </c>
      <c r="M146" s="73">
        <f t="shared" si="3"/>
        <v>4.2046309</v>
      </c>
      <c r="N146" s="73" t="s">
        <v>1373</v>
      </c>
      <c r="O146" s="73">
        <v>36.1</v>
      </c>
      <c r="P146" s="73">
        <v>49.7</v>
      </c>
      <c r="Q146" s="73">
        <v>50.3</v>
      </c>
      <c r="R146" s="73">
        <v>48.9</v>
      </c>
      <c r="S146" s="73">
        <v>3.09</v>
      </c>
      <c r="T146" s="73">
        <v>78827.0</v>
      </c>
      <c r="U146" s="73">
        <v>38.0</v>
      </c>
      <c r="V146" s="73">
        <v>67.1</v>
      </c>
      <c r="W146" s="73">
        <v>231476.0</v>
      </c>
      <c r="X146" s="73">
        <v>1060.0</v>
      </c>
      <c r="Y146" s="73">
        <v>38.9</v>
      </c>
      <c r="Z146" s="73">
        <v>71.1</v>
      </c>
      <c r="AA146" s="73">
        <v>275260.0</v>
      </c>
      <c r="AB146" s="73">
        <v>4.5</v>
      </c>
      <c r="AC146" s="75">
        <v>45352.0</v>
      </c>
      <c r="AD146" s="73">
        <v>79.8</v>
      </c>
      <c r="AE146" s="73">
        <v>7.3</v>
      </c>
      <c r="AF146" s="73">
        <v>4.9</v>
      </c>
      <c r="AG146" s="73">
        <v>0.2</v>
      </c>
      <c r="AH146" s="73">
        <v>0.0</v>
      </c>
      <c r="AI146" s="73">
        <v>2.4</v>
      </c>
      <c r="AJ146" s="73">
        <v>5.4</v>
      </c>
      <c r="AK146" s="73" t="s">
        <v>1846</v>
      </c>
    </row>
    <row r="147">
      <c r="A147" s="73" t="s">
        <v>1847</v>
      </c>
      <c r="B147" s="74" t="s">
        <v>1847</v>
      </c>
      <c r="C147" s="73" t="s">
        <v>1848</v>
      </c>
      <c r="D147" s="73">
        <v>36085.0</v>
      </c>
      <c r="E147" s="73" t="s">
        <v>1400</v>
      </c>
      <c r="F147" s="73" t="s">
        <v>1401</v>
      </c>
      <c r="G147" s="73">
        <v>40.5808</v>
      </c>
      <c r="H147" s="73">
        <v>-74.1531</v>
      </c>
      <c r="I147" s="73">
        <v>492925.0</v>
      </c>
      <c r="J147" s="73">
        <v>3308.61</v>
      </c>
      <c r="K147" s="73">
        <f t="shared" si="1"/>
        <v>4.459430363</v>
      </c>
      <c r="L147" s="73">
        <f t="shared" si="2"/>
        <v>21.608019</v>
      </c>
      <c r="M147" s="73">
        <f t="shared" si="3"/>
        <v>15.7804929</v>
      </c>
      <c r="N147" s="73" t="s">
        <v>1396</v>
      </c>
      <c r="O147" s="73">
        <v>40.3</v>
      </c>
      <c r="P147" s="73">
        <v>49.1</v>
      </c>
      <c r="Q147" s="73">
        <v>50.9</v>
      </c>
      <c r="R147" s="73">
        <v>49.9</v>
      </c>
      <c r="S147" s="73">
        <v>3.41</v>
      </c>
      <c r="T147" s="73">
        <v>96185.0</v>
      </c>
      <c r="U147" s="73">
        <v>48.5</v>
      </c>
      <c r="V147" s="73">
        <v>68.6</v>
      </c>
      <c r="W147" s="73">
        <v>637089.0</v>
      </c>
      <c r="X147" s="73">
        <v>1602.0</v>
      </c>
      <c r="Y147" s="73">
        <v>35.3</v>
      </c>
      <c r="Z147" s="73">
        <v>60.0</v>
      </c>
      <c r="AA147" s="73">
        <v>231792.0</v>
      </c>
      <c r="AB147" s="73">
        <v>5.4</v>
      </c>
      <c r="AC147" s="75">
        <v>45352.0</v>
      </c>
      <c r="AD147" s="73">
        <v>66.2</v>
      </c>
      <c r="AE147" s="73">
        <v>9.9</v>
      </c>
      <c r="AF147" s="73">
        <v>11.5</v>
      </c>
      <c r="AG147" s="73">
        <v>0.4</v>
      </c>
      <c r="AH147" s="73">
        <v>0.0</v>
      </c>
      <c r="AI147" s="73">
        <v>4.8</v>
      </c>
      <c r="AJ147" s="73">
        <v>7.3</v>
      </c>
      <c r="AK147" s="73" t="s">
        <v>1849</v>
      </c>
    </row>
    <row r="148">
      <c r="A148" s="73" t="s">
        <v>1850</v>
      </c>
      <c r="B148" s="74" t="s">
        <v>1850</v>
      </c>
      <c r="C148" s="73" t="s">
        <v>1851</v>
      </c>
      <c r="D148" s="73">
        <v>6097.0</v>
      </c>
      <c r="E148" s="73" t="s">
        <v>1366</v>
      </c>
      <c r="F148" s="73" t="s">
        <v>775</v>
      </c>
      <c r="G148" s="73">
        <v>38.529</v>
      </c>
      <c r="H148" s="73">
        <v>-122.8882</v>
      </c>
      <c r="I148" s="73">
        <v>488436.0</v>
      </c>
      <c r="J148" s="73">
        <v>119.71</v>
      </c>
      <c r="K148" s="73">
        <f t="shared" si="1"/>
        <v>1.021987475</v>
      </c>
      <c r="L148" s="73">
        <f t="shared" si="2"/>
        <v>1.8</v>
      </c>
      <c r="M148" s="73">
        <f t="shared" si="3"/>
        <v>3.3756719</v>
      </c>
      <c r="N148" s="73" t="s">
        <v>1367</v>
      </c>
      <c r="O148" s="73">
        <v>42.7</v>
      </c>
      <c r="P148" s="73">
        <v>49.2</v>
      </c>
      <c r="Q148" s="73">
        <v>50.8</v>
      </c>
      <c r="R148" s="73">
        <v>48.5</v>
      </c>
      <c r="S148" s="73">
        <v>3.06</v>
      </c>
      <c r="T148" s="73">
        <v>99266.0</v>
      </c>
      <c r="U148" s="73">
        <v>49.7</v>
      </c>
      <c r="V148" s="73">
        <v>61.6</v>
      </c>
      <c r="W148" s="73">
        <v>747941.0</v>
      </c>
      <c r="X148" s="73">
        <v>2029.0</v>
      </c>
      <c r="Y148" s="73">
        <v>37.8</v>
      </c>
      <c r="Z148" s="73">
        <v>64.6</v>
      </c>
      <c r="AA148" s="73">
        <v>251198.0</v>
      </c>
      <c r="AB148" s="73">
        <v>5.2</v>
      </c>
      <c r="AC148" s="75">
        <v>45352.0</v>
      </c>
      <c r="AD148" s="73">
        <v>67.7</v>
      </c>
      <c r="AE148" s="73">
        <v>1.6</v>
      </c>
      <c r="AF148" s="73">
        <v>4.5</v>
      </c>
      <c r="AG148" s="73">
        <v>1.1</v>
      </c>
      <c r="AH148" s="73">
        <v>0.3</v>
      </c>
      <c r="AI148" s="73">
        <v>13.6</v>
      </c>
      <c r="AJ148" s="73">
        <v>11.3</v>
      </c>
      <c r="AK148" s="73" t="s">
        <v>1852</v>
      </c>
    </row>
    <row r="149">
      <c r="A149" s="73" t="s">
        <v>1853</v>
      </c>
      <c r="B149" s="74" t="s">
        <v>1853</v>
      </c>
      <c r="C149" s="73" t="s">
        <v>1854</v>
      </c>
      <c r="D149" s="73">
        <v>32031.0</v>
      </c>
      <c r="E149" s="73" t="s">
        <v>1414</v>
      </c>
      <c r="F149" s="73" t="s">
        <v>1415</v>
      </c>
      <c r="G149" s="73">
        <v>40.6655</v>
      </c>
      <c r="H149" s="73">
        <v>-119.6643</v>
      </c>
      <c r="I149" s="73">
        <v>486674.0</v>
      </c>
      <c r="J149" s="73">
        <v>29.75</v>
      </c>
      <c r="K149" s="73">
        <f t="shared" si="1"/>
        <v>0.98038269</v>
      </c>
      <c r="L149" s="73">
        <f t="shared" si="2"/>
        <v>1.8</v>
      </c>
      <c r="M149" s="73">
        <f t="shared" si="3"/>
        <v>3.0257275</v>
      </c>
      <c r="N149" s="73" t="s">
        <v>1367</v>
      </c>
      <c r="O149" s="73">
        <v>38.6</v>
      </c>
      <c r="P149" s="73">
        <v>50.8</v>
      </c>
      <c r="Q149" s="73">
        <v>49.2</v>
      </c>
      <c r="R149" s="73">
        <v>46.6</v>
      </c>
      <c r="S149" s="73">
        <v>3.04</v>
      </c>
      <c r="T149" s="73">
        <v>81531.0</v>
      </c>
      <c r="U149" s="73">
        <v>40.0</v>
      </c>
      <c r="V149" s="73">
        <v>58.6</v>
      </c>
      <c r="W149" s="73">
        <v>458419.0</v>
      </c>
      <c r="X149" s="73">
        <v>1401.0</v>
      </c>
      <c r="Y149" s="73">
        <v>32.5</v>
      </c>
      <c r="Z149" s="73">
        <v>66.2</v>
      </c>
      <c r="AA149" s="73">
        <v>265267.0</v>
      </c>
      <c r="AB149" s="73">
        <v>5.0</v>
      </c>
      <c r="AC149" s="75">
        <v>45352.0</v>
      </c>
      <c r="AD149" s="73">
        <v>68.0</v>
      </c>
      <c r="AE149" s="73">
        <v>2.5</v>
      </c>
      <c r="AF149" s="73">
        <v>5.4</v>
      </c>
      <c r="AG149" s="73">
        <v>1.3</v>
      </c>
      <c r="AH149" s="73">
        <v>0.7</v>
      </c>
      <c r="AI149" s="73">
        <v>10.7</v>
      </c>
      <c r="AJ149" s="73">
        <v>11.4</v>
      </c>
      <c r="AK149" s="73" t="s">
        <v>1855</v>
      </c>
    </row>
    <row r="150">
      <c r="A150" s="73" t="s">
        <v>1856</v>
      </c>
      <c r="B150" s="74" t="s">
        <v>1856</v>
      </c>
      <c r="C150" s="73" t="s">
        <v>1857</v>
      </c>
      <c r="D150" s="73">
        <v>47093.0</v>
      </c>
      <c r="E150" s="73" t="s">
        <v>1593</v>
      </c>
      <c r="F150" s="73" t="s">
        <v>1594</v>
      </c>
      <c r="G150" s="73">
        <v>35.9932</v>
      </c>
      <c r="H150" s="73">
        <v>-83.9371</v>
      </c>
      <c r="I150" s="73">
        <v>481406.0</v>
      </c>
      <c r="J150" s="73">
        <v>365.66</v>
      </c>
      <c r="K150" s="73">
        <f t="shared" si="1"/>
        <v>1.144969657</v>
      </c>
      <c r="L150" s="73">
        <f t="shared" si="2"/>
        <v>1.8</v>
      </c>
      <c r="M150" s="73">
        <f t="shared" si="3"/>
        <v>4.3324174</v>
      </c>
      <c r="N150" s="73" t="s">
        <v>1396</v>
      </c>
      <c r="O150" s="73">
        <v>37.4</v>
      </c>
      <c r="P150" s="73">
        <v>49.0</v>
      </c>
      <c r="Q150" s="73">
        <v>51.0</v>
      </c>
      <c r="R150" s="73">
        <v>48.0</v>
      </c>
      <c r="S150" s="73">
        <v>3.03</v>
      </c>
      <c r="T150" s="73">
        <v>68580.0</v>
      </c>
      <c r="U150" s="73">
        <v>32.8</v>
      </c>
      <c r="V150" s="73">
        <v>64.9</v>
      </c>
      <c r="W150" s="73">
        <v>249042.0</v>
      </c>
      <c r="X150" s="73">
        <v>1097.0</v>
      </c>
      <c r="Y150" s="73">
        <v>39.1</v>
      </c>
      <c r="Z150" s="73">
        <v>64.2</v>
      </c>
      <c r="AA150" s="73">
        <v>257412.0</v>
      </c>
      <c r="AB150" s="73">
        <v>3.8</v>
      </c>
      <c r="AC150" s="75">
        <v>45352.0</v>
      </c>
      <c r="AD150" s="73">
        <v>82.9</v>
      </c>
      <c r="AE150" s="73">
        <v>8.2</v>
      </c>
      <c r="AF150" s="73">
        <v>2.3</v>
      </c>
      <c r="AG150" s="73">
        <v>0.1</v>
      </c>
      <c r="AH150" s="73">
        <v>0.1</v>
      </c>
      <c r="AI150" s="73">
        <v>1.5</v>
      </c>
      <c r="AJ150" s="73">
        <v>4.9</v>
      </c>
      <c r="AK150" s="73" t="s">
        <v>1858</v>
      </c>
    </row>
    <row r="151">
      <c r="A151" s="73" t="s">
        <v>1859</v>
      </c>
      <c r="B151" s="74" t="s">
        <v>1859</v>
      </c>
      <c r="C151" s="73" t="s">
        <v>1860</v>
      </c>
      <c r="D151" s="73">
        <v>51153.0</v>
      </c>
      <c r="E151" s="73" t="s">
        <v>1509</v>
      </c>
      <c r="F151" s="73" t="s">
        <v>1510</v>
      </c>
      <c r="G151" s="73">
        <v>38.7029</v>
      </c>
      <c r="H151" s="73">
        <v>-77.4809</v>
      </c>
      <c r="I151" s="73">
        <v>481114.0</v>
      </c>
      <c r="J151" s="73">
        <v>554.08</v>
      </c>
      <c r="K151" s="73">
        <f t="shared" si="1"/>
        <v>1.249106101</v>
      </c>
      <c r="L151" s="73">
        <f t="shared" si="2"/>
        <v>1.8</v>
      </c>
      <c r="M151" s="73">
        <f t="shared" si="3"/>
        <v>5.0653712</v>
      </c>
      <c r="N151" s="73" t="s">
        <v>1396</v>
      </c>
      <c r="O151" s="73">
        <v>35.8</v>
      </c>
      <c r="P151" s="73">
        <v>50.4</v>
      </c>
      <c r="Q151" s="73">
        <v>49.6</v>
      </c>
      <c r="R151" s="73">
        <v>53.9</v>
      </c>
      <c r="S151" s="73">
        <v>3.58</v>
      </c>
      <c r="T151" s="73">
        <v>123193.0</v>
      </c>
      <c r="U151" s="73">
        <v>61.0</v>
      </c>
      <c r="V151" s="73">
        <v>74.1</v>
      </c>
      <c r="W151" s="73">
        <v>471949.0</v>
      </c>
      <c r="X151" s="73">
        <v>1907.0</v>
      </c>
      <c r="Y151" s="73">
        <v>43.7</v>
      </c>
      <c r="Z151" s="73">
        <v>72.3</v>
      </c>
      <c r="AA151" s="73">
        <v>257884.0</v>
      </c>
      <c r="AB151" s="73">
        <v>4.7</v>
      </c>
      <c r="AC151" s="75">
        <v>45352.0</v>
      </c>
      <c r="AD151" s="73">
        <v>50.2</v>
      </c>
      <c r="AE151" s="73">
        <v>20.7</v>
      </c>
      <c r="AF151" s="73">
        <v>9.7</v>
      </c>
      <c r="AG151" s="73">
        <v>0.6</v>
      </c>
      <c r="AH151" s="73">
        <v>0.1</v>
      </c>
      <c r="AI151" s="73">
        <v>7.8</v>
      </c>
      <c r="AJ151" s="73">
        <v>10.9</v>
      </c>
      <c r="AK151" s="73" t="s">
        <v>1861</v>
      </c>
    </row>
    <row r="152">
      <c r="A152" s="73" t="s">
        <v>1862</v>
      </c>
      <c r="B152" s="74" t="s">
        <v>1862</v>
      </c>
      <c r="C152" s="73" t="s">
        <v>1863</v>
      </c>
      <c r="D152" s="73">
        <v>6107.0</v>
      </c>
      <c r="E152" s="73" t="s">
        <v>1366</v>
      </c>
      <c r="F152" s="73" t="s">
        <v>775</v>
      </c>
      <c r="G152" s="73">
        <v>36.2202</v>
      </c>
      <c r="H152" s="73">
        <v>-118.8005</v>
      </c>
      <c r="I152" s="73">
        <v>473446.0</v>
      </c>
      <c r="J152" s="73">
        <v>37.89</v>
      </c>
      <c r="K152" s="73">
        <f t="shared" si="1"/>
        <v>0.9840765369</v>
      </c>
      <c r="L152" s="73">
        <f t="shared" si="2"/>
        <v>1.8</v>
      </c>
      <c r="M152" s="73">
        <f t="shared" si="3"/>
        <v>3.0573921</v>
      </c>
      <c r="N152" s="73" t="s">
        <v>1367</v>
      </c>
      <c r="O152" s="73">
        <v>31.5</v>
      </c>
      <c r="P152" s="73">
        <v>50.3</v>
      </c>
      <c r="Q152" s="73">
        <v>49.7</v>
      </c>
      <c r="R152" s="73">
        <v>46.4</v>
      </c>
      <c r="S152" s="73">
        <v>3.75</v>
      </c>
      <c r="T152" s="73">
        <v>64474.0</v>
      </c>
      <c r="U152" s="73">
        <v>29.2</v>
      </c>
      <c r="V152" s="73">
        <v>58.3</v>
      </c>
      <c r="W152" s="73">
        <v>277386.0</v>
      </c>
      <c r="X152" s="73">
        <v>1137.0</v>
      </c>
      <c r="Y152" s="73">
        <v>15.6</v>
      </c>
      <c r="Z152" s="73">
        <v>60.7</v>
      </c>
      <c r="AA152" s="73">
        <v>213682.0</v>
      </c>
      <c r="AB152" s="73">
        <v>9.0</v>
      </c>
      <c r="AC152" s="75">
        <v>45352.0</v>
      </c>
      <c r="AD152" s="73">
        <v>50.9</v>
      </c>
      <c r="AE152" s="73">
        <v>1.6</v>
      </c>
      <c r="AF152" s="73">
        <v>3.6</v>
      </c>
      <c r="AG152" s="73">
        <v>1.4</v>
      </c>
      <c r="AH152" s="73">
        <v>0.2</v>
      </c>
      <c r="AI152" s="73">
        <v>24.9</v>
      </c>
      <c r="AJ152" s="73">
        <v>17.5</v>
      </c>
      <c r="AK152" s="73" t="s">
        <v>1864</v>
      </c>
    </row>
    <row r="153">
      <c r="A153" s="73" t="s">
        <v>1865</v>
      </c>
      <c r="B153" s="74" t="s">
        <v>1865</v>
      </c>
      <c r="C153" s="73" t="s">
        <v>1866</v>
      </c>
      <c r="D153" s="73">
        <v>36067.0</v>
      </c>
      <c r="E153" s="73" t="s">
        <v>1400</v>
      </c>
      <c r="F153" s="73" t="s">
        <v>1401</v>
      </c>
      <c r="G153" s="73">
        <v>43.0058</v>
      </c>
      <c r="H153" s="73">
        <v>-76.1946</v>
      </c>
      <c r="I153" s="73">
        <v>472637.0</v>
      </c>
      <c r="J153" s="73">
        <v>234.44</v>
      </c>
      <c r="K153" s="73">
        <f t="shared" si="1"/>
        <v>1.077619559</v>
      </c>
      <c r="L153" s="73">
        <f t="shared" si="2"/>
        <v>1.8</v>
      </c>
      <c r="M153" s="73">
        <f t="shared" si="3"/>
        <v>3.8219716</v>
      </c>
      <c r="N153" s="73" t="s">
        <v>1396</v>
      </c>
      <c r="O153" s="73">
        <v>39.4</v>
      </c>
      <c r="P153" s="73">
        <v>48.6</v>
      </c>
      <c r="Q153" s="73">
        <v>51.4</v>
      </c>
      <c r="R153" s="73">
        <v>44.1</v>
      </c>
      <c r="S153" s="73">
        <v>3.01</v>
      </c>
      <c r="T153" s="73">
        <v>71479.0</v>
      </c>
      <c r="U153" s="73">
        <v>34.9</v>
      </c>
      <c r="V153" s="73">
        <v>65.3</v>
      </c>
      <c r="W153" s="73">
        <v>172846.0</v>
      </c>
      <c r="X153" s="73">
        <v>1002.0</v>
      </c>
      <c r="Y153" s="73">
        <v>36.9</v>
      </c>
      <c r="Z153" s="73">
        <v>62.4</v>
      </c>
      <c r="AA153" s="73">
        <v>222247.0</v>
      </c>
      <c r="AB153" s="73">
        <v>5.6</v>
      </c>
      <c r="AC153" s="75">
        <v>45352.0</v>
      </c>
      <c r="AD153" s="73">
        <v>76.7</v>
      </c>
      <c r="AE153" s="73">
        <v>11.1</v>
      </c>
      <c r="AF153" s="73">
        <v>4.0</v>
      </c>
      <c r="AG153" s="73">
        <v>0.5</v>
      </c>
      <c r="AH153" s="73">
        <v>0.0</v>
      </c>
      <c r="AI153" s="73">
        <v>1.5</v>
      </c>
      <c r="AJ153" s="73">
        <v>6.2</v>
      </c>
      <c r="AK153" s="73" t="s">
        <v>1867</v>
      </c>
    </row>
    <row r="154">
      <c r="A154" s="73" t="s">
        <v>1868</v>
      </c>
      <c r="B154" s="74" t="s">
        <v>1868</v>
      </c>
      <c r="C154" s="73" t="s">
        <v>1869</v>
      </c>
      <c r="D154" s="73">
        <v>12117.0</v>
      </c>
      <c r="E154" s="73" t="s">
        <v>1394</v>
      </c>
      <c r="F154" s="73" t="s">
        <v>1395</v>
      </c>
      <c r="G154" s="73">
        <v>28.717</v>
      </c>
      <c r="H154" s="73">
        <v>-81.2363</v>
      </c>
      <c r="I154" s="73">
        <v>471321.0</v>
      </c>
      <c r="J154" s="73">
        <v>588.2</v>
      </c>
      <c r="K154" s="73">
        <f t="shared" si="1"/>
        <v>1.268952322</v>
      </c>
      <c r="L154" s="73">
        <f t="shared" si="2"/>
        <v>0.11678</v>
      </c>
      <c r="M154" s="73">
        <f t="shared" si="3"/>
        <v>5.198098</v>
      </c>
      <c r="N154" s="73" t="s">
        <v>1396</v>
      </c>
      <c r="O154" s="73">
        <v>39.6</v>
      </c>
      <c r="P154" s="73">
        <v>48.8</v>
      </c>
      <c r="Q154" s="73">
        <v>51.2</v>
      </c>
      <c r="R154" s="73">
        <v>49.1</v>
      </c>
      <c r="S154" s="73">
        <v>3.06</v>
      </c>
      <c r="T154" s="73">
        <v>79490.0</v>
      </c>
      <c r="U154" s="73">
        <v>38.7</v>
      </c>
      <c r="V154" s="73">
        <v>65.7</v>
      </c>
      <c r="W154" s="73">
        <v>327022.0</v>
      </c>
      <c r="X154" s="73">
        <v>1545.0</v>
      </c>
      <c r="Y154" s="73">
        <v>41.8</v>
      </c>
      <c r="Z154" s="73">
        <v>67.3</v>
      </c>
      <c r="AA154" s="73">
        <v>275031.0</v>
      </c>
      <c r="AB154" s="73">
        <v>4.3</v>
      </c>
      <c r="AC154" s="75">
        <v>45352.0</v>
      </c>
      <c r="AD154" s="73">
        <v>66.0</v>
      </c>
      <c r="AE154" s="73">
        <v>11.8</v>
      </c>
      <c r="AF154" s="73">
        <v>5.1</v>
      </c>
      <c r="AG154" s="73">
        <v>0.2</v>
      </c>
      <c r="AH154" s="73">
        <v>0.0</v>
      </c>
      <c r="AI154" s="73">
        <v>5.8</v>
      </c>
      <c r="AJ154" s="73">
        <v>11.1</v>
      </c>
      <c r="AK154" s="73" t="s">
        <v>1870</v>
      </c>
    </row>
    <row r="155">
      <c r="A155" s="73" t="s">
        <v>1871</v>
      </c>
      <c r="B155" s="74" t="s">
        <v>1871</v>
      </c>
      <c r="C155" s="73" t="s">
        <v>1872</v>
      </c>
      <c r="D155" s="73">
        <v>25013.0</v>
      </c>
      <c r="E155" s="73" t="s">
        <v>1450</v>
      </c>
      <c r="F155" s="73" t="s">
        <v>1451</v>
      </c>
      <c r="G155" s="73">
        <v>42.1351</v>
      </c>
      <c r="H155" s="73">
        <v>-72.6316</v>
      </c>
      <c r="I155" s="73">
        <v>464575.0</v>
      </c>
      <c r="J155" s="73">
        <v>290.72</v>
      </c>
      <c r="K155" s="73">
        <f t="shared" si="1"/>
        <v>1.106006584</v>
      </c>
      <c r="L155" s="73">
        <f t="shared" si="2"/>
        <v>1.8</v>
      </c>
      <c r="M155" s="73">
        <f t="shared" si="3"/>
        <v>4.0409008</v>
      </c>
      <c r="N155" s="73" t="s">
        <v>1396</v>
      </c>
      <c r="O155" s="73">
        <v>39.5</v>
      </c>
      <c r="P155" s="73">
        <v>48.7</v>
      </c>
      <c r="Q155" s="73">
        <v>51.3</v>
      </c>
      <c r="R155" s="73">
        <v>41.8</v>
      </c>
      <c r="S155" s="73">
        <v>3.1</v>
      </c>
      <c r="T155" s="73">
        <v>66619.0</v>
      </c>
      <c r="U155" s="73">
        <v>32.8</v>
      </c>
      <c r="V155" s="73">
        <v>61.7</v>
      </c>
      <c r="W155" s="73">
        <v>257885.0</v>
      </c>
      <c r="X155" s="73">
        <v>1051.0</v>
      </c>
      <c r="Y155" s="73">
        <v>28.6</v>
      </c>
      <c r="Z155" s="73">
        <v>60.2</v>
      </c>
      <c r="AA155" s="73">
        <v>224874.0</v>
      </c>
      <c r="AB155" s="73">
        <v>6.2</v>
      </c>
      <c r="AC155" s="75">
        <v>45352.0</v>
      </c>
      <c r="AD155" s="73">
        <v>70.9</v>
      </c>
      <c r="AE155" s="73">
        <v>8.9</v>
      </c>
      <c r="AF155" s="73">
        <v>2.6</v>
      </c>
      <c r="AG155" s="73">
        <v>0.2</v>
      </c>
      <c r="AH155" s="73">
        <v>0.0</v>
      </c>
      <c r="AI155" s="73">
        <v>6.4</v>
      </c>
      <c r="AJ155" s="73">
        <v>11.0</v>
      </c>
      <c r="AK155" s="73" t="s">
        <v>1873</v>
      </c>
    </row>
    <row r="156">
      <c r="A156" s="73" t="s">
        <v>1874</v>
      </c>
      <c r="B156" s="74" t="s">
        <v>1874</v>
      </c>
      <c r="C156" s="73" t="s">
        <v>1875</v>
      </c>
      <c r="D156" s="73">
        <v>34005.0</v>
      </c>
      <c r="E156" s="73" t="s">
        <v>1578</v>
      </c>
      <c r="F156" s="73" t="s">
        <v>791</v>
      </c>
      <c r="G156" s="73">
        <v>39.8777</v>
      </c>
      <c r="H156" s="73">
        <v>-74.6681</v>
      </c>
      <c r="I156" s="73">
        <v>461853.0</v>
      </c>
      <c r="J156" s="73">
        <v>223.1</v>
      </c>
      <c r="K156" s="73">
        <f t="shared" si="1"/>
        <v>1.071988587</v>
      </c>
      <c r="L156" s="73">
        <f t="shared" si="2"/>
        <v>1.8</v>
      </c>
      <c r="M156" s="73">
        <f t="shared" si="3"/>
        <v>3.777859</v>
      </c>
      <c r="N156" s="73" t="s">
        <v>1396</v>
      </c>
      <c r="O156" s="73">
        <v>41.7</v>
      </c>
      <c r="P156" s="73">
        <v>49.5</v>
      </c>
      <c r="Q156" s="73">
        <v>50.5</v>
      </c>
      <c r="R156" s="73">
        <v>51.4</v>
      </c>
      <c r="S156" s="73">
        <v>3.15</v>
      </c>
      <c r="T156" s="73">
        <v>102615.0</v>
      </c>
      <c r="U156" s="73">
        <v>51.3</v>
      </c>
      <c r="V156" s="73">
        <v>75.8</v>
      </c>
      <c r="W156" s="73">
        <v>305290.0</v>
      </c>
      <c r="X156" s="73">
        <v>1575.0</v>
      </c>
      <c r="Y156" s="73">
        <v>41.0</v>
      </c>
      <c r="Z156" s="73">
        <v>66.5</v>
      </c>
      <c r="AA156" s="73">
        <v>253985.0</v>
      </c>
      <c r="AB156" s="73">
        <v>5.1</v>
      </c>
      <c r="AC156" s="75">
        <v>45352.0</v>
      </c>
      <c r="AD156" s="73">
        <v>67.7</v>
      </c>
      <c r="AE156" s="73">
        <v>16.5</v>
      </c>
      <c r="AF156" s="73">
        <v>5.5</v>
      </c>
      <c r="AG156" s="73">
        <v>0.2</v>
      </c>
      <c r="AH156" s="73">
        <v>0.0</v>
      </c>
      <c r="AI156" s="73">
        <v>3.2</v>
      </c>
      <c r="AJ156" s="73">
        <v>6.9</v>
      </c>
      <c r="AK156" s="73" t="s">
        <v>1876</v>
      </c>
    </row>
    <row r="157">
      <c r="A157" s="73" t="s">
        <v>1877</v>
      </c>
      <c r="B157" s="74" t="s">
        <v>1877</v>
      </c>
      <c r="C157" s="73" t="s">
        <v>1878</v>
      </c>
      <c r="D157" s="73">
        <v>51810.0</v>
      </c>
      <c r="E157" s="73" t="s">
        <v>1509</v>
      </c>
      <c r="F157" s="73" t="s">
        <v>1510</v>
      </c>
      <c r="G157" s="73">
        <v>36.7335</v>
      </c>
      <c r="H157" s="73">
        <v>-76.0435</v>
      </c>
      <c r="I157" s="73">
        <v>457900.0</v>
      </c>
      <c r="J157" s="73">
        <v>722.45</v>
      </c>
      <c r="K157" s="73">
        <f t="shared" si="1"/>
        <v>1.350149216</v>
      </c>
      <c r="L157" s="73">
        <f t="shared" si="2"/>
        <v>1.177355</v>
      </c>
      <c r="M157" s="73">
        <f t="shared" si="3"/>
        <v>5.7203305</v>
      </c>
      <c r="N157" s="73" t="s">
        <v>1396</v>
      </c>
      <c r="O157" s="73">
        <v>37.1</v>
      </c>
      <c r="P157" s="73">
        <v>49.3</v>
      </c>
      <c r="Q157" s="73">
        <v>50.7</v>
      </c>
      <c r="R157" s="73">
        <v>50.9</v>
      </c>
      <c r="S157" s="73">
        <v>3.03</v>
      </c>
      <c r="T157" s="73">
        <v>87544.0</v>
      </c>
      <c r="U157" s="73">
        <v>43.4</v>
      </c>
      <c r="V157" s="73">
        <v>64.6</v>
      </c>
      <c r="W157" s="73">
        <v>343717.0</v>
      </c>
      <c r="X157" s="73">
        <v>1568.0</v>
      </c>
      <c r="Y157" s="73">
        <v>39.8</v>
      </c>
      <c r="Z157" s="73">
        <v>69.5</v>
      </c>
      <c r="AA157" s="73">
        <v>240396.0</v>
      </c>
      <c r="AB157" s="73">
        <v>4.3</v>
      </c>
      <c r="AC157" s="75">
        <v>45352.0</v>
      </c>
      <c r="AD157" s="73">
        <v>62.8</v>
      </c>
      <c r="AE157" s="73">
        <v>18.9</v>
      </c>
      <c r="AF157" s="73">
        <v>7.1</v>
      </c>
      <c r="AG157" s="73">
        <v>0.2</v>
      </c>
      <c r="AH157" s="73">
        <v>0.1</v>
      </c>
      <c r="AI157" s="73">
        <v>2.3</v>
      </c>
      <c r="AJ157" s="73">
        <v>8.5</v>
      </c>
      <c r="AK157" s="73" t="s">
        <v>1879</v>
      </c>
    </row>
    <row r="158">
      <c r="A158" s="73" t="s">
        <v>1880</v>
      </c>
      <c r="B158" s="74" t="s">
        <v>1880</v>
      </c>
      <c r="C158" s="73" t="s">
        <v>1881</v>
      </c>
      <c r="D158" s="73">
        <v>42133.0</v>
      </c>
      <c r="E158" s="73" t="s">
        <v>323</v>
      </c>
      <c r="F158" s="73" t="s">
        <v>1455</v>
      </c>
      <c r="G158" s="73">
        <v>39.92</v>
      </c>
      <c r="H158" s="73">
        <v>-76.7265</v>
      </c>
      <c r="I158" s="73">
        <v>457051.0</v>
      </c>
      <c r="J158" s="73">
        <v>195.13</v>
      </c>
      <c r="K158" s="73">
        <f t="shared" si="1"/>
        <v>1.058225318</v>
      </c>
      <c r="L158" s="73">
        <f t="shared" si="2"/>
        <v>1.8</v>
      </c>
      <c r="M158" s="73">
        <f t="shared" si="3"/>
        <v>3.6690557</v>
      </c>
      <c r="N158" s="73" t="s">
        <v>1396</v>
      </c>
      <c r="O158" s="73">
        <v>41.0</v>
      </c>
      <c r="P158" s="73">
        <v>49.7</v>
      </c>
      <c r="Q158" s="73">
        <v>50.3</v>
      </c>
      <c r="R158" s="73">
        <v>52.2</v>
      </c>
      <c r="S158" s="73">
        <v>3.01</v>
      </c>
      <c r="T158" s="73">
        <v>79183.0</v>
      </c>
      <c r="U158" s="73">
        <v>37.8</v>
      </c>
      <c r="V158" s="73">
        <v>75.6</v>
      </c>
      <c r="W158" s="73">
        <v>219695.0</v>
      </c>
      <c r="X158" s="73">
        <v>1094.0</v>
      </c>
      <c r="Y158" s="73">
        <v>26.3</v>
      </c>
      <c r="Z158" s="73">
        <v>65.5</v>
      </c>
      <c r="AA158" s="73">
        <v>243429.0</v>
      </c>
      <c r="AB158" s="73">
        <v>4.6</v>
      </c>
      <c r="AC158" s="75">
        <v>45352.0</v>
      </c>
      <c r="AD158" s="73">
        <v>84.6</v>
      </c>
      <c r="AE158" s="73">
        <v>6.0</v>
      </c>
      <c r="AF158" s="73">
        <v>1.5</v>
      </c>
      <c r="AG158" s="73">
        <v>0.2</v>
      </c>
      <c r="AH158" s="73">
        <v>0.0</v>
      </c>
      <c r="AI158" s="73">
        <v>2.5</v>
      </c>
      <c r="AJ158" s="73">
        <v>5.2</v>
      </c>
      <c r="AK158" s="73" t="s">
        <v>1882</v>
      </c>
    </row>
    <row r="159">
      <c r="A159" s="73" t="s">
        <v>1883</v>
      </c>
      <c r="B159" s="74" t="s">
        <v>1883</v>
      </c>
      <c r="C159" s="73" t="s">
        <v>1884</v>
      </c>
      <c r="D159" s="73">
        <v>22033.0</v>
      </c>
      <c r="E159" s="73" t="s">
        <v>1885</v>
      </c>
      <c r="F159" s="73" t="s">
        <v>1886</v>
      </c>
      <c r="G159" s="73">
        <v>30.5383</v>
      </c>
      <c r="H159" s="73">
        <v>-91.0956</v>
      </c>
      <c r="I159" s="73">
        <v>454369.0</v>
      </c>
      <c r="J159" s="73">
        <v>385.14</v>
      </c>
      <c r="K159" s="73">
        <f t="shared" si="1"/>
        <v>1.155320618</v>
      </c>
      <c r="L159" s="73">
        <f t="shared" si="2"/>
        <v>1.8</v>
      </c>
      <c r="M159" s="73">
        <f t="shared" si="3"/>
        <v>4.4081946</v>
      </c>
      <c r="N159" s="73" t="s">
        <v>1373</v>
      </c>
      <c r="O159" s="73">
        <v>34.0</v>
      </c>
      <c r="P159" s="73">
        <v>47.9</v>
      </c>
      <c r="Q159" s="73">
        <v>52.1</v>
      </c>
      <c r="R159" s="73">
        <v>37.9</v>
      </c>
      <c r="S159" s="73">
        <v>3.3</v>
      </c>
      <c r="T159" s="73">
        <v>62083.0</v>
      </c>
      <c r="U159" s="73">
        <v>31.5</v>
      </c>
      <c r="V159" s="73">
        <v>59.8</v>
      </c>
      <c r="W159" s="73">
        <v>230316.0</v>
      </c>
      <c r="X159" s="73">
        <v>1081.0</v>
      </c>
      <c r="Y159" s="73">
        <v>38.2</v>
      </c>
      <c r="Z159" s="73">
        <v>64.4</v>
      </c>
      <c r="AA159" s="73">
        <v>237777.0</v>
      </c>
      <c r="AB159" s="73">
        <v>7.1</v>
      </c>
      <c r="AC159" s="75">
        <v>45352.0</v>
      </c>
      <c r="AD159" s="73">
        <v>44.7</v>
      </c>
      <c r="AE159" s="73">
        <v>45.2</v>
      </c>
      <c r="AF159" s="73">
        <v>3.1</v>
      </c>
      <c r="AG159" s="73">
        <v>0.2</v>
      </c>
      <c r="AH159" s="73">
        <v>0.0</v>
      </c>
      <c r="AI159" s="73">
        <v>2.3</v>
      </c>
      <c r="AJ159" s="73">
        <v>4.6</v>
      </c>
      <c r="AK159" s="73" t="s">
        <v>1887</v>
      </c>
    </row>
    <row r="160">
      <c r="A160" s="73" t="s">
        <v>1888</v>
      </c>
      <c r="B160" s="74" t="s">
        <v>1888</v>
      </c>
      <c r="C160" s="73" t="s">
        <v>1889</v>
      </c>
      <c r="D160" s="73">
        <v>9140.0</v>
      </c>
      <c r="E160" s="73" t="s">
        <v>1558</v>
      </c>
      <c r="F160" s="73" t="s">
        <v>1559</v>
      </c>
      <c r="G160" s="73">
        <v>41.5231</v>
      </c>
      <c r="H160" s="73">
        <v>-73.086</v>
      </c>
      <c r="I160" s="73">
        <v>451887.0</v>
      </c>
      <c r="J160" s="73">
        <v>422.68</v>
      </c>
      <c r="K160" s="73">
        <f t="shared" si="1"/>
        <v>1.175532665</v>
      </c>
      <c r="L160" s="73">
        <f t="shared" si="2"/>
        <v>1.8</v>
      </c>
      <c r="M160" s="73">
        <f t="shared" si="3"/>
        <v>4.5542252</v>
      </c>
      <c r="N160" s="73" t="s">
        <v>1396</v>
      </c>
      <c r="O160" s="73">
        <v>41.1</v>
      </c>
      <c r="P160" s="73">
        <v>48.8</v>
      </c>
      <c r="Q160" s="73">
        <v>51.2</v>
      </c>
      <c r="R160" s="73">
        <v>46.9</v>
      </c>
      <c r="S160" s="73">
        <v>3.11</v>
      </c>
      <c r="T160" s="73">
        <v>82939.0</v>
      </c>
      <c r="U160" s="73">
        <v>41.7</v>
      </c>
      <c r="V160" s="73">
        <v>67.0</v>
      </c>
      <c r="W160" s="73">
        <v>272694.0</v>
      </c>
      <c r="X160" s="73">
        <v>1218.0</v>
      </c>
      <c r="Y160" s="73">
        <v>33.2</v>
      </c>
      <c r="Z160" s="73">
        <v>65.8</v>
      </c>
      <c r="AA160" s="76"/>
      <c r="AB160" s="73">
        <v>6.4</v>
      </c>
      <c r="AC160" s="76"/>
      <c r="AD160" s="73">
        <v>68.9</v>
      </c>
      <c r="AE160" s="73">
        <v>11.6</v>
      </c>
      <c r="AF160" s="73">
        <v>4.1</v>
      </c>
      <c r="AG160" s="73">
        <v>0.2</v>
      </c>
      <c r="AH160" s="73">
        <v>0.0</v>
      </c>
      <c r="AI160" s="73">
        <v>6.4</v>
      </c>
      <c r="AJ160" s="73">
        <v>8.8</v>
      </c>
      <c r="AK160" s="73" t="s">
        <v>1890</v>
      </c>
    </row>
    <row r="161">
      <c r="A161" s="73" t="s">
        <v>1891</v>
      </c>
      <c r="B161" s="74" t="s">
        <v>1891</v>
      </c>
      <c r="C161" s="73" t="s">
        <v>1892</v>
      </c>
      <c r="D161" s="73">
        <v>6095.0</v>
      </c>
      <c r="E161" s="73" t="s">
        <v>1366</v>
      </c>
      <c r="F161" s="73" t="s">
        <v>775</v>
      </c>
      <c r="G161" s="73">
        <v>38.27</v>
      </c>
      <c r="H161" s="73">
        <v>-121.9328</v>
      </c>
      <c r="I161" s="73">
        <v>450995.0</v>
      </c>
      <c r="J161" s="73">
        <v>211.91</v>
      </c>
      <c r="K161" s="73">
        <f t="shared" si="1"/>
        <v>1.066460943</v>
      </c>
      <c r="L161" s="73">
        <f t="shared" si="2"/>
        <v>1.8</v>
      </c>
      <c r="M161" s="73">
        <f t="shared" si="3"/>
        <v>3.7343299</v>
      </c>
      <c r="N161" s="73" t="s">
        <v>1367</v>
      </c>
      <c r="O161" s="73">
        <v>38.8</v>
      </c>
      <c r="P161" s="73">
        <v>50.0</v>
      </c>
      <c r="Q161" s="73">
        <v>50.0</v>
      </c>
      <c r="R161" s="73">
        <v>47.6</v>
      </c>
      <c r="S161" s="73">
        <v>3.36</v>
      </c>
      <c r="T161" s="73">
        <v>97037.0</v>
      </c>
      <c r="U161" s="73">
        <v>48.6</v>
      </c>
      <c r="V161" s="73">
        <v>63.0</v>
      </c>
      <c r="W161" s="73">
        <v>546541.0</v>
      </c>
      <c r="X161" s="73">
        <v>1981.0</v>
      </c>
      <c r="Y161" s="73">
        <v>28.2</v>
      </c>
      <c r="Z161" s="73">
        <v>63.2</v>
      </c>
      <c r="AA161" s="73">
        <v>205345.0</v>
      </c>
      <c r="AB161" s="73">
        <v>5.9</v>
      </c>
      <c r="AC161" s="75">
        <v>45352.0</v>
      </c>
      <c r="AD161" s="73">
        <v>46.0</v>
      </c>
      <c r="AE161" s="73">
        <v>13.2</v>
      </c>
      <c r="AF161" s="73">
        <v>15.7</v>
      </c>
      <c r="AG161" s="73">
        <v>0.7</v>
      </c>
      <c r="AH161" s="73">
        <v>1.0</v>
      </c>
      <c r="AI161" s="73">
        <v>11.1</v>
      </c>
      <c r="AJ161" s="73">
        <v>12.2</v>
      </c>
      <c r="AK161" s="73" t="s">
        <v>1893</v>
      </c>
    </row>
    <row r="162">
      <c r="A162" s="73" t="s">
        <v>1894</v>
      </c>
      <c r="B162" s="74" t="s">
        <v>1894</v>
      </c>
      <c r="C162" s="73" t="s">
        <v>1895</v>
      </c>
      <c r="D162" s="73">
        <v>6083.0</v>
      </c>
      <c r="E162" s="73" t="s">
        <v>1366</v>
      </c>
      <c r="F162" s="73" t="s">
        <v>775</v>
      </c>
      <c r="G162" s="73">
        <v>34.6729</v>
      </c>
      <c r="H162" s="73">
        <v>-120.0169</v>
      </c>
      <c r="I162" s="73">
        <v>445213.0</v>
      </c>
      <c r="J162" s="73">
        <v>62.88</v>
      </c>
      <c r="K162" s="73">
        <f t="shared" si="1"/>
        <v>0.9955039143</v>
      </c>
      <c r="L162" s="73">
        <f t="shared" si="2"/>
        <v>1.8</v>
      </c>
      <c r="M162" s="73">
        <f t="shared" si="3"/>
        <v>3.1546032</v>
      </c>
      <c r="N162" s="73" t="s">
        <v>1367</v>
      </c>
      <c r="O162" s="73">
        <v>34.3</v>
      </c>
      <c r="P162" s="73">
        <v>50.3</v>
      </c>
      <c r="Q162" s="73">
        <v>49.7</v>
      </c>
      <c r="R162" s="73">
        <v>43.9</v>
      </c>
      <c r="S162" s="73">
        <v>3.38</v>
      </c>
      <c r="T162" s="73">
        <v>92332.0</v>
      </c>
      <c r="U162" s="73">
        <v>46.3</v>
      </c>
      <c r="V162" s="73">
        <v>52.8</v>
      </c>
      <c r="W162" s="73">
        <v>715502.0</v>
      </c>
      <c r="X162" s="73">
        <v>1964.0</v>
      </c>
      <c r="Y162" s="73">
        <v>35.7</v>
      </c>
      <c r="Z162" s="73">
        <v>62.7</v>
      </c>
      <c r="AA162" s="73">
        <v>218936.0</v>
      </c>
      <c r="AB162" s="73">
        <v>6.0</v>
      </c>
      <c r="AC162" s="75">
        <v>45352.0</v>
      </c>
      <c r="AD162" s="73">
        <v>60.8</v>
      </c>
      <c r="AE162" s="73">
        <v>1.9</v>
      </c>
      <c r="AF162" s="73">
        <v>5.5</v>
      </c>
      <c r="AG162" s="73">
        <v>1.4</v>
      </c>
      <c r="AH162" s="73">
        <v>0.1</v>
      </c>
      <c r="AI162" s="73">
        <v>12.4</v>
      </c>
      <c r="AJ162" s="73">
        <v>18.0</v>
      </c>
      <c r="AK162" s="73" t="s">
        <v>1896</v>
      </c>
    </row>
    <row r="163">
      <c r="A163" s="73" t="s">
        <v>1897</v>
      </c>
      <c r="B163" s="74" t="s">
        <v>1897</v>
      </c>
      <c r="C163" s="73" t="s">
        <v>1898</v>
      </c>
      <c r="D163" s="73">
        <v>12115.0</v>
      </c>
      <c r="E163" s="73" t="s">
        <v>1394</v>
      </c>
      <c r="F163" s="73" t="s">
        <v>1395</v>
      </c>
      <c r="G163" s="73">
        <v>27.1845</v>
      </c>
      <c r="H163" s="73">
        <v>-82.3315</v>
      </c>
      <c r="I163" s="73">
        <v>439392.0</v>
      </c>
      <c r="J163" s="73">
        <v>305.12</v>
      </c>
      <c r="K163" s="73">
        <f t="shared" si="1"/>
        <v>1.113389155</v>
      </c>
      <c r="L163" s="73">
        <f t="shared" si="2"/>
        <v>1.8</v>
      </c>
      <c r="M163" s="73">
        <f t="shared" si="3"/>
        <v>4.0969168</v>
      </c>
      <c r="N163" s="73" t="s">
        <v>1396</v>
      </c>
      <c r="O163" s="73">
        <v>57.1</v>
      </c>
      <c r="P163" s="73">
        <v>47.9</v>
      </c>
      <c r="Q163" s="73">
        <v>52.1</v>
      </c>
      <c r="R163" s="73">
        <v>55.7</v>
      </c>
      <c r="S163" s="73">
        <v>2.66</v>
      </c>
      <c r="T163" s="73">
        <v>77213.0</v>
      </c>
      <c r="U163" s="73">
        <v>37.5</v>
      </c>
      <c r="V163" s="73">
        <v>76.0</v>
      </c>
      <c r="W163" s="73">
        <v>338236.0</v>
      </c>
      <c r="X163" s="73">
        <v>1590.0</v>
      </c>
      <c r="Y163" s="73">
        <v>38.3</v>
      </c>
      <c r="Z163" s="73">
        <v>49.0</v>
      </c>
      <c r="AA163" s="73">
        <v>205686.0</v>
      </c>
      <c r="AB163" s="73">
        <v>3.4</v>
      </c>
      <c r="AC163" s="75">
        <v>45352.0</v>
      </c>
      <c r="AD163" s="73">
        <v>86.0</v>
      </c>
      <c r="AE163" s="73">
        <v>4.3</v>
      </c>
      <c r="AF163" s="73">
        <v>1.8</v>
      </c>
      <c r="AG163" s="73">
        <v>0.2</v>
      </c>
      <c r="AH163" s="73">
        <v>0.0</v>
      </c>
      <c r="AI163" s="73">
        <v>1.8</v>
      </c>
      <c r="AJ163" s="73">
        <v>5.9</v>
      </c>
      <c r="AK163" s="73" t="s">
        <v>1899</v>
      </c>
    </row>
    <row r="164">
      <c r="A164" s="73" t="s">
        <v>1900</v>
      </c>
      <c r="B164" s="74" t="s">
        <v>1900</v>
      </c>
      <c r="C164" s="73" t="s">
        <v>1901</v>
      </c>
      <c r="D164" s="73">
        <v>27037.0</v>
      </c>
      <c r="E164" s="73" t="s">
        <v>1489</v>
      </c>
      <c r="F164" s="73" t="s">
        <v>1490</v>
      </c>
      <c r="G164" s="73">
        <v>44.6719</v>
      </c>
      <c r="H164" s="73">
        <v>-93.0654</v>
      </c>
      <c r="I164" s="73">
        <v>439179.0</v>
      </c>
      <c r="J164" s="73">
        <v>301.42</v>
      </c>
      <c r="K164" s="73">
        <f t="shared" si="1"/>
        <v>1.111487554</v>
      </c>
      <c r="L164" s="73">
        <f t="shared" si="2"/>
        <v>1.8</v>
      </c>
      <c r="M164" s="73">
        <f t="shared" si="3"/>
        <v>4.0825238</v>
      </c>
      <c r="N164" s="73" t="s">
        <v>1373</v>
      </c>
      <c r="O164" s="73">
        <v>38.4</v>
      </c>
      <c r="P164" s="73">
        <v>49.7</v>
      </c>
      <c r="Q164" s="73">
        <v>50.3</v>
      </c>
      <c r="R164" s="73">
        <v>55.1</v>
      </c>
      <c r="S164" s="73">
        <v>3.11</v>
      </c>
      <c r="T164" s="73">
        <v>101360.0</v>
      </c>
      <c r="U164" s="73">
        <v>50.8</v>
      </c>
      <c r="V164" s="73">
        <v>75.9</v>
      </c>
      <c r="W164" s="73">
        <v>340814.0</v>
      </c>
      <c r="X164" s="73">
        <v>1410.0</v>
      </c>
      <c r="Y164" s="73">
        <v>44.1</v>
      </c>
      <c r="Z164" s="73">
        <v>72.1</v>
      </c>
      <c r="AA164" s="73">
        <v>243345.0</v>
      </c>
      <c r="AB164" s="73">
        <v>3.7</v>
      </c>
      <c r="AC164" s="75">
        <v>45352.0</v>
      </c>
      <c r="AD164" s="73">
        <v>78.0</v>
      </c>
      <c r="AE164" s="73">
        <v>7.1</v>
      </c>
      <c r="AF164" s="73">
        <v>5.2</v>
      </c>
      <c r="AG164" s="73">
        <v>0.3</v>
      </c>
      <c r="AH164" s="73">
        <v>0.0</v>
      </c>
      <c r="AI164" s="73">
        <v>3.3</v>
      </c>
      <c r="AJ164" s="73">
        <v>6.1</v>
      </c>
      <c r="AK164" s="73" t="s">
        <v>1902</v>
      </c>
    </row>
    <row r="165">
      <c r="A165" s="73" t="s">
        <v>1903</v>
      </c>
      <c r="B165" s="74" t="s">
        <v>1903</v>
      </c>
      <c r="C165" s="73" t="s">
        <v>1904</v>
      </c>
      <c r="D165" s="73">
        <v>6053.0</v>
      </c>
      <c r="E165" s="73" t="s">
        <v>1366</v>
      </c>
      <c r="F165" s="73" t="s">
        <v>775</v>
      </c>
      <c r="G165" s="73">
        <v>36.2171</v>
      </c>
      <c r="H165" s="73">
        <v>-121.2388</v>
      </c>
      <c r="I165" s="73">
        <v>437609.0</v>
      </c>
      <c r="J165" s="73">
        <v>51.49</v>
      </c>
      <c r="K165" s="73">
        <f t="shared" si="1"/>
        <v>0.9902791524</v>
      </c>
      <c r="L165" s="73">
        <f t="shared" si="2"/>
        <v>1.8</v>
      </c>
      <c r="M165" s="73">
        <f t="shared" si="3"/>
        <v>3.1102961</v>
      </c>
      <c r="N165" s="73" t="s">
        <v>1367</v>
      </c>
      <c r="O165" s="73">
        <v>35.1</v>
      </c>
      <c r="P165" s="73">
        <v>51.0</v>
      </c>
      <c r="Q165" s="73">
        <v>49.0</v>
      </c>
      <c r="R165" s="73">
        <v>46.8</v>
      </c>
      <c r="S165" s="73">
        <v>3.7</v>
      </c>
      <c r="T165" s="73">
        <v>91043.0</v>
      </c>
      <c r="U165" s="73">
        <v>44.9</v>
      </c>
      <c r="V165" s="73">
        <v>52.2</v>
      </c>
      <c r="W165" s="73">
        <v>681711.0</v>
      </c>
      <c r="X165" s="73">
        <v>1873.0</v>
      </c>
      <c r="Y165" s="73">
        <v>27.1</v>
      </c>
      <c r="Z165" s="73">
        <v>60.6</v>
      </c>
      <c r="AA165" s="73">
        <v>215317.0</v>
      </c>
      <c r="AB165" s="73">
        <v>5.3</v>
      </c>
      <c r="AC165" s="75">
        <v>45352.0</v>
      </c>
      <c r="AD165" s="73">
        <v>39.7</v>
      </c>
      <c r="AE165" s="73">
        <v>2.2</v>
      </c>
      <c r="AF165" s="73">
        <v>5.9</v>
      </c>
      <c r="AG165" s="73">
        <v>0.8</v>
      </c>
      <c r="AH165" s="73">
        <v>0.5</v>
      </c>
      <c r="AI165" s="73">
        <v>39.9</v>
      </c>
      <c r="AJ165" s="73">
        <v>10.9</v>
      </c>
      <c r="AK165" s="73" t="s">
        <v>1905</v>
      </c>
    </row>
    <row r="166">
      <c r="A166" s="73" t="s">
        <v>1654</v>
      </c>
      <c r="B166" s="74" t="s">
        <v>1654</v>
      </c>
      <c r="C166" s="73" t="s">
        <v>1906</v>
      </c>
      <c r="D166" s="73">
        <v>22051.0</v>
      </c>
      <c r="E166" s="73" t="s">
        <v>1885</v>
      </c>
      <c r="F166" s="73" t="s">
        <v>1886</v>
      </c>
      <c r="G166" s="73">
        <v>29.7882</v>
      </c>
      <c r="H166" s="73">
        <v>-90.1276</v>
      </c>
      <c r="I166" s="73">
        <v>436171.0</v>
      </c>
      <c r="J166" s="73">
        <v>559.74</v>
      </c>
      <c r="K166" s="73">
        <f t="shared" si="1"/>
        <v>1.252376688</v>
      </c>
      <c r="L166" s="73">
        <f t="shared" si="2"/>
        <v>1.8</v>
      </c>
      <c r="M166" s="73">
        <f t="shared" si="3"/>
        <v>5.0873886</v>
      </c>
      <c r="N166" s="73" t="s">
        <v>1373</v>
      </c>
      <c r="O166" s="73">
        <v>39.8</v>
      </c>
      <c r="P166" s="73">
        <v>48.7</v>
      </c>
      <c r="Q166" s="73">
        <v>51.3</v>
      </c>
      <c r="R166" s="73">
        <v>43.5</v>
      </c>
      <c r="S166" s="73">
        <v>3.15</v>
      </c>
      <c r="T166" s="73">
        <v>63257.0</v>
      </c>
      <c r="U166" s="73">
        <v>29.7</v>
      </c>
      <c r="V166" s="73">
        <v>62.7</v>
      </c>
      <c r="W166" s="73">
        <v>231174.0</v>
      </c>
      <c r="X166" s="73">
        <v>1121.0</v>
      </c>
      <c r="Y166" s="73">
        <v>29.8</v>
      </c>
      <c r="Z166" s="73">
        <v>63.5</v>
      </c>
      <c r="AA166" s="73">
        <v>208502.0</v>
      </c>
      <c r="AB166" s="73">
        <v>6.0</v>
      </c>
      <c r="AC166" s="75">
        <v>45352.0</v>
      </c>
      <c r="AD166" s="73">
        <v>56.3</v>
      </c>
      <c r="AE166" s="73">
        <v>26.9</v>
      </c>
      <c r="AF166" s="73">
        <v>4.2</v>
      </c>
      <c r="AG166" s="73">
        <v>0.4</v>
      </c>
      <c r="AH166" s="73">
        <v>0.0</v>
      </c>
      <c r="AI166" s="73">
        <v>4.8</v>
      </c>
      <c r="AJ166" s="73">
        <v>7.5</v>
      </c>
      <c r="AK166" s="73" t="s">
        <v>1907</v>
      </c>
    </row>
    <row r="167">
      <c r="A167" s="73" t="s">
        <v>1908</v>
      </c>
      <c r="B167" s="74" t="s">
        <v>1908</v>
      </c>
      <c r="C167" s="73" t="s">
        <v>1909</v>
      </c>
      <c r="D167" s="73">
        <v>4021.0</v>
      </c>
      <c r="E167" s="73" t="s">
        <v>1382</v>
      </c>
      <c r="F167" s="73" t="s">
        <v>1383</v>
      </c>
      <c r="G167" s="73">
        <v>32.9044</v>
      </c>
      <c r="H167" s="73">
        <v>-111.3448</v>
      </c>
      <c r="I167" s="73">
        <v>433338.0</v>
      </c>
      <c r="J167" s="73">
        <v>31.18</v>
      </c>
      <c r="K167" s="73">
        <f t="shared" si="1"/>
        <v>0.9810306036</v>
      </c>
      <c r="L167" s="73">
        <f t="shared" si="2"/>
        <v>1.8</v>
      </c>
      <c r="M167" s="73">
        <f t="shared" si="3"/>
        <v>3.0312902</v>
      </c>
      <c r="N167" s="73" t="s">
        <v>1384</v>
      </c>
      <c r="O167" s="73">
        <v>39.8</v>
      </c>
      <c r="P167" s="73">
        <v>52.2</v>
      </c>
      <c r="Q167" s="73">
        <v>47.8</v>
      </c>
      <c r="R167" s="73">
        <v>51.7</v>
      </c>
      <c r="S167" s="73">
        <v>3.14</v>
      </c>
      <c r="T167" s="73">
        <v>73313.0</v>
      </c>
      <c r="U167" s="73">
        <v>33.3</v>
      </c>
      <c r="V167" s="73">
        <v>79.6</v>
      </c>
      <c r="W167" s="73">
        <v>257741.0</v>
      </c>
      <c r="X167" s="73">
        <v>1317.0</v>
      </c>
      <c r="Y167" s="73">
        <v>21.4</v>
      </c>
      <c r="Z167" s="73">
        <v>52.6</v>
      </c>
      <c r="AA167" s="73">
        <v>208189.0</v>
      </c>
      <c r="AB167" s="73">
        <v>6.4</v>
      </c>
      <c r="AC167" s="75">
        <v>45352.0</v>
      </c>
      <c r="AD167" s="73">
        <v>69.1</v>
      </c>
      <c r="AE167" s="73">
        <v>4.6</v>
      </c>
      <c r="AF167" s="73">
        <v>1.6</v>
      </c>
      <c r="AG167" s="73">
        <v>4.8</v>
      </c>
      <c r="AH167" s="73">
        <v>0.4</v>
      </c>
      <c r="AI167" s="73">
        <v>7.7</v>
      </c>
      <c r="AJ167" s="73">
        <v>11.8</v>
      </c>
      <c r="AK167" s="73" t="s">
        <v>1910</v>
      </c>
    </row>
    <row r="168">
      <c r="A168" s="73" t="s">
        <v>1911</v>
      </c>
      <c r="B168" s="74" t="s">
        <v>1911</v>
      </c>
      <c r="C168" s="73" t="s">
        <v>1912</v>
      </c>
      <c r="D168" s="73">
        <v>39095.0</v>
      </c>
      <c r="E168" s="73" t="s">
        <v>1478</v>
      </c>
      <c r="F168" s="73" t="s">
        <v>1479</v>
      </c>
      <c r="G168" s="73">
        <v>41.6197</v>
      </c>
      <c r="H168" s="73">
        <v>-83.6589</v>
      </c>
      <c r="I168" s="73">
        <v>430014.0</v>
      </c>
      <c r="J168" s="73">
        <v>488.81</v>
      </c>
      <c r="K168" s="73">
        <f t="shared" si="1"/>
        <v>1.212001877</v>
      </c>
      <c r="L168" s="73">
        <f t="shared" si="2"/>
        <v>1.8</v>
      </c>
      <c r="M168" s="73">
        <f t="shared" si="3"/>
        <v>4.8114709</v>
      </c>
      <c r="N168" s="73" t="s">
        <v>1396</v>
      </c>
      <c r="O168" s="73">
        <v>38.1</v>
      </c>
      <c r="P168" s="73">
        <v>48.7</v>
      </c>
      <c r="Q168" s="73">
        <v>51.3</v>
      </c>
      <c r="R168" s="73">
        <v>41.7</v>
      </c>
      <c r="S168" s="73">
        <v>3.01</v>
      </c>
      <c r="T168" s="73">
        <v>57265.0</v>
      </c>
      <c r="U168" s="73">
        <v>26.3</v>
      </c>
      <c r="V168" s="73">
        <v>61.5</v>
      </c>
      <c r="W168" s="73">
        <v>142105.0</v>
      </c>
      <c r="X168" s="73">
        <v>879.0</v>
      </c>
      <c r="Y168" s="73">
        <v>27.9</v>
      </c>
      <c r="Z168" s="73">
        <v>63.0</v>
      </c>
      <c r="AA168" s="73">
        <v>208033.0</v>
      </c>
      <c r="AB168" s="73">
        <v>6.8</v>
      </c>
      <c r="AC168" s="75">
        <v>45352.0</v>
      </c>
      <c r="AD168" s="73">
        <v>69.9</v>
      </c>
      <c r="AE168" s="73">
        <v>18.9</v>
      </c>
      <c r="AF168" s="73">
        <v>1.7</v>
      </c>
      <c r="AG168" s="73">
        <v>0.3</v>
      </c>
      <c r="AH168" s="73">
        <v>0.1</v>
      </c>
      <c r="AI168" s="73">
        <v>2.4</v>
      </c>
      <c r="AJ168" s="73">
        <v>6.8</v>
      </c>
      <c r="AK168" s="73" t="s">
        <v>1913</v>
      </c>
    </row>
    <row r="169">
      <c r="A169" s="73" t="s">
        <v>1914</v>
      </c>
      <c r="B169" s="74" t="s">
        <v>1914</v>
      </c>
      <c r="C169" s="73" t="s">
        <v>1915</v>
      </c>
      <c r="D169" s="73">
        <v>42011.0</v>
      </c>
      <c r="E169" s="73" t="s">
        <v>323</v>
      </c>
      <c r="F169" s="73" t="s">
        <v>1455</v>
      </c>
      <c r="G169" s="73">
        <v>40.4163</v>
      </c>
      <c r="H169" s="73">
        <v>-75.926</v>
      </c>
      <c r="I169" s="73">
        <v>428483.0</v>
      </c>
      <c r="J169" s="73">
        <v>193.18</v>
      </c>
      <c r="K169" s="73">
        <f t="shared" si="1"/>
        <v>1.057272392</v>
      </c>
      <c r="L169" s="73">
        <f t="shared" si="2"/>
        <v>1.8</v>
      </c>
      <c r="M169" s="73">
        <f t="shared" si="3"/>
        <v>3.6614702</v>
      </c>
      <c r="N169" s="73" t="s">
        <v>1396</v>
      </c>
      <c r="O169" s="73">
        <v>39.9</v>
      </c>
      <c r="P169" s="73">
        <v>49.7</v>
      </c>
      <c r="Q169" s="73">
        <v>50.3</v>
      </c>
      <c r="R169" s="73">
        <v>47.7</v>
      </c>
      <c r="S169" s="73">
        <v>3.14</v>
      </c>
      <c r="T169" s="73">
        <v>74617.0</v>
      </c>
      <c r="U169" s="73">
        <v>36.0</v>
      </c>
      <c r="V169" s="73">
        <v>70.8</v>
      </c>
      <c r="W169" s="73">
        <v>224783.0</v>
      </c>
      <c r="X169" s="73">
        <v>1078.0</v>
      </c>
      <c r="Y169" s="73">
        <v>26.9</v>
      </c>
      <c r="Z169" s="73">
        <v>64.8</v>
      </c>
      <c r="AA169" s="73">
        <v>216231.0</v>
      </c>
      <c r="AB169" s="73">
        <v>5.4</v>
      </c>
      <c r="AC169" s="75">
        <v>45352.0</v>
      </c>
      <c r="AD169" s="73">
        <v>75.4</v>
      </c>
      <c r="AE169" s="73">
        <v>4.9</v>
      </c>
      <c r="AF169" s="73">
        <v>1.4</v>
      </c>
      <c r="AG169" s="73">
        <v>0.4</v>
      </c>
      <c r="AH169" s="73">
        <v>0.0</v>
      </c>
      <c r="AI169" s="73">
        <v>8.9</v>
      </c>
      <c r="AJ169" s="73">
        <v>9.0</v>
      </c>
      <c r="AK169" s="73" t="s">
        <v>1916</v>
      </c>
    </row>
    <row r="170">
      <c r="A170" s="73" t="s">
        <v>1466</v>
      </c>
      <c r="B170" s="74" t="s">
        <v>1466</v>
      </c>
      <c r="C170" s="73" t="s">
        <v>1467</v>
      </c>
      <c r="D170" s="73">
        <v>33011.0</v>
      </c>
      <c r="E170" s="73" t="s">
        <v>1917</v>
      </c>
      <c r="F170" s="73" t="s">
        <v>1918</v>
      </c>
      <c r="G170" s="73">
        <v>42.9153</v>
      </c>
      <c r="H170" s="73">
        <v>-71.7161</v>
      </c>
      <c r="I170" s="73">
        <v>422733.0</v>
      </c>
      <c r="J170" s="73">
        <v>186.21</v>
      </c>
      <c r="K170" s="73">
        <f t="shared" si="1"/>
        <v>1.053873302</v>
      </c>
      <c r="L170" s="73">
        <f t="shared" si="2"/>
        <v>1.8</v>
      </c>
      <c r="M170" s="73">
        <f t="shared" si="3"/>
        <v>3.6343569</v>
      </c>
      <c r="N170" s="73" t="s">
        <v>1396</v>
      </c>
      <c r="O170" s="73">
        <v>40.9</v>
      </c>
      <c r="P170" s="73">
        <v>50.2</v>
      </c>
      <c r="Q170" s="73">
        <v>49.8</v>
      </c>
      <c r="R170" s="73">
        <v>50.1</v>
      </c>
      <c r="S170" s="73">
        <v>3.05</v>
      </c>
      <c r="T170" s="73">
        <v>95112.0</v>
      </c>
      <c r="U170" s="73">
        <v>47.8</v>
      </c>
      <c r="V170" s="73">
        <v>67.1</v>
      </c>
      <c r="W170" s="73">
        <v>355424.0</v>
      </c>
      <c r="X170" s="73">
        <v>1444.0</v>
      </c>
      <c r="Y170" s="73">
        <v>40.2</v>
      </c>
      <c r="Z170" s="73">
        <v>70.5</v>
      </c>
      <c r="AA170" s="73">
        <v>243960.0</v>
      </c>
      <c r="AB170" s="73">
        <v>3.7</v>
      </c>
      <c r="AC170" s="75">
        <v>45352.0</v>
      </c>
      <c r="AD170" s="73">
        <v>84.8</v>
      </c>
      <c r="AE170" s="73">
        <v>2.6</v>
      </c>
      <c r="AF170" s="73">
        <v>4.2</v>
      </c>
      <c r="AG170" s="73">
        <v>0.1</v>
      </c>
      <c r="AH170" s="73">
        <v>0.0</v>
      </c>
      <c r="AI170" s="73">
        <v>1.8</v>
      </c>
      <c r="AJ170" s="73">
        <v>6.4</v>
      </c>
      <c r="AK170" s="73" t="s">
        <v>1919</v>
      </c>
    </row>
    <row r="171">
      <c r="A171" s="73" t="s">
        <v>1920</v>
      </c>
      <c r="B171" s="74" t="s">
        <v>1920</v>
      </c>
      <c r="C171" s="73" t="s">
        <v>1921</v>
      </c>
      <c r="D171" s="73">
        <v>48061.0</v>
      </c>
      <c r="E171" s="73" t="s">
        <v>1377</v>
      </c>
      <c r="F171" s="73" t="s">
        <v>1378</v>
      </c>
      <c r="G171" s="73">
        <v>26.1332</v>
      </c>
      <c r="H171" s="73">
        <v>-97.5186</v>
      </c>
      <c r="I171" s="73">
        <v>421854.0</v>
      </c>
      <c r="J171" s="73">
        <v>182.66</v>
      </c>
      <c r="K171" s="73">
        <f t="shared" si="1"/>
        <v>1.052146261</v>
      </c>
      <c r="L171" s="73">
        <f t="shared" si="2"/>
        <v>1.8</v>
      </c>
      <c r="M171" s="73">
        <f t="shared" si="3"/>
        <v>3.6205474</v>
      </c>
      <c r="N171" s="73" t="s">
        <v>1373</v>
      </c>
      <c r="O171" s="73">
        <v>32.0</v>
      </c>
      <c r="P171" s="73">
        <v>49.3</v>
      </c>
      <c r="Q171" s="73">
        <v>50.7</v>
      </c>
      <c r="R171" s="73">
        <v>47.7</v>
      </c>
      <c r="S171" s="73">
        <v>3.7</v>
      </c>
      <c r="T171" s="73">
        <v>47435.0</v>
      </c>
      <c r="U171" s="73">
        <v>19.5</v>
      </c>
      <c r="V171" s="73">
        <v>65.3</v>
      </c>
      <c r="W171" s="73">
        <v>110772.0</v>
      </c>
      <c r="X171" s="73">
        <v>855.0</v>
      </c>
      <c r="Y171" s="73">
        <v>19.5</v>
      </c>
      <c r="Z171" s="73">
        <v>57.2</v>
      </c>
      <c r="AA171" s="73">
        <v>184096.0</v>
      </c>
      <c r="AB171" s="73">
        <v>5.7</v>
      </c>
      <c r="AC171" s="75">
        <v>45352.0</v>
      </c>
      <c r="AD171" s="73">
        <v>62.8</v>
      </c>
      <c r="AE171" s="73">
        <v>0.7</v>
      </c>
      <c r="AF171" s="73">
        <v>0.7</v>
      </c>
      <c r="AG171" s="73">
        <v>0.3</v>
      </c>
      <c r="AH171" s="73">
        <v>0.1</v>
      </c>
      <c r="AI171" s="73">
        <v>6.7</v>
      </c>
      <c r="AJ171" s="73">
        <v>28.9</v>
      </c>
      <c r="AK171" s="73" t="s">
        <v>1922</v>
      </c>
    </row>
    <row r="172">
      <c r="A172" s="73" t="s">
        <v>1923</v>
      </c>
      <c r="B172" s="74" t="s">
        <v>1923</v>
      </c>
      <c r="C172" s="73" t="s">
        <v>1924</v>
      </c>
      <c r="D172" s="73">
        <v>41005.0</v>
      </c>
      <c r="E172" s="73" t="s">
        <v>1642</v>
      </c>
      <c r="F172" s="73" t="s">
        <v>1643</v>
      </c>
      <c r="G172" s="73">
        <v>45.188</v>
      </c>
      <c r="H172" s="73">
        <v>-122.2208</v>
      </c>
      <c r="I172" s="73">
        <v>420925.0</v>
      </c>
      <c r="J172" s="73">
        <v>86.88</v>
      </c>
      <c r="K172" s="73">
        <f t="shared" si="1"/>
        <v>1.006603484</v>
      </c>
      <c r="L172" s="73">
        <f t="shared" si="2"/>
        <v>1.8</v>
      </c>
      <c r="M172" s="73">
        <f t="shared" si="3"/>
        <v>3.2479632</v>
      </c>
      <c r="N172" s="73" t="s">
        <v>1367</v>
      </c>
      <c r="O172" s="73">
        <v>41.9</v>
      </c>
      <c r="P172" s="73">
        <v>49.7</v>
      </c>
      <c r="Q172" s="73">
        <v>50.3</v>
      </c>
      <c r="R172" s="73">
        <v>54.9</v>
      </c>
      <c r="S172" s="73">
        <v>3.05</v>
      </c>
      <c r="T172" s="73">
        <v>95740.0</v>
      </c>
      <c r="U172" s="73">
        <v>48.1</v>
      </c>
      <c r="V172" s="73">
        <v>71.1</v>
      </c>
      <c r="W172" s="73">
        <v>530527.0</v>
      </c>
      <c r="X172" s="73">
        <v>1605.0</v>
      </c>
      <c r="Y172" s="73">
        <v>39.2</v>
      </c>
      <c r="Z172" s="73">
        <v>63.4</v>
      </c>
      <c r="AA172" s="73">
        <v>227077.0</v>
      </c>
      <c r="AB172" s="73">
        <v>5.0</v>
      </c>
      <c r="AC172" s="75">
        <v>45352.0</v>
      </c>
      <c r="AD172" s="73">
        <v>82.4</v>
      </c>
      <c r="AE172" s="73">
        <v>0.9</v>
      </c>
      <c r="AF172" s="73">
        <v>4.7</v>
      </c>
      <c r="AG172" s="73">
        <v>0.5</v>
      </c>
      <c r="AH172" s="73">
        <v>0.2</v>
      </c>
      <c r="AI172" s="73">
        <v>3.1</v>
      </c>
      <c r="AJ172" s="73">
        <v>8.2</v>
      </c>
      <c r="AK172" s="73" t="s">
        <v>1925</v>
      </c>
    </row>
    <row r="173">
      <c r="A173" s="73" t="s">
        <v>1926</v>
      </c>
      <c r="B173" s="74" t="s">
        <v>1926</v>
      </c>
      <c r="C173" s="73" t="s">
        <v>1927</v>
      </c>
      <c r="D173" s="73">
        <v>51107.0</v>
      </c>
      <c r="E173" s="73" t="s">
        <v>1509</v>
      </c>
      <c r="F173" s="73" t="s">
        <v>1510</v>
      </c>
      <c r="G173" s="73">
        <v>39.0907</v>
      </c>
      <c r="H173" s="73">
        <v>-77.6357</v>
      </c>
      <c r="I173" s="73">
        <v>420773.0</v>
      </c>
      <c r="J173" s="73">
        <v>315.01</v>
      </c>
      <c r="K173" s="73">
        <f t="shared" si="1"/>
        <v>1.118488071</v>
      </c>
      <c r="L173" s="73">
        <f t="shared" si="2"/>
        <v>1.8</v>
      </c>
      <c r="M173" s="73">
        <f t="shared" si="3"/>
        <v>4.1353889</v>
      </c>
      <c r="N173" s="73" t="s">
        <v>1396</v>
      </c>
      <c r="O173" s="73">
        <v>37.3</v>
      </c>
      <c r="P173" s="73">
        <v>50.1</v>
      </c>
      <c r="Q173" s="73">
        <v>49.9</v>
      </c>
      <c r="R173" s="73">
        <v>60.9</v>
      </c>
      <c r="S173" s="73">
        <v>3.42</v>
      </c>
      <c r="T173" s="73">
        <v>170463.0</v>
      </c>
      <c r="U173" s="73">
        <v>73.9</v>
      </c>
      <c r="V173" s="73">
        <v>77.4</v>
      </c>
      <c r="W173" s="73">
        <v>655773.0</v>
      </c>
      <c r="X173" s="73">
        <v>2195.0</v>
      </c>
      <c r="Y173" s="73">
        <v>63.5</v>
      </c>
      <c r="Z173" s="73">
        <v>74.3</v>
      </c>
      <c r="AA173" s="73">
        <v>238913.0</v>
      </c>
      <c r="AB173" s="73">
        <v>3.2</v>
      </c>
      <c r="AC173" s="75">
        <v>45352.0</v>
      </c>
      <c r="AD173" s="73">
        <v>57.5</v>
      </c>
      <c r="AE173" s="73">
        <v>7.7</v>
      </c>
      <c r="AF173" s="73">
        <v>20.6</v>
      </c>
      <c r="AG173" s="73">
        <v>0.3</v>
      </c>
      <c r="AH173" s="73">
        <v>0.1</v>
      </c>
      <c r="AI173" s="73">
        <v>4.5</v>
      </c>
      <c r="AJ173" s="73">
        <v>9.4</v>
      </c>
      <c r="AK173" s="73" t="s">
        <v>1928</v>
      </c>
    </row>
    <row r="174">
      <c r="A174" s="73" t="s">
        <v>1929</v>
      </c>
      <c r="B174" s="74" t="s">
        <v>1929</v>
      </c>
      <c r="C174" s="73" t="s">
        <v>1930</v>
      </c>
      <c r="D174" s="73">
        <v>45079.0</v>
      </c>
      <c r="E174" s="73" t="s">
        <v>1816</v>
      </c>
      <c r="F174" s="73" t="s">
        <v>1817</v>
      </c>
      <c r="G174" s="73">
        <v>34.0218</v>
      </c>
      <c r="H174" s="73">
        <v>-80.9031</v>
      </c>
      <c r="I174" s="73">
        <v>416161.0</v>
      </c>
      <c r="J174" s="73">
        <v>212.17</v>
      </c>
      <c r="K174" s="73">
        <f t="shared" si="1"/>
        <v>1.066589054</v>
      </c>
      <c r="L174" s="73">
        <f t="shared" si="2"/>
        <v>1.8</v>
      </c>
      <c r="M174" s="73">
        <f t="shared" si="3"/>
        <v>3.7353413</v>
      </c>
      <c r="N174" s="73" t="s">
        <v>1396</v>
      </c>
      <c r="O174" s="73">
        <v>33.9</v>
      </c>
      <c r="P174" s="73">
        <v>48.2</v>
      </c>
      <c r="Q174" s="73">
        <v>51.8</v>
      </c>
      <c r="R174" s="73">
        <v>39.1</v>
      </c>
      <c r="S174" s="73">
        <v>3.09</v>
      </c>
      <c r="T174" s="73">
        <v>59850.0</v>
      </c>
      <c r="U174" s="73">
        <v>28.2</v>
      </c>
      <c r="V174" s="73">
        <v>59.8</v>
      </c>
      <c r="W174" s="73">
        <v>200771.0</v>
      </c>
      <c r="X174" s="73">
        <v>1142.0</v>
      </c>
      <c r="Y174" s="73">
        <v>40.2</v>
      </c>
      <c r="Z174" s="73">
        <v>65.5</v>
      </c>
      <c r="AA174" s="73">
        <v>207984.0</v>
      </c>
      <c r="AB174" s="73">
        <v>6.8</v>
      </c>
      <c r="AC174" s="75">
        <v>45352.0</v>
      </c>
      <c r="AD174" s="73">
        <v>42.4</v>
      </c>
      <c r="AE174" s="73">
        <v>47.3</v>
      </c>
      <c r="AF174" s="73">
        <v>2.9</v>
      </c>
      <c r="AG174" s="73">
        <v>0.2</v>
      </c>
      <c r="AH174" s="73">
        <v>0.1</v>
      </c>
      <c r="AI174" s="73">
        <v>2.4</v>
      </c>
      <c r="AJ174" s="73">
        <v>4.6</v>
      </c>
      <c r="AK174" s="73" t="s">
        <v>1931</v>
      </c>
    </row>
    <row r="175">
      <c r="A175" s="73" t="s">
        <v>1932</v>
      </c>
      <c r="B175" s="74" t="s">
        <v>1932</v>
      </c>
      <c r="C175" s="73" t="s">
        <v>1933</v>
      </c>
      <c r="D175" s="73">
        <v>1097.0</v>
      </c>
      <c r="E175" s="73" t="s">
        <v>1706</v>
      </c>
      <c r="F175" s="73" t="s">
        <v>1707</v>
      </c>
      <c r="G175" s="73">
        <v>30.7877</v>
      </c>
      <c r="H175" s="73">
        <v>-88.2058</v>
      </c>
      <c r="I175" s="73">
        <v>413878.0</v>
      </c>
      <c r="J175" s="73">
        <v>129.98</v>
      </c>
      <c r="K175" s="73">
        <f t="shared" si="1"/>
        <v>1.026848062</v>
      </c>
      <c r="L175" s="73">
        <f t="shared" si="2"/>
        <v>1.8</v>
      </c>
      <c r="M175" s="73">
        <f t="shared" si="3"/>
        <v>3.4156222</v>
      </c>
      <c r="N175" s="73" t="s">
        <v>1373</v>
      </c>
      <c r="O175" s="73">
        <v>38.2</v>
      </c>
      <c r="P175" s="73">
        <v>48.0</v>
      </c>
      <c r="Q175" s="73">
        <v>52.0</v>
      </c>
      <c r="R175" s="73">
        <v>44.0</v>
      </c>
      <c r="S175" s="73">
        <v>3.25</v>
      </c>
      <c r="T175" s="73">
        <v>55352.0</v>
      </c>
      <c r="U175" s="73">
        <v>25.0</v>
      </c>
      <c r="V175" s="73">
        <v>63.5</v>
      </c>
      <c r="W175" s="73">
        <v>161963.0</v>
      </c>
      <c r="X175" s="73">
        <v>973.0</v>
      </c>
      <c r="Y175" s="73">
        <v>24.3</v>
      </c>
      <c r="Z175" s="73">
        <v>57.4</v>
      </c>
      <c r="AA175" s="73">
        <v>192294.0</v>
      </c>
      <c r="AB175" s="73">
        <v>5.9</v>
      </c>
      <c r="AC175" s="75">
        <v>45352.0</v>
      </c>
      <c r="AD175" s="73">
        <v>56.7</v>
      </c>
      <c r="AE175" s="73">
        <v>36.3</v>
      </c>
      <c r="AF175" s="73">
        <v>2.0</v>
      </c>
      <c r="AG175" s="73">
        <v>0.4</v>
      </c>
      <c r="AH175" s="73">
        <v>0.0</v>
      </c>
      <c r="AI175" s="73">
        <v>1.2</v>
      </c>
      <c r="AJ175" s="73">
        <v>3.4</v>
      </c>
      <c r="AK175" s="73" t="s">
        <v>1934</v>
      </c>
    </row>
    <row r="176">
      <c r="A176" s="73" t="s">
        <v>1935</v>
      </c>
      <c r="B176" s="74" t="s">
        <v>1935</v>
      </c>
      <c r="C176" s="73" t="s">
        <v>1936</v>
      </c>
      <c r="D176" s="73">
        <v>45019.0</v>
      </c>
      <c r="E176" s="73" t="s">
        <v>1816</v>
      </c>
      <c r="F176" s="73" t="s">
        <v>1817</v>
      </c>
      <c r="G176" s="73">
        <v>32.8348</v>
      </c>
      <c r="H176" s="73">
        <v>-79.953</v>
      </c>
      <c r="I176" s="73">
        <v>409840.0</v>
      </c>
      <c r="J176" s="73">
        <v>172.37</v>
      </c>
      <c r="K176" s="73">
        <f t="shared" si="1"/>
        <v>1.04715625</v>
      </c>
      <c r="L176" s="73">
        <f t="shared" si="2"/>
        <v>1.8</v>
      </c>
      <c r="M176" s="73">
        <f t="shared" si="3"/>
        <v>3.5805193</v>
      </c>
      <c r="N176" s="73" t="s">
        <v>1396</v>
      </c>
      <c r="O176" s="73">
        <v>38.9</v>
      </c>
      <c r="P176" s="73">
        <v>48.6</v>
      </c>
      <c r="Q176" s="73">
        <v>51.4</v>
      </c>
      <c r="R176" s="73">
        <v>46.2</v>
      </c>
      <c r="S176" s="73">
        <v>3.0</v>
      </c>
      <c r="T176" s="73">
        <v>78795.0</v>
      </c>
      <c r="U176" s="73">
        <v>40.2</v>
      </c>
      <c r="V176" s="73">
        <v>63.2</v>
      </c>
      <c r="W176" s="73">
        <v>410777.0</v>
      </c>
      <c r="X176" s="73">
        <v>1427.0</v>
      </c>
      <c r="Y176" s="73">
        <v>48.0</v>
      </c>
      <c r="Z176" s="73">
        <v>65.8</v>
      </c>
      <c r="AA176" s="73">
        <v>232296.0</v>
      </c>
      <c r="AB176" s="73">
        <v>3.7</v>
      </c>
      <c r="AC176" s="75">
        <v>45352.0</v>
      </c>
      <c r="AD176" s="73">
        <v>66.9</v>
      </c>
      <c r="AE176" s="73">
        <v>24.8</v>
      </c>
      <c r="AF176" s="73">
        <v>1.8</v>
      </c>
      <c r="AG176" s="73">
        <v>0.3</v>
      </c>
      <c r="AH176" s="73">
        <v>0.1</v>
      </c>
      <c r="AI176" s="73">
        <v>2.4</v>
      </c>
      <c r="AJ176" s="73">
        <v>3.7</v>
      </c>
      <c r="AK176" s="73" t="s">
        <v>1937</v>
      </c>
    </row>
    <row r="177">
      <c r="A177" s="73" t="s">
        <v>1938</v>
      </c>
      <c r="B177" s="74" t="s">
        <v>1938</v>
      </c>
      <c r="C177" s="73" t="s">
        <v>1939</v>
      </c>
      <c r="D177" s="73">
        <v>55133.0</v>
      </c>
      <c r="E177" s="73" t="s">
        <v>1585</v>
      </c>
      <c r="F177" s="73" t="s">
        <v>1586</v>
      </c>
      <c r="G177" s="73">
        <v>43.0182</v>
      </c>
      <c r="H177" s="73">
        <v>-88.3045</v>
      </c>
      <c r="I177" s="73">
        <v>407290.0</v>
      </c>
      <c r="J177" s="73">
        <v>286.06</v>
      </c>
      <c r="K177" s="73">
        <f t="shared" si="1"/>
        <v>1.103628002</v>
      </c>
      <c r="L177" s="73">
        <f t="shared" si="2"/>
        <v>1.8</v>
      </c>
      <c r="M177" s="73">
        <f t="shared" si="3"/>
        <v>4.0227734</v>
      </c>
      <c r="N177" s="73" t="s">
        <v>1373</v>
      </c>
      <c r="O177" s="73">
        <v>43.3</v>
      </c>
      <c r="P177" s="73">
        <v>49.6</v>
      </c>
      <c r="Q177" s="73">
        <v>50.4</v>
      </c>
      <c r="R177" s="73">
        <v>59.1</v>
      </c>
      <c r="S177" s="73">
        <v>2.95</v>
      </c>
      <c r="T177" s="73">
        <v>101639.0</v>
      </c>
      <c r="U177" s="73">
        <v>50.8</v>
      </c>
      <c r="V177" s="73">
        <v>76.7</v>
      </c>
      <c r="W177" s="73">
        <v>352623.0</v>
      </c>
      <c r="X177" s="73">
        <v>1235.0</v>
      </c>
      <c r="Y177" s="73">
        <v>47.1</v>
      </c>
      <c r="Z177" s="73">
        <v>67.4</v>
      </c>
      <c r="AA177" s="73">
        <v>224072.0</v>
      </c>
      <c r="AB177" s="73">
        <v>2.6</v>
      </c>
      <c r="AC177" s="75">
        <v>45352.0</v>
      </c>
      <c r="AD177" s="73">
        <v>89.1</v>
      </c>
      <c r="AE177" s="73">
        <v>1.6</v>
      </c>
      <c r="AF177" s="73">
        <v>3.9</v>
      </c>
      <c r="AG177" s="73">
        <v>0.2</v>
      </c>
      <c r="AH177" s="73">
        <v>0.0</v>
      </c>
      <c r="AI177" s="73">
        <v>1.1</v>
      </c>
      <c r="AJ177" s="73">
        <v>4.1</v>
      </c>
      <c r="AK177" s="73" t="s">
        <v>1940</v>
      </c>
    </row>
    <row r="178">
      <c r="A178" s="73" t="s">
        <v>1941</v>
      </c>
      <c r="B178" s="74" t="s">
        <v>1941</v>
      </c>
      <c r="C178" s="73" t="s">
        <v>1942</v>
      </c>
      <c r="D178" s="73">
        <v>6061.0</v>
      </c>
      <c r="E178" s="73" t="s">
        <v>1366</v>
      </c>
      <c r="F178" s="73" t="s">
        <v>775</v>
      </c>
      <c r="G178" s="73">
        <v>39.0634</v>
      </c>
      <c r="H178" s="73">
        <v>-120.7177</v>
      </c>
      <c r="I178" s="73">
        <v>406608.0</v>
      </c>
      <c r="J178" s="73">
        <v>111.57</v>
      </c>
      <c r="K178" s="73">
        <f t="shared" si="1"/>
        <v>1.018151325</v>
      </c>
      <c r="L178" s="73">
        <f t="shared" si="2"/>
        <v>1.8</v>
      </c>
      <c r="M178" s="73">
        <f t="shared" si="3"/>
        <v>3.3440073</v>
      </c>
      <c r="N178" s="73" t="s">
        <v>1367</v>
      </c>
      <c r="O178" s="73">
        <v>42.3</v>
      </c>
      <c r="P178" s="73">
        <v>49.3</v>
      </c>
      <c r="Q178" s="73">
        <v>50.7</v>
      </c>
      <c r="R178" s="73">
        <v>56.1</v>
      </c>
      <c r="S178" s="73">
        <v>3.13</v>
      </c>
      <c r="T178" s="73">
        <v>109375.0</v>
      </c>
      <c r="U178" s="73">
        <v>54.4</v>
      </c>
      <c r="V178" s="73">
        <v>73.8</v>
      </c>
      <c r="W178" s="73">
        <v>625822.0</v>
      </c>
      <c r="X178" s="73">
        <v>1874.0</v>
      </c>
      <c r="Y178" s="73">
        <v>42.5</v>
      </c>
      <c r="Z178" s="73">
        <v>60.8</v>
      </c>
      <c r="AA178" s="73">
        <v>198133.0</v>
      </c>
      <c r="AB178" s="73">
        <v>4.3</v>
      </c>
      <c r="AC178" s="75">
        <v>45352.0</v>
      </c>
      <c r="AD178" s="73">
        <v>75.4</v>
      </c>
      <c r="AE178" s="73">
        <v>1.6</v>
      </c>
      <c r="AF178" s="73">
        <v>8.7</v>
      </c>
      <c r="AG178" s="73">
        <v>0.5</v>
      </c>
      <c r="AH178" s="73">
        <v>0.2</v>
      </c>
      <c r="AI178" s="73">
        <v>3.5</v>
      </c>
      <c r="AJ178" s="73">
        <v>10.1</v>
      </c>
      <c r="AK178" s="73" t="s">
        <v>1943</v>
      </c>
    </row>
    <row r="179">
      <c r="A179" s="73" t="s">
        <v>1944</v>
      </c>
      <c r="B179" s="74" t="s">
        <v>1944</v>
      </c>
      <c r="C179" s="73" t="s">
        <v>1945</v>
      </c>
      <c r="D179" s="73">
        <v>29183.0</v>
      </c>
      <c r="E179" s="73" t="s">
        <v>1547</v>
      </c>
      <c r="F179" s="73" t="s">
        <v>1548</v>
      </c>
      <c r="G179" s="73">
        <v>38.782</v>
      </c>
      <c r="H179" s="73">
        <v>-90.6749</v>
      </c>
      <c r="I179" s="73">
        <v>406262.0</v>
      </c>
      <c r="J179" s="73">
        <v>279.85</v>
      </c>
      <c r="K179" s="73">
        <f t="shared" si="1"/>
        <v>1.100466209</v>
      </c>
      <c r="L179" s="73">
        <f t="shared" si="2"/>
        <v>1.8</v>
      </c>
      <c r="M179" s="73">
        <f t="shared" si="3"/>
        <v>3.9986165</v>
      </c>
      <c r="N179" s="73" t="s">
        <v>1373</v>
      </c>
      <c r="O179" s="73">
        <v>39.4</v>
      </c>
      <c r="P179" s="73">
        <v>49.5</v>
      </c>
      <c r="Q179" s="73">
        <v>50.5</v>
      </c>
      <c r="R179" s="73">
        <v>56.8</v>
      </c>
      <c r="S179" s="73">
        <v>3.05</v>
      </c>
      <c r="T179" s="73">
        <v>99596.0</v>
      </c>
      <c r="U179" s="73">
        <v>49.7</v>
      </c>
      <c r="V179" s="73">
        <v>80.7</v>
      </c>
      <c r="W179" s="73">
        <v>277911.0</v>
      </c>
      <c r="X179" s="73">
        <v>1209.0</v>
      </c>
      <c r="Y179" s="73">
        <v>42.0</v>
      </c>
      <c r="Z179" s="73">
        <v>69.4</v>
      </c>
      <c r="AA179" s="73">
        <v>233780.0</v>
      </c>
      <c r="AB179" s="73">
        <v>3.1</v>
      </c>
      <c r="AC179" s="75">
        <v>45352.0</v>
      </c>
      <c r="AD179" s="73">
        <v>86.5</v>
      </c>
      <c r="AE179" s="73">
        <v>5.0</v>
      </c>
      <c r="AF179" s="73">
        <v>2.7</v>
      </c>
      <c r="AG179" s="73">
        <v>0.1</v>
      </c>
      <c r="AH179" s="73">
        <v>0.0</v>
      </c>
      <c r="AI179" s="73">
        <v>1.0</v>
      </c>
      <c r="AJ179" s="73">
        <v>4.6</v>
      </c>
      <c r="AK179" s="73" t="s">
        <v>1946</v>
      </c>
    </row>
    <row r="180">
      <c r="A180" s="73" t="s">
        <v>1947</v>
      </c>
      <c r="B180" s="74" t="s">
        <v>1947</v>
      </c>
      <c r="C180" s="73" t="s">
        <v>1948</v>
      </c>
      <c r="D180" s="73">
        <v>26049.0</v>
      </c>
      <c r="E180" s="73" t="s">
        <v>1439</v>
      </c>
      <c r="F180" s="73" t="s">
        <v>1440</v>
      </c>
      <c r="G180" s="73">
        <v>43.0217</v>
      </c>
      <c r="H180" s="73">
        <v>-83.7067</v>
      </c>
      <c r="I180" s="73">
        <v>405280.0</v>
      </c>
      <c r="J180" s="73">
        <v>245.67</v>
      </c>
      <c r="K180" s="73">
        <f t="shared" si="1"/>
        <v>1.083225058</v>
      </c>
      <c r="L180" s="73">
        <f t="shared" si="2"/>
        <v>1.8</v>
      </c>
      <c r="M180" s="73">
        <f t="shared" si="3"/>
        <v>3.8656563</v>
      </c>
      <c r="N180" s="73" t="s">
        <v>1441</v>
      </c>
      <c r="O180" s="73">
        <v>40.5</v>
      </c>
      <c r="P180" s="73">
        <v>48.5</v>
      </c>
      <c r="Q180" s="73">
        <v>51.5</v>
      </c>
      <c r="R180" s="73">
        <v>43.8</v>
      </c>
      <c r="S180" s="73">
        <v>3.01</v>
      </c>
      <c r="T180" s="73">
        <v>58594.0</v>
      </c>
      <c r="U180" s="73">
        <v>26.0</v>
      </c>
      <c r="V180" s="73">
        <v>70.4</v>
      </c>
      <c r="W180" s="73">
        <v>151883.0</v>
      </c>
      <c r="X180" s="73">
        <v>893.0</v>
      </c>
      <c r="Y180" s="73">
        <v>22.8</v>
      </c>
      <c r="Z180" s="73">
        <v>58.2</v>
      </c>
      <c r="AA180" s="73">
        <v>185652.0</v>
      </c>
      <c r="AB180" s="73">
        <v>8.5</v>
      </c>
      <c r="AC180" s="75">
        <v>45352.0</v>
      </c>
      <c r="AD180" s="73">
        <v>73.2</v>
      </c>
      <c r="AE180" s="73">
        <v>19.6</v>
      </c>
      <c r="AF180" s="73">
        <v>1.0</v>
      </c>
      <c r="AG180" s="73">
        <v>0.3</v>
      </c>
      <c r="AH180" s="73">
        <v>0.0</v>
      </c>
      <c r="AI180" s="73">
        <v>0.9</v>
      </c>
      <c r="AJ180" s="73">
        <v>5.0</v>
      </c>
      <c r="AK180" s="73" t="s">
        <v>1949</v>
      </c>
    </row>
    <row r="181">
      <c r="A181" s="73" t="s">
        <v>1950</v>
      </c>
      <c r="B181" s="74" t="s">
        <v>1950</v>
      </c>
      <c r="C181" s="73" t="s">
        <v>1951</v>
      </c>
      <c r="D181" s="73">
        <v>12081.0</v>
      </c>
      <c r="E181" s="73" t="s">
        <v>1394</v>
      </c>
      <c r="F181" s="73" t="s">
        <v>1395</v>
      </c>
      <c r="G181" s="73">
        <v>27.4719</v>
      </c>
      <c r="H181" s="73">
        <v>-82.3153</v>
      </c>
      <c r="I181" s="73">
        <v>405069.0</v>
      </c>
      <c r="J181" s="73">
        <v>210.56</v>
      </c>
      <c r="K181" s="73">
        <f t="shared" si="1"/>
        <v>1.065795999</v>
      </c>
      <c r="L181" s="73">
        <f t="shared" si="2"/>
        <v>1.8</v>
      </c>
      <c r="M181" s="73">
        <f t="shared" si="3"/>
        <v>3.7290784</v>
      </c>
      <c r="N181" s="73" t="s">
        <v>1396</v>
      </c>
      <c r="O181" s="73">
        <v>49.4</v>
      </c>
      <c r="P181" s="73">
        <v>48.6</v>
      </c>
      <c r="Q181" s="73">
        <v>51.4</v>
      </c>
      <c r="R181" s="73">
        <v>53.0</v>
      </c>
      <c r="S181" s="73">
        <v>2.99</v>
      </c>
      <c r="T181" s="73">
        <v>71385.0</v>
      </c>
      <c r="U181" s="73">
        <v>34.4</v>
      </c>
      <c r="V181" s="73">
        <v>74.9</v>
      </c>
      <c r="W181" s="73">
        <v>314430.0</v>
      </c>
      <c r="X181" s="73">
        <v>1418.0</v>
      </c>
      <c r="Y181" s="73">
        <v>32.9</v>
      </c>
      <c r="Z181" s="73">
        <v>54.2</v>
      </c>
      <c r="AA181" s="73">
        <v>195951.0</v>
      </c>
      <c r="AB181" s="73">
        <v>5.2</v>
      </c>
      <c r="AC181" s="75">
        <v>45352.0</v>
      </c>
      <c r="AD181" s="73">
        <v>78.3</v>
      </c>
      <c r="AE181" s="73">
        <v>8.1</v>
      </c>
      <c r="AF181" s="73">
        <v>2.2</v>
      </c>
      <c r="AG181" s="73">
        <v>0.3</v>
      </c>
      <c r="AH181" s="73">
        <v>0.0</v>
      </c>
      <c r="AI181" s="73">
        <v>3.2</v>
      </c>
      <c r="AJ181" s="73">
        <v>7.9</v>
      </c>
      <c r="AK181" s="73" t="s">
        <v>1952</v>
      </c>
    </row>
    <row r="182">
      <c r="A182" s="73" t="s">
        <v>1389</v>
      </c>
      <c r="B182" s="74" t="s">
        <v>1389</v>
      </c>
      <c r="C182" s="73" t="s">
        <v>1390</v>
      </c>
      <c r="D182" s="73">
        <v>36071.0</v>
      </c>
      <c r="E182" s="73" t="s">
        <v>1400</v>
      </c>
      <c r="F182" s="73" t="s">
        <v>1401</v>
      </c>
      <c r="G182" s="73">
        <v>41.4022</v>
      </c>
      <c r="H182" s="73">
        <v>-74.3056</v>
      </c>
      <c r="I182" s="73">
        <v>401237.0</v>
      </c>
      <c r="J182" s="73">
        <v>190.77</v>
      </c>
      <c r="K182" s="73">
        <f t="shared" si="1"/>
        <v>1.056095859</v>
      </c>
      <c r="L182" s="73">
        <f t="shared" si="2"/>
        <v>1.8</v>
      </c>
      <c r="M182" s="73">
        <f t="shared" si="3"/>
        <v>3.6520953</v>
      </c>
      <c r="N182" s="73" t="s">
        <v>1396</v>
      </c>
      <c r="O182" s="73">
        <v>36.8</v>
      </c>
      <c r="P182" s="73">
        <v>50.0</v>
      </c>
      <c r="Q182" s="73">
        <v>50.0</v>
      </c>
      <c r="R182" s="73">
        <v>49.4</v>
      </c>
      <c r="S182" s="73">
        <v>3.49</v>
      </c>
      <c r="T182" s="73">
        <v>91806.0</v>
      </c>
      <c r="U182" s="73">
        <v>46.5</v>
      </c>
      <c r="V182" s="73">
        <v>68.0</v>
      </c>
      <c r="W182" s="73">
        <v>335575.0</v>
      </c>
      <c r="X182" s="73">
        <v>1494.0</v>
      </c>
      <c r="Y182" s="73">
        <v>31.6</v>
      </c>
      <c r="Z182" s="73">
        <v>63.4</v>
      </c>
      <c r="AA182" s="73">
        <v>190402.0</v>
      </c>
      <c r="AB182" s="73">
        <v>5.3</v>
      </c>
      <c r="AC182" s="75">
        <v>45352.0</v>
      </c>
      <c r="AD182" s="73">
        <v>67.2</v>
      </c>
      <c r="AE182" s="73">
        <v>11.5</v>
      </c>
      <c r="AF182" s="73">
        <v>2.9</v>
      </c>
      <c r="AG182" s="73">
        <v>0.6</v>
      </c>
      <c r="AH182" s="73">
        <v>0.1</v>
      </c>
      <c r="AI182" s="73">
        <v>8.7</v>
      </c>
      <c r="AJ182" s="73">
        <v>9.1</v>
      </c>
      <c r="AK182" s="73" t="s">
        <v>1953</v>
      </c>
    </row>
    <row r="183">
      <c r="A183" s="73" t="s">
        <v>1954</v>
      </c>
      <c r="B183" s="74" t="s">
        <v>1954</v>
      </c>
      <c r="C183" s="73" t="s">
        <v>1955</v>
      </c>
      <c r="D183" s="73">
        <v>5119.0</v>
      </c>
      <c r="E183" s="73" t="s">
        <v>1956</v>
      </c>
      <c r="F183" s="73" t="s">
        <v>1957</v>
      </c>
      <c r="G183" s="73">
        <v>34.77</v>
      </c>
      <c r="H183" s="73">
        <v>-92.312</v>
      </c>
      <c r="I183" s="73">
        <v>398322.0</v>
      </c>
      <c r="J183" s="73">
        <v>202.8</v>
      </c>
      <c r="K183" s="73">
        <f t="shared" si="1"/>
        <v>1.061981833</v>
      </c>
      <c r="L183" s="73">
        <f t="shared" si="2"/>
        <v>1.8</v>
      </c>
      <c r="M183" s="73">
        <f t="shared" si="3"/>
        <v>3.698892</v>
      </c>
      <c r="N183" s="73" t="s">
        <v>1373</v>
      </c>
      <c r="O183" s="73">
        <v>37.7</v>
      </c>
      <c r="P183" s="73">
        <v>47.9</v>
      </c>
      <c r="Q183" s="73">
        <v>52.1</v>
      </c>
      <c r="R183" s="73">
        <v>43.3</v>
      </c>
      <c r="S183" s="73">
        <v>3.1</v>
      </c>
      <c r="T183" s="73">
        <v>58326.0</v>
      </c>
      <c r="U183" s="73">
        <v>28.1</v>
      </c>
      <c r="V183" s="73">
        <v>58.1</v>
      </c>
      <c r="W183" s="73">
        <v>187621.0</v>
      </c>
      <c r="X183" s="73">
        <v>985.0</v>
      </c>
      <c r="Y183" s="73">
        <v>37.1</v>
      </c>
      <c r="Z183" s="73">
        <v>63.1</v>
      </c>
      <c r="AA183" s="73">
        <v>196173.0</v>
      </c>
      <c r="AB183" s="73">
        <v>5.2</v>
      </c>
      <c r="AC183" s="75">
        <v>45352.0</v>
      </c>
      <c r="AD183" s="73">
        <v>52.7</v>
      </c>
      <c r="AE183" s="73">
        <v>37.4</v>
      </c>
      <c r="AF183" s="73">
        <v>2.3</v>
      </c>
      <c r="AG183" s="73">
        <v>0.3</v>
      </c>
      <c r="AH183" s="73">
        <v>0.0</v>
      </c>
      <c r="AI183" s="73">
        <v>2.7</v>
      </c>
      <c r="AJ183" s="73">
        <v>4.6</v>
      </c>
      <c r="AK183" s="73" t="s">
        <v>1958</v>
      </c>
    </row>
    <row r="184">
      <c r="A184" s="73" t="s">
        <v>1959</v>
      </c>
      <c r="B184" s="74" t="s">
        <v>1959</v>
      </c>
      <c r="C184" s="73" t="s">
        <v>1960</v>
      </c>
      <c r="D184" s="73">
        <v>12097.0</v>
      </c>
      <c r="E184" s="73" t="s">
        <v>1394</v>
      </c>
      <c r="F184" s="73" t="s">
        <v>1395</v>
      </c>
      <c r="G184" s="73">
        <v>28.0626</v>
      </c>
      <c r="H184" s="73">
        <v>-81.1495</v>
      </c>
      <c r="I184" s="73">
        <v>393745.0</v>
      </c>
      <c r="J184" s="73">
        <v>114.52</v>
      </c>
      <c r="K184" s="73">
        <f t="shared" si="1"/>
        <v>1.01953991</v>
      </c>
      <c r="L184" s="73">
        <f t="shared" si="2"/>
        <v>1.8</v>
      </c>
      <c r="M184" s="73">
        <f t="shared" si="3"/>
        <v>3.3554828</v>
      </c>
      <c r="N184" s="73" t="s">
        <v>1396</v>
      </c>
      <c r="O184" s="73">
        <v>36.6</v>
      </c>
      <c r="P184" s="73">
        <v>49.7</v>
      </c>
      <c r="Q184" s="73">
        <v>50.3</v>
      </c>
      <c r="R184" s="73">
        <v>44.6</v>
      </c>
      <c r="S184" s="73">
        <v>3.83</v>
      </c>
      <c r="T184" s="73">
        <v>64312.0</v>
      </c>
      <c r="U184" s="73">
        <v>27.3</v>
      </c>
      <c r="V184" s="73">
        <v>65.7</v>
      </c>
      <c r="W184" s="73">
        <v>280477.0</v>
      </c>
      <c r="X184" s="73">
        <v>1537.0</v>
      </c>
      <c r="Y184" s="73">
        <v>26.6</v>
      </c>
      <c r="Z184" s="73">
        <v>65.0</v>
      </c>
      <c r="AA184" s="73">
        <v>204997.0</v>
      </c>
      <c r="AB184" s="73">
        <v>5.3</v>
      </c>
      <c r="AC184" s="75">
        <v>45352.0</v>
      </c>
      <c r="AD184" s="73">
        <v>49.6</v>
      </c>
      <c r="AE184" s="73">
        <v>10.9</v>
      </c>
      <c r="AF184" s="73">
        <v>2.7</v>
      </c>
      <c r="AG184" s="73">
        <v>0.4</v>
      </c>
      <c r="AH184" s="73">
        <v>0.1</v>
      </c>
      <c r="AI184" s="73">
        <v>19.6</v>
      </c>
      <c r="AJ184" s="73">
        <v>16.6</v>
      </c>
      <c r="AK184" s="73" t="s">
        <v>1961</v>
      </c>
    </row>
    <row r="185">
      <c r="A185" s="73" t="s">
        <v>1962</v>
      </c>
      <c r="B185" s="74" t="s">
        <v>1962</v>
      </c>
      <c r="C185" s="73" t="s">
        <v>1963</v>
      </c>
      <c r="D185" s="73">
        <v>1089.0</v>
      </c>
      <c r="E185" s="73" t="s">
        <v>1706</v>
      </c>
      <c r="F185" s="73" t="s">
        <v>1707</v>
      </c>
      <c r="G185" s="73">
        <v>34.7631</v>
      </c>
      <c r="H185" s="73">
        <v>-86.5502</v>
      </c>
      <c r="I185" s="73">
        <v>389781.0</v>
      </c>
      <c r="J185" s="73">
        <v>187.74</v>
      </c>
      <c r="K185" s="73">
        <f t="shared" si="1"/>
        <v>1.054618507</v>
      </c>
      <c r="L185" s="73">
        <f t="shared" si="2"/>
        <v>1.8</v>
      </c>
      <c r="M185" s="73">
        <f t="shared" si="3"/>
        <v>3.6403086</v>
      </c>
      <c r="N185" s="73" t="s">
        <v>1373</v>
      </c>
      <c r="O185" s="73">
        <v>38.5</v>
      </c>
      <c r="P185" s="73">
        <v>49.2</v>
      </c>
      <c r="Q185" s="73">
        <v>50.8</v>
      </c>
      <c r="R185" s="73">
        <v>50.2</v>
      </c>
      <c r="S185" s="73">
        <v>2.99</v>
      </c>
      <c r="T185" s="73">
        <v>78058.0</v>
      </c>
      <c r="U185" s="73">
        <v>39.2</v>
      </c>
      <c r="V185" s="73">
        <v>68.0</v>
      </c>
      <c r="W185" s="73">
        <v>242166.0</v>
      </c>
      <c r="X185" s="73">
        <v>1043.0</v>
      </c>
      <c r="Y185" s="73">
        <v>45.1</v>
      </c>
      <c r="Z185" s="73">
        <v>64.1</v>
      </c>
      <c r="AA185" s="73">
        <v>211263.0</v>
      </c>
      <c r="AB185" s="73">
        <v>4.2</v>
      </c>
      <c r="AC185" s="75">
        <v>45352.0</v>
      </c>
      <c r="AD185" s="73">
        <v>65.4</v>
      </c>
      <c r="AE185" s="73">
        <v>24.5</v>
      </c>
      <c r="AF185" s="73">
        <v>2.5</v>
      </c>
      <c r="AG185" s="73">
        <v>0.5</v>
      </c>
      <c r="AH185" s="73">
        <v>0.1</v>
      </c>
      <c r="AI185" s="73">
        <v>1.8</v>
      </c>
      <c r="AJ185" s="73">
        <v>5.3</v>
      </c>
      <c r="AK185" s="73" t="s">
        <v>1964</v>
      </c>
    </row>
    <row r="186">
      <c r="A186" s="73" t="s">
        <v>1965</v>
      </c>
      <c r="B186" s="74" t="s">
        <v>1965</v>
      </c>
      <c r="C186" s="73" t="s">
        <v>1966</v>
      </c>
      <c r="D186" s="73">
        <v>39017.0</v>
      </c>
      <c r="E186" s="73" t="s">
        <v>1478</v>
      </c>
      <c r="F186" s="73" t="s">
        <v>1479</v>
      </c>
      <c r="G186" s="73">
        <v>39.4386</v>
      </c>
      <c r="H186" s="73">
        <v>-84.5756</v>
      </c>
      <c r="I186" s="73">
        <v>388327.0</v>
      </c>
      <c r="J186" s="73">
        <v>321.39</v>
      </c>
      <c r="K186" s="73">
        <f t="shared" si="1"/>
        <v>1.121789745</v>
      </c>
      <c r="L186" s="73">
        <f t="shared" si="2"/>
        <v>1.8</v>
      </c>
      <c r="M186" s="73">
        <f t="shared" si="3"/>
        <v>4.1602071</v>
      </c>
      <c r="N186" s="73" t="s">
        <v>1396</v>
      </c>
      <c r="O186" s="73">
        <v>37.2</v>
      </c>
      <c r="P186" s="73">
        <v>49.4</v>
      </c>
      <c r="Q186" s="73">
        <v>50.6</v>
      </c>
      <c r="R186" s="73">
        <v>49.4</v>
      </c>
      <c r="S186" s="73">
        <v>3.15</v>
      </c>
      <c r="T186" s="73">
        <v>77062.0</v>
      </c>
      <c r="U186" s="73">
        <v>37.4</v>
      </c>
      <c r="V186" s="73">
        <v>69.5</v>
      </c>
      <c r="W186" s="73">
        <v>224047.0</v>
      </c>
      <c r="X186" s="73">
        <v>1048.0</v>
      </c>
      <c r="Y186" s="73">
        <v>31.9</v>
      </c>
      <c r="Z186" s="73">
        <v>63.5</v>
      </c>
      <c r="AA186" s="73">
        <v>201324.0</v>
      </c>
      <c r="AB186" s="73">
        <v>5.1</v>
      </c>
      <c r="AC186" s="75">
        <v>45352.0</v>
      </c>
      <c r="AD186" s="73">
        <v>80.1</v>
      </c>
      <c r="AE186" s="73">
        <v>8.3</v>
      </c>
      <c r="AF186" s="73">
        <v>4.0</v>
      </c>
      <c r="AG186" s="73">
        <v>0.1</v>
      </c>
      <c r="AH186" s="73">
        <v>0.1</v>
      </c>
      <c r="AI186" s="73">
        <v>1.9</v>
      </c>
      <c r="AJ186" s="73">
        <v>5.6</v>
      </c>
      <c r="AK186" s="73" t="s">
        <v>1967</v>
      </c>
    </row>
    <row r="187">
      <c r="A187" s="73" t="s">
        <v>1686</v>
      </c>
      <c r="B187" s="74" t="s">
        <v>1686</v>
      </c>
      <c r="C187" s="73" t="s">
        <v>1687</v>
      </c>
      <c r="D187" s="73">
        <v>12069.0</v>
      </c>
      <c r="E187" s="73" t="s">
        <v>1394</v>
      </c>
      <c r="F187" s="73" t="s">
        <v>1395</v>
      </c>
      <c r="G187" s="73">
        <v>28.7615</v>
      </c>
      <c r="H187" s="73">
        <v>-81.7113</v>
      </c>
      <c r="I187" s="73">
        <v>386829.0</v>
      </c>
      <c r="J187" s="73">
        <v>156.86</v>
      </c>
      <c r="K187" s="73">
        <f t="shared" si="1"/>
        <v>1.039679546</v>
      </c>
      <c r="L187" s="73">
        <f t="shared" si="2"/>
        <v>1.8</v>
      </c>
      <c r="M187" s="73">
        <f t="shared" si="3"/>
        <v>3.5201854</v>
      </c>
      <c r="N187" s="73" t="s">
        <v>1396</v>
      </c>
      <c r="O187" s="73">
        <v>46.9</v>
      </c>
      <c r="P187" s="73">
        <v>48.7</v>
      </c>
      <c r="Q187" s="73">
        <v>51.3</v>
      </c>
      <c r="R187" s="73">
        <v>54.4</v>
      </c>
      <c r="S187" s="73">
        <v>2.96</v>
      </c>
      <c r="T187" s="73">
        <v>66239.0</v>
      </c>
      <c r="U187" s="73">
        <v>29.9</v>
      </c>
      <c r="V187" s="73">
        <v>76.4</v>
      </c>
      <c r="W187" s="73">
        <v>255514.0</v>
      </c>
      <c r="X187" s="73">
        <v>1323.0</v>
      </c>
      <c r="Y187" s="73">
        <v>25.7</v>
      </c>
      <c r="Z187" s="73">
        <v>53.7</v>
      </c>
      <c r="AA187" s="73">
        <v>178646.0</v>
      </c>
      <c r="AB187" s="73">
        <v>5.5</v>
      </c>
      <c r="AC187" s="75">
        <v>45352.0</v>
      </c>
      <c r="AD187" s="73">
        <v>73.8</v>
      </c>
      <c r="AE187" s="73">
        <v>10.1</v>
      </c>
      <c r="AF187" s="73">
        <v>2.1</v>
      </c>
      <c r="AG187" s="73">
        <v>0.3</v>
      </c>
      <c r="AH187" s="73">
        <v>0.1</v>
      </c>
      <c r="AI187" s="73">
        <v>2.8</v>
      </c>
      <c r="AJ187" s="73">
        <v>10.7</v>
      </c>
      <c r="AK187" s="73" t="s">
        <v>1968</v>
      </c>
    </row>
    <row r="188">
      <c r="A188" s="73" t="s">
        <v>1969</v>
      </c>
      <c r="B188" s="74" t="s">
        <v>1969</v>
      </c>
      <c r="C188" s="73" t="s">
        <v>1970</v>
      </c>
      <c r="D188" s="73">
        <v>18003.0</v>
      </c>
      <c r="E188" s="73" t="s">
        <v>1563</v>
      </c>
      <c r="F188" s="73" t="s">
        <v>1564</v>
      </c>
      <c r="G188" s="73">
        <v>41.0909</v>
      </c>
      <c r="H188" s="73">
        <v>-85.0665</v>
      </c>
      <c r="I188" s="73">
        <v>385456.0</v>
      </c>
      <c r="J188" s="73">
        <v>226.47</v>
      </c>
      <c r="K188" s="73">
        <f t="shared" si="1"/>
        <v>1.073658909</v>
      </c>
      <c r="L188" s="73">
        <f t="shared" si="2"/>
        <v>1.8</v>
      </c>
      <c r="M188" s="73">
        <f t="shared" si="3"/>
        <v>3.7909683</v>
      </c>
      <c r="N188" s="73" t="s">
        <v>1565</v>
      </c>
      <c r="O188" s="73">
        <v>36.1</v>
      </c>
      <c r="P188" s="73">
        <v>49.3</v>
      </c>
      <c r="Q188" s="73">
        <v>50.7</v>
      </c>
      <c r="R188" s="73">
        <v>48.9</v>
      </c>
      <c r="S188" s="73">
        <v>3.15</v>
      </c>
      <c r="T188" s="73">
        <v>66222.0</v>
      </c>
      <c r="U188" s="73">
        <v>29.1</v>
      </c>
      <c r="V188" s="73">
        <v>69.5</v>
      </c>
      <c r="W188" s="73">
        <v>173065.0</v>
      </c>
      <c r="X188" s="73">
        <v>924.0</v>
      </c>
      <c r="Y188" s="73">
        <v>30.5</v>
      </c>
      <c r="Z188" s="73">
        <v>66.8</v>
      </c>
      <c r="AA188" s="73">
        <v>187785.0</v>
      </c>
      <c r="AB188" s="73">
        <v>4.8</v>
      </c>
      <c r="AC188" s="75">
        <v>45352.0</v>
      </c>
      <c r="AD188" s="73">
        <v>74.4</v>
      </c>
      <c r="AE188" s="73">
        <v>11.2</v>
      </c>
      <c r="AF188" s="73">
        <v>4.7</v>
      </c>
      <c r="AG188" s="73">
        <v>0.2</v>
      </c>
      <c r="AH188" s="73">
        <v>0.0</v>
      </c>
      <c r="AI188" s="73">
        <v>3.1</v>
      </c>
      <c r="AJ188" s="73">
        <v>6.3</v>
      </c>
      <c r="AK188" s="73" t="s">
        <v>1971</v>
      </c>
    </row>
    <row r="189">
      <c r="A189" s="73" t="s">
        <v>1972</v>
      </c>
      <c r="B189" s="74" t="s">
        <v>1972</v>
      </c>
      <c r="C189" s="73" t="s">
        <v>1973</v>
      </c>
      <c r="D189" s="73">
        <v>37067.0</v>
      </c>
      <c r="E189" s="73" t="s">
        <v>1514</v>
      </c>
      <c r="F189" s="73" t="s">
        <v>1515</v>
      </c>
      <c r="G189" s="73">
        <v>36.1306</v>
      </c>
      <c r="H189" s="73">
        <v>-80.2563</v>
      </c>
      <c r="I189" s="73">
        <v>383739.0</v>
      </c>
      <c r="J189" s="73">
        <v>363.27</v>
      </c>
      <c r="K189" s="73">
        <f t="shared" si="1"/>
        <v>1.143706102</v>
      </c>
      <c r="L189" s="73">
        <f t="shared" si="2"/>
        <v>1.8</v>
      </c>
      <c r="M189" s="73">
        <f t="shared" si="3"/>
        <v>4.3231203</v>
      </c>
      <c r="N189" s="73" t="s">
        <v>1396</v>
      </c>
      <c r="O189" s="73">
        <v>38.4</v>
      </c>
      <c r="P189" s="73">
        <v>47.7</v>
      </c>
      <c r="Q189" s="73">
        <v>52.3</v>
      </c>
      <c r="R189" s="73">
        <v>44.9</v>
      </c>
      <c r="S189" s="73">
        <v>3.13</v>
      </c>
      <c r="T189" s="73">
        <v>61229.0</v>
      </c>
      <c r="U189" s="73">
        <v>28.5</v>
      </c>
      <c r="V189" s="73">
        <v>61.9</v>
      </c>
      <c r="W189" s="73">
        <v>205346.0</v>
      </c>
      <c r="X189" s="73">
        <v>969.0</v>
      </c>
      <c r="Y189" s="73">
        <v>35.3</v>
      </c>
      <c r="Z189" s="73">
        <v>61.7</v>
      </c>
      <c r="AA189" s="73">
        <v>189310.0</v>
      </c>
      <c r="AB189" s="73">
        <v>5.6</v>
      </c>
      <c r="AC189" s="75">
        <v>45352.0</v>
      </c>
      <c r="AD189" s="73">
        <v>60.5</v>
      </c>
      <c r="AE189" s="73">
        <v>25.8</v>
      </c>
      <c r="AF189" s="73">
        <v>2.4</v>
      </c>
      <c r="AG189" s="73">
        <v>0.4</v>
      </c>
      <c r="AH189" s="73">
        <v>0.1</v>
      </c>
      <c r="AI189" s="73">
        <v>4.3</v>
      </c>
      <c r="AJ189" s="73">
        <v>6.6</v>
      </c>
      <c r="AK189" s="73" t="s">
        <v>1974</v>
      </c>
    </row>
    <row r="190">
      <c r="A190" s="73" t="s">
        <v>1975</v>
      </c>
      <c r="B190" s="74" t="s">
        <v>1975</v>
      </c>
      <c r="C190" s="73" t="s">
        <v>1976</v>
      </c>
      <c r="D190" s="73">
        <v>34021.0</v>
      </c>
      <c r="E190" s="73" t="s">
        <v>1578</v>
      </c>
      <c r="F190" s="73" t="s">
        <v>791</v>
      </c>
      <c r="G190" s="73">
        <v>40.2834</v>
      </c>
      <c r="H190" s="73">
        <v>-74.7018</v>
      </c>
      <c r="I190" s="73">
        <v>383732.0</v>
      </c>
      <c r="J190" s="73">
        <v>660.02</v>
      </c>
      <c r="K190" s="73">
        <f t="shared" si="1"/>
        <v>1.311763554</v>
      </c>
      <c r="L190" s="73">
        <f t="shared" si="2"/>
        <v>0.684158</v>
      </c>
      <c r="M190" s="73">
        <f t="shared" si="3"/>
        <v>5.4774778</v>
      </c>
      <c r="N190" s="73" t="s">
        <v>1396</v>
      </c>
      <c r="O190" s="73">
        <v>39.3</v>
      </c>
      <c r="P190" s="73">
        <v>49.4</v>
      </c>
      <c r="Q190" s="73">
        <v>50.6</v>
      </c>
      <c r="R190" s="73">
        <v>46.3</v>
      </c>
      <c r="S190" s="73">
        <v>3.26</v>
      </c>
      <c r="T190" s="73">
        <v>92697.0</v>
      </c>
      <c r="U190" s="73">
        <v>47.1</v>
      </c>
      <c r="V190" s="73">
        <v>62.8</v>
      </c>
      <c r="W190" s="73">
        <v>326543.0</v>
      </c>
      <c r="X190" s="73">
        <v>1454.0</v>
      </c>
      <c r="Y190" s="73">
        <v>44.2</v>
      </c>
      <c r="Z190" s="73">
        <v>63.8</v>
      </c>
      <c r="AA190" s="73">
        <v>220126.0</v>
      </c>
      <c r="AB190" s="73">
        <v>6.1</v>
      </c>
      <c r="AC190" s="75">
        <v>45352.0</v>
      </c>
      <c r="AD190" s="73">
        <v>53.8</v>
      </c>
      <c r="AE190" s="73">
        <v>19.7</v>
      </c>
      <c r="AF190" s="73">
        <v>12.2</v>
      </c>
      <c r="AG190" s="73">
        <v>0.3</v>
      </c>
      <c r="AH190" s="73">
        <v>0.0</v>
      </c>
      <c r="AI190" s="73">
        <v>7.0</v>
      </c>
      <c r="AJ190" s="73">
        <v>7.0</v>
      </c>
      <c r="AK190" s="73" t="s">
        <v>1977</v>
      </c>
    </row>
    <row r="191">
      <c r="A191" s="73" t="s">
        <v>1978</v>
      </c>
      <c r="B191" s="74" t="s">
        <v>1978</v>
      </c>
      <c r="C191" s="73" t="s">
        <v>1979</v>
      </c>
      <c r="D191" s="73">
        <v>41039.0</v>
      </c>
      <c r="E191" s="73" t="s">
        <v>1642</v>
      </c>
      <c r="F191" s="73" t="s">
        <v>1643</v>
      </c>
      <c r="G191" s="73">
        <v>43.9387</v>
      </c>
      <c r="H191" s="73">
        <v>-122.8479</v>
      </c>
      <c r="I191" s="73">
        <v>382218.0</v>
      </c>
      <c r="J191" s="73">
        <v>32.4</v>
      </c>
      <c r="K191" s="73">
        <f t="shared" si="1"/>
        <v>0.9815837076</v>
      </c>
      <c r="L191" s="73">
        <f t="shared" si="2"/>
        <v>1.8</v>
      </c>
      <c r="M191" s="73">
        <f t="shared" si="3"/>
        <v>3.036036</v>
      </c>
      <c r="N191" s="73" t="s">
        <v>1367</v>
      </c>
      <c r="O191" s="73">
        <v>40.1</v>
      </c>
      <c r="P191" s="73">
        <v>49.5</v>
      </c>
      <c r="Q191" s="73">
        <v>50.5</v>
      </c>
      <c r="R191" s="73">
        <v>44.0</v>
      </c>
      <c r="S191" s="73">
        <v>2.84</v>
      </c>
      <c r="T191" s="73">
        <v>65157.0</v>
      </c>
      <c r="U191" s="73">
        <v>29.7</v>
      </c>
      <c r="V191" s="73">
        <v>59.3</v>
      </c>
      <c r="W191" s="73">
        <v>362009.0</v>
      </c>
      <c r="X191" s="73">
        <v>1210.0</v>
      </c>
      <c r="Y191" s="73">
        <v>33.0</v>
      </c>
      <c r="Z191" s="73">
        <v>60.5</v>
      </c>
      <c r="AA191" s="73">
        <v>186150.0</v>
      </c>
      <c r="AB191" s="73">
        <v>6.7</v>
      </c>
      <c r="AC191" s="75">
        <v>45352.0</v>
      </c>
      <c r="AD191" s="73">
        <v>83.5</v>
      </c>
      <c r="AE191" s="73">
        <v>1.1</v>
      </c>
      <c r="AF191" s="73">
        <v>2.6</v>
      </c>
      <c r="AG191" s="73">
        <v>0.9</v>
      </c>
      <c r="AH191" s="73">
        <v>0.2</v>
      </c>
      <c r="AI191" s="73">
        <v>3.3</v>
      </c>
      <c r="AJ191" s="73">
        <v>8.5</v>
      </c>
      <c r="AK191" s="73" t="s">
        <v>1980</v>
      </c>
    </row>
    <row r="192">
      <c r="A192" s="73" t="s">
        <v>1981</v>
      </c>
      <c r="B192" s="74" t="s">
        <v>1981</v>
      </c>
      <c r="C192" s="73" t="s">
        <v>1982</v>
      </c>
      <c r="D192" s="73">
        <v>22071.0</v>
      </c>
      <c r="E192" s="73" t="s">
        <v>1885</v>
      </c>
      <c r="F192" s="73" t="s">
        <v>1886</v>
      </c>
      <c r="G192" s="73">
        <v>30.0687</v>
      </c>
      <c r="H192" s="73">
        <v>-89.9289</v>
      </c>
      <c r="I192" s="73">
        <v>380408.0</v>
      </c>
      <c r="J192" s="73">
        <v>866.53</v>
      </c>
      <c r="K192" s="73">
        <f t="shared" si="1"/>
        <v>1.443080517</v>
      </c>
      <c r="L192" s="73">
        <f t="shared" si="2"/>
        <v>2.315587</v>
      </c>
      <c r="M192" s="73">
        <f t="shared" si="3"/>
        <v>6.2808017</v>
      </c>
      <c r="N192" s="73" t="s">
        <v>1373</v>
      </c>
      <c r="O192" s="73">
        <v>37.9</v>
      </c>
      <c r="P192" s="73">
        <v>47.2</v>
      </c>
      <c r="Q192" s="73">
        <v>52.8</v>
      </c>
      <c r="R192" s="73">
        <v>30.1</v>
      </c>
      <c r="S192" s="73">
        <v>3.52</v>
      </c>
      <c r="T192" s="73">
        <v>51116.0</v>
      </c>
      <c r="U192" s="73">
        <v>26.2</v>
      </c>
      <c r="V192" s="73">
        <v>49.3</v>
      </c>
      <c r="W192" s="73">
        <v>283610.0</v>
      </c>
      <c r="X192" s="73">
        <v>1162.0</v>
      </c>
      <c r="Y192" s="73">
        <v>40.7</v>
      </c>
      <c r="Z192" s="73">
        <v>61.2</v>
      </c>
      <c r="AA192" s="73">
        <v>175189.0</v>
      </c>
      <c r="AB192" s="73">
        <v>8.4</v>
      </c>
      <c r="AC192" s="75">
        <v>45352.0</v>
      </c>
      <c r="AD192" s="73">
        <v>32.4</v>
      </c>
      <c r="AE192" s="73">
        <v>57.0</v>
      </c>
      <c r="AF192" s="73">
        <v>2.8</v>
      </c>
      <c r="AG192" s="73">
        <v>0.2</v>
      </c>
      <c r="AH192" s="73">
        <v>0.0</v>
      </c>
      <c r="AI192" s="73">
        <v>2.2</v>
      </c>
      <c r="AJ192" s="73">
        <v>5.3</v>
      </c>
      <c r="AK192" s="73" t="s">
        <v>1983</v>
      </c>
    </row>
    <row r="193">
      <c r="A193" s="73" t="s">
        <v>1984</v>
      </c>
      <c r="B193" s="74" t="s">
        <v>1984</v>
      </c>
      <c r="C193" s="73" t="s">
        <v>1985</v>
      </c>
      <c r="D193" s="73">
        <v>12021.0</v>
      </c>
      <c r="E193" s="73" t="s">
        <v>1394</v>
      </c>
      <c r="F193" s="73" t="s">
        <v>1395</v>
      </c>
      <c r="G193" s="73">
        <v>26.1108</v>
      </c>
      <c r="H193" s="73">
        <v>-81.3474</v>
      </c>
      <c r="I193" s="73">
        <v>380221.0</v>
      </c>
      <c r="J193" s="73">
        <v>73.52</v>
      </c>
      <c r="K193" s="73">
        <f t="shared" si="1"/>
        <v>1.00040954</v>
      </c>
      <c r="L193" s="73">
        <f t="shared" si="2"/>
        <v>1.8</v>
      </c>
      <c r="M193" s="73">
        <f t="shared" si="3"/>
        <v>3.1959928</v>
      </c>
      <c r="N193" s="73" t="s">
        <v>1396</v>
      </c>
      <c r="O193" s="73">
        <v>52.2</v>
      </c>
      <c r="P193" s="73">
        <v>49.5</v>
      </c>
      <c r="Q193" s="73">
        <v>50.5</v>
      </c>
      <c r="R193" s="73">
        <v>56.2</v>
      </c>
      <c r="S193" s="73">
        <v>2.89</v>
      </c>
      <c r="T193" s="73">
        <v>82011.0</v>
      </c>
      <c r="U193" s="73">
        <v>41.6</v>
      </c>
      <c r="V193" s="73">
        <v>74.9</v>
      </c>
      <c r="W193" s="73">
        <v>445381.0</v>
      </c>
      <c r="X193" s="73">
        <v>1599.0</v>
      </c>
      <c r="Y193" s="73">
        <v>38.7</v>
      </c>
      <c r="Z193" s="73">
        <v>52.1</v>
      </c>
      <c r="AA193" s="73">
        <v>197401.0</v>
      </c>
      <c r="AB193" s="73">
        <v>4.3</v>
      </c>
      <c r="AC193" s="75">
        <v>45352.0</v>
      </c>
      <c r="AD193" s="73">
        <v>73.2</v>
      </c>
      <c r="AE193" s="73">
        <v>6.5</v>
      </c>
      <c r="AF193" s="73">
        <v>1.4</v>
      </c>
      <c r="AG193" s="73">
        <v>0.7</v>
      </c>
      <c r="AH193" s="73">
        <v>0.0</v>
      </c>
      <c r="AI193" s="73">
        <v>3.5</v>
      </c>
      <c r="AJ193" s="73">
        <v>14.6</v>
      </c>
      <c r="AK193" s="73" t="s">
        <v>1986</v>
      </c>
    </row>
    <row r="194">
      <c r="A194" s="73" t="s">
        <v>1561</v>
      </c>
      <c r="B194" s="74" t="s">
        <v>1561</v>
      </c>
      <c r="C194" s="73" t="s">
        <v>1562</v>
      </c>
      <c r="D194" s="73">
        <v>12083.0</v>
      </c>
      <c r="E194" s="73" t="s">
        <v>1394</v>
      </c>
      <c r="F194" s="73" t="s">
        <v>1395</v>
      </c>
      <c r="G194" s="73">
        <v>29.2102</v>
      </c>
      <c r="H194" s="73">
        <v>-82.0567</v>
      </c>
      <c r="I194" s="73">
        <v>378225.0</v>
      </c>
      <c r="J194" s="73">
        <v>91.94</v>
      </c>
      <c r="K194" s="73">
        <f t="shared" si="1"/>
        <v>1.008959394</v>
      </c>
      <c r="L194" s="73">
        <f t="shared" si="2"/>
        <v>1.8</v>
      </c>
      <c r="M194" s="73">
        <f t="shared" si="3"/>
        <v>3.2676466</v>
      </c>
      <c r="N194" s="73" t="s">
        <v>1396</v>
      </c>
      <c r="O194" s="73">
        <v>48.5</v>
      </c>
      <c r="P194" s="73">
        <v>48.3</v>
      </c>
      <c r="Q194" s="73">
        <v>51.7</v>
      </c>
      <c r="R194" s="73">
        <v>50.3</v>
      </c>
      <c r="S194" s="73">
        <v>2.9</v>
      </c>
      <c r="T194" s="73">
        <v>55265.0</v>
      </c>
      <c r="U194" s="73">
        <v>23.5</v>
      </c>
      <c r="V194" s="73">
        <v>76.5</v>
      </c>
      <c r="W194" s="73">
        <v>192752.0</v>
      </c>
      <c r="X194" s="73">
        <v>1092.0</v>
      </c>
      <c r="Y194" s="73">
        <v>22.0</v>
      </c>
      <c r="Z194" s="73">
        <v>47.9</v>
      </c>
      <c r="AA194" s="73">
        <v>152432.0</v>
      </c>
      <c r="AB194" s="73">
        <v>5.9</v>
      </c>
      <c r="AC194" s="75">
        <v>45352.0</v>
      </c>
      <c r="AD194" s="73">
        <v>74.4</v>
      </c>
      <c r="AE194" s="73">
        <v>12.3</v>
      </c>
      <c r="AF194" s="73">
        <v>1.6</v>
      </c>
      <c r="AG194" s="73">
        <v>0.2</v>
      </c>
      <c r="AH194" s="73">
        <v>0.0</v>
      </c>
      <c r="AI194" s="73">
        <v>2.9</v>
      </c>
      <c r="AJ194" s="73">
        <v>8.6</v>
      </c>
      <c r="AK194" s="73" t="s">
        <v>1987</v>
      </c>
    </row>
    <row r="195">
      <c r="A195" s="73" t="s">
        <v>1988</v>
      </c>
      <c r="B195" s="74" t="s">
        <v>1988</v>
      </c>
      <c r="C195" s="73" t="s">
        <v>1989</v>
      </c>
      <c r="D195" s="73">
        <v>48039.0</v>
      </c>
      <c r="E195" s="73" t="s">
        <v>1377</v>
      </c>
      <c r="F195" s="73" t="s">
        <v>1378</v>
      </c>
      <c r="G195" s="73">
        <v>29.1898</v>
      </c>
      <c r="H195" s="73">
        <v>-95.4521</v>
      </c>
      <c r="I195" s="73">
        <v>374600.0</v>
      </c>
      <c r="J195" s="73">
        <v>106.09</v>
      </c>
      <c r="K195" s="73">
        <f t="shared" si="1"/>
        <v>1.015576871</v>
      </c>
      <c r="L195" s="73">
        <f t="shared" si="2"/>
        <v>1.8</v>
      </c>
      <c r="M195" s="73">
        <f t="shared" si="3"/>
        <v>3.3226901</v>
      </c>
      <c r="N195" s="73" t="s">
        <v>1373</v>
      </c>
      <c r="O195" s="73">
        <v>36.3</v>
      </c>
      <c r="P195" s="73">
        <v>50.7</v>
      </c>
      <c r="Q195" s="73">
        <v>49.3</v>
      </c>
      <c r="R195" s="73">
        <v>53.6</v>
      </c>
      <c r="S195" s="73">
        <v>3.37</v>
      </c>
      <c r="T195" s="73">
        <v>91972.0</v>
      </c>
      <c r="U195" s="73">
        <v>46.3</v>
      </c>
      <c r="V195" s="73">
        <v>74.1</v>
      </c>
      <c r="W195" s="73">
        <v>252859.0</v>
      </c>
      <c r="X195" s="73">
        <v>1333.0</v>
      </c>
      <c r="Y195" s="73">
        <v>31.4</v>
      </c>
      <c r="Z195" s="73">
        <v>63.4</v>
      </c>
      <c r="AA195" s="73">
        <v>193080.0</v>
      </c>
      <c r="AB195" s="73">
        <v>4.6</v>
      </c>
      <c r="AC195" s="75">
        <v>45352.0</v>
      </c>
      <c r="AD195" s="73">
        <v>58.4</v>
      </c>
      <c r="AE195" s="73">
        <v>15.2</v>
      </c>
      <c r="AF195" s="73">
        <v>7.1</v>
      </c>
      <c r="AG195" s="73">
        <v>0.5</v>
      </c>
      <c r="AH195" s="73">
        <v>0.0</v>
      </c>
      <c r="AI195" s="73">
        <v>5.5</v>
      </c>
      <c r="AJ195" s="73">
        <v>13.2</v>
      </c>
      <c r="AK195" s="73" t="s">
        <v>1990</v>
      </c>
    </row>
    <row r="196">
      <c r="A196" s="73" t="s">
        <v>1991</v>
      </c>
      <c r="B196" s="74" t="s">
        <v>1991</v>
      </c>
      <c r="C196" s="73" t="s">
        <v>1992</v>
      </c>
      <c r="D196" s="73">
        <v>39151.0</v>
      </c>
      <c r="E196" s="73" t="s">
        <v>1478</v>
      </c>
      <c r="F196" s="73" t="s">
        <v>1479</v>
      </c>
      <c r="G196" s="73">
        <v>40.8139</v>
      </c>
      <c r="H196" s="73">
        <v>-81.3656</v>
      </c>
      <c r="I196" s="73">
        <v>374199.0</v>
      </c>
      <c r="J196" s="73">
        <v>251.18</v>
      </c>
      <c r="K196" s="73">
        <f t="shared" si="1"/>
        <v>1.08598605</v>
      </c>
      <c r="L196" s="73">
        <f t="shared" si="2"/>
        <v>1.8</v>
      </c>
      <c r="M196" s="73">
        <f t="shared" si="3"/>
        <v>3.8870902</v>
      </c>
      <c r="N196" s="73" t="s">
        <v>1396</v>
      </c>
      <c r="O196" s="73">
        <v>41.8</v>
      </c>
      <c r="P196" s="73">
        <v>49.0</v>
      </c>
      <c r="Q196" s="73">
        <v>51.0</v>
      </c>
      <c r="R196" s="73">
        <v>47.0</v>
      </c>
      <c r="S196" s="73">
        <v>2.94</v>
      </c>
      <c r="T196" s="73">
        <v>63130.0</v>
      </c>
      <c r="U196" s="73">
        <v>27.7</v>
      </c>
      <c r="V196" s="73">
        <v>68.2</v>
      </c>
      <c r="W196" s="73">
        <v>165075.0</v>
      </c>
      <c r="X196" s="73">
        <v>838.0</v>
      </c>
      <c r="Y196" s="73">
        <v>24.1</v>
      </c>
      <c r="Z196" s="73">
        <v>62.0</v>
      </c>
      <c r="AA196" s="73">
        <v>182783.0</v>
      </c>
      <c r="AB196" s="73">
        <v>4.3</v>
      </c>
      <c r="AC196" s="75">
        <v>45352.0</v>
      </c>
      <c r="AD196" s="73">
        <v>86.1</v>
      </c>
      <c r="AE196" s="73">
        <v>7.4</v>
      </c>
      <c r="AF196" s="73">
        <v>0.9</v>
      </c>
      <c r="AG196" s="73">
        <v>0.1</v>
      </c>
      <c r="AH196" s="73">
        <v>0.0</v>
      </c>
      <c r="AI196" s="73">
        <v>0.7</v>
      </c>
      <c r="AJ196" s="73">
        <v>4.8</v>
      </c>
      <c r="AK196" s="73" t="s">
        <v>1993</v>
      </c>
    </row>
    <row r="197">
      <c r="A197" s="73" t="s">
        <v>1994</v>
      </c>
      <c r="B197" s="74" t="s">
        <v>1994</v>
      </c>
      <c r="C197" s="73" t="s">
        <v>1995</v>
      </c>
      <c r="D197" s="73">
        <v>42077.0</v>
      </c>
      <c r="E197" s="73" t="s">
        <v>323</v>
      </c>
      <c r="F197" s="73" t="s">
        <v>1455</v>
      </c>
      <c r="G197" s="73">
        <v>40.6127</v>
      </c>
      <c r="H197" s="73">
        <v>-75.5923</v>
      </c>
      <c r="I197" s="73">
        <v>374110.0</v>
      </c>
      <c r="J197" s="73">
        <v>418.27</v>
      </c>
      <c r="K197" s="73">
        <f t="shared" si="1"/>
        <v>1.173140049</v>
      </c>
      <c r="L197" s="73">
        <f t="shared" si="2"/>
        <v>1.8</v>
      </c>
      <c r="M197" s="73">
        <f t="shared" si="3"/>
        <v>4.5370703</v>
      </c>
      <c r="N197" s="73" t="s">
        <v>1396</v>
      </c>
      <c r="O197" s="73">
        <v>38.9</v>
      </c>
      <c r="P197" s="73">
        <v>49.3</v>
      </c>
      <c r="Q197" s="73">
        <v>50.7</v>
      </c>
      <c r="R197" s="73">
        <v>48.5</v>
      </c>
      <c r="S197" s="73">
        <v>3.11</v>
      </c>
      <c r="T197" s="73">
        <v>74973.0</v>
      </c>
      <c r="U197" s="73">
        <v>36.9</v>
      </c>
      <c r="V197" s="73">
        <v>65.0</v>
      </c>
      <c r="W197" s="73">
        <v>254955.0</v>
      </c>
      <c r="X197" s="73">
        <v>1259.0</v>
      </c>
      <c r="Y197" s="73">
        <v>32.3</v>
      </c>
      <c r="Z197" s="73">
        <v>64.9</v>
      </c>
      <c r="AA197" s="73">
        <v>203407.0</v>
      </c>
      <c r="AB197" s="73">
        <v>5.8</v>
      </c>
      <c r="AC197" s="75">
        <v>45352.0</v>
      </c>
      <c r="AD197" s="73">
        <v>69.5</v>
      </c>
      <c r="AE197" s="73">
        <v>7.0</v>
      </c>
      <c r="AF197" s="73">
        <v>3.4</v>
      </c>
      <c r="AG197" s="73">
        <v>0.3</v>
      </c>
      <c r="AH197" s="73">
        <v>0.0</v>
      </c>
      <c r="AI197" s="73">
        <v>8.2</v>
      </c>
      <c r="AJ197" s="73">
        <v>11.6</v>
      </c>
      <c r="AK197" s="73" t="s">
        <v>1996</v>
      </c>
    </row>
    <row r="198">
      <c r="A198" s="73" t="s">
        <v>1997</v>
      </c>
      <c r="B198" s="74" t="s">
        <v>1997</v>
      </c>
      <c r="C198" s="73" t="s">
        <v>1998</v>
      </c>
      <c r="D198" s="73">
        <v>48027.0</v>
      </c>
      <c r="E198" s="73" t="s">
        <v>1377</v>
      </c>
      <c r="F198" s="73" t="s">
        <v>1378</v>
      </c>
      <c r="G198" s="73">
        <v>31.0373</v>
      </c>
      <c r="H198" s="73">
        <v>-97.4788</v>
      </c>
      <c r="I198" s="73">
        <v>372821.0</v>
      </c>
      <c r="J198" s="73">
        <v>136.59</v>
      </c>
      <c r="K198" s="73">
        <f t="shared" si="1"/>
        <v>1.029988664</v>
      </c>
      <c r="L198" s="73">
        <f t="shared" si="2"/>
        <v>1.8</v>
      </c>
      <c r="M198" s="73">
        <f t="shared" si="3"/>
        <v>3.4413351</v>
      </c>
      <c r="N198" s="73" t="s">
        <v>1373</v>
      </c>
      <c r="O198" s="73">
        <v>31.7</v>
      </c>
      <c r="P198" s="73">
        <v>50.0</v>
      </c>
      <c r="Q198" s="73">
        <v>50.0</v>
      </c>
      <c r="R198" s="73">
        <v>49.2</v>
      </c>
      <c r="S198" s="73">
        <v>3.29</v>
      </c>
      <c r="T198" s="73">
        <v>62858.0</v>
      </c>
      <c r="U198" s="73">
        <v>27.2</v>
      </c>
      <c r="V198" s="73">
        <v>54.5</v>
      </c>
      <c r="W198" s="73">
        <v>194256.0</v>
      </c>
      <c r="X198" s="73">
        <v>1095.0</v>
      </c>
      <c r="Y198" s="73">
        <v>26.7</v>
      </c>
      <c r="Z198" s="73">
        <v>65.7</v>
      </c>
      <c r="AA198" s="73">
        <v>153002.0</v>
      </c>
      <c r="AB198" s="73">
        <v>7.7</v>
      </c>
      <c r="AC198" s="75">
        <v>45352.0</v>
      </c>
      <c r="AD198" s="73">
        <v>54.5</v>
      </c>
      <c r="AE198" s="73">
        <v>23.9</v>
      </c>
      <c r="AF198" s="73">
        <v>2.9</v>
      </c>
      <c r="AG198" s="73">
        <v>0.6</v>
      </c>
      <c r="AH198" s="73">
        <v>0.7</v>
      </c>
      <c r="AI198" s="73">
        <v>5.5</v>
      </c>
      <c r="AJ198" s="73">
        <v>12.0</v>
      </c>
      <c r="AK198" s="73" t="s">
        <v>1999</v>
      </c>
    </row>
    <row r="199">
      <c r="A199" s="73" t="s">
        <v>2000</v>
      </c>
      <c r="B199" s="74" t="s">
        <v>2000</v>
      </c>
      <c r="C199" s="73" t="s">
        <v>2001</v>
      </c>
      <c r="D199" s="73">
        <v>26161.0</v>
      </c>
      <c r="E199" s="73" t="s">
        <v>1439</v>
      </c>
      <c r="F199" s="73" t="s">
        <v>1440</v>
      </c>
      <c r="G199" s="73">
        <v>42.2532</v>
      </c>
      <c r="H199" s="73">
        <v>-83.8388</v>
      </c>
      <c r="I199" s="73">
        <v>370231.0</v>
      </c>
      <c r="J199" s="73">
        <v>202.47</v>
      </c>
      <c r="K199" s="73">
        <f t="shared" si="1"/>
        <v>1.061819936</v>
      </c>
      <c r="L199" s="73">
        <f t="shared" si="2"/>
        <v>1.8</v>
      </c>
      <c r="M199" s="73">
        <f t="shared" si="3"/>
        <v>3.6976083</v>
      </c>
      <c r="N199" s="73" t="s">
        <v>1441</v>
      </c>
      <c r="O199" s="73">
        <v>34.4</v>
      </c>
      <c r="P199" s="73">
        <v>50.0</v>
      </c>
      <c r="Q199" s="73">
        <v>50.0</v>
      </c>
      <c r="R199" s="73">
        <v>44.3</v>
      </c>
      <c r="S199" s="73">
        <v>2.97</v>
      </c>
      <c r="T199" s="73">
        <v>84245.0</v>
      </c>
      <c r="U199" s="73">
        <v>42.4</v>
      </c>
      <c r="V199" s="73">
        <v>61.2</v>
      </c>
      <c r="W199" s="73">
        <v>335700.0</v>
      </c>
      <c r="X199" s="73">
        <v>1335.0</v>
      </c>
      <c r="Y199" s="73">
        <v>57.5</v>
      </c>
      <c r="Z199" s="73">
        <v>63.7</v>
      </c>
      <c r="AA199" s="73">
        <v>204984.0</v>
      </c>
      <c r="AB199" s="73">
        <v>4.7</v>
      </c>
      <c r="AC199" s="75">
        <v>45352.0</v>
      </c>
      <c r="AD199" s="73">
        <v>70.8</v>
      </c>
      <c r="AE199" s="73">
        <v>11.6</v>
      </c>
      <c r="AF199" s="73">
        <v>9.2</v>
      </c>
      <c r="AG199" s="73">
        <v>0.2</v>
      </c>
      <c r="AH199" s="73">
        <v>0.0</v>
      </c>
      <c r="AI199" s="73">
        <v>1.5</v>
      </c>
      <c r="AJ199" s="73">
        <v>6.7</v>
      </c>
      <c r="AK199" s="73" t="s">
        <v>2002</v>
      </c>
    </row>
    <row r="200">
      <c r="A200" s="73" t="s">
        <v>1637</v>
      </c>
      <c r="B200" s="74" t="s">
        <v>1637</v>
      </c>
      <c r="C200" s="73" t="s">
        <v>1638</v>
      </c>
      <c r="D200" s="73">
        <v>47065.0</v>
      </c>
      <c r="E200" s="73" t="s">
        <v>1593</v>
      </c>
      <c r="F200" s="73" t="s">
        <v>1594</v>
      </c>
      <c r="G200" s="73">
        <v>35.1808</v>
      </c>
      <c r="H200" s="73">
        <v>-85.1648</v>
      </c>
      <c r="I200" s="73">
        <v>367193.0</v>
      </c>
      <c r="J200" s="73">
        <v>261.5</v>
      </c>
      <c r="K200" s="73">
        <f t="shared" si="1"/>
        <v>1.091176221</v>
      </c>
      <c r="L200" s="73">
        <f t="shared" si="2"/>
        <v>1.8</v>
      </c>
      <c r="M200" s="73">
        <f t="shared" si="3"/>
        <v>3.927235</v>
      </c>
      <c r="N200" s="73" t="s">
        <v>1396</v>
      </c>
      <c r="O200" s="73">
        <v>39.7</v>
      </c>
      <c r="P200" s="73">
        <v>48.5</v>
      </c>
      <c r="Q200" s="73">
        <v>51.5</v>
      </c>
      <c r="R200" s="73">
        <v>48.3</v>
      </c>
      <c r="S200" s="73">
        <v>3.0</v>
      </c>
      <c r="T200" s="73">
        <v>69069.0</v>
      </c>
      <c r="U200" s="73">
        <v>33.8</v>
      </c>
      <c r="V200" s="73">
        <v>64.6</v>
      </c>
      <c r="W200" s="73">
        <v>250817.0</v>
      </c>
      <c r="X200" s="73">
        <v>1079.0</v>
      </c>
      <c r="Y200" s="73">
        <v>35.5</v>
      </c>
      <c r="Z200" s="73">
        <v>63.8</v>
      </c>
      <c r="AA200" s="73">
        <v>192234.0</v>
      </c>
      <c r="AB200" s="73">
        <v>4.4</v>
      </c>
      <c r="AC200" s="75">
        <v>45352.0</v>
      </c>
      <c r="AD200" s="73">
        <v>72.5</v>
      </c>
      <c r="AE200" s="73">
        <v>17.9</v>
      </c>
      <c r="AF200" s="73">
        <v>1.9</v>
      </c>
      <c r="AG200" s="73">
        <v>0.1</v>
      </c>
      <c r="AH200" s="73">
        <v>0.0</v>
      </c>
      <c r="AI200" s="73">
        <v>2.1</v>
      </c>
      <c r="AJ200" s="73">
        <v>5.4</v>
      </c>
      <c r="AK200" s="73" t="s">
        <v>2003</v>
      </c>
    </row>
    <row r="201">
      <c r="A201" s="73" t="s">
        <v>2004</v>
      </c>
      <c r="B201" s="74" t="s">
        <v>2004</v>
      </c>
      <c r="C201" s="73" t="s">
        <v>2005</v>
      </c>
      <c r="D201" s="73">
        <v>51041.0</v>
      </c>
      <c r="E201" s="73" t="s">
        <v>1509</v>
      </c>
      <c r="F201" s="73" t="s">
        <v>1510</v>
      </c>
      <c r="G201" s="73">
        <v>37.3785</v>
      </c>
      <c r="H201" s="73">
        <v>-77.587</v>
      </c>
      <c r="I201" s="73">
        <v>366019.0</v>
      </c>
      <c r="J201" s="73">
        <v>333.69</v>
      </c>
      <c r="K201" s="73">
        <f t="shared" si="1"/>
        <v>1.128182574</v>
      </c>
      <c r="L201" s="73">
        <f t="shared" si="2"/>
        <v>1.8</v>
      </c>
      <c r="M201" s="73">
        <f t="shared" si="3"/>
        <v>4.2080541</v>
      </c>
      <c r="N201" s="73" t="s">
        <v>1396</v>
      </c>
      <c r="O201" s="73">
        <v>38.9</v>
      </c>
      <c r="P201" s="73">
        <v>48.5</v>
      </c>
      <c r="Q201" s="73">
        <v>51.5</v>
      </c>
      <c r="R201" s="73">
        <v>53.3</v>
      </c>
      <c r="S201" s="73">
        <v>3.17</v>
      </c>
      <c r="T201" s="73">
        <v>95757.0</v>
      </c>
      <c r="U201" s="73">
        <v>47.9</v>
      </c>
      <c r="V201" s="73">
        <v>77.4</v>
      </c>
      <c r="W201" s="73">
        <v>306987.0</v>
      </c>
      <c r="X201" s="73">
        <v>1460.0</v>
      </c>
      <c r="Y201" s="73">
        <v>42.3</v>
      </c>
      <c r="Z201" s="73">
        <v>67.9</v>
      </c>
      <c r="AA201" s="73">
        <v>201548.0</v>
      </c>
      <c r="AB201" s="73">
        <v>4.7</v>
      </c>
      <c r="AC201" s="75">
        <v>45352.0</v>
      </c>
      <c r="AD201" s="73">
        <v>61.9</v>
      </c>
      <c r="AE201" s="73">
        <v>23.6</v>
      </c>
      <c r="AF201" s="73">
        <v>3.5</v>
      </c>
      <c r="AG201" s="73">
        <v>0.2</v>
      </c>
      <c r="AH201" s="73">
        <v>0.1</v>
      </c>
      <c r="AI201" s="73">
        <v>5.3</v>
      </c>
      <c r="AJ201" s="73">
        <v>5.4</v>
      </c>
      <c r="AK201" s="73" t="s">
        <v>2006</v>
      </c>
    </row>
    <row r="202">
      <c r="A202" s="73" t="s">
        <v>2007</v>
      </c>
      <c r="B202" s="74" t="s">
        <v>2007</v>
      </c>
      <c r="C202" s="73" t="s">
        <v>2008</v>
      </c>
      <c r="D202" s="73">
        <v>27003.0</v>
      </c>
      <c r="E202" s="73" t="s">
        <v>1489</v>
      </c>
      <c r="F202" s="73" t="s">
        <v>1490</v>
      </c>
      <c r="G202" s="73">
        <v>45.2733</v>
      </c>
      <c r="H202" s="73">
        <v>-93.2465</v>
      </c>
      <c r="I202" s="73">
        <v>363985.0</v>
      </c>
      <c r="J202" s="73">
        <v>333.04</v>
      </c>
      <c r="K202" s="73">
        <f t="shared" si="1"/>
        <v>1.127843832</v>
      </c>
      <c r="L202" s="73">
        <f t="shared" si="2"/>
        <v>1.8</v>
      </c>
      <c r="M202" s="73">
        <f t="shared" si="3"/>
        <v>4.2055256</v>
      </c>
      <c r="N202" s="73" t="s">
        <v>1373</v>
      </c>
      <c r="O202" s="73">
        <v>38.8</v>
      </c>
      <c r="P202" s="73">
        <v>50.4</v>
      </c>
      <c r="Q202" s="73">
        <v>49.6</v>
      </c>
      <c r="R202" s="73">
        <v>53.1</v>
      </c>
      <c r="S202" s="73">
        <v>3.18</v>
      </c>
      <c r="T202" s="73">
        <v>95782.0</v>
      </c>
      <c r="U202" s="73">
        <v>47.4</v>
      </c>
      <c r="V202" s="73">
        <v>80.2</v>
      </c>
      <c r="W202" s="73">
        <v>303903.0</v>
      </c>
      <c r="X202" s="73">
        <v>1356.0</v>
      </c>
      <c r="Y202" s="73">
        <v>31.5</v>
      </c>
      <c r="Z202" s="73">
        <v>70.4</v>
      </c>
      <c r="AA202" s="73">
        <v>199918.0</v>
      </c>
      <c r="AB202" s="73">
        <v>4.0</v>
      </c>
      <c r="AC202" s="75">
        <v>45352.0</v>
      </c>
      <c r="AD202" s="73">
        <v>79.2</v>
      </c>
      <c r="AE202" s="73">
        <v>7.8</v>
      </c>
      <c r="AF202" s="73">
        <v>5.2</v>
      </c>
      <c r="AG202" s="73">
        <v>0.5</v>
      </c>
      <c r="AH202" s="73">
        <v>0.0</v>
      </c>
      <c r="AI202" s="73">
        <v>2.3</v>
      </c>
      <c r="AJ202" s="73">
        <v>4.9</v>
      </c>
      <c r="AK202" s="73" t="s">
        <v>2009</v>
      </c>
    </row>
    <row r="203">
      <c r="A203" s="73" t="s">
        <v>2010</v>
      </c>
      <c r="B203" s="74" t="s">
        <v>2010</v>
      </c>
      <c r="C203" s="73" t="s">
        <v>2011</v>
      </c>
      <c r="D203" s="73">
        <v>49011.0</v>
      </c>
      <c r="E203" s="73" t="s">
        <v>1500</v>
      </c>
      <c r="F203" s="73" t="s">
        <v>1501</v>
      </c>
      <c r="G203" s="73">
        <v>40.99</v>
      </c>
      <c r="H203" s="73">
        <v>-112.1115</v>
      </c>
      <c r="I203" s="73">
        <v>363032.0</v>
      </c>
      <c r="J203" s="73">
        <v>431.66</v>
      </c>
      <c r="K203" s="73">
        <f t="shared" si="1"/>
        <v>1.180419798</v>
      </c>
      <c r="L203" s="73">
        <f t="shared" si="2"/>
        <v>1.8</v>
      </c>
      <c r="M203" s="73">
        <f t="shared" si="3"/>
        <v>4.5891574</v>
      </c>
      <c r="N203" s="73" t="s">
        <v>1502</v>
      </c>
      <c r="O203" s="73">
        <v>32.0</v>
      </c>
      <c r="P203" s="73">
        <v>50.8</v>
      </c>
      <c r="Q203" s="73">
        <v>49.2</v>
      </c>
      <c r="R203" s="73">
        <v>59.0</v>
      </c>
      <c r="S203" s="73">
        <v>3.64</v>
      </c>
      <c r="T203" s="73">
        <v>101285.0</v>
      </c>
      <c r="U203" s="73">
        <v>50.9</v>
      </c>
      <c r="V203" s="73">
        <v>77.7</v>
      </c>
      <c r="W203" s="73">
        <v>422914.0</v>
      </c>
      <c r="X203" s="73">
        <v>1407.0</v>
      </c>
      <c r="Y203" s="73">
        <v>38.4</v>
      </c>
      <c r="Z203" s="73">
        <v>70.6</v>
      </c>
      <c r="AA203" s="73">
        <v>191095.0</v>
      </c>
      <c r="AB203" s="73">
        <v>2.5</v>
      </c>
      <c r="AC203" s="75">
        <v>45352.0</v>
      </c>
      <c r="AD203" s="73">
        <v>87.4</v>
      </c>
      <c r="AE203" s="73">
        <v>1.2</v>
      </c>
      <c r="AF203" s="73">
        <v>1.8</v>
      </c>
      <c r="AG203" s="73">
        <v>0.4</v>
      </c>
      <c r="AH203" s="73">
        <v>0.8</v>
      </c>
      <c r="AI203" s="73">
        <v>2.1</v>
      </c>
      <c r="AJ203" s="73">
        <v>6.3</v>
      </c>
      <c r="AK203" s="73" t="s">
        <v>2012</v>
      </c>
    </row>
    <row r="204">
      <c r="A204" s="73" t="s">
        <v>1758</v>
      </c>
      <c r="B204" s="74" t="s">
        <v>1758</v>
      </c>
      <c r="C204" s="73" t="s">
        <v>1759</v>
      </c>
      <c r="D204" s="73">
        <v>8035.0</v>
      </c>
      <c r="E204" s="73" t="s">
        <v>1677</v>
      </c>
      <c r="F204" s="73" t="s">
        <v>1678</v>
      </c>
      <c r="G204" s="73">
        <v>39.3298</v>
      </c>
      <c r="H204" s="73">
        <v>-104.9293</v>
      </c>
      <c r="I204" s="73">
        <v>360206.0</v>
      </c>
      <c r="J204" s="73">
        <v>165.39</v>
      </c>
      <c r="K204" s="73">
        <f t="shared" si="1"/>
        <v>1.043784861</v>
      </c>
      <c r="L204" s="73">
        <f t="shared" si="2"/>
        <v>1.8</v>
      </c>
      <c r="M204" s="73">
        <f t="shared" si="3"/>
        <v>3.5533671</v>
      </c>
      <c r="N204" s="73" t="s">
        <v>1502</v>
      </c>
      <c r="O204" s="73">
        <v>39.3</v>
      </c>
      <c r="P204" s="73">
        <v>50.4</v>
      </c>
      <c r="Q204" s="73">
        <v>49.6</v>
      </c>
      <c r="R204" s="73">
        <v>61.8</v>
      </c>
      <c r="S204" s="73">
        <v>3.13</v>
      </c>
      <c r="T204" s="73">
        <v>139010.0</v>
      </c>
      <c r="U204" s="73">
        <v>66.8</v>
      </c>
      <c r="V204" s="73">
        <v>78.0</v>
      </c>
      <c r="W204" s="73">
        <v>635328.0</v>
      </c>
      <c r="X204" s="73">
        <v>1953.0</v>
      </c>
      <c r="Y204" s="73">
        <v>60.0</v>
      </c>
      <c r="Z204" s="73">
        <v>72.3</v>
      </c>
      <c r="AA204" s="73">
        <v>208742.0</v>
      </c>
      <c r="AB204" s="73">
        <v>3.4</v>
      </c>
      <c r="AC204" s="75">
        <v>45352.0</v>
      </c>
      <c r="AD204" s="73">
        <v>84.1</v>
      </c>
      <c r="AE204" s="73">
        <v>1.5</v>
      </c>
      <c r="AF204" s="73">
        <v>5.4</v>
      </c>
      <c r="AG204" s="73">
        <v>0.4</v>
      </c>
      <c r="AH204" s="73">
        <v>0.1</v>
      </c>
      <c r="AI204" s="73">
        <v>1.8</v>
      </c>
      <c r="AJ204" s="73">
        <v>6.8</v>
      </c>
      <c r="AK204" s="73" t="s">
        <v>2013</v>
      </c>
    </row>
    <row r="205">
      <c r="A205" s="73" t="s">
        <v>2014</v>
      </c>
      <c r="B205" s="74" t="s">
        <v>2014</v>
      </c>
      <c r="C205" s="73" t="s">
        <v>2015</v>
      </c>
      <c r="D205" s="73">
        <v>8069.0</v>
      </c>
      <c r="E205" s="73" t="s">
        <v>1677</v>
      </c>
      <c r="F205" s="73" t="s">
        <v>1678</v>
      </c>
      <c r="G205" s="73">
        <v>40.6664</v>
      </c>
      <c r="H205" s="73">
        <v>-105.4611</v>
      </c>
      <c r="I205" s="73">
        <v>359363.0</v>
      </c>
      <c r="J205" s="73">
        <v>53.45</v>
      </c>
      <c r="K205" s="73">
        <f t="shared" si="1"/>
        <v>0.991176276</v>
      </c>
      <c r="L205" s="73">
        <f t="shared" si="2"/>
        <v>1.8</v>
      </c>
      <c r="M205" s="73">
        <f t="shared" si="3"/>
        <v>3.1179205</v>
      </c>
      <c r="N205" s="73" t="s">
        <v>1502</v>
      </c>
      <c r="O205" s="73">
        <v>36.3</v>
      </c>
      <c r="P205" s="73">
        <v>50.1</v>
      </c>
      <c r="Q205" s="73">
        <v>49.9</v>
      </c>
      <c r="R205" s="73">
        <v>51.0</v>
      </c>
      <c r="S205" s="73">
        <v>2.84</v>
      </c>
      <c r="T205" s="73">
        <v>87199.0</v>
      </c>
      <c r="U205" s="73">
        <v>43.0</v>
      </c>
      <c r="V205" s="73">
        <v>64.5</v>
      </c>
      <c r="W205" s="73">
        <v>487143.0</v>
      </c>
      <c r="X205" s="73">
        <v>1584.0</v>
      </c>
      <c r="Y205" s="73">
        <v>50.9</v>
      </c>
      <c r="Z205" s="73">
        <v>67.3</v>
      </c>
      <c r="AA205" s="73">
        <v>216330.0</v>
      </c>
      <c r="AB205" s="73">
        <v>4.6</v>
      </c>
      <c r="AC205" s="75">
        <v>45352.0</v>
      </c>
      <c r="AD205" s="73">
        <v>86.1</v>
      </c>
      <c r="AE205" s="73">
        <v>1.0</v>
      </c>
      <c r="AF205" s="73">
        <v>2.1</v>
      </c>
      <c r="AG205" s="73">
        <v>0.7</v>
      </c>
      <c r="AH205" s="73">
        <v>0.1</v>
      </c>
      <c r="AI205" s="73">
        <v>2.2</v>
      </c>
      <c r="AJ205" s="73">
        <v>7.9</v>
      </c>
      <c r="AK205" s="73" t="s">
        <v>2016</v>
      </c>
    </row>
    <row r="206">
      <c r="A206" s="73" t="s">
        <v>2017</v>
      </c>
      <c r="B206" s="74" t="s">
        <v>2017</v>
      </c>
      <c r="C206" s="73" t="s">
        <v>2018</v>
      </c>
      <c r="D206" s="73">
        <v>45051.0</v>
      </c>
      <c r="E206" s="73" t="s">
        <v>1816</v>
      </c>
      <c r="F206" s="73" t="s">
        <v>1817</v>
      </c>
      <c r="G206" s="73">
        <v>33.9216</v>
      </c>
      <c r="H206" s="73">
        <v>-78.9969</v>
      </c>
      <c r="I206" s="73">
        <v>356578.0</v>
      </c>
      <c r="J206" s="73">
        <v>121.5</v>
      </c>
      <c r="K206" s="73">
        <f t="shared" si="1"/>
        <v>1.022832988</v>
      </c>
      <c r="L206" s="73">
        <f t="shared" si="2"/>
        <v>1.8</v>
      </c>
      <c r="M206" s="73">
        <f t="shared" si="3"/>
        <v>3.382635</v>
      </c>
      <c r="N206" s="73" t="s">
        <v>1396</v>
      </c>
      <c r="O206" s="73">
        <v>47.6</v>
      </c>
      <c r="P206" s="73">
        <v>48.5</v>
      </c>
      <c r="Q206" s="73">
        <v>51.5</v>
      </c>
      <c r="R206" s="73">
        <v>48.8</v>
      </c>
      <c r="S206" s="73">
        <v>2.99</v>
      </c>
      <c r="T206" s="73">
        <v>59880.0</v>
      </c>
      <c r="U206" s="73">
        <v>25.0</v>
      </c>
      <c r="V206" s="73">
        <v>75.2</v>
      </c>
      <c r="W206" s="73">
        <v>232210.0</v>
      </c>
      <c r="X206" s="73">
        <v>1128.0</v>
      </c>
      <c r="Y206" s="73">
        <v>25.3</v>
      </c>
      <c r="Z206" s="73">
        <v>54.3</v>
      </c>
      <c r="AA206" s="73">
        <v>162406.0</v>
      </c>
      <c r="AB206" s="73">
        <v>5.6</v>
      </c>
      <c r="AC206" s="75">
        <v>45352.0</v>
      </c>
      <c r="AD206" s="73">
        <v>79.1</v>
      </c>
      <c r="AE206" s="73">
        <v>12.4</v>
      </c>
      <c r="AF206" s="73">
        <v>1.3</v>
      </c>
      <c r="AG206" s="73">
        <v>0.3</v>
      </c>
      <c r="AH206" s="73">
        <v>0.0</v>
      </c>
      <c r="AI206" s="73">
        <v>2.0</v>
      </c>
      <c r="AJ206" s="73">
        <v>4.9</v>
      </c>
      <c r="AK206" s="73" t="s">
        <v>2019</v>
      </c>
    </row>
    <row r="207">
      <c r="A207" s="73" t="s">
        <v>2020</v>
      </c>
      <c r="B207" s="74" t="s">
        <v>2020</v>
      </c>
      <c r="C207" s="73" t="s">
        <v>2021</v>
      </c>
      <c r="D207" s="73">
        <v>42129.0</v>
      </c>
      <c r="E207" s="73" t="s">
        <v>323</v>
      </c>
      <c r="F207" s="73" t="s">
        <v>1455</v>
      </c>
      <c r="G207" s="73">
        <v>40.3109</v>
      </c>
      <c r="H207" s="73">
        <v>-79.4668</v>
      </c>
      <c r="I207" s="73">
        <v>354414.0</v>
      </c>
      <c r="J207" s="73">
        <v>133.15</v>
      </c>
      <c r="K207" s="73">
        <f t="shared" si="1"/>
        <v>1.028353024</v>
      </c>
      <c r="L207" s="73">
        <f t="shared" si="2"/>
        <v>1.8</v>
      </c>
      <c r="M207" s="73">
        <f t="shared" si="3"/>
        <v>3.4279535</v>
      </c>
      <c r="N207" s="73" t="s">
        <v>1396</v>
      </c>
      <c r="O207" s="73">
        <v>47.2</v>
      </c>
      <c r="P207" s="73">
        <v>49.4</v>
      </c>
      <c r="Q207" s="73">
        <v>50.6</v>
      </c>
      <c r="R207" s="73">
        <v>52.7</v>
      </c>
      <c r="S207" s="73">
        <v>2.84</v>
      </c>
      <c r="T207" s="73">
        <v>69454.0</v>
      </c>
      <c r="U207" s="73">
        <v>32.8</v>
      </c>
      <c r="V207" s="73">
        <v>77.9</v>
      </c>
      <c r="W207" s="73">
        <v>182156.0</v>
      </c>
      <c r="X207" s="73">
        <v>822.0</v>
      </c>
      <c r="Y207" s="73">
        <v>31.2</v>
      </c>
      <c r="Z207" s="73">
        <v>60.6</v>
      </c>
      <c r="AA207" s="73">
        <v>178396.0</v>
      </c>
      <c r="AB207" s="73">
        <v>5.0</v>
      </c>
      <c r="AC207" s="75">
        <v>45352.0</v>
      </c>
      <c r="AD207" s="73">
        <v>93.0</v>
      </c>
      <c r="AE207" s="73">
        <v>2.5</v>
      </c>
      <c r="AF207" s="73">
        <v>0.9</v>
      </c>
      <c r="AG207" s="73">
        <v>0.0</v>
      </c>
      <c r="AH207" s="73">
        <v>0.0</v>
      </c>
      <c r="AI207" s="73">
        <v>0.4</v>
      </c>
      <c r="AJ207" s="73">
        <v>3.0</v>
      </c>
      <c r="AK207" s="73" t="s">
        <v>2022</v>
      </c>
    </row>
    <row r="208">
      <c r="A208" s="73" t="s">
        <v>2023</v>
      </c>
      <c r="B208" s="74" t="s">
        <v>2023</v>
      </c>
      <c r="C208" s="73" t="s">
        <v>2024</v>
      </c>
      <c r="D208" s="73">
        <v>48355.0</v>
      </c>
      <c r="E208" s="73" t="s">
        <v>1377</v>
      </c>
      <c r="F208" s="73" t="s">
        <v>1378</v>
      </c>
      <c r="G208" s="73">
        <v>27.7254</v>
      </c>
      <c r="H208" s="73">
        <v>-97.6134</v>
      </c>
      <c r="I208" s="73">
        <v>353245.0</v>
      </c>
      <c r="J208" s="73">
        <v>162.51</v>
      </c>
      <c r="K208" s="73">
        <f t="shared" si="1"/>
        <v>1.042396966</v>
      </c>
      <c r="L208" s="73">
        <f t="shared" si="2"/>
        <v>1.8</v>
      </c>
      <c r="M208" s="73">
        <f t="shared" si="3"/>
        <v>3.5421639</v>
      </c>
      <c r="N208" s="73" t="s">
        <v>1373</v>
      </c>
      <c r="O208" s="73">
        <v>36.2</v>
      </c>
      <c r="P208" s="73">
        <v>49.9</v>
      </c>
      <c r="Q208" s="73">
        <v>50.1</v>
      </c>
      <c r="R208" s="73">
        <v>45.3</v>
      </c>
      <c r="S208" s="73">
        <v>3.23</v>
      </c>
      <c r="T208" s="73">
        <v>64027.0</v>
      </c>
      <c r="U208" s="73">
        <v>29.8</v>
      </c>
      <c r="V208" s="73">
        <v>59.4</v>
      </c>
      <c r="W208" s="73">
        <v>175180.0</v>
      </c>
      <c r="X208" s="73">
        <v>1175.0</v>
      </c>
      <c r="Y208" s="73">
        <v>22.5</v>
      </c>
      <c r="Z208" s="73">
        <v>62.0</v>
      </c>
      <c r="AA208" s="73">
        <v>170593.0</v>
      </c>
      <c r="AB208" s="73">
        <v>5.7</v>
      </c>
      <c r="AC208" s="75">
        <v>45352.0</v>
      </c>
      <c r="AD208" s="73">
        <v>63.6</v>
      </c>
      <c r="AE208" s="73">
        <v>3.7</v>
      </c>
      <c r="AF208" s="73">
        <v>2.2</v>
      </c>
      <c r="AG208" s="73">
        <v>0.3</v>
      </c>
      <c r="AH208" s="73">
        <v>0.1</v>
      </c>
      <c r="AI208" s="73">
        <v>4.5</v>
      </c>
      <c r="AJ208" s="73">
        <v>25.7</v>
      </c>
      <c r="AK208" s="73" t="s">
        <v>2025</v>
      </c>
    </row>
    <row r="209">
      <c r="A209" s="73" t="s">
        <v>2026</v>
      </c>
      <c r="B209" s="74" t="s">
        <v>2026</v>
      </c>
      <c r="C209" s="73" t="s">
        <v>2027</v>
      </c>
      <c r="D209" s="73">
        <v>48167.0</v>
      </c>
      <c r="E209" s="73" t="s">
        <v>1377</v>
      </c>
      <c r="F209" s="73" t="s">
        <v>1378</v>
      </c>
      <c r="G209" s="73">
        <v>29.3944</v>
      </c>
      <c r="H209" s="73">
        <v>-94.9642</v>
      </c>
      <c r="I209" s="73">
        <v>350801.0</v>
      </c>
      <c r="J209" s="73">
        <v>356.99</v>
      </c>
      <c r="K209" s="73">
        <f t="shared" si="1"/>
        <v>1.140392608</v>
      </c>
      <c r="L209" s="73">
        <f t="shared" si="2"/>
        <v>1.8</v>
      </c>
      <c r="M209" s="73">
        <f t="shared" si="3"/>
        <v>4.2986911</v>
      </c>
      <c r="N209" s="73" t="s">
        <v>1373</v>
      </c>
      <c r="O209" s="73">
        <v>38.1</v>
      </c>
      <c r="P209" s="73">
        <v>49.5</v>
      </c>
      <c r="Q209" s="73">
        <v>50.5</v>
      </c>
      <c r="R209" s="73">
        <v>53.3</v>
      </c>
      <c r="S209" s="73">
        <v>3.11</v>
      </c>
      <c r="T209" s="73">
        <v>83913.0</v>
      </c>
      <c r="U209" s="73">
        <v>42.2</v>
      </c>
      <c r="V209" s="73">
        <v>67.8</v>
      </c>
      <c r="W209" s="73">
        <v>257936.0</v>
      </c>
      <c r="X209" s="73">
        <v>1301.0</v>
      </c>
      <c r="Y209" s="73">
        <v>33.8</v>
      </c>
      <c r="Z209" s="73">
        <v>64.2</v>
      </c>
      <c r="AA209" s="73">
        <v>177005.0</v>
      </c>
      <c r="AB209" s="73">
        <v>5.9</v>
      </c>
      <c r="AC209" s="75">
        <v>45352.0</v>
      </c>
      <c r="AD209" s="73">
        <v>68.0</v>
      </c>
      <c r="AE209" s="73">
        <v>12.3</v>
      </c>
      <c r="AF209" s="73">
        <v>3.4</v>
      </c>
      <c r="AG209" s="73">
        <v>0.3</v>
      </c>
      <c r="AH209" s="73">
        <v>0.2</v>
      </c>
      <c r="AI209" s="73">
        <v>3.8</v>
      </c>
      <c r="AJ209" s="73">
        <v>12.0</v>
      </c>
      <c r="AK209" s="73" t="s">
        <v>2028</v>
      </c>
    </row>
    <row r="210">
      <c r="A210" s="73" t="s">
        <v>1637</v>
      </c>
      <c r="B210" s="74" t="s">
        <v>1637</v>
      </c>
      <c r="C210" s="73" t="s">
        <v>1638</v>
      </c>
      <c r="D210" s="73">
        <v>18057.0</v>
      </c>
      <c r="E210" s="73" t="s">
        <v>1563</v>
      </c>
      <c r="F210" s="73" t="s">
        <v>1564</v>
      </c>
      <c r="G210" s="73">
        <v>40.0725</v>
      </c>
      <c r="H210" s="73">
        <v>-86.052</v>
      </c>
      <c r="I210" s="73">
        <v>349527.0</v>
      </c>
      <c r="J210" s="73">
        <v>342.19</v>
      </c>
      <c r="K210" s="73">
        <f t="shared" si="1"/>
        <v>1.132621658</v>
      </c>
      <c r="L210" s="73">
        <f t="shared" si="2"/>
        <v>1.8</v>
      </c>
      <c r="M210" s="73">
        <f t="shared" si="3"/>
        <v>4.2411191</v>
      </c>
      <c r="N210" s="73" t="s">
        <v>1565</v>
      </c>
      <c r="O210" s="73">
        <v>37.8</v>
      </c>
      <c r="P210" s="73">
        <v>49.3</v>
      </c>
      <c r="Q210" s="73">
        <v>50.7</v>
      </c>
      <c r="R210" s="73">
        <v>61.9</v>
      </c>
      <c r="S210" s="73">
        <v>3.12</v>
      </c>
      <c r="T210" s="73">
        <v>114866.0</v>
      </c>
      <c r="U210" s="73">
        <v>56.1</v>
      </c>
      <c r="V210" s="73">
        <v>76.3</v>
      </c>
      <c r="W210" s="73">
        <v>350334.0</v>
      </c>
      <c r="X210" s="73">
        <v>1412.0</v>
      </c>
      <c r="Y210" s="73">
        <v>60.8</v>
      </c>
      <c r="Z210" s="73">
        <v>71.3</v>
      </c>
      <c r="AA210" s="73">
        <v>197188.0</v>
      </c>
      <c r="AB210" s="73">
        <v>2.7</v>
      </c>
      <c r="AC210" s="75">
        <v>45352.0</v>
      </c>
      <c r="AD210" s="73">
        <v>83.2</v>
      </c>
      <c r="AE210" s="73">
        <v>4.1</v>
      </c>
      <c r="AF210" s="73">
        <v>6.5</v>
      </c>
      <c r="AG210" s="73">
        <v>0.1</v>
      </c>
      <c r="AH210" s="73">
        <v>0.0</v>
      </c>
      <c r="AI210" s="73">
        <v>1.2</v>
      </c>
      <c r="AJ210" s="73">
        <v>4.9</v>
      </c>
      <c r="AK210" s="73" t="s">
        <v>2029</v>
      </c>
    </row>
    <row r="211">
      <c r="A211" s="73" t="s">
        <v>1561</v>
      </c>
      <c r="B211" s="74" t="s">
        <v>1561</v>
      </c>
      <c r="C211" s="73" t="s">
        <v>1562</v>
      </c>
      <c r="D211" s="73">
        <v>41047.0</v>
      </c>
      <c r="E211" s="73" t="s">
        <v>1642</v>
      </c>
      <c r="F211" s="73" t="s">
        <v>1643</v>
      </c>
      <c r="G211" s="73">
        <v>44.9033</v>
      </c>
      <c r="H211" s="73">
        <v>-122.5846</v>
      </c>
      <c r="I211" s="73">
        <v>345815.0</v>
      </c>
      <c r="J211" s="73">
        <v>113.07</v>
      </c>
      <c r="K211" s="73">
        <f t="shared" si="1"/>
        <v>1.018857148</v>
      </c>
      <c r="L211" s="73">
        <f t="shared" si="2"/>
        <v>1.8</v>
      </c>
      <c r="M211" s="73">
        <f t="shared" si="3"/>
        <v>3.3498423</v>
      </c>
      <c r="N211" s="73" t="s">
        <v>1367</v>
      </c>
      <c r="O211" s="73">
        <v>37.0</v>
      </c>
      <c r="P211" s="73">
        <v>50.2</v>
      </c>
      <c r="Q211" s="73">
        <v>49.8</v>
      </c>
      <c r="R211" s="73">
        <v>47.2</v>
      </c>
      <c r="S211" s="73">
        <v>3.26</v>
      </c>
      <c r="T211" s="73">
        <v>70926.0</v>
      </c>
      <c r="U211" s="73">
        <v>34.1</v>
      </c>
      <c r="V211" s="73">
        <v>61.8</v>
      </c>
      <c r="W211" s="73">
        <v>350849.0</v>
      </c>
      <c r="X211" s="73">
        <v>1228.0</v>
      </c>
      <c r="Y211" s="73">
        <v>25.0</v>
      </c>
      <c r="Z211" s="73">
        <v>61.5</v>
      </c>
      <c r="AA211" s="73">
        <v>173767.0</v>
      </c>
      <c r="AB211" s="73">
        <v>5.4</v>
      </c>
      <c r="AC211" s="75">
        <v>45352.0</v>
      </c>
      <c r="AD211" s="73">
        <v>71.6</v>
      </c>
      <c r="AE211" s="73">
        <v>1.2</v>
      </c>
      <c r="AF211" s="73">
        <v>2.1</v>
      </c>
      <c r="AG211" s="73">
        <v>1.2</v>
      </c>
      <c r="AH211" s="73">
        <v>1.1</v>
      </c>
      <c r="AI211" s="73">
        <v>10.1</v>
      </c>
      <c r="AJ211" s="73">
        <v>12.9</v>
      </c>
      <c r="AK211" s="73" t="s">
        <v>2030</v>
      </c>
    </row>
    <row r="212">
      <c r="A212" s="73" t="s">
        <v>2031</v>
      </c>
      <c r="B212" s="74" t="s">
        <v>2031</v>
      </c>
      <c r="C212" s="73" t="s">
        <v>2032</v>
      </c>
      <c r="D212" s="73">
        <v>34035.0</v>
      </c>
      <c r="E212" s="73" t="s">
        <v>1578</v>
      </c>
      <c r="F212" s="73" t="s">
        <v>791</v>
      </c>
      <c r="G212" s="73">
        <v>40.5635</v>
      </c>
      <c r="H212" s="73">
        <v>-74.6164</v>
      </c>
      <c r="I212" s="73">
        <v>344978.0</v>
      </c>
      <c r="J212" s="73">
        <v>441.24</v>
      </c>
      <c r="K212" s="73">
        <f t="shared" si="1"/>
        <v>1.185655868</v>
      </c>
      <c r="L212" s="73">
        <f t="shared" si="2"/>
        <v>1.8</v>
      </c>
      <c r="M212" s="73">
        <f t="shared" si="3"/>
        <v>4.6264236</v>
      </c>
      <c r="N212" s="73" t="s">
        <v>1396</v>
      </c>
      <c r="O212" s="73">
        <v>42.0</v>
      </c>
      <c r="P212" s="73">
        <v>49.3</v>
      </c>
      <c r="Q212" s="73">
        <v>50.7</v>
      </c>
      <c r="R212" s="73">
        <v>56.1</v>
      </c>
      <c r="S212" s="73">
        <v>3.21</v>
      </c>
      <c r="T212" s="73">
        <v>131948.0</v>
      </c>
      <c r="U212" s="73">
        <v>62.2</v>
      </c>
      <c r="V212" s="73">
        <v>75.3</v>
      </c>
      <c r="W212" s="73">
        <v>489416.0</v>
      </c>
      <c r="X212" s="73">
        <v>1846.0</v>
      </c>
      <c r="Y212" s="73">
        <v>57.3</v>
      </c>
      <c r="Z212" s="73">
        <v>69.3</v>
      </c>
      <c r="AA212" s="73">
        <v>183850.0</v>
      </c>
      <c r="AB212" s="73">
        <v>5.0</v>
      </c>
      <c r="AC212" s="75">
        <v>45352.0</v>
      </c>
      <c r="AD212" s="73">
        <v>57.7</v>
      </c>
      <c r="AE212" s="73">
        <v>9.6</v>
      </c>
      <c r="AF212" s="73">
        <v>19.1</v>
      </c>
      <c r="AG212" s="73">
        <v>0.4</v>
      </c>
      <c r="AH212" s="73">
        <v>0.0</v>
      </c>
      <c r="AI212" s="73">
        <v>6.2</v>
      </c>
      <c r="AJ212" s="73">
        <v>7.1</v>
      </c>
      <c r="AK212" s="73" t="s">
        <v>2033</v>
      </c>
    </row>
    <row r="213">
      <c r="A213" s="73" t="s">
        <v>2034</v>
      </c>
      <c r="B213" s="74" t="s">
        <v>2034</v>
      </c>
      <c r="C213" s="73" t="s">
        <v>2035</v>
      </c>
      <c r="D213" s="73">
        <v>47149.0</v>
      </c>
      <c r="E213" s="73" t="s">
        <v>1593</v>
      </c>
      <c r="F213" s="73" t="s">
        <v>1594</v>
      </c>
      <c r="G213" s="73">
        <v>35.8427</v>
      </c>
      <c r="H213" s="73">
        <v>-86.4167</v>
      </c>
      <c r="I213" s="73">
        <v>343727.0</v>
      </c>
      <c r="J213" s="73">
        <v>214.31</v>
      </c>
      <c r="K213" s="73">
        <f t="shared" si="1"/>
        <v>1.067644091</v>
      </c>
      <c r="L213" s="73">
        <f t="shared" si="2"/>
        <v>1.8</v>
      </c>
      <c r="M213" s="73">
        <f t="shared" si="3"/>
        <v>3.7436659</v>
      </c>
      <c r="N213" s="73" t="s">
        <v>1373</v>
      </c>
      <c r="O213" s="73">
        <v>34.0</v>
      </c>
      <c r="P213" s="73">
        <v>49.4</v>
      </c>
      <c r="Q213" s="73">
        <v>50.6</v>
      </c>
      <c r="R213" s="73">
        <v>49.6</v>
      </c>
      <c r="S213" s="73">
        <v>3.24</v>
      </c>
      <c r="T213" s="73">
        <v>78291.0</v>
      </c>
      <c r="U213" s="73">
        <v>36.1</v>
      </c>
      <c r="V213" s="73">
        <v>65.2</v>
      </c>
      <c r="W213" s="73">
        <v>305670.0</v>
      </c>
      <c r="X213" s="73">
        <v>1311.0</v>
      </c>
      <c r="Y213" s="73">
        <v>33.4</v>
      </c>
      <c r="Z213" s="73">
        <v>71.2</v>
      </c>
      <c r="AA213" s="73">
        <v>202775.0</v>
      </c>
      <c r="AB213" s="73">
        <v>3.9</v>
      </c>
      <c r="AC213" s="75">
        <v>45352.0</v>
      </c>
      <c r="AD213" s="73">
        <v>71.2</v>
      </c>
      <c r="AE213" s="73">
        <v>15.2</v>
      </c>
      <c r="AF213" s="73">
        <v>3.6</v>
      </c>
      <c r="AG213" s="73">
        <v>0.1</v>
      </c>
      <c r="AH213" s="73">
        <v>0.1</v>
      </c>
      <c r="AI213" s="73">
        <v>3.0</v>
      </c>
      <c r="AJ213" s="73">
        <v>6.7</v>
      </c>
      <c r="AK213" s="73" t="s">
        <v>2036</v>
      </c>
    </row>
    <row r="214">
      <c r="A214" s="73" t="s">
        <v>2037</v>
      </c>
      <c r="B214" s="74" t="s">
        <v>2037</v>
      </c>
      <c r="C214" s="73" t="s">
        <v>2038</v>
      </c>
      <c r="D214" s="73">
        <v>72127.0</v>
      </c>
      <c r="E214" s="73" t="s">
        <v>2039</v>
      </c>
      <c r="F214" s="73" t="s">
        <v>2040</v>
      </c>
      <c r="G214" s="73">
        <v>18.387</v>
      </c>
      <c r="H214" s="73">
        <v>-66.0608</v>
      </c>
      <c r="I214" s="73">
        <v>340903.0</v>
      </c>
      <c r="J214" s="73">
        <v>2748.68</v>
      </c>
      <c r="K214" s="73">
        <f t="shared" si="1"/>
        <v>3.442966232</v>
      </c>
      <c r="L214" s="73">
        <f t="shared" si="2"/>
        <v>17.184572</v>
      </c>
      <c r="M214" s="73">
        <f t="shared" si="3"/>
        <v>13.6023652</v>
      </c>
      <c r="N214" s="73" t="s">
        <v>2041</v>
      </c>
      <c r="O214" s="73">
        <v>45.0</v>
      </c>
      <c r="P214" s="73">
        <v>45.7</v>
      </c>
      <c r="Q214" s="73">
        <v>54.3</v>
      </c>
      <c r="R214" s="73">
        <v>29.0</v>
      </c>
      <c r="S214" s="73">
        <v>3.12</v>
      </c>
      <c r="T214" s="73">
        <v>26111.0</v>
      </c>
      <c r="U214" s="73">
        <v>11.6</v>
      </c>
      <c r="V214" s="73">
        <v>53.8</v>
      </c>
      <c r="W214" s="73">
        <v>163608.0</v>
      </c>
      <c r="X214" s="73">
        <v>575.0</v>
      </c>
      <c r="Y214" s="73">
        <v>41.4</v>
      </c>
      <c r="Z214" s="73">
        <v>52.3</v>
      </c>
      <c r="AA214" s="73">
        <v>147156.0</v>
      </c>
      <c r="AB214" s="73">
        <v>15.7</v>
      </c>
      <c r="AC214" s="75">
        <v>45352.0</v>
      </c>
      <c r="AD214" s="73">
        <v>41.3</v>
      </c>
      <c r="AE214" s="73">
        <v>11.8</v>
      </c>
      <c r="AF214" s="73">
        <v>0.3</v>
      </c>
      <c r="AG214" s="73">
        <v>0.2</v>
      </c>
      <c r="AH214" s="73">
        <v>0.0</v>
      </c>
      <c r="AI214" s="73">
        <v>24.3</v>
      </c>
      <c r="AJ214" s="73">
        <v>22.1</v>
      </c>
      <c r="AK214" s="73" t="s">
        <v>2042</v>
      </c>
    </row>
    <row r="215">
      <c r="A215" s="73" t="s">
        <v>2043</v>
      </c>
      <c r="B215" s="74" t="s">
        <v>2043</v>
      </c>
      <c r="C215" s="73" t="s">
        <v>2044</v>
      </c>
      <c r="D215" s="73">
        <v>36087.0</v>
      </c>
      <c r="E215" s="73" t="s">
        <v>1400</v>
      </c>
      <c r="F215" s="73" t="s">
        <v>1401</v>
      </c>
      <c r="G215" s="73">
        <v>41.1525</v>
      </c>
      <c r="H215" s="73">
        <v>-74.0242</v>
      </c>
      <c r="I215" s="73">
        <v>337326.0</v>
      </c>
      <c r="J215" s="73">
        <v>749.88</v>
      </c>
      <c r="K215" s="73">
        <f t="shared" si="1"/>
        <v>1.367368072</v>
      </c>
      <c r="L215" s="73">
        <f t="shared" si="2"/>
        <v>1.394052</v>
      </c>
      <c r="M215" s="73">
        <f t="shared" si="3"/>
        <v>5.8270332</v>
      </c>
      <c r="N215" s="73" t="s">
        <v>1396</v>
      </c>
      <c r="O215" s="73">
        <v>35.3</v>
      </c>
      <c r="P215" s="73">
        <v>49.5</v>
      </c>
      <c r="Q215" s="73">
        <v>50.5</v>
      </c>
      <c r="R215" s="73">
        <v>53.2</v>
      </c>
      <c r="S215" s="73">
        <v>3.78</v>
      </c>
      <c r="T215" s="73">
        <v>106173.0</v>
      </c>
      <c r="U215" s="73">
        <v>52.4</v>
      </c>
      <c r="V215" s="73">
        <v>68.3</v>
      </c>
      <c r="W215" s="73">
        <v>527621.0</v>
      </c>
      <c r="X215" s="73">
        <v>1755.0</v>
      </c>
      <c r="Y215" s="73">
        <v>42.5</v>
      </c>
      <c r="Z215" s="73">
        <v>63.2</v>
      </c>
      <c r="AA215" s="73">
        <v>159831.0</v>
      </c>
      <c r="AB215" s="73">
        <v>6.2</v>
      </c>
      <c r="AC215" s="75">
        <v>45352.0</v>
      </c>
      <c r="AD215" s="73">
        <v>67.0</v>
      </c>
      <c r="AE215" s="73">
        <v>11.5</v>
      </c>
      <c r="AF215" s="73">
        <v>6.1</v>
      </c>
      <c r="AG215" s="73">
        <v>0.2</v>
      </c>
      <c r="AH215" s="73">
        <v>0.0</v>
      </c>
      <c r="AI215" s="73">
        <v>8.5</v>
      </c>
      <c r="AJ215" s="73">
        <v>6.7</v>
      </c>
      <c r="AK215" s="73" t="s">
        <v>2045</v>
      </c>
    </row>
    <row r="216">
      <c r="A216" s="73" t="s">
        <v>2046</v>
      </c>
      <c r="B216" s="74" t="s">
        <v>2046</v>
      </c>
      <c r="C216" s="73" t="s">
        <v>2047</v>
      </c>
      <c r="D216" s="73">
        <v>37051.0</v>
      </c>
      <c r="E216" s="73" t="s">
        <v>1514</v>
      </c>
      <c r="F216" s="73" t="s">
        <v>1515</v>
      </c>
      <c r="G216" s="73">
        <v>35.0487</v>
      </c>
      <c r="H216" s="73">
        <v>-78.8277</v>
      </c>
      <c r="I216" s="73">
        <v>335207.0</v>
      </c>
      <c r="J216" s="73">
        <v>198.33</v>
      </c>
      <c r="K216" s="73">
        <f t="shared" si="1"/>
        <v>1.059790955</v>
      </c>
      <c r="L216" s="73">
        <f t="shared" si="2"/>
        <v>1.8</v>
      </c>
      <c r="M216" s="73">
        <f t="shared" si="3"/>
        <v>3.6815037</v>
      </c>
      <c r="N216" s="73" t="s">
        <v>1396</v>
      </c>
      <c r="O216" s="73">
        <v>31.7</v>
      </c>
      <c r="P216" s="73">
        <v>49.8</v>
      </c>
      <c r="Q216" s="73">
        <v>50.2</v>
      </c>
      <c r="R216" s="73">
        <v>43.5</v>
      </c>
      <c r="S216" s="73">
        <v>3.23</v>
      </c>
      <c r="T216" s="73">
        <v>55551.0</v>
      </c>
      <c r="U216" s="73">
        <v>22.6</v>
      </c>
      <c r="V216" s="73">
        <v>52.6</v>
      </c>
      <c r="W216" s="73">
        <v>165022.0</v>
      </c>
      <c r="X216" s="73">
        <v>1098.0</v>
      </c>
      <c r="Y216" s="73">
        <v>26.9</v>
      </c>
      <c r="Z216" s="73">
        <v>64.4</v>
      </c>
      <c r="AA216" s="73">
        <v>131166.0</v>
      </c>
      <c r="AB216" s="73">
        <v>7.9</v>
      </c>
      <c r="AC216" s="75">
        <v>45352.0</v>
      </c>
      <c r="AD216" s="73">
        <v>45.1</v>
      </c>
      <c r="AE216" s="73">
        <v>37.2</v>
      </c>
      <c r="AF216" s="73">
        <v>2.5</v>
      </c>
      <c r="AG216" s="73">
        <v>1.2</v>
      </c>
      <c r="AH216" s="73">
        <v>0.4</v>
      </c>
      <c r="AI216" s="73">
        <v>4.1</v>
      </c>
      <c r="AJ216" s="73">
        <v>9.5</v>
      </c>
      <c r="AK216" s="73" t="s">
        <v>2048</v>
      </c>
    </row>
    <row r="217">
      <c r="A217" s="73" t="s">
        <v>2049</v>
      </c>
      <c r="B217" s="74" t="s">
        <v>2049</v>
      </c>
      <c r="C217" s="73" t="s">
        <v>2050</v>
      </c>
      <c r="D217" s="73">
        <v>12111.0</v>
      </c>
      <c r="E217" s="73" t="s">
        <v>1394</v>
      </c>
      <c r="F217" s="73" t="s">
        <v>1395</v>
      </c>
      <c r="G217" s="73">
        <v>27.3773</v>
      </c>
      <c r="H217" s="73">
        <v>-80.4721</v>
      </c>
      <c r="I217" s="73">
        <v>334682.0</v>
      </c>
      <c r="J217" s="73">
        <v>225.96</v>
      </c>
      <c r="K217" s="73">
        <f t="shared" si="1"/>
        <v>1.073405964</v>
      </c>
      <c r="L217" s="73">
        <f t="shared" si="2"/>
        <v>1.8</v>
      </c>
      <c r="M217" s="73">
        <f t="shared" si="3"/>
        <v>3.7889844</v>
      </c>
      <c r="N217" s="73" t="s">
        <v>1396</v>
      </c>
      <c r="O217" s="73">
        <v>45.3</v>
      </c>
      <c r="P217" s="73">
        <v>49.2</v>
      </c>
      <c r="Q217" s="73">
        <v>50.8</v>
      </c>
      <c r="R217" s="73">
        <v>48.9</v>
      </c>
      <c r="S217" s="73">
        <v>3.12</v>
      </c>
      <c r="T217" s="73">
        <v>66154.0</v>
      </c>
      <c r="U217" s="73">
        <v>28.3</v>
      </c>
      <c r="V217" s="73">
        <v>77.1</v>
      </c>
      <c r="W217" s="73">
        <v>273310.0</v>
      </c>
      <c r="X217" s="73">
        <v>1363.0</v>
      </c>
      <c r="Y217" s="73">
        <v>25.1</v>
      </c>
      <c r="Z217" s="73">
        <v>55.9</v>
      </c>
      <c r="AA217" s="73">
        <v>160754.0</v>
      </c>
      <c r="AB217" s="73">
        <v>6.0</v>
      </c>
      <c r="AC217" s="75">
        <v>45352.0</v>
      </c>
      <c r="AD217" s="73">
        <v>63.1</v>
      </c>
      <c r="AE217" s="73">
        <v>20.4</v>
      </c>
      <c r="AF217" s="73">
        <v>2.0</v>
      </c>
      <c r="AG217" s="73">
        <v>0.3</v>
      </c>
      <c r="AH217" s="73">
        <v>0.1</v>
      </c>
      <c r="AI217" s="73">
        <v>4.3</v>
      </c>
      <c r="AJ217" s="73">
        <v>9.8</v>
      </c>
      <c r="AK217" s="73" t="s">
        <v>2051</v>
      </c>
    </row>
    <row r="218">
      <c r="A218" s="73" t="s">
        <v>2052</v>
      </c>
      <c r="B218" s="74" t="s">
        <v>2052</v>
      </c>
      <c r="C218" s="73" t="s">
        <v>2053</v>
      </c>
      <c r="D218" s="73">
        <v>51087.0</v>
      </c>
      <c r="E218" s="73" t="s">
        <v>1509</v>
      </c>
      <c r="F218" s="73" t="s">
        <v>1510</v>
      </c>
      <c r="G218" s="73">
        <v>37.538</v>
      </c>
      <c r="H218" s="73">
        <v>-77.4059</v>
      </c>
      <c r="I218" s="73">
        <v>333120.0</v>
      </c>
      <c r="J218" s="73">
        <v>550.36</v>
      </c>
      <c r="K218" s="73">
        <f t="shared" si="1"/>
        <v>1.246961181</v>
      </c>
      <c r="L218" s="73">
        <f t="shared" si="2"/>
        <v>1.8</v>
      </c>
      <c r="M218" s="73">
        <f t="shared" si="3"/>
        <v>5.0509004</v>
      </c>
      <c r="N218" s="73" t="s">
        <v>1396</v>
      </c>
      <c r="O218" s="73">
        <v>39.3</v>
      </c>
      <c r="P218" s="73">
        <v>47.8</v>
      </c>
      <c r="Q218" s="73">
        <v>52.2</v>
      </c>
      <c r="R218" s="73">
        <v>47.1</v>
      </c>
      <c r="S218" s="73">
        <v>3.13</v>
      </c>
      <c r="T218" s="73">
        <v>82424.0</v>
      </c>
      <c r="U218" s="73">
        <v>41.6</v>
      </c>
      <c r="V218" s="73">
        <v>64.6</v>
      </c>
      <c r="W218" s="73">
        <v>309765.0</v>
      </c>
      <c r="X218" s="73">
        <v>1380.0</v>
      </c>
      <c r="Y218" s="73">
        <v>45.4</v>
      </c>
      <c r="Z218" s="73">
        <v>69.1</v>
      </c>
      <c r="AA218" s="73">
        <v>192942.0</v>
      </c>
      <c r="AB218" s="73">
        <v>3.9</v>
      </c>
      <c r="AC218" s="75">
        <v>45352.0</v>
      </c>
      <c r="AD218" s="73">
        <v>52.7</v>
      </c>
      <c r="AE218" s="73">
        <v>29.6</v>
      </c>
      <c r="AF218" s="73">
        <v>9.4</v>
      </c>
      <c r="AG218" s="73">
        <v>0.2</v>
      </c>
      <c r="AH218" s="73">
        <v>0.0</v>
      </c>
      <c r="AI218" s="73">
        <v>2.8</v>
      </c>
      <c r="AJ218" s="73">
        <v>5.2</v>
      </c>
      <c r="AK218" s="73" t="s">
        <v>2054</v>
      </c>
    </row>
    <row r="219">
      <c r="A219" s="73" t="s">
        <v>2055</v>
      </c>
      <c r="B219" s="74" t="s">
        <v>2055</v>
      </c>
      <c r="C219" s="73" t="s">
        <v>2056</v>
      </c>
      <c r="D219" s="73">
        <v>24027.0</v>
      </c>
      <c r="E219" s="73" t="s">
        <v>1530</v>
      </c>
      <c r="F219" s="73" t="s">
        <v>1531</v>
      </c>
      <c r="G219" s="73">
        <v>39.2507</v>
      </c>
      <c r="H219" s="73">
        <v>-76.9312</v>
      </c>
      <c r="I219" s="73">
        <v>332011.0</v>
      </c>
      <c r="J219" s="73">
        <v>510.82</v>
      </c>
      <c r="K219" s="73">
        <f t="shared" si="1"/>
        <v>1.224389138</v>
      </c>
      <c r="L219" s="73">
        <f t="shared" si="2"/>
        <v>1.8</v>
      </c>
      <c r="M219" s="73">
        <f t="shared" si="3"/>
        <v>4.8970898</v>
      </c>
      <c r="N219" s="73" t="s">
        <v>1396</v>
      </c>
      <c r="O219" s="73">
        <v>39.2</v>
      </c>
      <c r="P219" s="73">
        <v>49.4</v>
      </c>
      <c r="Q219" s="73">
        <v>50.6</v>
      </c>
      <c r="R219" s="73">
        <v>55.8</v>
      </c>
      <c r="S219" s="73">
        <v>3.23</v>
      </c>
      <c r="T219" s="73">
        <v>140971.0</v>
      </c>
      <c r="U219" s="73">
        <v>66.0</v>
      </c>
      <c r="V219" s="73">
        <v>72.1</v>
      </c>
      <c r="W219" s="73">
        <v>551359.0</v>
      </c>
      <c r="X219" s="73">
        <v>1920.0</v>
      </c>
      <c r="Y219" s="73">
        <v>64.0</v>
      </c>
      <c r="Z219" s="73">
        <v>70.1</v>
      </c>
      <c r="AA219" s="73">
        <v>189821.0</v>
      </c>
      <c r="AB219" s="73">
        <v>3.8</v>
      </c>
      <c r="AC219" s="75">
        <v>45352.0</v>
      </c>
      <c r="AD219" s="73">
        <v>50.8</v>
      </c>
      <c r="AE219" s="73">
        <v>20.0</v>
      </c>
      <c r="AF219" s="73">
        <v>18.8</v>
      </c>
      <c r="AG219" s="73">
        <v>0.2</v>
      </c>
      <c r="AH219" s="73">
        <v>0.1</v>
      </c>
      <c r="AI219" s="73">
        <v>2.8</v>
      </c>
      <c r="AJ219" s="73">
        <v>7.3</v>
      </c>
      <c r="AK219" s="73" t="s">
        <v>2057</v>
      </c>
    </row>
    <row r="220">
      <c r="A220" s="73" t="s">
        <v>2058</v>
      </c>
      <c r="B220" s="74" t="s">
        <v>2058</v>
      </c>
      <c r="C220" s="73" t="s">
        <v>2059</v>
      </c>
      <c r="D220" s="73">
        <v>8123.0</v>
      </c>
      <c r="E220" s="73" t="s">
        <v>1677</v>
      </c>
      <c r="F220" s="73" t="s">
        <v>1678</v>
      </c>
      <c r="G220" s="73">
        <v>40.5548</v>
      </c>
      <c r="H220" s="73">
        <v>-104.3925</v>
      </c>
      <c r="I220" s="73">
        <v>331466.0</v>
      </c>
      <c r="J220" s="73">
        <v>32.12</v>
      </c>
      <c r="K220" s="73">
        <f t="shared" si="1"/>
        <v>0.9814567381</v>
      </c>
      <c r="L220" s="73">
        <f t="shared" si="2"/>
        <v>1.8</v>
      </c>
      <c r="M220" s="73">
        <f t="shared" si="3"/>
        <v>3.0349468</v>
      </c>
      <c r="N220" s="73" t="s">
        <v>1502</v>
      </c>
      <c r="O220" s="73">
        <v>35.0</v>
      </c>
      <c r="P220" s="73">
        <v>50.9</v>
      </c>
      <c r="Q220" s="73">
        <v>49.1</v>
      </c>
      <c r="R220" s="73">
        <v>55.3</v>
      </c>
      <c r="S220" s="73">
        <v>3.26</v>
      </c>
      <c r="T220" s="73">
        <v>89182.0</v>
      </c>
      <c r="U220" s="73">
        <v>44.0</v>
      </c>
      <c r="V220" s="73">
        <v>75.2</v>
      </c>
      <c r="W220" s="73">
        <v>409853.0</v>
      </c>
      <c r="X220" s="73">
        <v>1351.0</v>
      </c>
      <c r="Y220" s="73">
        <v>30.6</v>
      </c>
      <c r="Z220" s="73">
        <v>69.6</v>
      </c>
      <c r="AA220" s="73">
        <v>172373.0</v>
      </c>
      <c r="AB220" s="73">
        <v>4.9</v>
      </c>
      <c r="AC220" s="75">
        <v>45352.0</v>
      </c>
      <c r="AD220" s="73">
        <v>80.0</v>
      </c>
      <c r="AE220" s="73">
        <v>1.4</v>
      </c>
      <c r="AF220" s="73">
        <v>1.7</v>
      </c>
      <c r="AG220" s="73">
        <v>0.8</v>
      </c>
      <c r="AH220" s="73">
        <v>0.1</v>
      </c>
      <c r="AI220" s="73">
        <v>6.2</v>
      </c>
      <c r="AJ220" s="73">
        <v>9.8</v>
      </c>
      <c r="AK220" s="73" t="s">
        <v>2060</v>
      </c>
    </row>
    <row r="221">
      <c r="A221" s="73" t="s">
        <v>2061</v>
      </c>
      <c r="B221" s="74" t="s">
        <v>2061</v>
      </c>
      <c r="C221" s="73" t="s">
        <v>2062</v>
      </c>
      <c r="D221" s="73">
        <v>45083.0</v>
      </c>
      <c r="E221" s="73" t="s">
        <v>1816</v>
      </c>
      <c r="F221" s="73" t="s">
        <v>1817</v>
      </c>
      <c r="G221" s="73">
        <v>34.9309</v>
      </c>
      <c r="H221" s="73">
        <v>-81.9908</v>
      </c>
      <c r="I221" s="73">
        <v>330119.0</v>
      </c>
      <c r="J221" s="73">
        <v>157.67</v>
      </c>
      <c r="K221" s="73">
        <f t="shared" si="1"/>
        <v>1.040068687</v>
      </c>
      <c r="L221" s="73">
        <f t="shared" si="2"/>
        <v>1.8</v>
      </c>
      <c r="M221" s="73">
        <f t="shared" si="3"/>
        <v>3.5233363</v>
      </c>
      <c r="N221" s="73" t="s">
        <v>1396</v>
      </c>
      <c r="O221" s="73">
        <v>38.0</v>
      </c>
      <c r="P221" s="73">
        <v>48.8</v>
      </c>
      <c r="Q221" s="73">
        <v>51.2</v>
      </c>
      <c r="R221" s="73">
        <v>49.7</v>
      </c>
      <c r="S221" s="73">
        <v>3.09</v>
      </c>
      <c r="T221" s="73">
        <v>61955.0</v>
      </c>
      <c r="U221" s="73">
        <v>26.9</v>
      </c>
      <c r="V221" s="73">
        <v>72.8</v>
      </c>
      <c r="W221" s="73">
        <v>191992.0</v>
      </c>
      <c r="X221" s="73">
        <v>960.0</v>
      </c>
      <c r="Y221" s="73">
        <v>25.2</v>
      </c>
      <c r="Z221" s="73">
        <v>61.8</v>
      </c>
      <c r="AA221" s="73">
        <v>161941.0</v>
      </c>
      <c r="AB221" s="73">
        <v>4.7</v>
      </c>
      <c r="AC221" s="75">
        <v>45352.0</v>
      </c>
      <c r="AD221" s="73">
        <v>69.3</v>
      </c>
      <c r="AE221" s="73">
        <v>20.3</v>
      </c>
      <c r="AF221" s="73">
        <v>2.3</v>
      </c>
      <c r="AG221" s="73">
        <v>0.2</v>
      </c>
      <c r="AH221" s="73">
        <v>0.0</v>
      </c>
      <c r="AI221" s="73">
        <v>2.3</v>
      </c>
      <c r="AJ221" s="73">
        <v>5.7</v>
      </c>
      <c r="AK221" s="73" t="s">
        <v>2063</v>
      </c>
    </row>
    <row r="222">
      <c r="A222" s="73" t="s">
        <v>2064</v>
      </c>
      <c r="B222" s="74" t="s">
        <v>2064</v>
      </c>
      <c r="C222" s="73" t="s">
        <v>2065</v>
      </c>
      <c r="D222" s="73">
        <v>8013.0</v>
      </c>
      <c r="E222" s="73" t="s">
        <v>1677</v>
      </c>
      <c r="F222" s="73" t="s">
        <v>1678</v>
      </c>
      <c r="G222" s="73">
        <v>40.0925</v>
      </c>
      <c r="H222" s="73">
        <v>-105.3577</v>
      </c>
      <c r="I222" s="73">
        <v>328658.0</v>
      </c>
      <c r="J222" s="73">
        <v>174.69</v>
      </c>
      <c r="K222" s="73">
        <f t="shared" si="1"/>
        <v>1.048279235</v>
      </c>
      <c r="L222" s="73">
        <f t="shared" si="2"/>
        <v>1.8</v>
      </c>
      <c r="M222" s="73">
        <f t="shared" si="3"/>
        <v>3.5895441</v>
      </c>
      <c r="N222" s="73" t="s">
        <v>1502</v>
      </c>
      <c r="O222" s="73">
        <v>37.0</v>
      </c>
      <c r="P222" s="73">
        <v>50.6</v>
      </c>
      <c r="Q222" s="73">
        <v>49.4</v>
      </c>
      <c r="R222" s="73">
        <v>45.1</v>
      </c>
      <c r="S222" s="73">
        <v>2.95</v>
      </c>
      <c r="T222" s="73">
        <v>99770.0</v>
      </c>
      <c r="U222" s="73">
        <v>50.0</v>
      </c>
      <c r="V222" s="73">
        <v>62.3</v>
      </c>
      <c r="W222" s="73">
        <v>670515.0</v>
      </c>
      <c r="X222" s="73">
        <v>1828.0</v>
      </c>
      <c r="Y222" s="73">
        <v>63.2</v>
      </c>
      <c r="Z222" s="73">
        <v>67.4</v>
      </c>
      <c r="AA222" s="73">
        <v>204985.0</v>
      </c>
      <c r="AB222" s="73">
        <v>4.4</v>
      </c>
      <c r="AC222" s="75">
        <v>45352.0</v>
      </c>
      <c r="AD222" s="73">
        <v>82.8</v>
      </c>
      <c r="AE222" s="73">
        <v>0.9</v>
      </c>
      <c r="AF222" s="73">
        <v>4.6</v>
      </c>
      <c r="AG222" s="73">
        <v>0.4</v>
      </c>
      <c r="AH222" s="73">
        <v>0.1</v>
      </c>
      <c r="AI222" s="73">
        <v>2.8</v>
      </c>
      <c r="AJ222" s="73">
        <v>8.4</v>
      </c>
      <c r="AK222" s="73" t="s">
        <v>2066</v>
      </c>
    </row>
    <row r="223">
      <c r="A223" s="73" t="s">
        <v>2067</v>
      </c>
      <c r="B223" s="74" t="s">
        <v>2067</v>
      </c>
      <c r="C223" s="73" t="s">
        <v>2068</v>
      </c>
      <c r="D223" s="73">
        <v>9120.0</v>
      </c>
      <c r="E223" s="73" t="s">
        <v>1558</v>
      </c>
      <c r="F223" s="73" t="s">
        <v>1559</v>
      </c>
      <c r="G223" s="73">
        <v>41.2428</v>
      </c>
      <c r="H223" s="73">
        <v>-73.2314</v>
      </c>
      <c r="I223" s="73">
        <v>326381.0</v>
      </c>
      <c r="J223" s="73">
        <v>898.95</v>
      </c>
      <c r="K223" s="73">
        <f t="shared" si="1"/>
        <v>1.464857717</v>
      </c>
      <c r="L223" s="73">
        <f t="shared" si="2"/>
        <v>2.571705</v>
      </c>
      <c r="M223" s="73">
        <f t="shared" si="3"/>
        <v>6.4069155</v>
      </c>
      <c r="N223" s="73" t="s">
        <v>1396</v>
      </c>
      <c r="O223" s="73">
        <v>40.5</v>
      </c>
      <c r="P223" s="73">
        <v>49.0</v>
      </c>
      <c r="Q223" s="73">
        <v>51.0</v>
      </c>
      <c r="R223" s="73">
        <v>45.4</v>
      </c>
      <c r="S223" s="73">
        <v>3.33</v>
      </c>
      <c r="T223" s="73">
        <v>83147.0</v>
      </c>
      <c r="U223" s="73">
        <v>43.0</v>
      </c>
      <c r="V223" s="73">
        <v>66.3</v>
      </c>
      <c r="W223" s="73">
        <v>372003.0</v>
      </c>
      <c r="X223" s="73">
        <v>1446.0</v>
      </c>
      <c r="Y223" s="73">
        <v>41.7</v>
      </c>
      <c r="Z223" s="73">
        <v>65.9</v>
      </c>
      <c r="AA223" s="76"/>
      <c r="AB223" s="73">
        <v>7.7</v>
      </c>
      <c r="AC223" s="76"/>
      <c r="AD223" s="73">
        <v>65.6</v>
      </c>
      <c r="AE223" s="73">
        <v>12.0</v>
      </c>
      <c r="AF223" s="73">
        <v>5.5</v>
      </c>
      <c r="AG223" s="73">
        <v>0.3</v>
      </c>
      <c r="AH223" s="73">
        <v>0.1</v>
      </c>
      <c r="AI223" s="73">
        <v>9.9</v>
      </c>
      <c r="AJ223" s="73">
        <v>6.8</v>
      </c>
      <c r="AK223" s="73" t="s">
        <v>2069</v>
      </c>
    </row>
    <row r="224">
      <c r="A224" s="73" t="s">
        <v>2070</v>
      </c>
      <c r="B224" s="74" t="s">
        <v>2070</v>
      </c>
      <c r="C224" s="73" t="s">
        <v>2071</v>
      </c>
      <c r="D224" s="73">
        <v>42079.0</v>
      </c>
      <c r="E224" s="73" t="s">
        <v>323</v>
      </c>
      <c r="F224" s="73" t="s">
        <v>1455</v>
      </c>
      <c r="G224" s="73">
        <v>41.177</v>
      </c>
      <c r="H224" s="73">
        <v>-75.9892</v>
      </c>
      <c r="I224" s="73">
        <v>325396.0</v>
      </c>
      <c r="J224" s="73">
        <v>141.19</v>
      </c>
      <c r="K224" s="73">
        <f t="shared" si="1"/>
        <v>1.032179924</v>
      </c>
      <c r="L224" s="73">
        <f t="shared" si="2"/>
        <v>1.8</v>
      </c>
      <c r="M224" s="73">
        <f t="shared" si="3"/>
        <v>3.4592291</v>
      </c>
      <c r="N224" s="73" t="s">
        <v>1396</v>
      </c>
      <c r="O224" s="73">
        <v>42.2</v>
      </c>
      <c r="P224" s="73">
        <v>49.9</v>
      </c>
      <c r="Q224" s="73">
        <v>50.1</v>
      </c>
      <c r="R224" s="73">
        <v>43.8</v>
      </c>
      <c r="S224" s="73">
        <v>2.98</v>
      </c>
      <c r="T224" s="73">
        <v>60836.0</v>
      </c>
      <c r="U224" s="73">
        <v>27.2</v>
      </c>
      <c r="V224" s="73">
        <v>67.3</v>
      </c>
      <c r="W224" s="73">
        <v>149713.0</v>
      </c>
      <c r="X224" s="73">
        <v>904.0</v>
      </c>
      <c r="Y224" s="73">
        <v>24.5</v>
      </c>
      <c r="Z224" s="73">
        <v>61.0</v>
      </c>
      <c r="AA224" s="73">
        <v>163036.0</v>
      </c>
      <c r="AB224" s="73">
        <v>5.9</v>
      </c>
      <c r="AC224" s="75">
        <v>45352.0</v>
      </c>
      <c r="AD224" s="73">
        <v>80.6</v>
      </c>
      <c r="AE224" s="73">
        <v>5.2</v>
      </c>
      <c r="AF224" s="73">
        <v>1.1</v>
      </c>
      <c r="AG224" s="73">
        <v>0.1</v>
      </c>
      <c r="AH224" s="73">
        <v>0.1</v>
      </c>
      <c r="AI224" s="73">
        <v>6.6</v>
      </c>
      <c r="AJ224" s="73">
        <v>6.3</v>
      </c>
      <c r="AK224" s="73" t="s">
        <v>2072</v>
      </c>
    </row>
    <row r="225">
      <c r="A225" s="73" t="s">
        <v>2073</v>
      </c>
      <c r="B225" s="74" t="s">
        <v>2073</v>
      </c>
      <c r="C225" s="73" t="s">
        <v>2074</v>
      </c>
      <c r="D225" s="73">
        <v>37063.0</v>
      </c>
      <c r="E225" s="73" t="s">
        <v>1514</v>
      </c>
      <c r="F225" s="73" t="s">
        <v>1515</v>
      </c>
      <c r="G225" s="73">
        <v>36.036</v>
      </c>
      <c r="H225" s="73">
        <v>-78.8766</v>
      </c>
      <c r="I225" s="73">
        <v>325101.0</v>
      </c>
      <c r="J225" s="73">
        <v>436.53</v>
      </c>
      <c r="K225" s="73">
        <f t="shared" si="1"/>
        <v>1.183078662</v>
      </c>
      <c r="L225" s="73">
        <f t="shared" si="2"/>
        <v>1.8</v>
      </c>
      <c r="M225" s="73">
        <f t="shared" si="3"/>
        <v>4.6081017</v>
      </c>
      <c r="N225" s="73" t="s">
        <v>1396</v>
      </c>
      <c r="O225" s="73">
        <v>35.8</v>
      </c>
      <c r="P225" s="73">
        <v>48.1</v>
      </c>
      <c r="Q225" s="73">
        <v>51.9</v>
      </c>
      <c r="R225" s="73">
        <v>41.9</v>
      </c>
      <c r="S225" s="73">
        <v>3.01</v>
      </c>
      <c r="T225" s="73">
        <v>74927.0</v>
      </c>
      <c r="U225" s="73">
        <v>37.1</v>
      </c>
      <c r="V225" s="73">
        <v>55.4</v>
      </c>
      <c r="W225" s="73">
        <v>310477.0</v>
      </c>
      <c r="X225" s="73">
        <v>1301.0</v>
      </c>
      <c r="Y225" s="73">
        <v>51.9</v>
      </c>
      <c r="Z225" s="73">
        <v>67.5</v>
      </c>
      <c r="AA225" s="73">
        <v>184855.0</v>
      </c>
      <c r="AB225" s="73">
        <v>4.3</v>
      </c>
      <c r="AC225" s="75">
        <v>45352.0</v>
      </c>
      <c r="AD225" s="73">
        <v>47.6</v>
      </c>
      <c r="AE225" s="73">
        <v>34.3</v>
      </c>
      <c r="AF225" s="73">
        <v>5.2</v>
      </c>
      <c r="AG225" s="73">
        <v>0.4</v>
      </c>
      <c r="AH225" s="73">
        <v>0.0</v>
      </c>
      <c r="AI225" s="73">
        <v>5.2</v>
      </c>
      <c r="AJ225" s="73">
        <v>7.2</v>
      </c>
      <c r="AK225" s="73" t="s">
        <v>2075</v>
      </c>
    </row>
    <row r="226">
      <c r="A226" s="73" t="s">
        <v>1789</v>
      </c>
      <c r="B226" s="74" t="s">
        <v>1789</v>
      </c>
      <c r="C226" s="73" t="s">
        <v>1790</v>
      </c>
      <c r="D226" s="73">
        <v>31109.0</v>
      </c>
      <c r="E226" s="73" t="s">
        <v>1760</v>
      </c>
      <c r="F226" s="73" t="s">
        <v>1761</v>
      </c>
      <c r="G226" s="73">
        <v>40.7842</v>
      </c>
      <c r="H226" s="73">
        <v>-96.6878</v>
      </c>
      <c r="I226" s="73">
        <v>322063.0</v>
      </c>
      <c r="J226" s="73">
        <v>148.47</v>
      </c>
      <c r="K226" s="73">
        <f t="shared" si="1"/>
        <v>1.035657361</v>
      </c>
      <c r="L226" s="73">
        <f t="shared" si="2"/>
        <v>1.8</v>
      </c>
      <c r="M226" s="73">
        <f t="shared" si="3"/>
        <v>3.4875483</v>
      </c>
      <c r="N226" s="73" t="s">
        <v>1373</v>
      </c>
      <c r="O226" s="73">
        <v>34.1</v>
      </c>
      <c r="P226" s="73">
        <v>50.5</v>
      </c>
      <c r="Q226" s="73">
        <v>49.5</v>
      </c>
      <c r="R226" s="73">
        <v>47.5</v>
      </c>
      <c r="S226" s="73">
        <v>3.03</v>
      </c>
      <c r="T226" s="73">
        <v>70387.0</v>
      </c>
      <c r="U226" s="73">
        <v>33.4</v>
      </c>
      <c r="V226" s="73">
        <v>59.3</v>
      </c>
      <c r="W226" s="73">
        <v>239793.0</v>
      </c>
      <c r="X226" s="73">
        <v>997.0</v>
      </c>
      <c r="Y226" s="73">
        <v>40.8</v>
      </c>
      <c r="Z226" s="73">
        <v>70.6</v>
      </c>
      <c r="AA226" s="73">
        <v>184447.0</v>
      </c>
      <c r="AB226" s="73">
        <v>3.2</v>
      </c>
      <c r="AC226" s="75">
        <v>45352.0</v>
      </c>
      <c r="AD226" s="73">
        <v>83.3</v>
      </c>
      <c r="AE226" s="73">
        <v>3.7</v>
      </c>
      <c r="AF226" s="73">
        <v>4.1</v>
      </c>
      <c r="AG226" s="73">
        <v>0.6</v>
      </c>
      <c r="AH226" s="73">
        <v>0.1</v>
      </c>
      <c r="AI226" s="73">
        <v>1.9</v>
      </c>
      <c r="AJ226" s="73">
        <v>6.2</v>
      </c>
      <c r="AK226" s="73" t="s">
        <v>2076</v>
      </c>
    </row>
    <row r="227">
      <c r="A227" s="73" t="s">
        <v>2077</v>
      </c>
      <c r="B227" s="74" t="s">
        <v>2077</v>
      </c>
      <c r="C227" s="73" t="s">
        <v>2078</v>
      </c>
      <c r="D227" s="73">
        <v>12033.0</v>
      </c>
      <c r="E227" s="73" t="s">
        <v>1394</v>
      </c>
      <c r="F227" s="73" t="s">
        <v>1395</v>
      </c>
      <c r="G227" s="73">
        <v>30.669</v>
      </c>
      <c r="H227" s="73">
        <v>-87.363</v>
      </c>
      <c r="I227" s="73">
        <v>321296.0</v>
      </c>
      <c r="J227" s="73">
        <v>188.82</v>
      </c>
      <c r="K227" s="73">
        <f t="shared" si="1"/>
        <v>1.05514485</v>
      </c>
      <c r="L227" s="73">
        <f t="shared" si="2"/>
        <v>1.8</v>
      </c>
      <c r="M227" s="73">
        <f t="shared" si="3"/>
        <v>3.6445098</v>
      </c>
      <c r="N227" s="73" t="s">
        <v>1373</v>
      </c>
      <c r="O227" s="73">
        <v>38.1</v>
      </c>
      <c r="P227" s="73">
        <v>49.5</v>
      </c>
      <c r="Q227" s="73">
        <v>50.5</v>
      </c>
      <c r="R227" s="73">
        <v>42.7</v>
      </c>
      <c r="S227" s="73">
        <v>3.0</v>
      </c>
      <c r="T227" s="73">
        <v>61642.0</v>
      </c>
      <c r="U227" s="73">
        <v>27.6</v>
      </c>
      <c r="V227" s="73">
        <v>63.1</v>
      </c>
      <c r="W227" s="73">
        <v>203394.0</v>
      </c>
      <c r="X227" s="73">
        <v>1170.0</v>
      </c>
      <c r="Y227" s="73">
        <v>28.0</v>
      </c>
      <c r="Z227" s="73">
        <v>60.8</v>
      </c>
      <c r="AA227" s="73">
        <v>154708.0</v>
      </c>
      <c r="AB227" s="73">
        <v>6.2</v>
      </c>
      <c r="AC227" s="75">
        <v>45352.0</v>
      </c>
      <c r="AD227" s="73">
        <v>65.3</v>
      </c>
      <c r="AE227" s="73">
        <v>21.7</v>
      </c>
      <c r="AF227" s="73">
        <v>3.0</v>
      </c>
      <c r="AG227" s="73">
        <v>0.3</v>
      </c>
      <c r="AH227" s="73">
        <v>0.1</v>
      </c>
      <c r="AI227" s="73">
        <v>1.9</v>
      </c>
      <c r="AJ227" s="73">
        <v>7.8</v>
      </c>
      <c r="AK227" s="73" t="s">
        <v>2079</v>
      </c>
    </row>
    <row r="228">
      <c r="A228" s="73" t="s">
        <v>2080</v>
      </c>
      <c r="B228" s="74" t="s">
        <v>2080</v>
      </c>
      <c r="C228" s="73" t="s">
        <v>2081</v>
      </c>
      <c r="D228" s="73">
        <v>21067.0</v>
      </c>
      <c r="E228" s="73" t="s">
        <v>1656</v>
      </c>
      <c r="F228" s="73" t="s">
        <v>1657</v>
      </c>
      <c r="G228" s="73">
        <v>38.0423</v>
      </c>
      <c r="H228" s="73">
        <v>-84.4587</v>
      </c>
      <c r="I228" s="73">
        <v>321276.0</v>
      </c>
      <c r="J228" s="73">
        <v>437.0</v>
      </c>
      <c r="K228" s="73">
        <f t="shared" si="1"/>
        <v>1.183335584</v>
      </c>
      <c r="L228" s="73">
        <f t="shared" si="2"/>
        <v>1.8</v>
      </c>
      <c r="M228" s="73">
        <f t="shared" si="3"/>
        <v>4.60993</v>
      </c>
      <c r="N228" s="73" t="s">
        <v>1396</v>
      </c>
      <c r="O228" s="73">
        <v>35.2</v>
      </c>
      <c r="P228" s="73">
        <v>49.3</v>
      </c>
      <c r="Q228" s="73">
        <v>50.7</v>
      </c>
      <c r="R228" s="73">
        <v>43.6</v>
      </c>
      <c r="S228" s="73">
        <v>2.94</v>
      </c>
      <c r="T228" s="73">
        <v>66087.0</v>
      </c>
      <c r="U228" s="73">
        <v>32.5</v>
      </c>
      <c r="V228" s="73">
        <v>54.3</v>
      </c>
      <c r="W228" s="73">
        <v>247917.0</v>
      </c>
      <c r="X228" s="73">
        <v>1065.0</v>
      </c>
      <c r="Y228" s="73">
        <v>46.6</v>
      </c>
      <c r="Z228" s="73">
        <v>67.9</v>
      </c>
      <c r="AA228" s="73">
        <v>177110.0</v>
      </c>
      <c r="AB228" s="73">
        <v>5.0</v>
      </c>
      <c r="AC228" s="75">
        <v>45352.0</v>
      </c>
      <c r="AD228" s="73">
        <v>71.8</v>
      </c>
      <c r="AE228" s="73">
        <v>14.7</v>
      </c>
      <c r="AF228" s="73">
        <v>4.1</v>
      </c>
      <c r="AG228" s="73">
        <v>0.2</v>
      </c>
      <c r="AH228" s="73">
        <v>0.0</v>
      </c>
      <c r="AI228" s="73">
        <v>2.8</v>
      </c>
      <c r="AJ228" s="73">
        <v>6.4</v>
      </c>
      <c r="AK228" s="73" t="s">
        <v>2082</v>
      </c>
    </row>
    <row r="229">
      <c r="A229" s="73" t="s">
        <v>2083</v>
      </c>
      <c r="B229" s="74" t="s">
        <v>2083</v>
      </c>
      <c r="C229" s="73" t="s">
        <v>2084</v>
      </c>
      <c r="D229" s="73">
        <v>33015.0</v>
      </c>
      <c r="E229" s="73" t="s">
        <v>1917</v>
      </c>
      <c r="F229" s="73" t="s">
        <v>1918</v>
      </c>
      <c r="G229" s="73">
        <v>42.9876</v>
      </c>
      <c r="H229" s="73">
        <v>-71.1254</v>
      </c>
      <c r="I229" s="73">
        <v>315169.0</v>
      </c>
      <c r="J229" s="73">
        <v>174.99</v>
      </c>
      <c r="K229" s="73">
        <f t="shared" si="1"/>
        <v>1.048424537</v>
      </c>
      <c r="L229" s="73">
        <f t="shared" si="2"/>
        <v>1.8</v>
      </c>
      <c r="M229" s="73">
        <f t="shared" si="3"/>
        <v>3.5907111</v>
      </c>
      <c r="N229" s="73" t="s">
        <v>1396</v>
      </c>
      <c r="O229" s="73">
        <v>44.7</v>
      </c>
      <c r="P229" s="73">
        <v>49.9</v>
      </c>
      <c r="Q229" s="73">
        <v>50.1</v>
      </c>
      <c r="R229" s="73">
        <v>55.7</v>
      </c>
      <c r="S229" s="73">
        <v>2.97</v>
      </c>
      <c r="T229" s="73">
        <v>110225.0</v>
      </c>
      <c r="U229" s="73">
        <v>54.4</v>
      </c>
      <c r="V229" s="73">
        <v>78.5</v>
      </c>
      <c r="W229" s="73">
        <v>421951.0</v>
      </c>
      <c r="X229" s="73">
        <v>1518.0</v>
      </c>
      <c r="Y229" s="73">
        <v>43.6</v>
      </c>
      <c r="Z229" s="73">
        <v>68.9</v>
      </c>
      <c r="AA229" s="73">
        <v>189943.0</v>
      </c>
      <c r="AB229" s="73">
        <v>3.4</v>
      </c>
      <c r="AC229" s="75">
        <v>45352.0</v>
      </c>
      <c r="AD229" s="73">
        <v>92.1</v>
      </c>
      <c r="AE229" s="73">
        <v>0.9</v>
      </c>
      <c r="AF229" s="73">
        <v>2.1</v>
      </c>
      <c r="AG229" s="73">
        <v>0.0</v>
      </c>
      <c r="AH229" s="73">
        <v>0.0</v>
      </c>
      <c r="AI229" s="73">
        <v>1.1</v>
      </c>
      <c r="AJ229" s="73">
        <v>3.8</v>
      </c>
      <c r="AK229" s="73" t="s">
        <v>2085</v>
      </c>
    </row>
    <row r="230">
      <c r="A230" s="73" t="s">
        <v>2086</v>
      </c>
      <c r="B230" s="74" t="s">
        <v>2086</v>
      </c>
      <c r="C230" s="73" t="s">
        <v>2087</v>
      </c>
      <c r="D230" s="73">
        <v>36001.0</v>
      </c>
      <c r="E230" s="73" t="s">
        <v>1400</v>
      </c>
      <c r="F230" s="73" t="s">
        <v>1401</v>
      </c>
      <c r="G230" s="73">
        <v>42.6002</v>
      </c>
      <c r="H230" s="73">
        <v>-73.9736</v>
      </c>
      <c r="I230" s="73">
        <v>315041.0</v>
      </c>
      <c r="J230" s="73">
        <v>232.63</v>
      </c>
      <c r="K230" s="73">
        <f t="shared" si="1"/>
        <v>1.076718809</v>
      </c>
      <c r="L230" s="73">
        <f t="shared" si="2"/>
        <v>1.8</v>
      </c>
      <c r="M230" s="73">
        <f t="shared" si="3"/>
        <v>3.8149307</v>
      </c>
      <c r="N230" s="73" t="s">
        <v>1396</v>
      </c>
      <c r="O230" s="73">
        <v>38.1</v>
      </c>
      <c r="P230" s="73">
        <v>48.7</v>
      </c>
      <c r="Q230" s="73">
        <v>51.3</v>
      </c>
      <c r="R230" s="73">
        <v>42.0</v>
      </c>
      <c r="S230" s="73">
        <v>2.94</v>
      </c>
      <c r="T230" s="73">
        <v>78829.0</v>
      </c>
      <c r="U230" s="73">
        <v>39.4</v>
      </c>
      <c r="V230" s="73">
        <v>56.5</v>
      </c>
      <c r="W230" s="73">
        <v>263766.0</v>
      </c>
      <c r="X230" s="73">
        <v>1196.0</v>
      </c>
      <c r="Y230" s="73">
        <v>44.4</v>
      </c>
      <c r="Z230" s="73">
        <v>64.2</v>
      </c>
      <c r="AA230" s="73">
        <v>158703.0</v>
      </c>
      <c r="AB230" s="73">
        <v>5.2</v>
      </c>
      <c r="AC230" s="75">
        <v>45352.0</v>
      </c>
      <c r="AD230" s="73">
        <v>72.1</v>
      </c>
      <c r="AE230" s="73">
        <v>12.2</v>
      </c>
      <c r="AF230" s="73">
        <v>7.3</v>
      </c>
      <c r="AG230" s="73">
        <v>0.1</v>
      </c>
      <c r="AH230" s="73">
        <v>0.1</v>
      </c>
      <c r="AI230" s="73">
        <v>2.1</v>
      </c>
      <c r="AJ230" s="73">
        <v>6.1</v>
      </c>
      <c r="AK230" s="73" t="s">
        <v>2088</v>
      </c>
    </row>
    <row r="231">
      <c r="A231" s="73" t="s">
        <v>2089</v>
      </c>
      <c r="B231" s="74" t="s">
        <v>2089</v>
      </c>
      <c r="C231" s="73" t="s">
        <v>2090</v>
      </c>
      <c r="D231" s="73">
        <v>42095.0</v>
      </c>
      <c r="E231" s="73" t="s">
        <v>323</v>
      </c>
      <c r="F231" s="73" t="s">
        <v>1455</v>
      </c>
      <c r="G231" s="73">
        <v>40.7542</v>
      </c>
      <c r="H231" s="73">
        <v>-75.3076</v>
      </c>
      <c r="I231" s="73">
        <v>314299.0</v>
      </c>
      <c r="J231" s="73">
        <v>328.17</v>
      </c>
      <c r="K231" s="73">
        <f t="shared" si="1"/>
        <v>1.125309103</v>
      </c>
      <c r="L231" s="73">
        <f t="shared" si="2"/>
        <v>1.8</v>
      </c>
      <c r="M231" s="73">
        <f t="shared" si="3"/>
        <v>4.1865813</v>
      </c>
      <c r="N231" s="73" t="s">
        <v>1396</v>
      </c>
      <c r="O231" s="73">
        <v>41.9</v>
      </c>
      <c r="P231" s="73">
        <v>49.5</v>
      </c>
      <c r="Q231" s="73">
        <v>50.5</v>
      </c>
      <c r="R231" s="73">
        <v>48.8</v>
      </c>
      <c r="S231" s="73">
        <v>3.03</v>
      </c>
      <c r="T231" s="73">
        <v>82201.0</v>
      </c>
      <c r="U231" s="73">
        <v>40.9</v>
      </c>
      <c r="V231" s="73">
        <v>70.9</v>
      </c>
      <c r="W231" s="73">
        <v>264868.0</v>
      </c>
      <c r="X231" s="73">
        <v>1280.0</v>
      </c>
      <c r="Y231" s="73">
        <v>32.8</v>
      </c>
      <c r="Z231" s="73">
        <v>62.7</v>
      </c>
      <c r="AA231" s="73">
        <v>169484.0</v>
      </c>
      <c r="AB231" s="73">
        <v>4.6</v>
      </c>
      <c r="AC231" s="75">
        <v>45352.0</v>
      </c>
      <c r="AD231" s="73">
        <v>78.9</v>
      </c>
      <c r="AE231" s="73">
        <v>5.7</v>
      </c>
      <c r="AF231" s="73">
        <v>3.0</v>
      </c>
      <c r="AG231" s="73">
        <v>0.1</v>
      </c>
      <c r="AH231" s="73">
        <v>0.0</v>
      </c>
      <c r="AI231" s="73">
        <v>5.1</v>
      </c>
      <c r="AJ231" s="73">
        <v>7.1</v>
      </c>
      <c r="AK231" s="73" t="s">
        <v>2091</v>
      </c>
    </row>
    <row r="232">
      <c r="A232" s="73" t="s">
        <v>2092</v>
      </c>
      <c r="B232" s="74" t="s">
        <v>2092</v>
      </c>
      <c r="C232" s="73" t="s">
        <v>2093</v>
      </c>
      <c r="D232" s="73">
        <v>39093.0</v>
      </c>
      <c r="E232" s="73" t="s">
        <v>1478</v>
      </c>
      <c r="F232" s="73" t="s">
        <v>1479</v>
      </c>
      <c r="G232" s="73">
        <v>41.2956</v>
      </c>
      <c r="H232" s="73">
        <v>-82.151</v>
      </c>
      <c r="I232" s="73">
        <v>313101.0</v>
      </c>
      <c r="J232" s="73">
        <v>246.44</v>
      </c>
      <c r="K232" s="73">
        <f t="shared" si="1"/>
        <v>1.083610473</v>
      </c>
      <c r="L232" s="73">
        <f t="shared" si="2"/>
        <v>1.8</v>
      </c>
      <c r="M232" s="73">
        <f t="shared" si="3"/>
        <v>3.8686516</v>
      </c>
      <c r="N232" s="73" t="s">
        <v>1396</v>
      </c>
      <c r="O232" s="73">
        <v>41.9</v>
      </c>
      <c r="P232" s="73">
        <v>49.6</v>
      </c>
      <c r="Q232" s="73">
        <v>50.4</v>
      </c>
      <c r="R232" s="73">
        <v>47.8</v>
      </c>
      <c r="S232" s="73">
        <v>3.09</v>
      </c>
      <c r="T232" s="73">
        <v>67272.0</v>
      </c>
      <c r="U232" s="73">
        <v>31.9</v>
      </c>
      <c r="V232" s="73">
        <v>72.9</v>
      </c>
      <c r="W232" s="73">
        <v>191967.0</v>
      </c>
      <c r="X232" s="73">
        <v>886.0</v>
      </c>
      <c r="Y232" s="73">
        <v>27.2</v>
      </c>
      <c r="Z232" s="73">
        <v>60.6</v>
      </c>
      <c r="AA232" s="73">
        <v>151337.0</v>
      </c>
      <c r="AB232" s="73">
        <v>4.4</v>
      </c>
      <c r="AC232" s="75">
        <v>45352.0</v>
      </c>
      <c r="AD232" s="73">
        <v>81.2</v>
      </c>
      <c r="AE232" s="73">
        <v>7.5</v>
      </c>
      <c r="AF232" s="73">
        <v>1.3</v>
      </c>
      <c r="AG232" s="73">
        <v>0.2</v>
      </c>
      <c r="AH232" s="73">
        <v>0.0</v>
      </c>
      <c r="AI232" s="73">
        <v>1.6</v>
      </c>
      <c r="AJ232" s="73">
        <v>8.2</v>
      </c>
      <c r="AK232" s="73" t="s">
        <v>2094</v>
      </c>
    </row>
    <row r="233">
      <c r="A233" s="73" t="s">
        <v>2095</v>
      </c>
      <c r="B233" s="74" t="s">
        <v>2095</v>
      </c>
      <c r="C233" s="73" t="s">
        <v>2096</v>
      </c>
      <c r="D233" s="73">
        <v>48303.0</v>
      </c>
      <c r="E233" s="73" t="s">
        <v>1377</v>
      </c>
      <c r="F233" s="73" t="s">
        <v>1378</v>
      </c>
      <c r="G233" s="73">
        <v>33.6102</v>
      </c>
      <c r="H233" s="73">
        <v>-101.8205</v>
      </c>
      <c r="I233" s="73">
        <v>311509.0</v>
      </c>
      <c r="J233" s="73">
        <v>134.29</v>
      </c>
      <c r="K233" s="73">
        <f t="shared" si="1"/>
        <v>1.028894779</v>
      </c>
      <c r="L233" s="73">
        <f t="shared" si="2"/>
        <v>1.8</v>
      </c>
      <c r="M233" s="73">
        <f t="shared" si="3"/>
        <v>3.4323881</v>
      </c>
      <c r="N233" s="73" t="s">
        <v>1373</v>
      </c>
      <c r="O233" s="73">
        <v>31.2</v>
      </c>
      <c r="P233" s="73">
        <v>49.5</v>
      </c>
      <c r="Q233" s="73">
        <v>50.5</v>
      </c>
      <c r="R233" s="73">
        <v>43.6</v>
      </c>
      <c r="S233" s="73">
        <v>3.11</v>
      </c>
      <c r="T233" s="73">
        <v>61911.0</v>
      </c>
      <c r="U233" s="73">
        <v>28.2</v>
      </c>
      <c r="V233" s="73">
        <v>55.6</v>
      </c>
      <c r="W233" s="73">
        <v>184169.0</v>
      </c>
      <c r="X233" s="73">
        <v>1087.0</v>
      </c>
      <c r="Y233" s="73">
        <v>32.6</v>
      </c>
      <c r="Z233" s="73">
        <v>65.6</v>
      </c>
      <c r="AA233" s="73">
        <v>168207.0</v>
      </c>
      <c r="AB233" s="73">
        <v>4.6</v>
      </c>
      <c r="AC233" s="75">
        <v>45352.0</v>
      </c>
      <c r="AD233" s="73">
        <v>69.4</v>
      </c>
      <c r="AE233" s="73">
        <v>7.1</v>
      </c>
      <c r="AF233" s="73">
        <v>2.4</v>
      </c>
      <c r="AG233" s="73">
        <v>0.6</v>
      </c>
      <c r="AH233" s="73">
        <v>0.1</v>
      </c>
      <c r="AI233" s="73">
        <v>7.0</v>
      </c>
      <c r="AJ233" s="73">
        <v>13.2</v>
      </c>
      <c r="AK233" s="73" t="s">
        <v>2097</v>
      </c>
    </row>
    <row r="234">
      <c r="A234" s="73" t="s">
        <v>2098</v>
      </c>
      <c r="B234" s="74" t="s">
        <v>2098</v>
      </c>
      <c r="C234" s="73" t="s">
        <v>2099</v>
      </c>
      <c r="D234" s="73">
        <v>17111.0</v>
      </c>
      <c r="E234" s="73" t="s">
        <v>1371</v>
      </c>
      <c r="F234" s="73" t="s">
        <v>1372</v>
      </c>
      <c r="G234" s="73">
        <v>42.3244</v>
      </c>
      <c r="H234" s="73">
        <v>-88.4523</v>
      </c>
      <c r="I234" s="73">
        <v>311133.0</v>
      </c>
      <c r="J234" s="73">
        <v>199.09</v>
      </c>
      <c r="K234" s="73">
        <f t="shared" si="1"/>
        <v>1.060163134</v>
      </c>
      <c r="L234" s="73">
        <f t="shared" si="2"/>
        <v>1.8</v>
      </c>
      <c r="M234" s="73">
        <f t="shared" si="3"/>
        <v>3.6844601</v>
      </c>
      <c r="N234" s="73" t="s">
        <v>1373</v>
      </c>
      <c r="O234" s="73">
        <v>40.5</v>
      </c>
      <c r="P234" s="73">
        <v>50.1</v>
      </c>
      <c r="Q234" s="73">
        <v>49.9</v>
      </c>
      <c r="R234" s="73">
        <v>56.4</v>
      </c>
      <c r="S234" s="73">
        <v>3.13</v>
      </c>
      <c r="T234" s="73">
        <v>100101.0</v>
      </c>
      <c r="U234" s="73">
        <v>50.1</v>
      </c>
      <c r="V234" s="73">
        <v>82.2</v>
      </c>
      <c r="W234" s="73">
        <v>270039.0</v>
      </c>
      <c r="X234" s="73">
        <v>1310.0</v>
      </c>
      <c r="Y234" s="73">
        <v>35.3</v>
      </c>
      <c r="Z234" s="73">
        <v>69.9</v>
      </c>
      <c r="AA234" s="73">
        <v>173246.0</v>
      </c>
      <c r="AB234" s="73">
        <v>4.9</v>
      </c>
      <c r="AC234" s="75">
        <v>45352.0</v>
      </c>
      <c r="AD234" s="73">
        <v>86.0</v>
      </c>
      <c r="AE234" s="73">
        <v>1.5</v>
      </c>
      <c r="AF234" s="73">
        <v>2.9</v>
      </c>
      <c r="AG234" s="73">
        <v>0.2</v>
      </c>
      <c r="AH234" s="73">
        <v>0.0</v>
      </c>
      <c r="AI234" s="73">
        <v>2.1</v>
      </c>
      <c r="AJ234" s="73">
        <v>7.3</v>
      </c>
      <c r="AK234" s="73" t="s">
        <v>2100</v>
      </c>
    </row>
    <row r="235">
      <c r="A235" s="73" t="s">
        <v>2046</v>
      </c>
      <c r="B235" s="74" t="s">
        <v>2046</v>
      </c>
      <c r="C235" s="73" t="s">
        <v>2047</v>
      </c>
      <c r="D235" s="73">
        <v>23005.0</v>
      </c>
      <c r="E235" s="73" t="s">
        <v>2101</v>
      </c>
      <c r="F235" s="73" t="s">
        <v>2102</v>
      </c>
      <c r="G235" s="73">
        <v>43.8466</v>
      </c>
      <c r="H235" s="73">
        <v>-70.3996</v>
      </c>
      <c r="I235" s="73">
        <v>303357.0</v>
      </c>
      <c r="J235" s="73">
        <v>140.07</v>
      </c>
      <c r="K235" s="73">
        <f t="shared" si="1"/>
        <v>1.031645971</v>
      </c>
      <c r="L235" s="73">
        <f t="shared" si="2"/>
        <v>1.8</v>
      </c>
      <c r="M235" s="73">
        <f t="shared" si="3"/>
        <v>3.4548723</v>
      </c>
      <c r="N235" s="73" t="s">
        <v>1396</v>
      </c>
      <c r="O235" s="73">
        <v>42.1</v>
      </c>
      <c r="P235" s="73">
        <v>48.8</v>
      </c>
      <c r="Q235" s="73">
        <v>51.2</v>
      </c>
      <c r="R235" s="73">
        <v>50.0</v>
      </c>
      <c r="S235" s="73">
        <v>2.9</v>
      </c>
      <c r="T235" s="73">
        <v>87710.0</v>
      </c>
      <c r="U235" s="73">
        <v>43.5</v>
      </c>
      <c r="V235" s="73">
        <v>69.9</v>
      </c>
      <c r="W235" s="73">
        <v>372399.0</v>
      </c>
      <c r="X235" s="73">
        <v>1389.0</v>
      </c>
      <c r="Y235" s="73">
        <v>50.6</v>
      </c>
      <c r="Z235" s="73">
        <v>68.1</v>
      </c>
      <c r="AA235" s="73">
        <v>165708.0</v>
      </c>
      <c r="AB235" s="73">
        <v>3.2</v>
      </c>
      <c r="AC235" s="75">
        <v>45352.0</v>
      </c>
      <c r="AD235" s="73">
        <v>89.0</v>
      </c>
      <c r="AE235" s="73">
        <v>3.2</v>
      </c>
      <c r="AF235" s="73">
        <v>2.2</v>
      </c>
      <c r="AG235" s="73">
        <v>0.2</v>
      </c>
      <c r="AH235" s="73">
        <v>0.0</v>
      </c>
      <c r="AI235" s="73">
        <v>0.7</v>
      </c>
      <c r="AJ235" s="73">
        <v>4.7</v>
      </c>
      <c r="AK235" s="73" t="s">
        <v>2103</v>
      </c>
    </row>
    <row r="236">
      <c r="A236" s="73" t="s">
        <v>2104</v>
      </c>
      <c r="B236" s="74" t="s">
        <v>2104</v>
      </c>
      <c r="C236" s="73" t="s">
        <v>2105</v>
      </c>
      <c r="D236" s="73">
        <v>34015.0</v>
      </c>
      <c r="E236" s="73" t="s">
        <v>1578</v>
      </c>
      <c r="F236" s="73" t="s">
        <v>791</v>
      </c>
      <c r="G236" s="73">
        <v>39.7173</v>
      </c>
      <c r="H236" s="73">
        <v>-75.1414</v>
      </c>
      <c r="I236" s="73">
        <v>302621.0</v>
      </c>
      <c r="J236" s="73">
        <v>362.86</v>
      </c>
      <c r="K236" s="73">
        <f t="shared" si="1"/>
        <v>1.143489482</v>
      </c>
      <c r="L236" s="73">
        <f t="shared" si="2"/>
        <v>1.8</v>
      </c>
      <c r="M236" s="73">
        <f t="shared" si="3"/>
        <v>4.3215254</v>
      </c>
      <c r="N236" s="73" t="s">
        <v>1396</v>
      </c>
      <c r="O236" s="73">
        <v>40.2</v>
      </c>
      <c r="P236" s="73">
        <v>49.1</v>
      </c>
      <c r="Q236" s="73">
        <v>50.9</v>
      </c>
      <c r="R236" s="73">
        <v>49.1</v>
      </c>
      <c r="S236" s="73">
        <v>3.21</v>
      </c>
      <c r="T236" s="73">
        <v>99668.0</v>
      </c>
      <c r="U236" s="73">
        <v>49.8</v>
      </c>
      <c r="V236" s="73">
        <v>79.7</v>
      </c>
      <c r="W236" s="73">
        <v>264503.0</v>
      </c>
      <c r="X236" s="73">
        <v>1435.0</v>
      </c>
      <c r="Y236" s="73">
        <v>35.2</v>
      </c>
      <c r="Z236" s="73">
        <v>66.8</v>
      </c>
      <c r="AA236" s="73">
        <v>165621.0</v>
      </c>
      <c r="AB236" s="73">
        <v>5.2</v>
      </c>
      <c r="AC236" s="75">
        <v>45352.0</v>
      </c>
      <c r="AD236" s="73">
        <v>78.5</v>
      </c>
      <c r="AE236" s="73">
        <v>10.4</v>
      </c>
      <c r="AF236" s="73">
        <v>3.2</v>
      </c>
      <c r="AG236" s="73">
        <v>0.1</v>
      </c>
      <c r="AH236" s="73">
        <v>0.0</v>
      </c>
      <c r="AI236" s="73">
        <v>3.1</v>
      </c>
      <c r="AJ236" s="73">
        <v>4.6</v>
      </c>
      <c r="AK236" s="73" t="s">
        <v>2106</v>
      </c>
    </row>
    <row r="237">
      <c r="A237" s="73" t="s">
        <v>2107</v>
      </c>
      <c r="B237" s="74" t="s">
        <v>2107</v>
      </c>
      <c r="C237" s="73" t="s">
        <v>2108</v>
      </c>
      <c r="D237" s="73">
        <v>29077.0</v>
      </c>
      <c r="E237" s="73" t="s">
        <v>1547</v>
      </c>
      <c r="F237" s="73" t="s">
        <v>1548</v>
      </c>
      <c r="G237" s="73">
        <v>37.2581</v>
      </c>
      <c r="H237" s="73">
        <v>-93.342</v>
      </c>
      <c r="I237" s="73">
        <v>299188.0</v>
      </c>
      <c r="J237" s="73">
        <v>171.05</v>
      </c>
      <c r="K237" s="73">
        <f t="shared" si="1"/>
        <v>1.046517847</v>
      </c>
      <c r="L237" s="73">
        <f t="shared" si="2"/>
        <v>1.8</v>
      </c>
      <c r="M237" s="73">
        <f t="shared" si="3"/>
        <v>3.5753845</v>
      </c>
      <c r="N237" s="73" t="s">
        <v>1373</v>
      </c>
      <c r="O237" s="73">
        <v>36.3</v>
      </c>
      <c r="P237" s="73">
        <v>49.0</v>
      </c>
      <c r="Q237" s="73">
        <v>51.0</v>
      </c>
      <c r="R237" s="73">
        <v>48.4</v>
      </c>
      <c r="S237" s="73">
        <v>2.83</v>
      </c>
      <c r="T237" s="73">
        <v>54968.0</v>
      </c>
      <c r="U237" s="73">
        <v>22.6</v>
      </c>
      <c r="V237" s="73">
        <v>56.7</v>
      </c>
      <c r="W237" s="73">
        <v>182234.0</v>
      </c>
      <c r="X237" s="73">
        <v>895.0</v>
      </c>
      <c r="Y237" s="73">
        <v>32.4</v>
      </c>
      <c r="Z237" s="73">
        <v>62.0</v>
      </c>
      <c r="AA237" s="73">
        <v>159479.0</v>
      </c>
      <c r="AB237" s="73">
        <v>3.9</v>
      </c>
      <c r="AC237" s="75">
        <v>45352.0</v>
      </c>
      <c r="AD237" s="73">
        <v>87.8</v>
      </c>
      <c r="AE237" s="73">
        <v>3.0</v>
      </c>
      <c r="AF237" s="73">
        <v>1.9</v>
      </c>
      <c r="AG237" s="73">
        <v>0.2</v>
      </c>
      <c r="AH237" s="73">
        <v>0.1</v>
      </c>
      <c r="AI237" s="73">
        <v>1.5</v>
      </c>
      <c r="AJ237" s="73">
        <v>5.4</v>
      </c>
      <c r="AK237" s="73" t="s">
        <v>2109</v>
      </c>
    </row>
    <row r="238">
      <c r="A238" s="73" t="s">
        <v>1545</v>
      </c>
      <c r="B238" s="74" t="s">
        <v>1545</v>
      </c>
      <c r="C238" s="73" t="s">
        <v>2110</v>
      </c>
      <c r="D238" s="73">
        <v>29510.0</v>
      </c>
      <c r="E238" s="73" t="s">
        <v>1547</v>
      </c>
      <c r="F238" s="73" t="s">
        <v>1548</v>
      </c>
      <c r="G238" s="73">
        <v>38.6358</v>
      </c>
      <c r="H238" s="73">
        <v>-90.2451</v>
      </c>
      <c r="I238" s="73">
        <v>298018.0</v>
      </c>
      <c r="J238" s="73">
        <v>1864.32</v>
      </c>
      <c r="K238" s="73">
        <f t="shared" si="1"/>
        <v>2.288185297</v>
      </c>
      <c r="L238" s="73">
        <f t="shared" si="2"/>
        <v>10.198128</v>
      </c>
      <c r="M238" s="73">
        <f t="shared" si="3"/>
        <v>10.1622048</v>
      </c>
      <c r="N238" s="73" t="s">
        <v>1373</v>
      </c>
      <c r="O238" s="73">
        <v>36.5</v>
      </c>
      <c r="P238" s="73">
        <v>48.6</v>
      </c>
      <c r="Q238" s="73">
        <v>51.4</v>
      </c>
      <c r="R238" s="73">
        <v>30.2</v>
      </c>
      <c r="S238" s="73">
        <v>2.99</v>
      </c>
      <c r="T238" s="73">
        <v>52941.0</v>
      </c>
      <c r="U238" s="73">
        <v>23.7</v>
      </c>
      <c r="V238" s="73">
        <v>44.9</v>
      </c>
      <c r="W238" s="73">
        <v>170993.0</v>
      </c>
      <c r="X238" s="73">
        <v>938.0</v>
      </c>
      <c r="Y238" s="73">
        <v>38.6</v>
      </c>
      <c r="Z238" s="73">
        <v>66.2</v>
      </c>
      <c r="AA238" s="73">
        <v>152137.0</v>
      </c>
      <c r="AB238" s="73">
        <v>5.4</v>
      </c>
      <c r="AC238" s="75">
        <v>45352.0</v>
      </c>
      <c r="AD238" s="73">
        <v>46.3</v>
      </c>
      <c r="AE238" s="73">
        <v>43.9</v>
      </c>
      <c r="AF238" s="73">
        <v>3.5</v>
      </c>
      <c r="AG238" s="73">
        <v>0.2</v>
      </c>
      <c r="AH238" s="73">
        <v>0.1</v>
      </c>
      <c r="AI238" s="73">
        <v>1.4</v>
      </c>
      <c r="AJ238" s="73">
        <v>4.7</v>
      </c>
      <c r="AK238" s="73" t="s">
        <v>2111</v>
      </c>
    </row>
    <row r="239">
      <c r="A239" s="73" t="s">
        <v>2112</v>
      </c>
      <c r="B239" s="74" t="s">
        <v>2112</v>
      </c>
      <c r="C239" s="73" t="s">
        <v>2113</v>
      </c>
      <c r="D239" s="73">
        <v>36027.0</v>
      </c>
      <c r="E239" s="73" t="s">
        <v>1400</v>
      </c>
      <c r="F239" s="73" t="s">
        <v>1401</v>
      </c>
      <c r="G239" s="73">
        <v>41.7652</v>
      </c>
      <c r="H239" s="73">
        <v>-73.7429</v>
      </c>
      <c r="I239" s="73">
        <v>296467.0</v>
      </c>
      <c r="J239" s="73">
        <v>143.87</v>
      </c>
      <c r="K239" s="73">
        <f t="shared" si="1"/>
        <v>1.033458719</v>
      </c>
      <c r="L239" s="73">
        <f t="shared" si="2"/>
        <v>1.8</v>
      </c>
      <c r="M239" s="73">
        <f t="shared" si="3"/>
        <v>3.4696543</v>
      </c>
      <c r="N239" s="73" t="s">
        <v>1396</v>
      </c>
      <c r="O239" s="73">
        <v>42.9</v>
      </c>
      <c r="P239" s="73">
        <v>50.0</v>
      </c>
      <c r="Q239" s="73">
        <v>50.0</v>
      </c>
      <c r="R239" s="73">
        <v>48.6</v>
      </c>
      <c r="S239" s="73">
        <v>3.04</v>
      </c>
      <c r="T239" s="73">
        <v>94578.0</v>
      </c>
      <c r="U239" s="73">
        <v>47.7</v>
      </c>
      <c r="V239" s="73">
        <v>68.8</v>
      </c>
      <c r="W239" s="73">
        <v>347285.0</v>
      </c>
      <c r="X239" s="73">
        <v>1425.0</v>
      </c>
      <c r="Y239" s="73">
        <v>39.0</v>
      </c>
      <c r="Z239" s="73">
        <v>62.8</v>
      </c>
      <c r="AA239" s="73">
        <v>145611.0</v>
      </c>
      <c r="AB239" s="73">
        <v>5.0</v>
      </c>
      <c r="AC239" s="75">
        <v>45352.0</v>
      </c>
      <c r="AD239" s="73">
        <v>73.3</v>
      </c>
      <c r="AE239" s="73">
        <v>10.6</v>
      </c>
      <c r="AF239" s="73">
        <v>3.4</v>
      </c>
      <c r="AG239" s="73">
        <v>0.3</v>
      </c>
      <c r="AH239" s="73">
        <v>0.0</v>
      </c>
      <c r="AI239" s="73">
        <v>4.8</v>
      </c>
      <c r="AJ239" s="73">
        <v>7.6</v>
      </c>
      <c r="AK239" s="73" t="s">
        <v>2114</v>
      </c>
    </row>
    <row r="240">
      <c r="A240" s="73" t="s">
        <v>2115</v>
      </c>
      <c r="B240" s="74" t="s">
        <v>2115</v>
      </c>
      <c r="C240" s="73" t="s">
        <v>2116</v>
      </c>
      <c r="D240" s="73">
        <v>13063.0</v>
      </c>
      <c r="E240" s="73" t="s">
        <v>1525</v>
      </c>
      <c r="F240" s="73" t="s">
        <v>1526</v>
      </c>
      <c r="G240" s="73">
        <v>33.542</v>
      </c>
      <c r="H240" s="73">
        <v>-84.3576</v>
      </c>
      <c r="I240" s="73">
        <v>296312.0</v>
      </c>
      <c r="J240" s="73">
        <v>807.07</v>
      </c>
      <c r="K240" s="73">
        <f t="shared" si="1"/>
        <v>1.403977888</v>
      </c>
      <c r="L240" s="73">
        <f t="shared" si="2"/>
        <v>1.845853</v>
      </c>
      <c r="M240" s="73">
        <f t="shared" si="3"/>
        <v>6.0495023</v>
      </c>
      <c r="N240" s="73" t="s">
        <v>1396</v>
      </c>
      <c r="O240" s="73">
        <v>33.0</v>
      </c>
      <c r="P240" s="73">
        <v>46.9</v>
      </c>
      <c r="Q240" s="73">
        <v>53.1</v>
      </c>
      <c r="R240" s="73">
        <v>34.6</v>
      </c>
      <c r="S240" s="73">
        <v>3.44</v>
      </c>
      <c r="T240" s="73">
        <v>56207.0</v>
      </c>
      <c r="U240" s="73">
        <v>21.6</v>
      </c>
      <c r="V240" s="73">
        <v>52.9</v>
      </c>
      <c r="W240" s="73">
        <v>165734.0</v>
      </c>
      <c r="X240" s="73">
        <v>1216.0</v>
      </c>
      <c r="Y240" s="73">
        <v>20.6</v>
      </c>
      <c r="Z240" s="73">
        <v>66.2</v>
      </c>
      <c r="AA240" s="73">
        <v>144571.0</v>
      </c>
      <c r="AB240" s="73">
        <v>6.8</v>
      </c>
      <c r="AC240" s="75">
        <v>45352.0</v>
      </c>
      <c r="AD240" s="73">
        <v>12.7</v>
      </c>
      <c r="AE240" s="73">
        <v>70.2</v>
      </c>
      <c r="AF240" s="73">
        <v>5.1</v>
      </c>
      <c r="AG240" s="73">
        <v>0.2</v>
      </c>
      <c r="AH240" s="73">
        <v>0.1</v>
      </c>
      <c r="AI240" s="73">
        <v>5.4</v>
      </c>
      <c r="AJ240" s="73">
        <v>6.4</v>
      </c>
      <c r="AK240" s="73" t="s">
        <v>2117</v>
      </c>
    </row>
    <row r="241">
      <c r="A241" s="73" t="s">
        <v>2118</v>
      </c>
      <c r="B241" s="74" t="s">
        <v>2118</v>
      </c>
      <c r="C241" s="73" t="s">
        <v>2119</v>
      </c>
      <c r="D241" s="73">
        <v>13051.0</v>
      </c>
      <c r="E241" s="73" t="s">
        <v>1525</v>
      </c>
      <c r="F241" s="73" t="s">
        <v>1526</v>
      </c>
      <c r="G241" s="73">
        <v>32.0043</v>
      </c>
      <c r="H241" s="73">
        <v>-81.1329</v>
      </c>
      <c r="I241" s="73">
        <v>296266.0</v>
      </c>
      <c r="J241" s="73">
        <v>264.35</v>
      </c>
      <c r="K241" s="73">
        <f t="shared" si="1"/>
        <v>1.092613919</v>
      </c>
      <c r="L241" s="73">
        <f t="shared" si="2"/>
        <v>1.8</v>
      </c>
      <c r="M241" s="73">
        <f t="shared" si="3"/>
        <v>3.9383215</v>
      </c>
      <c r="N241" s="73" t="s">
        <v>1396</v>
      </c>
      <c r="O241" s="73">
        <v>36.7</v>
      </c>
      <c r="P241" s="73">
        <v>48.2</v>
      </c>
      <c r="Q241" s="73">
        <v>51.8</v>
      </c>
      <c r="R241" s="73">
        <v>41.9</v>
      </c>
      <c r="S241" s="73">
        <v>3.08</v>
      </c>
      <c r="T241" s="73">
        <v>66171.0</v>
      </c>
      <c r="U241" s="73">
        <v>31.5</v>
      </c>
      <c r="V241" s="73">
        <v>56.9</v>
      </c>
      <c r="W241" s="73">
        <v>253447.0</v>
      </c>
      <c r="X241" s="73">
        <v>1284.0</v>
      </c>
      <c r="Y241" s="73">
        <v>36.1</v>
      </c>
      <c r="Z241" s="73">
        <v>64.6</v>
      </c>
      <c r="AA241" s="73">
        <v>149366.0</v>
      </c>
      <c r="AB241" s="73">
        <v>6.3</v>
      </c>
      <c r="AC241" s="75">
        <v>45352.0</v>
      </c>
      <c r="AD241" s="73">
        <v>49.1</v>
      </c>
      <c r="AE241" s="73">
        <v>40.2</v>
      </c>
      <c r="AF241" s="73">
        <v>2.9</v>
      </c>
      <c r="AG241" s="73">
        <v>0.2</v>
      </c>
      <c r="AH241" s="73">
        <v>0.1</v>
      </c>
      <c r="AI241" s="73">
        <v>2.4</v>
      </c>
      <c r="AJ241" s="73">
        <v>5.0</v>
      </c>
      <c r="AK241" s="73" t="s">
        <v>2120</v>
      </c>
    </row>
    <row r="242">
      <c r="A242" s="73" t="s">
        <v>2121</v>
      </c>
      <c r="B242" s="74" t="s">
        <v>2121</v>
      </c>
      <c r="C242" s="73" t="s">
        <v>2122</v>
      </c>
      <c r="D242" s="73">
        <v>26139.0</v>
      </c>
      <c r="E242" s="73" t="s">
        <v>1439</v>
      </c>
      <c r="F242" s="73" t="s">
        <v>1440</v>
      </c>
      <c r="G242" s="73">
        <v>42.9599</v>
      </c>
      <c r="H242" s="73">
        <v>-85.996</v>
      </c>
      <c r="I242" s="73">
        <v>296183.0</v>
      </c>
      <c r="J242" s="73">
        <v>202.93</v>
      </c>
      <c r="K242" s="73">
        <f t="shared" si="1"/>
        <v>1.062045618</v>
      </c>
      <c r="L242" s="73">
        <f t="shared" si="2"/>
        <v>1.8</v>
      </c>
      <c r="M242" s="73">
        <f t="shared" si="3"/>
        <v>3.6993977</v>
      </c>
      <c r="N242" s="73" t="s">
        <v>1441</v>
      </c>
      <c r="O242" s="73">
        <v>35.8</v>
      </c>
      <c r="P242" s="73">
        <v>49.7</v>
      </c>
      <c r="Q242" s="73">
        <v>50.3</v>
      </c>
      <c r="R242" s="73">
        <v>55.7</v>
      </c>
      <c r="S242" s="73">
        <v>3.1</v>
      </c>
      <c r="T242" s="73">
        <v>83932.0</v>
      </c>
      <c r="U242" s="73">
        <v>40.1</v>
      </c>
      <c r="V242" s="73">
        <v>78.2</v>
      </c>
      <c r="W242" s="73">
        <v>267332.0</v>
      </c>
      <c r="X242" s="73">
        <v>1080.0</v>
      </c>
      <c r="Y242" s="73">
        <v>36.5</v>
      </c>
      <c r="Z242" s="73">
        <v>67.8</v>
      </c>
      <c r="AA242" s="73">
        <v>170722.0</v>
      </c>
      <c r="AB242" s="73">
        <v>3.8</v>
      </c>
      <c r="AC242" s="75">
        <v>45352.0</v>
      </c>
      <c r="AD242" s="73">
        <v>86.3</v>
      </c>
      <c r="AE242" s="73">
        <v>1.7</v>
      </c>
      <c r="AF242" s="73">
        <v>2.7</v>
      </c>
      <c r="AG242" s="73">
        <v>0.4</v>
      </c>
      <c r="AH242" s="73">
        <v>0.0</v>
      </c>
      <c r="AI242" s="73">
        <v>3.3</v>
      </c>
      <c r="AJ242" s="73">
        <v>5.6</v>
      </c>
      <c r="AK242" s="73" t="s">
        <v>2123</v>
      </c>
    </row>
    <row r="243">
      <c r="A243" s="73" t="s">
        <v>2124</v>
      </c>
      <c r="B243" s="74" t="s">
        <v>2124</v>
      </c>
      <c r="C243" s="73" t="s">
        <v>2125</v>
      </c>
      <c r="D243" s="73">
        <v>45063.0</v>
      </c>
      <c r="E243" s="73" t="s">
        <v>1816</v>
      </c>
      <c r="F243" s="73" t="s">
        <v>1817</v>
      </c>
      <c r="G243" s="73">
        <v>33.9023</v>
      </c>
      <c r="H243" s="73">
        <v>-81.2722</v>
      </c>
      <c r="I243" s="73">
        <v>295934.0</v>
      </c>
      <c r="J243" s="73">
        <v>163.46</v>
      </c>
      <c r="K243" s="73">
        <f t="shared" si="1"/>
        <v>1.042854575</v>
      </c>
      <c r="L243" s="73">
        <f t="shared" si="2"/>
        <v>1.8</v>
      </c>
      <c r="M243" s="73">
        <f t="shared" si="3"/>
        <v>3.5458594</v>
      </c>
      <c r="N243" s="73" t="s">
        <v>1396</v>
      </c>
      <c r="O243" s="73">
        <v>39.4</v>
      </c>
      <c r="P243" s="73">
        <v>48.9</v>
      </c>
      <c r="Q243" s="73">
        <v>51.1</v>
      </c>
      <c r="R243" s="73">
        <v>51.5</v>
      </c>
      <c r="S243" s="73">
        <v>2.99</v>
      </c>
      <c r="T243" s="73">
        <v>71280.0</v>
      </c>
      <c r="U243" s="73">
        <v>32.8</v>
      </c>
      <c r="V243" s="73">
        <v>76.4</v>
      </c>
      <c r="W243" s="73">
        <v>196993.0</v>
      </c>
      <c r="X243" s="73">
        <v>1061.0</v>
      </c>
      <c r="Y243" s="73">
        <v>32.6</v>
      </c>
      <c r="Z243" s="73">
        <v>64.3</v>
      </c>
      <c r="AA243" s="73">
        <v>159892.0</v>
      </c>
      <c r="AB243" s="73">
        <v>4.4</v>
      </c>
      <c r="AC243" s="75">
        <v>45352.0</v>
      </c>
      <c r="AD243" s="73">
        <v>75.0</v>
      </c>
      <c r="AE243" s="73">
        <v>15.1</v>
      </c>
      <c r="AF243" s="73">
        <v>2.1</v>
      </c>
      <c r="AG243" s="73">
        <v>0.2</v>
      </c>
      <c r="AH243" s="73">
        <v>0.1</v>
      </c>
      <c r="AI243" s="73">
        <v>2.1</v>
      </c>
      <c r="AJ243" s="73">
        <v>5.5</v>
      </c>
      <c r="AK243" s="73" t="s">
        <v>2126</v>
      </c>
    </row>
    <row r="244">
      <c r="A244" s="73" t="s">
        <v>2127</v>
      </c>
      <c r="B244" s="74" t="s">
        <v>2127</v>
      </c>
      <c r="C244" s="73" t="s">
        <v>2128</v>
      </c>
      <c r="D244" s="73">
        <v>40027.0</v>
      </c>
      <c r="E244" s="73" t="s">
        <v>1648</v>
      </c>
      <c r="F244" s="73" t="s">
        <v>1646</v>
      </c>
      <c r="G244" s="73">
        <v>35.2031</v>
      </c>
      <c r="H244" s="73">
        <v>-97.3265</v>
      </c>
      <c r="I244" s="73">
        <v>295060.0</v>
      </c>
      <c r="J244" s="73">
        <v>211.4</v>
      </c>
      <c r="K244" s="73">
        <f t="shared" si="1"/>
        <v>1.066209693</v>
      </c>
      <c r="L244" s="73">
        <f t="shared" si="2"/>
        <v>1.8</v>
      </c>
      <c r="M244" s="73">
        <f t="shared" si="3"/>
        <v>3.732346</v>
      </c>
      <c r="N244" s="73" t="s">
        <v>1373</v>
      </c>
      <c r="O244" s="73">
        <v>34.8</v>
      </c>
      <c r="P244" s="73">
        <v>50.1</v>
      </c>
      <c r="Q244" s="73">
        <v>49.9</v>
      </c>
      <c r="R244" s="73">
        <v>47.3</v>
      </c>
      <c r="S244" s="73">
        <v>2.99</v>
      </c>
      <c r="T244" s="73">
        <v>71757.0</v>
      </c>
      <c r="U244" s="73">
        <v>33.8</v>
      </c>
      <c r="V244" s="73">
        <v>63.9</v>
      </c>
      <c r="W244" s="73">
        <v>203806.0</v>
      </c>
      <c r="X244" s="73">
        <v>1073.0</v>
      </c>
      <c r="Y244" s="73">
        <v>35.2</v>
      </c>
      <c r="Z244" s="73">
        <v>65.4</v>
      </c>
      <c r="AA244" s="73">
        <v>160160.0</v>
      </c>
      <c r="AB244" s="73">
        <v>4.7</v>
      </c>
      <c r="AC244" s="75">
        <v>45352.0</v>
      </c>
      <c r="AD244" s="73">
        <v>73.0</v>
      </c>
      <c r="AE244" s="73">
        <v>4.8</v>
      </c>
      <c r="AF244" s="73">
        <v>4.6</v>
      </c>
      <c r="AG244" s="73">
        <v>4.2</v>
      </c>
      <c r="AH244" s="73">
        <v>0.1</v>
      </c>
      <c r="AI244" s="73">
        <v>2.5</v>
      </c>
      <c r="AJ244" s="73">
        <v>10.8</v>
      </c>
      <c r="AK244" s="73" t="s">
        <v>2129</v>
      </c>
    </row>
    <row r="245">
      <c r="A245" s="73" t="s">
        <v>2130</v>
      </c>
      <c r="B245" s="74" t="s">
        <v>2130</v>
      </c>
      <c r="C245" s="73" t="s">
        <v>2131</v>
      </c>
      <c r="D245" s="73">
        <v>53067.0</v>
      </c>
      <c r="E245" s="73" t="s">
        <v>1419</v>
      </c>
      <c r="F245" s="73" t="s">
        <v>1420</v>
      </c>
      <c r="G245" s="73">
        <v>46.9256</v>
      </c>
      <c r="H245" s="73">
        <v>-122.8333</v>
      </c>
      <c r="I245" s="73">
        <v>294272.0</v>
      </c>
      <c r="J245" s="73">
        <v>157.26</v>
      </c>
      <c r="K245" s="73">
        <f t="shared" si="1"/>
        <v>1.039871696</v>
      </c>
      <c r="L245" s="73">
        <f t="shared" si="2"/>
        <v>1.8</v>
      </c>
      <c r="M245" s="73">
        <f t="shared" si="3"/>
        <v>3.5217414</v>
      </c>
      <c r="N245" s="73" t="s">
        <v>1367</v>
      </c>
      <c r="O245" s="73">
        <v>39.5</v>
      </c>
      <c r="P245" s="73">
        <v>49.3</v>
      </c>
      <c r="Q245" s="73">
        <v>50.7</v>
      </c>
      <c r="R245" s="73">
        <v>52.4</v>
      </c>
      <c r="S245" s="73">
        <v>3.01</v>
      </c>
      <c r="T245" s="73">
        <v>88895.0</v>
      </c>
      <c r="U245" s="73">
        <v>43.4</v>
      </c>
      <c r="V245" s="73">
        <v>67.3</v>
      </c>
      <c r="W245" s="73">
        <v>409719.0</v>
      </c>
      <c r="X245" s="73">
        <v>1499.0</v>
      </c>
      <c r="Y245" s="73">
        <v>36.4</v>
      </c>
      <c r="Z245" s="73">
        <v>62.0</v>
      </c>
      <c r="AA245" s="73">
        <v>151727.0</v>
      </c>
      <c r="AB245" s="73">
        <v>5.5</v>
      </c>
      <c r="AC245" s="75">
        <v>45352.0</v>
      </c>
      <c r="AD245" s="73">
        <v>76.0</v>
      </c>
      <c r="AE245" s="73">
        <v>3.1</v>
      </c>
      <c r="AF245" s="73">
        <v>5.7</v>
      </c>
      <c r="AG245" s="73">
        <v>1.1</v>
      </c>
      <c r="AH245" s="73">
        <v>1.0</v>
      </c>
      <c r="AI245" s="73">
        <v>2.1</v>
      </c>
      <c r="AJ245" s="73">
        <v>10.9</v>
      </c>
      <c r="AK245" s="73" t="s">
        <v>2132</v>
      </c>
    </row>
    <row r="246">
      <c r="A246" s="73" t="s">
        <v>2133</v>
      </c>
      <c r="B246" s="74" t="s">
        <v>2133</v>
      </c>
      <c r="C246" s="73" t="s">
        <v>2134</v>
      </c>
      <c r="D246" s="73">
        <v>12073.0</v>
      </c>
      <c r="E246" s="73" t="s">
        <v>1394</v>
      </c>
      <c r="F246" s="73" t="s">
        <v>1395</v>
      </c>
      <c r="G246" s="73">
        <v>30.458</v>
      </c>
      <c r="H246" s="73">
        <v>-84.2779</v>
      </c>
      <c r="I246" s="73">
        <v>294128.0</v>
      </c>
      <c r="J246" s="73">
        <v>169.9</v>
      </c>
      <c r="K246" s="73">
        <f t="shared" si="1"/>
        <v>1.045961979</v>
      </c>
      <c r="L246" s="73">
        <f t="shared" si="2"/>
        <v>1.8</v>
      </c>
      <c r="M246" s="73">
        <f t="shared" si="3"/>
        <v>3.570911</v>
      </c>
      <c r="N246" s="73" t="s">
        <v>1396</v>
      </c>
      <c r="O246" s="73">
        <v>31.4</v>
      </c>
      <c r="P246" s="73">
        <v>47.5</v>
      </c>
      <c r="Q246" s="73">
        <v>52.5</v>
      </c>
      <c r="R246" s="73">
        <v>35.7</v>
      </c>
      <c r="S246" s="73">
        <v>3.0</v>
      </c>
      <c r="T246" s="73">
        <v>61317.0</v>
      </c>
      <c r="U246" s="73">
        <v>28.9</v>
      </c>
      <c r="V246" s="73">
        <v>52.1</v>
      </c>
      <c r="W246" s="73">
        <v>256421.0</v>
      </c>
      <c r="X246" s="73">
        <v>1157.0</v>
      </c>
      <c r="Y246" s="73">
        <v>47.5</v>
      </c>
      <c r="Z246" s="73">
        <v>65.0</v>
      </c>
      <c r="AA246" s="73">
        <v>165590.0</v>
      </c>
      <c r="AB246" s="73">
        <v>5.7</v>
      </c>
      <c r="AC246" s="75">
        <v>45352.0</v>
      </c>
      <c r="AD246" s="73">
        <v>57.9</v>
      </c>
      <c r="AE246" s="73">
        <v>30.9</v>
      </c>
      <c r="AF246" s="73">
        <v>3.5</v>
      </c>
      <c r="AG246" s="73">
        <v>0.2</v>
      </c>
      <c r="AH246" s="73">
        <v>0.0</v>
      </c>
      <c r="AI246" s="73">
        <v>1.7</v>
      </c>
      <c r="AJ246" s="73">
        <v>5.7</v>
      </c>
      <c r="AK246" s="73" t="s">
        <v>2135</v>
      </c>
    </row>
    <row r="247">
      <c r="A247" s="73" t="s">
        <v>2136</v>
      </c>
      <c r="B247" s="74" t="s">
        <v>2136</v>
      </c>
      <c r="C247" s="73" t="s">
        <v>2137</v>
      </c>
      <c r="D247" s="73">
        <v>2020.0</v>
      </c>
      <c r="E247" s="73" t="s">
        <v>2138</v>
      </c>
      <c r="F247" s="73" t="s">
        <v>2139</v>
      </c>
      <c r="G247" s="73">
        <v>61.1498</v>
      </c>
      <c r="H247" s="73">
        <v>-149.1082</v>
      </c>
      <c r="I247" s="73">
        <v>290674.0</v>
      </c>
      <c r="J247" s="73">
        <v>65.75</v>
      </c>
      <c r="K247" s="73">
        <f t="shared" si="1"/>
        <v>0.9968247682</v>
      </c>
      <c r="L247" s="73">
        <f t="shared" si="2"/>
        <v>1.8</v>
      </c>
      <c r="M247" s="73">
        <f t="shared" si="3"/>
        <v>3.1657675</v>
      </c>
      <c r="N247" s="73" t="s">
        <v>2140</v>
      </c>
      <c r="O247" s="73">
        <v>34.5</v>
      </c>
      <c r="P247" s="73">
        <v>51.3</v>
      </c>
      <c r="Q247" s="73">
        <v>48.7</v>
      </c>
      <c r="R247" s="73">
        <v>47.8</v>
      </c>
      <c r="S247" s="73">
        <v>3.26</v>
      </c>
      <c r="T247" s="73">
        <v>95731.0</v>
      </c>
      <c r="U247" s="73">
        <v>47.8</v>
      </c>
      <c r="V247" s="73">
        <v>63.8</v>
      </c>
      <c r="W247" s="73">
        <v>362682.0</v>
      </c>
      <c r="X247" s="73">
        <v>1405.0</v>
      </c>
      <c r="Y247" s="73">
        <v>37.0</v>
      </c>
      <c r="Z247" s="73">
        <v>69.9</v>
      </c>
      <c r="AA247" s="73">
        <v>152069.0</v>
      </c>
      <c r="AB247" s="73">
        <v>5.2</v>
      </c>
      <c r="AC247" s="75">
        <v>45352.0</v>
      </c>
      <c r="AD247" s="73">
        <v>59.2</v>
      </c>
      <c r="AE247" s="73">
        <v>5.3</v>
      </c>
      <c r="AF247" s="73">
        <v>9.8</v>
      </c>
      <c r="AG247" s="73">
        <v>7.4</v>
      </c>
      <c r="AH247" s="73">
        <v>2.9</v>
      </c>
      <c r="AI247" s="73">
        <v>2.7</v>
      </c>
      <c r="AJ247" s="73">
        <v>12.7</v>
      </c>
      <c r="AK247" s="73" t="s">
        <v>2141</v>
      </c>
    </row>
    <row r="248">
      <c r="A248" s="73" t="s">
        <v>2142</v>
      </c>
      <c r="B248" s="74" t="s">
        <v>2142</v>
      </c>
      <c r="C248" s="73" t="s">
        <v>2143</v>
      </c>
      <c r="D248" s="73">
        <v>5007.0</v>
      </c>
      <c r="E248" s="73" t="s">
        <v>1956</v>
      </c>
      <c r="F248" s="73" t="s">
        <v>1957</v>
      </c>
      <c r="G248" s="73">
        <v>36.3387</v>
      </c>
      <c r="H248" s="73">
        <v>-94.2561</v>
      </c>
      <c r="I248" s="73">
        <v>286528.0</v>
      </c>
      <c r="J248" s="73">
        <v>130.5</v>
      </c>
      <c r="K248" s="73">
        <f t="shared" si="1"/>
        <v>1.027094782</v>
      </c>
      <c r="L248" s="73">
        <f t="shared" si="2"/>
        <v>1.8</v>
      </c>
      <c r="M248" s="73">
        <f t="shared" si="3"/>
        <v>3.417645</v>
      </c>
      <c r="N248" s="73" t="s">
        <v>1373</v>
      </c>
      <c r="O248" s="73">
        <v>35.7</v>
      </c>
      <c r="P248" s="73">
        <v>50.3</v>
      </c>
      <c r="Q248" s="73">
        <v>49.7</v>
      </c>
      <c r="R248" s="73">
        <v>57.3</v>
      </c>
      <c r="S248" s="73">
        <v>3.19</v>
      </c>
      <c r="T248" s="73">
        <v>85269.0</v>
      </c>
      <c r="U248" s="73">
        <v>41.2</v>
      </c>
      <c r="V248" s="73">
        <v>67.8</v>
      </c>
      <c r="W248" s="73">
        <v>254123.0</v>
      </c>
      <c r="X248" s="73">
        <v>1113.0</v>
      </c>
      <c r="Y248" s="73">
        <v>35.5</v>
      </c>
      <c r="Z248" s="73">
        <v>66.6</v>
      </c>
      <c r="AA248" s="73">
        <v>157908.0</v>
      </c>
      <c r="AB248" s="73">
        <v>2.9</v>
      </c>
      <c r="AC248" s="75">
        <v>45352.0</v>
      </c>
      <c r="AD248" s="73">
        <v>71.9</v>
      </c>
      <c r="AE248" s="73">
        <v>1.9</v>
      </c>
      <c r="AF248" s="73">
        <v>4.2</v>
      </c>
      <c r="AG248" s="73">
        <v>1.1</v>
      </c>
      <c r="AH248" s="73">
        <v>0.7</v>
      </c>
      <c r="AI248" s="73">
        <v>3.7</v>
      </c>
      <c r="AJ248" s="73">
        <v>16.6</v>
      </c>
      <c r="AK248" s="73" t="s">
        <v>2144</v>
      </c>
    </row>
    <row r="249">
      <c r="A249" s="73" t="s">
        <v>2145</v>
      </c>
      <c r="B249" s="74" t="s">
        <v>2145</v>
      </c>
      <c r="C249" s="73" t="s">
        <v>2146</v>
      </c>
      <c r="D249" s="73">
        <v>42043.0</v>
      </c>
      <c r="E249" s="73" t="s">
        <v>323</v>
      </c>
      <c r="F249" s="73" t="s">
        <v>1455</v>
      </c>
      <c r="G249" s="73">
        <v>40.4155</v>
      </c>
      <c r="H249" s="73">
        <v>-76.7794</v>
      </c>
      <c r="I249" s="73">
        <v>286108.0</v>
      </c>
      <c r="J249" s="73">
        <v>210.47</v>
      </c>
      <c r="K249" s="73">
        <f t="shared" si="1"/>
        <v>1.065751684</v>
      </c>
      <c r="L249" s="73">
        <f t="shared" si="2"/>
        <v>1.8</v>
      </c>
      <c r="M249" s="73">
        <f t="shared" si="3"/>
        <v>3.7287283</v>
      </c>
      <c r="N249" s="73" t="s">
        <v>1396</v>
      </c>
      <c r="O249" s="73">
        <v>39.4</v>
      </c>
      <c r="P249" s="73">
        <v>48.9</v>
      </c>
      <c r="Q249" s="73">
        <v>51.1</v>
      </c>
      <c r="R249" s="73">
        <v>48.0</v>
      </c>
      <c r="S249" s="73">
        <v>3.02</v>
      </c>
      <c r="T249" s="73">
        <v>71046.0</v>
      </c>
      <c r="U249" s="73">
        <v>33.2</v>
      </c>
      <c r="V249" s="73">
        <v>63.3</v>
      </c>
      <c r="W249" s="73">
        <v>207726.0</v>
      </c>
      <c r="X249" s="73">
        <v>1090.0</v>
      </c>
      <c r="Y249" s="73">
        <v>33.3</v>
      </c>
      <c r="Z249" s="73">
        <v>65.5</v>
      </c>
      <c r="AA249" s="73">
        <v>149640.0</v>
      </c>
      <c r="AB249" s="73">
        <v>4.3</v>
      </c>
      <c r="AC249" s="75">
        <v>45352.0</v>
      </c>
      <c r="AD249" s="73">
        <v>66.5</v>
      </c>
      <c r="AE249" s="73">
        <v>18.5</v>
      </c>
      <c r="AF249" s="73">
        <v>5.7</v>
      </c>
      <c r="AG249" s="73">
        <v>0.3</v>
      </c>
      <c r="AH249" s="73">
        <v>0.1</v>
      </c>
      <c r="AI249" s="73">
        <v>3.4</v>
      </c>
      <c r="AJ249" s="73">
        <v>5.6</v>
      </c>
      <c r="AK249" s="73" t="s">
        <v>2147</v>
      </c>
    </row>
    <row r="250">
      <c r="A250" s="73" t="s">
        <v>2148</v>
      </c>
      <c r="B250" s="74" t="s">
        <v>2148</v>
      </c>
      <c r="C250" s="73" t="s">
        <v>2149</v>
      </c>
      <c r="D250" s="73">
        <v>17201.0</v>
      </c>
      <c r="E250" s="73" t="s">
        <v>1371</v>
      </c>
      <c r="F250" s="73" t="s">
        <v>1372</v>
      </c>
      <c r="G250" s="73">
        <v>42.3363</v>
      </c>
      <c r="H250" s="73">
        <v>-89.1609</v>
      </c>
      <c r="I250" s="73">
        <v>284591.0</v>
      </c>
      <c r="J250" s="73">
        <v>214.17</v>
      </c>
      <c r="K250" s="73">
        <f t="shared" si="1"/>
        <v>1.067575038</v>
      </c>
      <c r="L250" s="73">
        <f t="shared" si="2"/>
        <v>1.8</v>
      </c>
      <c r="M250" s="73">
        <f t="shared" si="3"/>
        <v>3.7431213</v>
      </c>
      <c r="N250" s="73" t="s">
        <v>1373</v>
      </c>
      <c r="O250" s="73">
        <v>39.5</v>
      </c>
      <c r="P250" s="73">
        <v>49.1</v>
      </c>
      <c r="Q250" s="73">
        <v>50.9</v>
      </c>
      <c r="R250" s="73">
        <v>46.5</v>
      </c>
      <c r="S250" s="73">
        <v>3.03</v>
      </c>
      <c r="T250" s="73">
        <v>61738.0</v>
      </c>
      <c r="U250" s="73">
        <v>28.4</v>
      </c>
      <c r="V250" s="73">
        <v>65.7</v>
      </c>
      <c r="W250" s="73">
        <v>146095.0</v>
      </c>
      <c r="X250" s="73">
        <v>941.0</v>
      </c>
      <c r="Y250" s="73">
        <v>24.1</v>
      </c>
      <c r="Z250" s="73">
        <v>62.2</v>
      </c>
      <c r="AA250" s="73">
        <v>130997.0</v>
      </c>
      <c r="AB250" s="73">
        <v>7.5</v>
      </c>
      <c r="AC250" s="75">
        <v>45352.0</v>
      </c>
      <c r="AD250" s="73">
        <v>71.7</v>
      </c>
      <c r="AE250" s="73">
        <v>13.4</v>
      </c>
      <c r="AF250" s="73">
        <v>2.9</v>
      </c>
      <c r="AG250" s="73">
        <v>0.3</v>
      </c>
      <c r="AH250" s="73">
        <v>0.0</v>
      </c>
      <c r="AI250" s="73">
        <v>4.1</v>
      </c>
      <c r="AJ250" s="73">
        <v>7.6</v>
      </c>
      <c r="AK250" s="73" t="s">
        <v>2150</v>
      </c>
    </row>
    <row r="251">
      <c r="A251" s="73" t="s">
        <v>1880</v>
      </c>
      <c r="B251" s="74" t="s">
        <v>1880</v>
      </c>
      <c r="C251" s="73" t="s">
        <v>1881</v>
      </c>
      <c r="D251" s="73">
        <v>45091.0</v>
      </c>
      <c r="E251" s="73" t="s">
        <v>1816</v>
      </c>
      <c r="F251" s="73" t="s">
        <v>1817</v>
      </c>
      <c r="G251" s="73">
        <v>34.9748</v>
      </c>
      <c r="H251" s="73">
        <v>-81.1845</v>
      </c>
      <c r="I251" s="73">
        <v>282987.0</v>
      </c>
      <c r="J251" s="73">
        <v>160.44</v>
      </c>
      <c r="K251" s="73">
        <f t="shared" si="1"/>
        <v>1.041400557</v>
      </c>
      <c r="L251" s="73">
        <f t="shared" si="2"/>
        <v>1.8</v>
      </c>
      <c r="M251" s="73">
        <f t="shared" si="3"/>
        <v>3.5341116</v>
      </c>
      <c r="N251" s="73" t="s">
        <v>1396</v>
      </c>
      <c r="O251" s="73">
        <v>39.2</v>
      </c>
      <c r="P251" s="73">
        <v>48.7</v>
      </c>
      <c r="Q251" s="73">
        <v>51.3</v>
      </c>
      <c r="R251" s="73">
        <v>52.9</v>
      </c>
      <c r="S251" s="73">
        <v>3.05</v>
      </c>
      <c r="T251" s="73">
        <v>80158.0</v>
      </c>
      <c r="U251" s="73">
        <v>40.5</v>
      </c>
      <c r="V251" s="73">
        <v>72.7</v>
      </c>
      <c r="W251" s="73">
        <v>285777.0</v>
      </c>
      <c r="X251" s="73">
        <v>1204.0</v>
      </c>
      <c r="Y251" s="73">
        <v>36.9</v>
      </c>
      <c r="Z251" s="73">
        <v>66.9</v>
      </c>
      <c r="AA251" s="73">
        <v>154138.0</v>
      </c>
      <c r="AB251" s="73">
        <v>4.7</v>
      </c>
      <c r="AC251" s="75">
        <v>45352.0</v>
      </c>
      <c r="AD251" s="73">
        <v>71.0</v>
      </c>
      <c r="AE251" s="73">
        <v>18.9</v>
      </c>
      <c r="AF251" s="73">
        <v>2.7</v>
      </c>
      <c r="AG251" s="73">
        <v>0.5</v>
      </c>
      <c r="AH251" s="73">
        <v>0.0</v>
      </c>
      <c r="AI251" s="73">
        <v>1.7</v>
      </c>
      <c r="AJ251" s="73">
        <v>5.2</v>
      </c>
      <c r="AK251" s="73" t="s">
        <v>2151</v>
      </c>
    </row>
    <row r="252">
      <c r="A252" s="73" t="s">
        <v>2152</v>
      </c>
      <c r="B252" s="74" t="s">
        <v>2152</v>
      </c>
      <c r="C252" s="73" t="s">
        <v>2153</v>
      </c>
      <c r="D252" s="73">
        <v>26065.0</v>
      </c>
      <c r="E252" s="73" t="s">
        <v>1439</v>
      </c>
      <c r="F252" s="73" t="s">
        <v>1440</v>
      </c>
      <c r="G252" s="73">
        <v>42.5971</v>
      </c>
      <c r="H252" s="73">
        <v>-84.3735</v>
      </c>
      <c r="I252" s="73">
        <v>282540.0</v>
      </c>
      <c r="J252" s="73">
        <v>196.17</v>
      </c>
      <c r="K252" s="73">
        <f t="shared" si="1"/>
        <v>1.058733896</v>
      </c>
      <c r="L252" s="73">
        <f t="shared" si="2"/>
        <v>1.8</v>
      </c>
      <c r="M252" s="73">
        <f t="shared" si="3"/>
        <v>3.6731013</v>
      </c>
      <c r="N252" s="73" t="s">
        <v>1441</v>
      </c>
      <c r="O252" s="73">
        <v>33.0</v>
      </c>
      <c r="P252" s="73">
        <v>49.0</v>
      </c>
      <c r="Q252" s="73">
        <v>51.0</v>
      </c>
      <c r="R252" s="73">
        <v>39.8</v>
      </c>
      <c r="S252" s="73">
        <v>3.02</v>
      </c>
      <c r="T252" s="73">
        <v>62548.0</v>
      </c>
      <c r="U252" s="73">
        <v>28.9</v>
      </c>
      <c r="V252" s="73">
        <v>58.8</v>
      </c>
      <c r="W252" s="73">
        <v>173797.0</v>
      </c>
      <c r="X252" s="73">
        <v>1027.0</v>
      </c>
      <c r="Y252" s="73">
        <v>40.7</v>
      </c>
      <c r="Z252" s="73">
        <v>64.6</v>
      </c>
      <c r="AA252" s="73">
        <v>157674.0</v>
      </c>
      <c r="AB252" s="73">
        <v>6.4</v>
      </c>
      <c r="AC252" s="75">
        <v>45352.0</v>
      </c>
      <c r="AD252" s="73">
        <v>71.5</v>
      </c>
      <c r="AE252" s="73">
        <v>11.9</v>
      </c>
      <c r="AF252" s="73">
        <v>6.4</v>
      </c>
      <c r="AG252" s="73">
        <v>0.4</v>
      </c>
      <c r="AH252" s="73">
        <v>0.0</v>
      </c>
      <c r="AI252" s="73">
        <v>1.9</v>
      </c>
      <c r="AJ252" s="73">
        <v>7.9</v>
      </c>
      <c r="AK252" s="73" t="s">
        <v>2154</v>
      </c>
    </row>
    <row r="253">
      <c r="A253" s="73" t="s">
        <v>2155</v>
      </c>
      <c r="B253" s="74" t="s">
        <v>2155</v>
      </c>
      <c r="C253" s="73" t="s">
        <v>2156</v>
      </c>
      <c r="D253" s="73">
        <v>6047.0</v>
      </c>
      <c r="E253" s="73" t="s">
        <v>1366</v>
      </c>
      <c r="F253" s="73" t="s">
        <v>775</v>
      </c>
      <c r="G253" s="73">
        <v>37.1919</v>
      </c>
      <c r="H253" s="73">
        <v>-120.7177</v>
      </c>
      <c r="I253" s="73">
        <v>282290.0</v>
      </c>
      <c r="J253" s="73">
        <v>56.24</v>
      </c>
      <c r="K253" s="73">
        <f t="shared" si="1"/>
        <v>0.9924547062</v>
      </c>
      <c r="L253" s="73">
        <f t="shared" si="2"/>
        <v>1.8</v>
      </c>
      <c r="M253" s="73">
        <f t="shared" si="3"/>
        <v>3.1287736</v>
      </c>
      <c r="N253" s="73" t="s">
        <v>1367</v>
      </c>
      <c r="O253" s="73">
        <v>31.5</v>
      </c>
      <c r="P253" s="73">
        <v>50.8</v>
      </c>
      <c r="Q253" s="73">
        <v>49.2</v>
      </c>
      <c r="R253" s="73">
        <v>44.2</v>
      </c>
      <c r="S253" s="73">
        <v>3.81</v>
      </c>
      <c r="T253" s="73">
        <v>64772.0</v>
      </c>
      <c r="U253" s="73">
        <v>28.2</v>
      </c>
      <c r="V253" s="73">
        <v>53.4</v>
      </c>
      <c r="W253" s="73">
        <v>340968.0</v>
      </c>
      <c r="X253" s="73">
        <v>1200.0</v>
      </c>
      <c r="Y253" s="73">
        <v>14.7</v>
      </c>
      <c r="Z253" s="73">
        <v>59.3</v>
      </c>
      <c r="AA253" s="73">
        <v>121738.0</v>
      </c>
      <c r="AB253" s="73">
        <v>10.7</v>
      </c>
      <c r="AC253" s="75">
        <v>45352.0</v>
      </c>
      <c r="AD253" s="73">
        <v>41.6</v>
      </c>
      <c r="AE253" s="73">
        <v>3.0</v>
      </c>
      <c r="AF253" s="73">
        <v>7.3</v>
      </c>
      <c r="AG253" s="73">
        <v>1.2</v>
      </c>
      <c r="AH253" s="73">
        <v>0.3</v>
      </c>
      <c r="AI253" s="73">
        <v>36.9</v>
      </c>
      <c r="AJ253" s="73">
        <v>9.8</v>
      </c>
      <c r="AK253" s="73" t="s">
        <v>2157</v>
      </c>
    </row>
    <row r="254">
      <c r="A254" s="73" t="s">
        <v>2158</v>
      </c>
      <c r="B254" s="74" t="s">
        <v>2158</v>
      </c>
      <c r="C254" s="73" t="s">
        <v>2159</v>
      </c>
      <c r="D254" s="73">
        <v>6079.0</v>
      </c>
      <c r="E254" s="73" t="s">
        <v>1366</v>
      </c>
      <c r="F254" s="73" t="s">
        <v>775</v>
      </c>
      <c r="G254" s="73">
        <v>35.3871</v>
      </c>
      <c r="H254" s="73">
        <v>-120.4043</v>
      </c>
      <c r="I254" s="73">
        <v>281712.0</v>
      </c>
      <c r="J254" s="73">
        <v>32.95</v>
      </c>
      <c r="K254" s="73">
        <f t="shared" si="1"/>
        <v>0.9818331597</v>
      </c>
      <c r="L254" s="73">
        <f t="shared" si="2"/>
        <v>1.8</v>
      </c>
      <c r="M254" s="73">
        <f t="shared" si="3"/>
        <v>3.0381755</v>
      </c>
      <c r="N254" s="73" t="s">
        <v>1367</v>
      </c>
      <c r="O254" s="73">
        <v>40.0</v>
      </c>
      <c r="P254" s="73">
        <v>50.6</v>
      </c>
      <c r="Q254" s="73">
        <v>49.4</v>
      </c>
      <c r="R254" s="73">
        <v>47.3</v>
      </c>
      <c r="S254" s="73">
        <v>2.95</v>
      </c>
      <c r="T254" s="73">
        <v>90158.0</v>
      </c>
      <c r="U254" s="73">
        <v>45.4</v>
      </c>
      <c r="V254" s="73">
        <v>62.0</v>
      </c>
      <c r="W254" s="73">
        <v>726354.0</v>
      </c>
      <c r="X254" s="73">
        <v>1800.0</v>
      </c>
      <c r="Y254" s="73">
        <v>38.0</v>
      </c>
      <c r="Z254" s="73">
        <v>58.6</v>
      </c>
      <c r="AA254" s="73">
        <v>137234.0</v>
      </c>
      <c r="AB254" s="73">
        <v>5.0</v>
      </c>
      <c r="AC254" s="75">
        <v>45352.0</v>
      </c>
      <c r="AD254" s="73">
        <v>76.8</v>
      </c>
      <c r="AE254" s="73">
        <v>1.2</v>
      </c>
      <c r="AF254" s="73">
        <v>3.8</v>
      </c>
      <c r="AG254" s="73">
        <v>0.9</v>
      </c>
      <c r="AH254" s="73">
        <v>0.2</v>
      </c>
      <c r="AI254" s="73">
        <v>5.3</v>
      </c>
      <c r="AJ254" s="73">
        <v>11.9</v>
      </c>
      <c r="AK254" s="73" t="s">
        <v>2160</v>
      </c>
    </row>
    <row r="255">
      <c r="A255" s="73" t="s">
        <v>2161</v>
      </c>
      <c r="B255" s="74" t="s">
        <v>2161</v>
      </c>
      <c r="C255" s="73" t="s">
        <v>2162</v>
      </c>
      <c r="D255" s="73">
        <v>9180.0</v>
      </c>
      <c r="E255" s="73" t="s">
        <v>1558</v>
      </c>
      <c r="F255" s="73" t="s">
        <v>1559</v>
      </c>
      <c r="G255" s="73">
        <v>41.5023</v>
      </c>
      <c r="H255" s="73">
        <v>-72.1</v>
      </c>
      <c r="I255" s="73">
        <v>280293.0</v>
      </c>
      <c r="J255" s="73">
        <v>180.93</v>
      </c>
      <c r="K255" s="73">
        <f t="shared" si="1"/>
        <v>1.051305659</v>
      </c>
      <c r="L255" s="73">
        <f t="shared" si="2"/>
        <v>1.8</v>
      </c>
      <c r="M255" s="73">
        <f t="shared" si="3"/>
        <v>3.6138177</v>
      </c>
      <c r="N255" s="73" t="s">
        <v>1396</v>
      </c>
      <c r="O255" s="73">
        <v>41.6</v>
      </c>
      <c r="P255" s="73">
        <v>50.1</v>
      </c>
      <c r="Q255" s="73">
        <v>49.9</v>
      </c>
      <c r="R255" s="73">
        <v>46.4</v>
      </c>
      <c r="S255" s="73">
        <v>2.91</v>
      </c>
      <c r="T255" s="73">
        <v>80330.0</v>
      </c>
      <c r="U255" s="73">
        <v>40.5</v>
      </c>
      <c r="V255" s="73">
        <v>66.1</v>
      </c>
      <c r="W255" s="73">
        <v>275544.0</v>
      </c>
      <c r="X255" s="73">
        <v>1254.0</v>
      </c>
      <c r="Y255" s="73">
        <v>33.8</v>
      </c>
      <c r="Z255" s="73">
        <v>64.4</v>
      </c>
      <c r="AA255" s="76"/>
      <c r="AB255" s="73">
        <v>5.3</v>
      </c>
      <c r="AC255" s="76"/>
      <c r="AD255" s="73">
        <v>78.9</v>
      </c>
      <c r="AE255" s="73">
        <v>5.8</v>
      </c>
      <c r="AF255" s="73">
        <v>3.9</v>
      </c>
      <c r="AG255" s="73">
        <v>0.5</v>
      </c>
      <c r="AH255" s="73">
        <v>0.0</v>
      </c>
      <c r="AI255" s="73">
        <v>3.6</v>
      </c>
      <c r="AJ255" s="73">
        <v>7.4</v>
      </c>
      <c r="AK255" s="73" t="s">
        <v>2163</v>
      </c>
    </row>
    <row r="256">
      <c r="A256" s="73" t="s">
        <v>2164</v>
      </c>
      <c r="B256" s="74" t="s">
        <v>2164</v>
      </c>
      <c r="C256" s="73" t="s">
        <v>2165</v>
      </c>
      <c r="D256" s="73">
        <v>12001.0</v>
      </c>
      <c r="E256" s="73" t="s">
        <v>1394</v>
      </c>
      <c r="F256" s="73" t="s">
        <v>1395</v>
      </c>
      <c r="G256" s="73">
        <v>29.6747</v>
      </c>
      <c r="H256" s="73">
        <v>-82.3577</v>
      </c>
      <c r="I256" s="73">
        <v>279729.0</v>
      </c>
      <c r="J256" s="73">
        <v>123.34</v>
      </c>
      <c r="K256" s="73">
        <f t="shared" si="1"/>
        <v>1.023702847</v>
      </c>
      <c r="L256" s="73">
        <f t="shared" si="2"/>
        <v>1.8</v>
      </c>
      <c r="M256" s="73">
        <f t="shared" si="3"/>
        <v>3.3897926</v>
      </c>
      <c r="N256" s="73" t="s">
        <v>1396</v>
      </c>
      <c r="O256" s="73">
        <v>31.7</v>
      </c>
      <c r="P256" s="73">
        <v>48.3</v>
      </c>
      <c r="Q256" s="73">
        <v>51.7</v>
      </c>
      <c r="R256" s="73">
        <v>36.8</v>
      </c>
      <c r="S256" s="73">
        <v>3.19</v>
      </c>
      <c r="T256" s="73">
        <v>57566.0</v>
      </c>
      <c r="U256" s="73">
        <v>28.9</v>
      </c>
      <c r="V256" s="73">
        <v>54.5</v>
      </c>
      <c r="W256" s="73">
        <v>244267.0</v>
      </c>
      <c r="X256" s="73">
        <v>1191.0</v>
      </c>
      <c r="Y256" s="73">
        <v>46.7</v>
      </c>
      <c r="Z256" s="73">
        <v>59.7</v>
      </c>
      <c r="AA256" s="73">
        <v>146097.0</v>
      </c>
      <c r="AB256" s="73">
        <v>5.1</v>
      </c>
      <c r="AC256" s="75">
        <v>45352.0</v>
      </c>
      <c r="AD256" s="73">
        <v>64.8</v>
      </c>
      <c r="AE256" s="73">
        <v>19.4</v>
      </c>
      <c r="AF256" s="73">
        <v>6.0</v>
      </c>
      <c r="AG256" s="73">
        <v>0.2</v>
      </c>
      <c r="AH256" s="73">
        <v>0.1</v>
      </c>
      <c r="AI256" s="73">
        <v>1.9</v>
      </c>
      <c r="AJ256" s="73">
        <v>7.6</v>
      </c>
      <c r="AK256" s="73" t="s">
        <v>2166</v>
      </c>
    </row>
    <row r="257">
      <c r="A257" s="73" t="s">
        <v>2167</v>
      </c>
      <c r="B257" s="74" t="s">
        <v>2167</v>
      </c>
      <c r="C257" s="73" t="s">
        <v>2168</v>
      </c>
      <c r="D257" s="73">
        <v>12109.0</v>
      </c>
      <c r="E257" s="73" t="s">
        <v>1394</v>
      </c>
      <c r="F257" s="73" t="s">
        <v>1395</v>
      </c>
      <c r="G257" s="73">
        <v>29.9016</v>
      </c>
      <c r="H257" s="73">
        <v>-81.4407</v>
      </c>
      <c r="I257" s="73">
        <v>278722.0</v>
      </c>
      <c r="J257" s="73">
        <v>179.17</v>
      </c>
      <c r="K257" s="73">
        <f t="shared" si="1"/>
        <v>1.050451169</v>
      </c>
      <c r="L257" s="73">
        <f t="shared" si="2"/>
        <v>1.8</v>
      </c>
      <c r="M257" s="73">
        <f t="shared" si="3"/>
        <v>3.6069713</v>
      </c>
      <c r="N257" s="73" t="s">
        <v>1396</v>
      </c>
      <c r="O257" s="73">
        <v>44.0</v>
      </c>
      <c r="P257" s="73">
        <v>49.1</v>
      </c>
      <c r="Q257" s="73">
        <v>50.9</v>
      </c>
      <c r="R257" s="73">
        <v>58.0</v>
      </c>
      <c r="S257" s="73">
        <v>3.1</v>
      </c>
      <c r="T257" s="73">
        <v>100020.0</v>
      </c>
      <c r="U257" s="73">
        <v>50.0</v>
      </c>
      <c r="V257" s="73">
        <v>82.4</v>
      </c>
      <c r="W257" s="73">
        <v>414519.0</v>
      </c>
      <c r="X257" s="73">
        <v>1601.0</v>
      </c>
      <c r="Y257" s="73">
        <v>47.4</v>
      </c>
      <c r="Z257" s="73">
        <v>60.5</v>
      </c>
      <c r="AA257" s="73">
        <v>152938.0</v>
      </c>
      <c r="AB257" s="73">
        <v>4.4</v>
      </c>
      <c r="AC257" s="75">
        <v>45352.0</v>
      </c>
      <c r="AD257" s="73">
        <v>83.4</v>
      </c>
      <c r="AE257" s="73">
        <v>5.5</v>
      </c>
      <c r="AF257" s="73">
        <v>3.1</v>
      </c>
      <c r="AG257" s="73">
        <v>0.1</v>
      </c>
      <c r="AH257" s="73">
        <v>0.1</v>
      </c>
      <c r="AI257" s="73">
        <v>1.5</v>
      </c>
      <c r="AJ257" s="73">
        <v>6.3</v>
      </c>
      <c r="AK257" s="73" t="s">
        <v>2169</v>
      </c>
    </row>
    <row r="258">
      <c r="A258" s="73" t="s">
        <v>2170</v>
      </c>
      <c r="B258" s="74" t="s">
        <v>2170</v>
      </c>
      <c r="C258" s="73" t="s">
        <v>2171</v>
      </c>
      <c r="D258" s="73">
        <v>53035.0</v>
      </c>
      <c r="E258" s="73" t="s">
        <v>1419</v>
      </c>
      <c r="F258" s="73" t="s">
        <v>1420</v>
      </c>
      <c r="G258" s="73">
        <v>47.6127</v>
      </c>
      <c r="H258" s="73">
        <v>-122.6762</v>
      </c>
      <c r="I258" s="73">
        <v>275411.0</v>
      </c>
      <c r="J258" s="73">
        <v>269.13</v>
      </c>
      <c r="K258" s="73">
        <f t="shared" si="1"/>
        <v>1.09502947</v>
      </c>
      <c r="L258" s="73">
        <f t="shared" si="2"/>
        <v>1.8</v>
      </c>
      <c r="M258" s="73">
        <f t="shared" si="3"/>
        <v>3.9569157</v>
      </c>
      <c r="N258" s="73" t="s">
        <v>1367</v>
      </c>
      <c r="O258" s="73">
        <v>39.7</v>
      </c>
      <c r="P258" s="73">
        <v>51.4</v>
      </c>
      <c r="Q258" s="73">
        <v>48.6</v>
      </c>
      <c r="R258" s="73">
        <v>53.3</v>
      </c>
      <c r="S258" s="73">
        <v>2.96</v>
      </c>
      <c r="T258" s="73">
        <v>93675.0</v>
      </c>
      <c r="U258" s="73">
        <v>46.2</v>
      </c>
      <c r="V258" s="73">
        <v>69.8</v>
      </c>
      <c r="W258" s="73">
        <v>463117.0</v>
      </c>
      <c r="X258" s="73">
        <v>1635.0</v>
      </c>
      <c r="Y258" s="73">
        <v>35.3</v>
      </c>
      <c r="Z258" s="73">
        <v>61.7</v>
      </c>
      <c r="AA258" s="73">
        <v>129151.0</v>
      </c>
      <c r="AB258" s="73">
        <v>4.7</v>
      </c>
      <c r="AC258" s="75">
        <v>45352.0</v>
      </c>
      <c r="AD258" s="73">
        <v>77.5</v>
      </c>
      <c r="AE258" s="73">
        <v>2.7</v>
      </c>
      <c r="AF258" s="73">
        <v>4.8</v>
      </c>
      <c r="AG258" s="73">
        <v>1.0</v>
      </c>
      <c r="AH258" s="73">
        <v>1.0</v>
      </c>
      <c r="AI258" s="73">
        <v>2.6</v>
      </c>
      <c r="AJ258" s="73">
        <v>10.4</v>
      </c>
      <c r="AK258" s="73" t="s">
        <v>2172</v>
      </c>
    </row>
    <row r="259">
      <c r="A259" s="73" t="s">
        <v>2173</v>
      </c>
      <c r="B259" s="74" t="s">
        <v>2173</v>
      </c>
      <c r="C259" s="73" t="s">
        <v>2174</v>
      </c>
      <c r="D259" s="73">
        <v>34001.0</v>
      </c>
      <c r="E259" s="73" t="s">
        <v>1578</v>
      </c>
      <c r="F259" s="73" t="s">
        <v>791</v>
      </c>
      <c r="G259" s="73">
        <v>39.4778</v>
      </c>
      <c r="H259" s="73">
        <v>-74.6613</v>
      </c>
      <c r="I259" s="73">
        <v>274339.0</v>
      </c>
      <c r="J259" s="73">
        <v>190.65</v>
      </c>
      <c r="K259" s="73">
        <f t="shared" si="1"/>
        <v>1.05603731</v>
      </c>
      <c r="L259" s="73">
        <f t="shared" si="2"/>
        <v>1.8</v>
      </c>
      <c r="M259" s="73">
        <f t="shared" si="3"/>
        <v>3.6516285</v>
      </c>
      <c r="N259" s="73" t="s">
        <v>1396</v>
      </c>
      <c r="O259" s="73">
        <v>42.0</v>
      </c>
      <c r="P259" s="73">
        <v>48.8</v>
      </c>
      <c r="Q259" s="73">
        <v>51.2</v>
      </c>
      <c r="R259" s="73">
        <v>45.9</v>
      </c>
      <c r="S259" s="73">
        <v>3.1</v>
      </c>
      <c r="T259" s="73">
        <v>73113.0</v>
      </c>
      <c r="U259" s="73">
        <v>37.0</v>
      </c>
      <c r="V259" s="73">
        <v>67.9</v>
      </c>
      <c r="W259" s="73">
        <v>253589.0</v>
      </c>
      <c r="X259" s="73">
        <v>1268.0</v>
      </c>
      <c r="Y259" s="73">
        <v>30.1</v>
      </c>
      <c r="Z259" s="73">
        <v>63.3</v>
      </c>
      <c r="AA259" s="73">
        <v>124127.0</v>
      </c>
      <c r="AB259" s="73">
        <v>8.3</v>
      </c>
      <c r="AC259" s="75">
        <v>45352.0</v>
      </c>
      <c r="AD259" s="73">
        <v>60.1</v>
      </c>
      <c r="AE259" s="73">
        <v>13.5</v>
      </c>
      <c r="AF259" s="73">
        <v>7.8</v>
      </c>
      <c r="AG259" s="73">
        <v>0.3</v>
      </c>
      <c r="AH259" s="73">
        <v>0.1</v>
      </c>
      <c r="AI259" s="73">
        <v>9.1</v>
      </c>
      <c r="AJ259" s="73">
        <v>9.0</v>
      </c>
      <c r="AK259" s="73" t="s">
        <v>2175</v>
      </c>
    </row>
    <row r="260">
      <c r="A260" s="73" t="s">
        <v>2176</v>
      </c>
      <c r="B260" s="74" t="s">
        <v>2176</v>
      </c>
      <c r="C260" s="73" t="s">
        <v>2177</v>
      </c>
      <c r="D260" s="73">
        <v>24021.0</v>
      </c>
      <c r="E260" s="73" t="s">
        <v>1530</v>
      </c>
      <c r="F260" s="73" t="s">
        <v>1531</v>
      </c>
      <c r="G260" s="73">
        <v>39.4722</v>
      </c>
      <c r="H260" s="73">
        <v>-77.398</v>
      </c>
      <c r="I260" s="73">
        <v>273829.0</v>
      </c>
      <c r="J260" s="73">
        <v>160.04</v>
      </c>
      <c r="K260" s="73">
        <f t="shared" si="1"/>
        <v>1.041208124</v>
      </c>
      <c r="L260" s="73">
        <f t="shared" si="2"/>
        <v>1.8</v>
      </c>
      <c r="M260" s="73">
        <f t="shared" si="3"/>
        <v>3.5325556</v>
      </c>
      <c r="N260" s="73" t="s">
        <v>1396</v>
      </c>
      <c r="O260" s="73">
        <v>38.9</v>
      </c>
      <c r="P260" s="73">
        <v>49.6</v>
      </c>
      <c r="Q260" s="73">
        <v>50.4</v>
      </c>
      <c r="R260" s="73">
        <v>54.2</v>
      </c>
      <c r="S260" s="73">
        <v>3.18</v>
      </c>
      <c r="T260" s="73">
        <v>115724.0</v>
      </c>
      <c r="U260" s="73">
        <v>57.9</v>
      </c>
      <c r="V260" s="73">
        <v>76.4</v>
      </c>
      <c r="W260" s="73">
        <v>412409.0</v>
      </c>
      <c r="X260" s="73">
        <v>1633.0</v>
      </c>
      <c r="Y260" s="73">
        <v>43.6</v>
      </c>
      <c r="Z260" s="73">
        <v>69.5</v>
      </c>
      <c r="AA260" s="73">
        <v>138374.0</v>
      </c>
      <c r="AB260" s="73">
        <v>3.7</v>
      </c>
      <c r="AC260" s="75">
        <v>45352.0</v>
      </c>
      <c r="AD260" s="73">
        <v>73.8</v>
      </c>
      <c r="AE260" s="73">
        <v>10.1</v>
      </c>
      <c r="AF260" s="73">
        <v>5.0</v>
      </c>
      <c r="AG260" s="73">
        <v>0.2</v>
      </c>
      <c r="AH260" s="73">
        <v>0.0</v>
      </c>
      <c r="AI260" s="73">
        <v>2.2</v>
      </c>
      <c r="AJ260" s="73">
        <v>8.6</v>
      </c>
      <c r="AK260" s="73" t="s">
        <v>2178</v>
      </c>
    </row>
    <row r="261">
      <c r="A261" s="73" t="s">
        <v>2179</v>
      </c>
      <c r="B261" s="74" t="s">
        <v>2179</v>
      </c>
      <c r="C261" s="73" t="s">
        <v>2180</v>
      </c>
      <c r="D261" s="73">
        <v>18141.0</v>
      </c>
      <c r="E261" s="73" t="s">
        <v>1563</v>
      </c>
      <c r="F261" s="73" t="s">
        <v>1564</v>
      </c>
      <c r="G261" s="73">
        <v>41.6166</v>
      </c>
      <c r="H261" s="73">
        <v>-86.2899</v>
      </c>
      <c r="I261" s="73">
        <v>272388.0</v>
      </c>
      <c r="J261" s="73">
        <v>229.74</v>
      </c>
      <c r="K261" s="73">
        <f t="shared" si="1"/>
        <v>1.075282155</v>
      </c>
      <c r="L261" s="73">
        <f t="shared" si="2"/>
        <v>1.8</v>
      </c>
      <c r="M261" s="73">
        <f t="shared" si="3"/>
        <v>3.8036886</v>
      </c>
      <c r="N261" s="73" t="s">
        <v>1565</v>
      </c>
      <c r="O261" s="73">
        <v>36.7</v>
      </c>
      <c r="P261" s="73">
        <v>49.0</v>
      </c>
      <c r="Q261" s="73">
        <v>51.0</v>
      </c>
      <c r="R261" s="73">
        <v>43.8</v>
      </c>
      <c r="S261" s="73">
        <v>3.14</v>
      </c>
      <c r="T261" s="73">
        <v>61877.0</v>
      </c>
      <c r="U261" s="73">
        <v>28.0</v>
      </c>
      <c r="V261" s="73">
        <v>68.1</v>
      </c>
      <c r="W261" s="73">
        <v>164877.0</v>
      </c>
      <c r="X261" s="73">
        <v>969.0</v>
      </c>
      <c r="Y261" s="73">
        <v>32.0</v>
      </c>
      <c r="Z261" s="73">
        <v>63.8</v>
      </c>
      <c r="AA261" s="73">
        <v>131180.0</v>
      </c>
      <c r="AB261" s="73">
        <v>4.8</v>
      </c>
      <c r="AC261" s="75">
        <v>45352.0</v>
      </c>
      <c r="AD261" s="73">
        <v>73.9</v>
      </c>
      <c r="AE261" s="73">
        <v>12.9</v>
      </c>
      <c r="AF261" s="73">
        <v>2.6</v>
      </c>
      <c r="AG261" s="73">
        <v>0.3</v>
      </c>
      <c r="AH261" s="73">
        <v>0.1</v>
      </c>
      <c r="AI261" s="73">
        <v>2.9</v>
      </c>
      <c r="AJ261" s="73">
        <v>7.4</v>
      </c>
      <c r="AK261" s="73" t="s">
        <v>2181</v>
      </c>
    </row>
    <row r="262">
      <c r="A262" s="73" t="s">
        <v>1580</v>
      </c>
      <c r="B262" s="74" t="s">
        <v>1580</v>
      </c>
      <c r="C262" s="73" t="s">
        <v>1581</v>
      </c>
      <c r="D262" s="73">
        <v>42049.0</v>
      </c>
      <c r="E262" s="73" t="s">
        <v>323</v>
      </c>
      <c r="F262" s="73" t="s">
        <v>1455</v>
      </c>
      <c r="G262" s="73">
        <v>41.9925</v>
      </c>
      <c r="H262" s="73">
        <v>-80.0327</v>
      </c>
      <c r="I262" s="73">
        <v>270495.0</v>
      </c>
      <c r="J262" s="73">
        <v>130.73</v>
      </c>
      <c r="K262" s="73">
        <f t="shared" si="1"/>
        <v>1.027203926</v>
      </c>
      <c r="L262" s="73">
        <f t="shared" si="2"/>
        <v>1.8</v>
      </c>
      <c r="M262" s="73">
        <f t="shared" si="3"/>
        <v>3.4185397</v>
      </c>
      <c r="N262" s="73" t="s">
        <v>1396</v>
      </c>
      <c r="O262" s="73">
        <v>39.9</v>
      </c>
      <c r="P262" s="73">
        <v>49.8</v>
      </c>
      <c r="Q262" s="73">
        <v>50.2</v>
      </c>
      <c r="R262" s="73">
        <v>45.2</v>
      </c>
      <c r="S262" s="73">
        <v>2.99</v>
      </c>
      <c r="T262" s="73">
        <v>59396.0</v>
      </c>
      <c r="U262" s="73">
        <v>26.7</v>
      </c>
      <c r="V262" s="73">
        <v>68.0</v>
      </c>
      <c r="W262" s="73">
        <v>159415.0</v>
      </c>
      <c r="X262" s="73">
        <v>851.0</v>
      </c>
      <c r="Y262" s="73">
        <v>29.5</v>
      </c>
      <c r="Z262" s="73">
        <v>59.8</v>
      </c>
      <c r="AA262" s="73">
        <v>128674.0</v>
      </c>
      <c r="AB262" s="73">
        <v>5.5</v>
      </c>
      <c r="AC262" s="75">
        <v>45352.0</v>
      </c>
      <c r="AD262" s="73">
        <v>84.1</v>
      </c>
      <c r="AE262" s="73">
        <v>7.0</v>
      </c>
      <c r="AF262" s="73">
        <v>1.9</v>
      </c>
      <c r="AG262" s="73">
        <v>0.2</v>
      </c>
      <c r="AH262" s="73">
        <v>0.0</v>
      </c>
      <c r="AI262" s="73">
        <v>1.3</v>
      </c>
      <c r="AJ262" s="73">
        <v>5.5</v>
      </c>
      <c r="AK262" s="73" t="s">
        <v>2182</v>
      </c>
    </row>
    <row r="263">
      <c r="A263" s="73" t="s">
        <v>2183</v>
      </c>
      <c r="B263" s="74" t="s">
        <v>2183</v>
      </c>
      <c r="C263" s="73" t="s">
        <v>2184</v>
      </c>
      <c r="D263" s="73">
        <v>37021.0</v>
      </c>
      <c r="E263" s="73" t="s">
        <v>1514</v>
      </c>
      <c r="F263" s="73" t="s">
        <v>1515</v>
      </c>
      <c r="G263" s="73">
        <v>35.6112</v>
      </c>
      <c r="H263" s="73">
        <v>-82.5301</v>
      </c>
      <c r="I263" s="73">
        <v>269449.0</v>
      </c>
      <c r="J263" s="73">
        <v>158.47</v>
      </c>
      <c r="K263" s="73">
        <f t="shared" si="1"/>
        <v>1.040453168</v>
      </c>
      <c r="L263" s="73">
        <f t="shared" si="2"/>
        <v>1.8</v>
      </c>
      <c r="M263" s="73">
        <f t="shared" si="3"/>
        <v>3.5264483</v>
      </c>
      <c r="N263" s="73" t="s">
        <v>1396</v>
      </c>
      <c r="O263" s="73">
        <v>42.3</v>
      </c>
      <c r="P263" s="73">
        <v>48.3</v>
      </c>
      <c r="Q263" s="73">
        <v>51.7</v>
      </c>
      <c r="R263" s="73">
        <v>45.0</v>
      </c>
      <c r="S263" s="73">
        <v>3.2</v>
      </c>
      <c r="T263" s="73">
        <v>66531.0</v>
      </c>
      <c r="U263" s="73">
        <v>31.1</v>
      </c>
      <c r="V263" s="73">
        <v>64.4</v>
      </c>
      <c r="W263" s="73">
        <v>325382.0</v>
      </c>
      <c r="X263" s="73">
        <v>1209.0</v>
      </c>
      <c r="Y263" s="73">
        <v>43.1</v>
      </c>
      <c r="Z263" s="73">
        <v>60.5</v>
      </c>
      <c r="AA263" s="73">
        <v>144042.0</v>
      </c>
      <c r="AB263" s="73">
        <v>3.6</v>
      </c>
      <c r="AC263" s="75">
        <v>45352.0</v>
      </c>
      <c r="AD263" s="73">
        <v>85.2</v>
      </c>
      <c r="AE263" s="73">
        <v>5.6</v>
      </c>
      <c r="AF263" s="73">
        <v>1.2</v>
      </c>
      <c r="AG263" s="73">
        <v>0.2</v>
      </c>
      <c r="AH263" s="73">
        <v>0.1</v>
      </c>
      <c r="AI263" s="73">
        <v>1.8</v>
      </c>
      <c r="AJ263" s="73">
        <v>5.9</v>
      </c>
      <c r="AK263" s="73" t="s">
        <v>2185</v>
      </c>
    </row>
    <row r="264">
      <c r="A264" s="73" t="s">
        <v>1420</v>
      </c>
      <c r="B264" s="74" t="s">
        <v>1420</v>
      </c>
      <c r="C264" s="73" t="s">
        <v>1751</v>
      </c>
      <c r="D264" s="73">
        <v>27163.0</v>
      </c>
      <c r="E264" s="73" t="s">
        <v>1489</v>
      </c>
      <c r="F264" s="73" t="s">
        <v>1490</v>
      </c>
      <c r="G264" s="73">
        <v>45.0388</v>
      </c>
      <c r="H264" s="73">
        <v>-92.8838</v>
      </c>
      <c r="I264" s="73">
        <v>268651.0</v>
      </c>
      <c r="J264" s="73">
        <v>269.62</v>
      </c>
      <c r="K264" s="73">
        <f t="shared" si="1"/>
        <v>1.095277391</v>
      </c>
      <c r="L264" s="73">
        <f t="shared" si="2"/>
        <v>1.8</v>
      </c>
      <c r="M264" s="73">
        <f t="shared" si="3"/>
        <v>3.9588218</v>
      </c>
      <c r="N264" s="73" t="s">
        <v>1373</v>
      </c>
      <c r="O264" s="73">
        <v>39.8</v>
      </c>
      <c r="P264" s="73">
        <v>49.8</v>
      </c>
      <c r="Q264" s="73">
        <v>50.2</v>
      </c>
      <c r="R264" s="73">
        <v>56.9</v>
      </c>
      <c r="S264" s="73">
        <v>3.1</v>
      </c>
      <c r="T264" s="73">
        <v>110828.0</v>
      </c>
      <c r="U264" s="73">
        <v>55.9</v>
      </c>
      <c r="V264" s="73">
        <v>81.5</v>
      </c>
      <c r="W264" s="73">
        <v>379044.0</v>
      </c>
      <c r="X264" s="73">
        <v>1577.0</v>
      </c>
      <c r="Y264" s="73">
        <v>47.8</v>
      </c>
      <c r="Z264" s="73">
        <v>69.1</v>
      </c>
      <c r="AA264" s="73">
        <v>145557.0</v>
      </c>
      <c r="AB264" s="73">
        <v>3.0</v>
      </c>
      <c r="AC264" s="75">
        <v>45352.0</v>
      </c>
      <c r="AD264" s="73">
        <v>81.5</v>
      </c>
      <c r="AE264" s="73">
        <v>4.8</v>
      </c>
      <c r="AF264" s="73">
        <v>6.9</v>
      </c>
      <c r="AG264" s="73">
        <v>0.3</v>
      </c>
      <c r="AH264" s="73">
        <v>0.0</v>
      </c>
      <c r="AI264" s="73">
        <v>1.5</v>
      </c>
      <c r="AJ264" s="73">
        <v>5.0</v>
      </c>
      <c r="AK264" s="73" t="s">
        <v>2186</v>
      </c>
    </row>
    <row r="265">
      <c r="A265" s="73" t="s">
        <v>2187</v>
      </c>
      <c r="B265" s="74" t="s">
        <v>2187</v>
      </c>
      <c r="C265" s="73" t="s">
        <v>2188</v>
      </c>
      <c r="D265" s="73">
        <v>6087.0</v>
      </c>
      <c r="E265" s="73" t="s">
        <v>1366</v>
      </c>
      <c r="F265" s="73" t="s">
        <v>775</v>
      </c>
      <c r="G265" s="73">
        <v>37.0562</v>
      </c>
      <c r="H265" s="73">
        <v>-122.0018</v>
      </c>
      <c r="I265" s="73">
        <v>268571.0</v>
      </c>
      <c r="J265" s="73">
        <v>232.97</v>
      </c>
      <c r="K265" s="73">
        <f t="shared" si="1"/>
        <v>1.076887953</v>
      </c>
      <c r="L265" s="73">
        <f t="shared" si="2"/>
        <v>1.8</v>
      </c>
      <c r="M265" s="73">
        <f t="shared" si="3"/>
        <v>3.8162533</v>
      </c>
      <c r="N265" s="73" t="s">
        <v>1367</v>
      </c>
      <c r="O265" s="73">
        <v>39.2</v>
      </c>
      <c r="P265" s="73">
        <v>50.0</v>
      </c>
      <c r="Q265" s="73">
        <v>50.0</v>
      </c>
      <c r="R265" s="73">
        <v>45.0</v>
      </c>
      <c r="S265" s="73">
        <v>3.15</v>
      </c>
      <c r="T265" s="73">
        <v>104409.0</v>
      </c>
      <c r="U265" s="73">
        <v>51.8</v>
      </c>
      <c r="V265" s="73">
        <v>60.0</v>
      </c>
      <c r="W265" s="73">
        <v>943165.0</v>
      </c>
      <c r="X265" s="73">
        <v>2094.0</v>
      </c>
      <c r="Y265" s="73">
        <v>42.5</v>
      </c>
      <c r="Z265" s="73">
        <v>63.5</v>
      </c>
      <c r="AA265" s="73">
        <v>133769.0</v>
      </c>
      <c r="AB265" s="73">
        <v>5.9</v>
      </c>
      <c r="AC265" s="75">
        <v>45352.0</v>
      </c>
      <c r="AD265" s="73">
        <v>65.7</v>
      </c>
      <c r="AE265" s="73">
        <v>1.1</v>
      </c>
      <c r="AF265" s="73">
        <v>4.9</v>
      </c>
      <c r="AG265" s="73">
        <v>0.9</v>
      </c>
      <c r="AH265" s="73">
        <v>0.2</v>
      </c>
      <c r="AI265" s="73">
        <v>15.2</v>
      </c>
      <c r="AJ265" s="73">
        <v>11.9</v>
      </c>
      <c r="AK265" s="73" t="s">
        <v>2189</v>
      </c>
    </row>
    <row r="266">
      <c r="A266" s="73" t="s">
        <v>2190</v>
      </c>
      <c r="B266" s="74" t="s">
        <v>2190</v>
      </c>
      <c r="C266" s="73" t="s">
        <v>2191</v>
      </c>
      <c r="D266" s="73">
        <v>13057.0</v>
      </c>
      <c r="E266" s="73" t="s">
        <v>1525</v>
      </c>
      <c r="F266" s="73" t="s">
        <v>1526</v>
      </c>
      <c r="G266" s="73">
        <v>34.244</v>
      </c>
      <c r="H266" s="73">
        <v>-84.4762</v>
      </c>
      <c r="I266" s="73">
        <v>268567.0</v>
      </c>
      <c r="J266" s="73">
        <v>246.29</v>
      </c>
      <c r="K266" s="73">
        <f t="shared" si="1"/>
        <v>1.083535382</v>
      </c>
      <c r="L266" s="73">
        <f t="shared" si="2"/>
        <v>1.8</v>
      </c>
      <c r="M266" s="73">
        <f t="shared" si="3"/>
        <v>3.8680681</v>
      </c>
      <c r="N266" s="73" t="s">
        <v>1396</v>
      </c>
      <c r="O266" s="73">
        <v>39.7</v>
      </c>
      <c r="P266" s="73">
        <v>49.5</v>
      </c>
      <c r="Q266" s="73">
        <v>50.5</v>
      </c>
      <c r="R266" s="73">
        <v>58.4</v>
      </c>
      <c r="S266" s="73">
        <v>3.16</v>
      </c>
      <c r="T266" s="73">
        <v>100824.0</v>
      </c>
      <c r="U266" s="73">
        <v>50.5</v>
      </c>
      <c r="V266" s="73">
        <v>77.5</v>
      </c>
      <c r="W266" s="73">
        <v>357703.0</v>
      </c>
      <c r="X266" s="73">
        <v>1580.0</v>
      </c>
      <c r="Y266" s="73">
        <v>39.5</v>
      </c>
      <c r="Z266" s="73">
        <v>68.9</v>
      </c>
      <c r="AA266" s="73">
        <v>147983.0</v>
      </c>
      <c r="AB266" s="73">
        <v>3.7</v>
      </c>
      <c r="AC266" s="75">
        <v>45352.0</v>
      </c>
      <c r="AD266" s="73">
        <v>80.8</v>
      </c>
      <c r="AE266" s="73">
        <v>7.1</v>
      </c>
      <c r="AF266" s="73">
        <v>2.0</v>
      </c>
      <c r="AG266" s="73">
        <v>0.7</v>
      </c>
      <c r="AH266" s="73">
        <v>0.0</v>
      </c>
      <c r="AI266" s="73">
        <v>3.2</v>
      </c>
      <c r="AJ266" s="73">
        <v>6.2</v>
      </c>
      <c r="AK266" s="73" t="s">
        <v>2192</v>
      </c>
    </row>
    <row r="267">
      <c r="A267" s="73" t="s">
        <v>2193</v>
      </c>
      <c r="B267" s="74" t="s">
        <v>2193</v>
      </c>
      <c r="C267" s="73" t="s">
        <v>2194</v>
      </c>
      <c r="D267" s="73">
        <v>55009.0</v>
      </c>
      <c r="E267" s="73" t="s">
        <v>1585</v>
      </c>
      <c r="F267" s="73" t="s">
        <v>1586</v>
      </c>
      <c r="G267" s="73">
        <v>44.4525</v>
      </c>
      <c r="H267" s="73">
        <v>-88.0037</v>
      </c>
      <c r="I267" s="73">
        <v>268393.0</v>
      </c>
      <c r="J267" s="73">
        <v>195.49</v>
      </c>
      <c r="K267" s="73">
        <f t="shared" si="1"/>
        <v>1.058401336</v>
      </c>
      <c r="L267" s="73">
        <f t="shared" si="2"/>
        <v>1.8</v>
      </c>
      <c r="M267" s="73">
        <f t="shared" si="3"/>
        <v>3.6704561</v>
      </c>
      <c r="N267" s="73" t="s">
        <v>1373</v>
      </c>
      <c r="O267" s="73">
        <v>37.8</v>
      </c>
      <c r="P267" s="73">
        <v>50.0</v>
      </c>
      <c r="Q267" s="73">
        <v>50.0</v>
      </c>
      <c r="R267" s="73">
        <v>49.8</v>
      </c>
      <c r="S267" s="73">
        <v>3.01</v>
      </c>
      <c r="T267" s="73">
        <v>74066.0</v>
      </c>
      <c r="U267" s="73">
        <v>34.4</v>
      </c>
      <c r="V267" s="73">
        <v>64.7</v>
      </c>
      <c r="W267" s="73">
        <v>226388.0</v>
      </c>
      <c r="X267" s="73">
        <v>935.0</v>
      </c>
      <c r="Y267" s="73">
        <v>31.7</v>
      </c>
      <c r="Z267" s="73">
        <v>68.3</v>
      </c>
      <c r="AA267" s="73">
        <v>141836.0</v>
      </c>
      <c r="AB267" s="73">
        <v>2.9</v>
      </c>
      <c r="AC267" s="75">
        <v>45352.0</v>
      </c>
      <c r="AD267" s="73">
        <v>81.8</v>
      </c>
      <c r="AE267" s="73">
        <v>2.6</v>
      </c>
      <c r="AF267" s="73">
        <v>3.2</v>
      </c>
      <c r="AG267" s="73">
        <v>1.9</v>
      </c>
      <c r="AH267" s="73">
        <v>0.0</v>
      </c>
      <c r="AI267" s="73">
        <v>3.2</v>
      </c>
      <c r="AJ267" s="73">
        <v>7.3</v>
      </c>
      <c r="AK267" s="73" t="s">
        <v>2195</v>
      </c>
    </row>
    <row r="268">
      <c r="A268" s="73" t="s">
        <v>2196</v>
      </c>
      <c r="B268" s="74" t="s">
        <v>2196</v>
      </c>
      <c r="C268" s="73" t="s">
        <v>2197</v>
      </c>
      <c r="D268" s="73">
        <v>48479.0</v>
      </c>
      <c r="E268" s="73" t="s">
        <v>1377</v>
      </c>
      <c r="F268" s="73" t="s">
        <v>1378</v>
      </c>
      <c r="G268" s="73">
        <v>27.7611</v>
      </c>
      <c r="H268" s="73">
        <v>-99.3315</v>
      </c>
      <c r="I268" s="73">
        <v>267282.0</v>
      </c>
      <c r="J268" s="73">
        <v>30.7</v>
      </c>
      <c r="K268" s="73">
        <f t="shared" si="1"/>
        <v>0.9808130744</v>
      </c>
      <c r="L268" s="73">
        <f t="shared" si="2"/>
        <v>1.8</v>
      </c>
      <c r="M268" s="73">
        <f t="shared" si="3"/>
        <v>3.029423</v>
      </c>
      <c r="N268" s="73" t="s">
        <v>1373</v>
      </c>
      <c r="O268" s="73">
        <v>29.4</v>
      </c>
      <c r="P268" s="73">
        <v>49.6</v>
      </c>
      <c r="Q268" s="73">
        <v>50.4</v>
      </c>
      <c r="R268" s="73">
        <v>46.3</v>
      </c>
      <c r="S268" s="73">
        <v>3.86</v>
      </c>
      <c r="T268" s="73">
        <v>59984.0</v>
      </c>
      <c r="U268" s="73">
        <v>27.0</v>
      </c>
      <c r="V268" s="73">
        <v>63.3</v>
      </c>
      <c r="W268" s="73">
        <v>158877.0</v>
      </c>
      <c r="X268" s="73">
        <v>964.0</v>
      </c>
      <c r="Y268" s="73">
        <v>20.6</v>
      </c>
      <c r="Z268" s="73">
        <v>62.0</v>
      </c>
      <c r="AA268" s="73">
        <v>123133.0</v>
      </c>
      <c r="AB268" s="73">
        <v>5.9</v>
      </c>
      <c r="AC268" s="75">
        <v>45352.0</v>
      </c>
      <c r="AD268" s="73">
        <v>53.7</v>
      </c>
      <c r="AE268" s="73">
        <v>0.5</v>
      </c>
      <c r="AF268" s="73">
        <v>0.5</v>
      </c>
      <c r="AG268" s="73">
        <v>0.3</v>
      </c>
      <c r="AH268" s="73">
        <v>0.0</v>
      </c>
      <c r="AI268" s="73">
        <v>5.7</v>
      </c>
      <c r="AJ268" s="73">
        <v>39.4</v>
      </c>
      <c r="AK268" s="73" t="s">
        <v>2198</v>
      </c>
    </row>
    <row r="269">
      <c r="A269" s="73" t="s">
        <v>2199</v>
      </c>
      <c r="B269" s="74" t="s">
        <v>2199</v>
      </c>
      <c r="C269" s="73" t="s">
        <v>2200</v>
      </c>
      <c r="D269" s="73">
        <v>22103.0</v>
      </c>
      <c r="E269" s="73" t="s">
        <v>1885</v>
      </c>
      <c r="F269" s="73" t="s">
        <v>1886</v>
      </c>
      <c r="G269" s="73">
        <v>30.4103</v>
      </c>
      <c r="H269" s="73">
        <v>-89.9584</v>
      </c>
      <c r="I269" s="73">
        <v>266168.0</v>
      </c>
      <c r="J269" s="73">
        <v>121.58</v>
      </c>
      <c r="K269" s="73">
        <f t="shared" si="1"/>
        <v>1.022870793</v>
      </c>
      <c r="L269" s="73">
        <f t="shared" si="2"/>
        <v>1.8</v>
      </c>
      <c r="M269" s="73">
        <f t="shared" si="3"/>
        <v>3.3829462</v>
      </c>
      <c r="N269" s="73" t="s">
        <v>1373</v>
      </c>
      <c r="O269" s="73">
        <v>40.6</v>
      </c>
      <c r="P269" s="73">
        <v>49.0</v>
      </c>
      <c r="Q269" s="73">
        <v>51.0</v>
      </c>
      <c r="R269" s="73">
        <v>52.5</v>
      </c>
      <c r="S269" s="73">
        <v>3.12</v>
      </c>
      <c r="T269" s="73">
        <v>76914.0</v>
      </c>
      <c r="U269" s="73">
        <v>38.0</v>
      </c>
      <c r="V269" s="73">
        <v>79.1</v>
      </c>
      <c r="W269" s="73">
        <v>260978.0</v>
      </c>
      <c r="X269" s="73">
        <v>1247.0</v>
      </c>
      <c r="Y269" s="73">
        <v>36.4</v>
      </c>
      <c r="Z269" s="73">
        <v>62.5</v>
      </c>
      <c r="AA269" s="73">
        <v>119458.0</v>
      </c>
      <c r="AB269" s="73">
        <v>5.2</v>
      </c>
      <c r="AC269" s="75">
        <v>45352.0</v>
      </c>
      <c r="AD269" s="73">
        <v>77.9</v>
      </c>
      <c r="AE269" s="73">
        <v>12.2</v>
      </c>
      <c r="AF269" s="73">
        <v>1.4</v>
      </c>
      <c r="AG269" s="73">
        <v>0.8</v>
      </c>
      <c r="AH269" s="73">
        <v>0.3</v>
      </c>
      <c r="AI269" s="73">
        <v>1.2</v>
      </c>
      <c r="AJ269" s="73">
        <v>6.2</v>
      </c>
      <c r="AK269" s="73" t="s">
        <v>2201</v>
      </c>
    </row>
    <row r="270">
      <c r="A270" s="73" t="s">
        <v>1962</v>
      </c>
      <c r="B270" s="74" t="s">
        <v>1962</v>
      </c>
      <c r="C270" s="73" t="s">
        <v>1963</v>
      </c>
      <c r="D270" s="73">
        <v>17119.0</v>
      </c>
      <c r="E270" s="73" t="s">
        <v>1371</v>
      </c>
      <c r="F270" s="73" t="s">
        <v>1372</v>
      </c>
      <c r="G270" s="73">
        <v>38.8297</v>
      </c>
      <c r="H270" s="73">
        <v>-89.9049</v>
      </c>
      <c r="I270" s="73">
        <v>265512.0</v>
      </c>
      <c r="J270" s="73">
        <v>143.27</v>
      </c>
      <c r="K270" s="73">
        <f t="shared" si="1"/>
        <v>1.033172284</v>
      </c>
      <c r="L270" s="73">
        <f t="shared" si="2"/>
        <v>1.8</v>
      </c>
      <c r="M270" s="73">
        <f t="shared" si="3"/>
        <v>3.4673203</v>
      </c>
      <c r="N270" s="73" t="s">
        <v>1373</v>
      </c>
      <c r="O270" s="73">
        <v>39.9</v>
      </c>
      <c r="P270" s="73">
        <v>49.0</v>
      </c>
      <c r="Q270" s="73">
        <v>51.0</v>
      </c>
      <c r="R270" s="73">
        <v>49.3</v>
      </c>
      <c r="S270" s="73">
        <v>2.96</v>
      </c>
      <c r="T270" s="73">
        <v>71759.0</v>
      </c>
      <c r="U270" s="73">
        <v>33.4</v>
      </c>
      <c r="V270" s="73">
        <v>73.1</v>
      </c>
      <c r="W270" s="73">
        <v>158830.0</v>
      </c>
      <c r="X270" s="73">
        <v>938.0</v>
      </c>
      <c r="Y270" s="73">
        <v>29.4</v>
      </c>
      <c r="Z270" s="73">
        <v>63.4</v>
      </c>
      <c r="AA270" s="73">
        <v>133407.0</v>
      </c>
      <c r="AB270" s="73">
        <v>5.2</v>
      </c>
      <c r="AC270" s="75">
        <v>45352.0</v>
      </c>
      <c r="AD270" s="73">
        <v>85.0</v>
      </c>
      <c r="AE270" s="73">
        <v>8.6</v>
      </c>
      <c r="AF270" s="73">
        <v>1.0</v>
      </c>
      <c r="AG270" s="73">
        <v>0.1</v>
      </c>
      <c r="AH270" s="73">
        <v>0.0</v>
      </c>
      <c r="AI270" s="73">
        <v>0.8</v>
      </c>
      <c r="AJ270" s="73">
        <v>4.5</v>
      </c>
      <c r="AK270" s="73" t="s">
        <v>2202</v>
      </c>
    </row>
    <row r="271">
      <c r="A271" s="73" t="s">
        <v>2203</v>
      </c>
      <c r="B271" s="74" t="s">
        <v>2203</v>
      </c>
      <c r="C271" s="73" t="s">
        <v>2204</v>
      </c>
      <c r="D271" s="73">
        <v>49057.0</v>
      </c>
      <c r="E271" s="73" t="s">
        <v>1500</v>
      </c>
      <c r="F271" s="73" t="s">
        <v>1501</v>
      </c>
      <c r="G271" s="73">
        <v>41.2698</v>
      </c>
      <c r="H271" s="73">
        <v>-111.9134</v>
      </c>
      <c r="I271" s="73">
        <v>262960.0</v>
      </c>
      <c r="J271" s="73">
        <v>166.16</v>
      </c>
      <c r="K271" s="73">
        <f t="shared" si="1"/>
        <v>1.044156243</v>
      </c>
      <c r="L271" s="73">
        <f t="shared" si="2"/>
        <v>1.8</v>
      </c>
      <c r="M271" s="73">
        <f t="shared" si="3"/>
        <v>3.5563624</v>
      </c>
      <c r="N271" s="73" t="s">
        <v>1502</v>
      </c>
      <c r="O271" s="73">
        <v>33.2</v>
      </c>
      <c r="P271" s="73">
        <v>50.7</v>
      </c>
      <c r="Q271" s="73">
        <v>49.3</v>
      </c>
      <c r="R271" s="73">
        <v>53.5</v>
      </c>
      <c r="S271" s="73">
        <v>3.38</v>
      </c>
      <c r="T271" s="73">
        <v>82291.0</v>
      </c>
      <c r="U271" s="73">
        <v>38.6</v>
      </c>
      <c r="V271" s="73">
        <v>74.2</v>
      </c>
      <c r="W271" s="73">
        <v>346432.0</v>
      </c>
      <c r="X271" s="73">
        <v>1188.0</v>
      </c>
      <c r="Y271" s="73">
        <v>27.0</v>
      </c>
      <c r="Z271" s="73">
        <v>69.4</v>
      </c>
      <c r="AA271" s="73">
        <v>140678.0</v>
      </c>
      <c r="AB271" s="73">
        <v>3.1</v>
      </c>
      <c r="AC271" s="75">
        <v>45352.0</v>
      </c>
      <c r="AD271" s="73">
        <v>84.9</v>
      </c>
      <c r="AE271" s="73">
        <v>1.1</v>
      </c>
      <c r="AF271" s="73">
        <v>1.4</v>
      </c>
      <c r="AG271" s="73">
        <v>0.7</v>
      </c>
      <c r="AH271" s="73">
        <v>0.2</v>
      </c>
      <c r="AI271" s="73">
        <v>5.0</v>
      </c>
      <c r="AJ271" s="73">
        <v>6.7</v>
      </c>
      <c r="AK271" s="73" t="s">
        <v>2205</v>
      </c>
    </row>
    <row r="272">
      <c r="A272" s="73" t="s">
        <v>2206</v>
      </c>
      <c r="B272" s="74" t="s">
        <v>2206</v>
      </c>
      <c r="C272" s="73" t="s">
        <v>2207</v>
      </c>
      <c r="D272" s="73">
        <v>26077.0</v>
      </c>
      <c r="E272" s="73" t="s">
        <v>1439</v>
      </c>
      <c r="F272" s="73" t="s">
        <v>1440</v>
      </c>
      <c r="G272" s="73">
        <v>42.2455</v>
      </c>
      <c r="H272" s="73">
        <v>-85.5312</v>
      </c>
      <c r="I272" s="73">
        <v>261426.0</v>
      </c>
      <c r="J272" s="73">
        <v>179.62</v>
      </c>
      <c r="K272" s="73">
        <f t="shared" si="1"/>
        <v>1.05066958</v>
      </c>
      <c r="L272" s="73">
        <f t="shared" si="2"/>
        <v>1.8</v>
      </c>
      <c r="M272" s="73">
        <f t="shared" si="3"/>
        <v>3.6087218</v>
      </c>
      <c r="N272" s="73" t="s">
        <v>1441</v>
      </c>
      <c r="O272" s="73">
        <v>34.6</v>
      </c>
      <c r="P272" s="73">
        <v>49.2</v>
      </c>
      <c r="Q272" s="73">
        <v>50.8</v>
      </c>
      <c r="R272" s="73">
        <v>45.6</v>
      </c>
      <c r="S272" s="73">
        <v>3.0</v>
      </c>
      <c r="T272" s="73">
        <v>67905.0</v>
      </c>
      <c r="U272" s="73">
        <v>33.0</v>
      </c>
      <c r="V272" s="73">
        <v>64.0</v>
      </c>
      <c r="W272" s="73">
        <v>210014.0</v>
      </c>
      <c r="X272" s="73">
        <v>994.0</v>
      </c>
      <c r="Y272" s="73">
        <v>40.5</v>
      </c>
      <c r="Z272" s="73">
        <v>66.6</v>
      </c>
      <c r="AA272" s="73">
        <v>136716.0</v>
      </c>
      <c r="AB272" s="73">
        <v>6.4</v>
      </c>
      <c r="AC272" s="75">
        <v>45352.0</v>
      </c>
      <c r="AD272" s="73">
        <v>78.1</v>
      </c>
      <c r="AE272" s="73">
        <v>11.0</v>
      </c>
      <c r="AF272" s="73">
        <v>2.4</v>
      </c>
      <c r="AG272" s="73">
        <v>0.3</v>
      </c>
      <c r="AH272" s="73">
        <v>0.1</v>
      </c>
      <c r="AI272" s="73">
        <v>1.3</v>
      </c>
      <c r="AJ272" s="73">
        <v>6.8</v>
      </c>
      <c r="AK272" s="73" t="s">
        <v>2208</v>
      </c>
    </row>
    <row r="273">
      <c r="A273" s="73" t="s">
        <v>2046</v>
      </c>
      <c r="B273" s="73" t="s">
        <v>2046</v>
      </c>
      <c r="C273" s="73" t="s">
        <v>2047</v>
      </c>
      <c r="D273" s="73">
        <v>42041.0</v>
      </c>
      <c r="E273" s="73" t="s">
        <v>323</v>
      </c>
      <c r="F273" s="73" t="s">
        <v>1455</v>
      </c>
      <c r="G273" s="73">
        <v>40.1636</v>
      </c>
      <c r="H273" s="73">
        <v>-77.2655</v>
      </c>
      <c r="I273" s="73">
        <v>261269.0</v>
      </c>
      <c r="J273" s="73">
        <v>184.93</v>
      </c>
      <c r="K273" s="73">
        <f t="shared" si="1"/>
        <v>1.053250268</v>
      </c>
      <c r="L273" s="73">
        <f t="shared" si="2"/>
        <v>1.8</v>
      </c>
      <c r="M273" s="73">
        <f t="shared" si="3"/>
        <v>3.6293777</v>
      </c>
      <c r="N273" s="73" t="s">
        <v>1396</v>
      </c>
      <c r="O273" s="73">
        <v>40.3</v>
      </c>
      <c r="P273" s="73">
        <v>49.9</v>
      </c>
      <c r="Q273" s="73">
        <v>50.1</v>
      </c>
      <c r="R273" s="73">
        <v>50.8</v>
      </c>
      <c r="S273" s="73">
        <v>2.99</v>
      </c>
      <c r="T273" s="73">
        <v>82849.0</v>
      </c>
      <c r="U273" s="73">
        <v>40.6</v>
      </c>
      <c r="V273" s="73">
        <v>70.2</v>
      </c>
      <c r="W273" s="73">
        <v>246211.0</v>
      </c>
      <c r="X273" s="73">
        <v>1146.0</v>
      </c>
      <c r="Y273" s="73">
        <v>38.6</v>
      </c>
      <c r="Z273" s="73">
        <v>64.2</v>
      </c>
      <c r="AA273" s="73">
        <v>138208.0</v>
      </c>
      <c r="AB273" s="73">
        <v>3.7</v>
      </c>
      <c r="AC273" s="75">
        <v>45352.0</v>
      </c>
      <c r="AD273" s="73">
        <v>84.6</v>
      </c>
      <c r="AE273" s="73">
        <v>4.3</v>
      </c>
      <c r="AF273" s="73">
        <v>5.0</v>
      </c>
      <c r="AG273" s="73">
        <v>0.1</v>
      </c>
      <c r="AH273" s="73">
        <v>0.0</v>
      </c>
      <c r="AI273" s="73">
        <v>1.3</v>
      </c>
      <c r="AJ273" s="73">
        <v>4.6</v>
      </c>
      <c r="AK273" s="73" t="s">
        <v>2209</v>
      </c>
    </row>
    <row r="274">
      <c r="A274" s="73" t="s">
        <v>2210</v>
      </c>
      <c r="B274" s="74" t="s">
        <v>2210</v>
      </c>
      <c r="C274" s="73" t="s">
        <v>2211</v>
      </c>
      <c r="D274" s="73">
        <v>48309.0</v>
      </c>
      <c r="E274" s="73" t="s">
        <v>1377</v>
      </c>
      <c r="F274" s="73" t="s">
        <v>1378</v>
      </c>
      <c r="G274" s="73">
        <v>31.5524</v>
      </c>
      <c r="H274" s="73">
        <v>-97.2018</v>
      </c>
      <c r="I274" s="73">
        <v>261090.0</v>
      </c>
      <c r="J274" s="73">
        <v>97.24</v>
      </c>
      <c r="K274" s="73">
        <f t="shared" si="1"/>
        <v>1.011432959</v>
      </c>
      <c r="L274" s="73">
        <f t="shared" si="2"/>
        <v>1.8</v>
      </c>
      <c r="M274" s="73">
        <f t="shared" si="3"/>
        <v>3.2882636</v>
      </c>
      <c r="N274" s="73" t="s">
        <v>1373</v>
      </c>
      <c r="O274" s="73">
        <v>33.6</v>
      </c>
      <c r="P274" s="73">
        <v>49.1</v>
      </c>
      <c r="Q274" s="73">
        <v>50.9</v>
      </c>
      <c r="R274" s="73">
        <v>45.2</v>
      </c>
      <c r="S274" s="73">
        <v>3.22</v>
      </c>
      <c r="T274" s="73">
        <v>59781.0</v>
      </c>
      <c r="U274" s="73">
        <v>28.6</v>
      </c>
      <c r="V274" s="73">
        <v>59.6</v>
      </c>
      <c r="W274" s="73">
        <v>191485.0</v>
      </c>
      <c r="X274" s="73">
        <v>1048.0</v>
      </c>
      <c r="Y274" s="73">
        <v>26.9</v>
      </c>
      <c r="Z274" s="73">
        <v>61.4</v>
      </c>
      <c r="AA274" s="73">
        <v>132181.0</v>
      </c>
      <c r="AB274" s="73">
        <v>4.4</v>
      </c>
      <c r="AC274" s="75">
        <v>45352.0</v>
      </c>
      <c r="AD274" s="73">
        <v>67.9</v>
      </c>
      <c r="AE274" s="73">
        <v>14.1</v>
      </c>
      <c r="AF274" s="73">
        <v>1.6</v>
      </c>
      <c r="AG274" s="73">
        <v>0.5</v>
      </c>
      <c r="AH274" s="73">
        <v>0.1</v>
      </c>
      <c r="AI274" s="73">
        <v>3.2</v>
      </c>
      <c r="AJ274" s="73">
        <v>12.7</v>
      </c>
      <c r="AK274" s="73" t="s">
        <v>2212</v>
      </c>
    </row>
    <row r="275">
      <c r="A275" s="73" t="s">
        <v>2213</v>
      </c>
      <c r="B275" s="74" t="s">
        <v>2213</v>
      </c>
      <c r="C275" s="73" t="s">
        <v>2214</v>
      </c>
      <c r="D275" s="73">
        <v>24025.0</v>
      </c>
      <c r="E275" s="73" t="s">
        <v>1530</v>
      </c>
      <c r="F275" s="73" t="s">
        <v>1531</v>
      </c>
      <c r="G275" s="73">
        <v>39.5611</v>
      </c>
      <c r="H275" s="73">
        <v>-76.3171</v>
      </c>
      <c r="I275" s="73">
        <v>261059.0</v>
      </c>
      <c r="J275" s="73">
        <v>230.59</v>
      </c>
      <c r="K275" s="73">
        <f t="shared" si="1"/>
        <v>1.075704501</v>
      </c>
      <c r="L275" s="73">
        <f t="shared" si="2"/>
        <v>1.8</v>
      </c>
      <c r="M275" s="73">
        <f t="shared" si="3"/>
        <v>3.8069951</v>
      </c>
      <c r="N275" s="73" t="s">
        <v>1396</v>
      </c>
      <c r="O275" s="73">
        <v>40.4</v>
      </c>
      <c r="P275" s="73">
        <v>49.3</v>
      </c>
      <c r="Q275" s="73">
        <v>50.7</v>
      </c>
      <c r="R275" s="73">
        <v>54.7</v>
      </c>
      <c r="S275" s="73">
        <v>3.11</v>
      </c>
      <c r="T275" s="73">
        <v>106417.0</v>
      </c>
      <c r="U275" s="73">
        <v>53.3</v>
      </c>
      <c r="V275" s="73">
        <v>80.0</v>
      </c>
      <c r="W275" s="73">
        <v>351230.0</v>
      </c>
      <c r="X275" s="73">
        <v>1475.0</v>
      </c>
      <c r="Y275" s="73">
        <v>38.7</v>
      </c>
      <c r="Z275" s="73">
        <v>67.7</v>
      </c>
      <c r="AA275" s="73">
        <v>141813.0</v>
      </c>
      <c r="AB275" s="73">
        <v>3.7</v>
      </c>
      <c r="AC275" s="75">
        <v>45352.0</v>
      </c>
      <c r="AD275" s="73">
        <v>75.3</v>
      </c>
      <c r="AE275" s="73">
        <v>14.2</v>
      </c>
      <c r="AF275" s="73">
        <v>3.0</v>
      </c>
      <c r="AG275" s="73">
        <v>0.1</v>
      </c>
      <c r="AH275" s="73">
        <v>0.1</v>
      </c>
      <c r="AI275" s="73">
        <v>1.7</v>
      </c>
      <c r="AJ275" s="73">
        <v>5.7</v>
      </c>
      <c r="AK275" s="73" t="s">
        <v>2215</v>
      </c>
    </row>
    <row r="276">
      <c r="A276" s="73" t="s">
        <v>2216</v>
      </c>
      <c r="B276" s="74" t="s">
        <v>2216</v>
      </c>
      <c r="C276" s="73" t="s">
        <v>2217</v>
      </c>
      <c r="D276" s="73">
        <v>6041.0</v>
      </c>
      <c r="E276" s="73" t="s">
        <v>1366</v>
      </c>
      <c r="F276" s="73" t="s">
        <v>775</v>
      </c>
      <c r="G276" s="73">
        <v>38.0735</v>
      </c>
      <c r="H276" s="73">
        <v>-122.7236</v>
      </c>
      <c r="I276" s="73">
        <v>260485.0</v>
      </c>
      <c r="J276" s="73">
        <v>193.36</v>
      </c>
      <c r="K276" s="73">
        <f t="shared" si="1"/>
        <v>1.057360318</v>
      </c>
      <c r="L276" s="73">
        <f t="shared" si="2"/>
        <v>1.8</v>
      </c>
      <c r="M276" s="73">
        <f t="shared" si="3"/>
        <v>3.6621704</v>
      </c>
      <c r="N276" s="73" t="s">
        <v>1367</v>
      </c>
      <c r="O276" s="73">
        <v>47.4</v>
      </c>
      <c r="P276" s="73">
        <v>49.1</v>
      </c>
      <c r="Q276" s="73">
        <v>50.9</v>
      </c>
      <c r="R276" s="73">
        <v>51.7</v>
      </c>
      <c r="S276" s="73">
        <v>3.02</v>
      </c>
      <c r="T276" s="73">
        <v>142019.0</v>
      </c>
      <c r="U276" s="73">
        <v>62.5</v>
      </c>
      <c r="V276" s="73">
        <v>64.1</v>
      </c>
      <c r="W276" s="73">
        <v>1301263.0</v>
      </c>
      <c r="X276" s="73">
        <v>2487.0</v>
      </c>
      <c r="Y276" s="73">
        <v>61.2</v>
      </c>
      <c r="Z276" s="73">
        <v>63.3</v>
      </c>
      <c r="AA276" s="73">
        <v>133327.0</v>
      </c>
      <c r="AB276" s="73">
        <v>5.8</v>
      </c>
      <c r="AC276" s="75">
        <v>45352.0</v>
      </c>
      <c r="AD276" s="73">
        <v>73.8</v>
      </c>
      <c r="AE276" s="73">
        <v>2.4</v>
      </c>
      <c r="AF276" s="73">
        <v>6.3</v>
      </c>
      <c r="AG276" s="73">
        <v>0.4</v>
      </c>
      <c r="AH276" s="73">
        <v>0.2</v>
      </c>
      <c r="AI276" s="73">
        <v>8.0</v>
      </c>
      <c r="AJ276" s="73">
        <v>9.0</v>
      </c>
      <c r="AK276" s="73" t="s">
        <v>2218</v>
      </c>
    </row>
    <row r="277">
      <c r="A277" s="73" t="s">
        <v>2219</v>
      </c>
      <c r="B277" s="74" t="s">
        <v>2219</v>
      </c>
      <c r="C277" s="73" t="s">
        <v>2220</v>
      </c>
      <c r="D277" s="73">
        <v>17163.0</v>
      </c>
      <c r="E277" s="73" t="s">
        <v>1371</v>
      </c>
      <c r="F277" s="73" t="s">
        <v>1372</v>
      </c>
      <c r="G277" s="73">
        <v>38.4703</v>
      </c>
      <c r="H277" s="73">
        <v>-89.9284</v>
      </c>
      <c r="I277" s="73">
        <v>256791.0</v>
      </c>
      <c r="J277" s="73">
        <v>150.74</v>
      </c>
      <c r="K277" s="73">
        <f t="shared" si="1"/>
        <v>1.036744066</v>
      </c>
      <c r="L277" s="73">
        <f t="shared" si="2"/>
        <v>1.8</v>
      </c>
      <c r="M277" s="73">
        <f t="shared" si="3"/>
        <v>3.4963786</v>
      </c>
      <c r="N277" s="73" t="s">
        <v>1373</v>
      </c>
      <c r="O277" s="73">
        <v>39.4</v>
      </c>
      <c r="P277" s="73">
        <v>48.6</v>
      </c>
      <c r="Q277" s="73">
        <v>51.4</v>
      </c>
      <c r="R277" s="73">
        <v>45.7</v>
      </c>
      <c r="S277" s="73">
        <v>3.17</v>
      </c>
      <c r="T277" s="73">
        <v>68915.0</v>
      </c>
      <c r="U277" s="73">
        <v>32.0</v>
      </c>
      <c r="V277" s="73">
        <v>67.9</v>
      </c>
      <c r="W277" s="73">
        <v>155575.0</v>
      </c>
      <c r="X277" s="73">
        <v>1002.0</v>
      </c>
      <c r="Y277" s="73">
        <v>30.3</v>
      </c>
      <c r="Z277" s="73">
        <v>64.2</v>
      </c>
      <c r="AA277" s="73">
        <v>124951.0</v>
      </c>
      <c r="AB277" s="73">
        <v>5.7</v>
      </c>
      <c r="AC277" s="75">
        <v>45352.0</v>
      </c>
      <c r="AD277" s="73">
        <v>61.9</v>
      </c>
      <c r="AE277" s="73">
        <v>28.3</v>
      </c>
      <c r="AF277" s="73">
        <v>1.6</v>
      </c>
      <c r="AG277" s="73">
        <v>0.4</v>
      </c>
      <c r="AH277" s="73">
        <v>0.0</v>
      </c>
      <c r="AI277" s="73">
        <v>1.6</v>
      </c>
      <c r="AJ277" s="73">
        <v>6.3</v>
      </c>
      <c r="AK277" s="73" t="s">
        <v>2221</v>
      </c>
    </row>
    <row r="278">
      <c r="A278" s="73" t="s">
        <v>2222</v>
      </c>
      <c r="B278" s="74" t="s">
        <v>2222</v>
      </c>
      <c r="C278" s="73" t="s">
        <v>2223</v>
      </c>
      <c r="D278" s="73">
        <v>53077.0</v>
      </c>
      <c r="E278" s="73" t="s">
        <v>1419</v>
      </c>
      <c r="F278" s="73" t="s">
        <v>1420</v>
      </c>
      <c r="G278" s="73">
        <v>46.4571</v>
      </c>
      <c r="H278" s="73">
        <v>-120.7385</v>
      </c>
      <c r="I278" s="73">
        <v>256143.0</v>
      </c>
      <c r="J278" s="73">
        <v>23.03</v>
      </c>
      <c r="K278" s="73">
        <f t="shared" si="1"/>
        <v>0.9773436747</v>
      </c>
      <c r="L278" s="73">
        <f t="shared" si="2"/>
        <v>1.8</v>
      </c>
      <c r="M278" s="73">
        <f t="shared" si="3"/>
        <v>2.9995867</v>
      </c>
      <c r="N278" s="73" t="s">
        <v>1367</v>
      </c>
      <c r="O278" s="73">
        <v>33.0</v>
      </c>
      <c r="P278" s="73">
        <v>50.2</v>
      </c>
      <c r="Q278" s="73">
        <v>49.8</v>
      </c>
      <c r="R278" s="73">
        <v>47.8</v>
      </c>
      <c r="S278" s="73">
        <v>3.48</v>
      </c>
      <c r="T278" s="73">
        <v>64910.0</v>
      </c>
      <c r="U278" s="73">
        <v>27.4</v>
      </c>
      <c r="V278" s="73">
        <v>62.3</v>
      </c>
      <c r="W278" s="73">
        <v>251021.0</v>
      </c>
      <c r="X278" s="73">
        <v>1010.0</v>
      </c>
      <c r="Y278" s="73">
        <v>18.2</v>
      </c>
      <c r="Z278" s="73">
        <v>62.1</v>
      </c>
      <c r="AA278" s="73">
        <v>118729.0</v>
      </c>
      <c r="AB278" s="73">
        <v>7.2</v>
      </c>
      <c r="AC278" s="75">
        <v>45352.0</v>
      </c>
      <c r="AD278" s="73">
        <v>59.1</v>
      </c>
      <c r="AE278" s="73">
        <v>0.9</v>
      </c>
      <c r="AF278" s="73">
        <v>1.1</v>
      </c>
      <c r="AG278" s="73">
        <v>3.3</v>
      </c>
      <c r="AH278" s="73">
        <v>0.4</v>
      </c>
      <c r="AI278" s="73">
        <v>17.2</v>
      </c>
      <c r="AJ278" s="73">
        <v>17.9</v>
      </c>
      <c r="AK278" s="73" t="s">
        <v>2224</v>
      </c>
    </row>
    <row r="279">
      <c r="A279" s="73" t="s">
        <v>1654</v>
      </c>
      <c r="B279" s="74" t="s">
        <v>1654</v>
      </c>
      <c r="C279" s="73" t="s">
        <v>1655</v>
      </c>
      <c r="D279" s="73">
        <v>48245.0</v>
      </c>
      <c r="E279" s="73" t="s">
        <v>1377</v>
      </c>
      <c r="F279" s="73" t="s">
        <v>1378</v>
      </c>
      <c r="G279" s="73">
        <v>29.8841</v>
      </c>
      <c r="H279" s="73">
        <v>-94.1629</v>
      </c>
      <c r="I279" s="73">
        <v>254942.0</v>
      </c>
      <c r="J279" s="73">
        <v>112.27</v>
      </c>
      <c r="K279" s="73">
        <f t="shared" si="1"/>
        <v>1.018480648</v>
      </c>
      <c r="L279" s="73">
        <f t="shared" si="2"/>
        <v>1.8</v>
      </c>
      <c r="M279" s="73">
        <f t="shared" si="3"/>
        <v>3.3467303</v>
      </c>
      <c r="N279" s="73" t="s">
        <v>1373</v>
      </c>
      <c r="O279" s="73">
        <v>36.8</v>
      </c>
      <c r="P279" s="73">
        <v>51.4</v>
      </c>
      <c r="Q279" s="73">
        <v>48.6</v>
      </c>
      <c r="R279" s="73">
        <v>44.0</v>
      </c>
      <c r="S279" s="73">
        <v>3.23</v>
      </c>
      <c r="T279" s="73">
        <v>57294.0</v>
      </c>
      <c r="U279" s="73">
        <v>28.1</v>
      </c>
      <c r="V279" s="73">
        <v>61.7</v>
      </c>
      <c r="W279" s="73">
        <v>146456.0</v>
      </c>
      <c r="X279" s="73">
        <v>1004.0</v>
      </c>
      <c r="Y279" s="73">
        <v>20.0</v>
      </c>
      <c r="Z279" s="73">
        <v>55.7</v>
      </c>
      <c r="AA279" s="73">
        <v>104476.0</v>
      </c>
      <c r="AB279" s="73">
        <v>5.4</v>
      </c>
      <c r="AC279" s="75">
        <v>45352.0</v>
      </c>
      <c r="AD279" s="73">
        <v>47.5</v>
      </c>
      <c r="AE279" s="73">
        <v>33.3</v>
      </c>
      <c r="AF279" s="73">
        <v>3.8</v>
      </c>
      <c r="AG279" s="73">
        <v>0.3</v>
      </c>
      <c r="AH279" s="73">
        <v>0.1</v>
      </c>
      <c r="AI279" s="73">
        <v>4.7</v>
      </c>
      <c r="AJ279" s="73">
        <v>10.4</v>
      </c>
      <c r="AK279" s="73" t="s">
        <v>2225</v>
      </c>
    </row>
    <row r="280">
      <c r="A280" s="73" t="s">
        <v>1972</v>
      </c>
      <c r="B280" s="74" t="s">
        <v>1972</v>
      </c>
      <c r="C280" s="73" t="s">
        <v>1973</v>
      </c>
      <c r="D280" s="73">
        <v>13117.0</v>
      </c>
      <c r="E280" s="73" t="s">
        <v>1525</v>
      </c>
      <c r="F280" s="73" t="s">
        <v>1526</v>
      </c>
      <c r="G280" s="73">
        <v>34.2255</v>
      </c>
      <c r="H280" s="73">
        <v>-84.1251</v>
      </c>
      <c r="I280" s="73">
        <v>253225.0</v>
      </c>
      <c r="J280" s="73">
        <v>435.25</v>
      </c>
      <c r="K280" s="73">
        <f t="shared" si="1"/>
        <v>1.182379243</v>
      </c>
      <c r="L280" s="73">
        <f t="shared" si="2"/>
        <v>1.8</v>
      </c>
      <c r="M280" s="73">
        <f t="shared" si="3"/>
        <v>4.6031225</v>
      </c>
      <c r="N280" s="73" t="s">
        <v>1396</v>
      </c>
      <c r="O280" s="73">
        <v>39.2</v>
      </c>
      <c r="P280" s="73">
        <v>50.1</v>
      </c>
      <c r="Q280" s="73">
        <v>49.9</v>
      </c>
      <c r="R280" s="73">
        <v>63.1</v>
      </c>
      <c r="S280" s="73">
        <v>3.31</v>
      </c>
      <c r="T280" s="73">
        <v>131660.0</v>
      </c>
      <c r="U280" s="73">
        <v>64.6</v>
      </c>
      <c r="V280" s="73">
        <v>84.8</v>
      </c>
      <c r="W280" s="73">
        <v>450299.0</v>
      </c>
      <c r="X280" s="73">
        <v>1779.0</v>
      </c>
      <c r="Y280" s="73">
        <v>56.2</v>
      </c>
      <c r="Z280" s="73">
        <v>69.6</v>
      </c>
      <c r="AA280" s="73">
        <v>134808.0</v>
      </c>
      <c r="AB280" s="73">
        <v>3.7</v>
      </c>
      <c r="AC280" s="75">
        <v>45352.0</v>
      </c>
      <c r="AD280" s="73">
        <v>69.6</v>
      </c>
      <c r="AE280" s="73">
        <v>4.1</v>
      </c>
      <c r="AF280" s="73">
        <v>16.6</v>
      </c>
      <c r="AG280" s="73">
        <v>0.3</v>
      </c>
      <c r="AH280" s="73">
        <v>0.0</v>
      </c>
      <c r="AI280" s="73">
        <v>2.4</v>
      </c>
      <c r="AJ280" s="73">
        <v>6.9</v>
      </c>
      <c r="AK280" s="73" t="s">
        <v>2226</v>
      </c>
    </row>
    <row r="281">
      <c r="A281" s="73" t="s">
        <v>2227</v>
      </c>
      <c r="B281" s="74" t="s">
        <v>2227</v>
      </c>
      <c r="C281" s="73" t="s">
        <v>2228</v>
      </c>
      <c r="D281" s="73">
        <v>29047.0</v>
      </c>
      <c r="E281" s="73" t="s">
        <v>1547</v>
      </c>
      <c r="F281" s="73" t="s">
        <v>1548</v>
      </c>
      <c r="G281" s="73">
        <v>39.3105</v>
      </c>
      <c r="H281" s="73">
        <v>-94.4209</v>
      </c>
      <c r="I281" s="73">
        <v>253085.0</v>
      </c>
      <c r="J281" s="73">
        <v>245.74</v>
      </c>
      <c r="K281" s="73">
        <f t="shared" si="1"/>
        <v>1.08326009</v>
      </c>
      <c r="L281" s="73">
        <f t="shared" si="2"/>
        <v>1.8</v>
      </c>
      <c r="M281" s="73">
        <f t="shared" si="3"/>
        <v>3.8659286</v>
      </c>
      <c r="N281" s="73" t="s">
        <v>1373</v>
      </c>
      <c r="O281" s="73">
        <v>37.5</v>
      </c>
      <c r="P281" s="73">
        <v>49.5</v>
      </c>
      <c r="Q281" s="73">
        <v>50.5</v>
      </c>
      <c r="R281" s="73">
        <v>51.2</v>
      </c>
      <c r="S281" s="73">
        <v>3.07</v>
      </c>
      <c r="T281" s="73">
        <v>82264.0</v>
      </c>
      <c r="U281" s="73">
        <v>39.2</v>
      </c>
      <c r="V281" s="73">
        <v>68.2</v>
      </c>
      <c r="W281" s="73">
        <v>236889.0</v>
      </c>
      <c r="X281" s="73">
        <v>1133.0</v>
      </c>
      <c r="Y281" s="73">
        <v>35.0</v>
      </c>
      <c r="Z281" s="73">
        <v>69.8</v>
      </c>
      <c r="AA281" s="73">
        <v>140702.0</v>
      </c>
      <c r="AB281" s="73">
        <v>4.0</v>
      </c>
      <c r="AC281" s="75">
        <v>45352.0</v>
      </c>
      <c r="AD281" s="73">
        <v>81.4</v>
      </c>
      <c r="AE281" s="73">
        <v>6.6</v>
      </c>
      <c r="AF281" s="73">
        <v>2.2</v>
      </c>
      <c r="AG281" s="73">
        <v>0.4</v>
      </c>
      <c r="AH281" s="73">
        <v>0.3</v>
      </c>
      <c r="AI281" s="73">
        <v>2.4</v>
      </c>
      <c r="AJ281" s="73">
        <v>6.7</v>
      </c>
      <c r="AK281" s="73" t="s">
        <v>2229</v>
      </c>
    </row>
    <row r="282">
      <c r="A282" s="73" t="s">
        <v>2230</v>
      </c>
      <c r="B282" s="74" t="s">
        <v>2230</v>
      </c>
      <c r="C282" s="73" t="s">
        <v>2231</v>
      </c>
      <c r="D282" s="73">
        <v>51550.0</v>
      </c>
      <c r="E282" s="73" t="s">
        <v>1509</v>
      </c>
      <c r="F282" s="73" t="s">
        <v>1510</v>
      </c>
      <c r="G282" s="73">
        <v>36.6778</v>
      </c>
      <c r="H282" s="73">
        <v>-76.3023</v>
      </c>
      <c r="I282" s="73">
        <v>249377.0</v>
      </c>
      <c r="J282" s="73">
        <v>284.48</v>
      </c>
      <c r="K282" s="73">
        <f t="shared" si="1"/>
        <v>1.102822692</v>
      </c>
      <c r="L282" s="73">
        <f t="shared" si="2"/>
        <v>1.8</v>
      </c>
      <c r="M282" s="73">
        <f t="shared" si="3"/>
        <v>4.0166272</v>
      </c>
      <c r="N282" s="73" t="s">
        <v>1396</v>
      </c>
      <c r="O282" s="73">
        <v>37.4</v>
      </c>
      <c r="P282" s="73">
        <v>49.2</v>
      </c>
      <c r="Q282" s="73">
        <v>50.8</v>
      </c>
      <c r="R282" s="73">
        <v>53.8</v>
      </c>
      <c r="S282" s="73">
        <v>3.15</v>
      </c>
      <c r="T282" s="73">
        <v>92703.0</v>
      </c>
      <c r="U282" s="73">
        <v>46.2</v>
      </c>
      <c r="V282" s="73">
        <v>73.3</v>
      </c>
      <c r="W282" s="73">
        <v>339522.0</v>
      </c>
      <c r="X282" s="73">
        <v>1446.0</v>
      </c>
      <c r="Y282" s="73">
        <v>35.8</v>
      </c>
      <c r="Z282" s="73">
        <v>67.2</v>
      </c>
      <c r="AA282" s="73">
        <v>128285.0</v>
      </c>
      <c r="AB282" s="73">
        <v>5.0</v>
      </c>
      <c r="AC282" s="75">
        <v>45352.0</v>
      </c>
      <c r="AD282" s="73">
        <v>57.3</v>
      </c>
      <c r="AE282" s="73">
        <v>29.3</v>
      </c>
      <c r="AF282" s="73">
        <v>3.7</v>
      </c>
      <c r="AG282" s="73">
        <v>0.2</v>
      </c>
      <c r="AH282" s="73">
        <v>0.1</v>
      </c>
      <c r="AI282" s="73">
        <v>2.4</v>
      </c>
      <c r="AJ282" s="73">
        <v>7.1</v>
      </c>
      <c r="AK282" s="73" t="s">
        <v>2232</v>
      </c>
    </row>
    <row r="283">
      <c r="A283" s="73" t="s">
        <v>1740</v>
      </c>
      <c r="B283" s="74" t="s">
        <v>1740</v>
      </c>
      <c r="C283" s="73" t="s">
        <v>1741</v>
      </c>
      <c r="D283" s="73">
        <v>47187.0</v>
      </c>
      <c r="E283" s="73" t="s">
        <v>1593</v>
      </c>
      <c r="F283" s="73" t="s">
        <v>1594</v>
      </c>
      <c r="G283" s="73">
        <v>35.8938</v>
      </c>
      <c r="H283" s="73">
        <v>-86.8986</v>
      </c>
      <c r="I283" s="73">
        <v>248897.0</v>
      </c>
      <c r="J283" s="73">
        <v>164.87</v>
      </c>
      <c r="K283" s="73">
        <f t="shared" si="1"/>
        <v>1.043534132</v>
      </c>
      <c r="L283" s="73">
        <f t="shared" si="2"/>
        <v>1.8</v>
      </c>
      <c r="M283" s="73">
        <f t="shared" si="3"/>
        <v>3.5513443</v>
      </c>
      <c r="N283" s="73" t="s">
        <v>1373</v>
      </c>
      <c r="O283" s="73">
        <v>40.0</v>
      </c>
      <c r="P283" s="73">
        <v>49.4</v>
      </c>
      <c r="Q283" s="73">
        <v>50.6</v>
      </c>
      <c r="R283" s="73">
        <v>63.5</v>
      </c>
      <c r="S283" s="73">
        <v>3.21</v>
      </c>
      <c r="T283" s="73">
        <v>125943.0</v>
      </c>
      <c r="U283" s="73">
        <v>61.4</v>
      </c>
      <c r="V283" s="73">
        <v>79.9</v>
      </c>
      <c r="W283" s="73">
        <v>610842.0</v>
      </c>
      <c r="X283" s="73">
        <v>1817.0</v>
      </c>
      <c r="Y283" s="73">
        <v>61.9</v>
      </c>
      <c r="Z283" s="73">
        <v>67.8</v>
      </c>
      <c r="AA283" s="73">
        <v>142988.0</v>
      </c>
      <c r="AB283" s="73">
        <v>2.1</v>
      </c>
      <c r="AC283" s="75">
        <v>45352.0</v>
      </c>
      <c r="AD283" s="73">
        <v>84.5</v>
      </c>
      <c r="AE283" s="73">
        <v>3.9</v>
      </c>
      <c r="AF283" s="73">
        <v>5.1</v>
      </c>
      <c r="AG283" s="73">
        <v>0.2</v>
      </c>
      <c r="AH283" s="73">
        <v>0.0</v>
      </c>
      <c r="AI283" s="73">
        <v>1.1</v>
      </c>
      <c r="AJ283" s="73">
        <v>5.2</v>
      </c>
      <c r="AK283" s="73" t="s">
        <v>2233</v>
      </c>
    </row>
    <row r="284">
      <c r="A284" s="73" t="s">
        <v>1420</v>
      </c>
      <c r="B284" s="74" t="s">
        <v>1420</v>
      </c>
      <c r="C284" s="73" t="s">
        <v>1751</v>
      </c>
      <c r="D284" s="73">
        <v>5143.0</v>
      </c>
      <c r="E284" s="73" t="s">
        <v>1956</v>
      </c>
      <c r="F284" s="73" t="s">
        <v>1957</v>
      </c>
      <c r="G284" s="73">
        <v>35.9791</v>
      </c>
      <c r="H284" s="73">
        <v>-94.2156</v>
      </c>
      <c r="I284" s="73">
        <v>247331.0</v>
      </c>
      <c r="J284" s="73">
        <v>101.43</v>
      </c>
      <c r="K284" s="73">
        <f t="shared" si="1"/>
        <v>1.013392767</v>
      </c>
      <c r="L284" s="73">
        <f t="shared" si="2"/>
        <v>1.8</v>
      </c>
      <c r="M284" s="73">
        <f t="shared" si="3"/>
        <v>3.3045627</v>
      </c>
      <c r="N284" s="73" t="s">
        <v>1373</v>
      </c>
      <c r="O284" s="73">
        <v>32.3</v>
      </c>
      <c r="P284" s="73">
        <v>50.4</v>
      </c>
      <c r="Q284" s="73">
        <v>49.6</v>
      </c>
      <c r="R284" s="73">
        <v>46.8</v>
      </c>
      <c r="S284" s="73">
        <v>3.15</v>
      </c>
      <c r="T284" s="73">
        <v>61985.0</v>
      </c>
      <c r="U284" s="73">
        <v>28.7</v>
      </c>
      <c r="V284" s="73">
        <v>54.6</v>
      </c>
      <c r="W284" s="73">
        <v>232756.0</v>
      </c>
      <c r="X284" s="73">
        <v>935.0</v>
      </c>
      <c r="Y284" s="73">
        <v>34.4</v>
      </c>
      <c r="Z284" s="73">
        <v>64.7</v>
      </c>
      <c r="AA284" s="73">
        <v>139259.0</v>
      </c>
      <c r="AB284" s="73">
        <v>4.3</v>
      </c>
      <c r="AC284" s="75">
        <v>45352.0</v>
      </c>
      <c r="AD284" s="73">
        <v>70.4</v>
      </c>
      <c r="AE284" s="73">
        <v>3.5</v>
      </c>
      <c r="AF284" s="73">
        <v>2.6</v>
      </c>
      <c r="AG284" s="73">
        <v>0.9</v>
      </c>
      <c r="AH284" s="73">
        <v>2.7</v>
      </c>
      <c r="AI284" s="73">
        <v>7.0</v>
      </c>
      <c r="AJ284" s="73">
        <v>13.0</v>
      </c>
      <c r="AK284" s="73" t="s">
        <v>2234</v>
      </c>
    </row>
    <row r="285">
      <c r="A285" s="73" t="s">
        <v>2235</v>
      </c>
      <c r="B285" s="74" t="s">
        <v>2235</v>
      </c>
      <c r="C285" s="73" t="s">
        <v>2236</v>
      </c>
      <c r="D285" s="73">
        <v>48209.0</v>
      </c>
      <c r="E285" s="73" t="s">
        <v>1377</v>
      </c>
      <c r="F285" s="73" t="s">
        <v>1378</v>
      </c>
      <c r="G285" s="73">
        <v>30.0579</v>
      </c>
      <c r="H285" s="73">
        <v>-98.0312</v>
      </c>
      <c r="I285" s="73">
        <v>245351.0</v>
      </c>
      <c r="J285" s="73">
        <v>139.96</v>
      </c>
      <c r="K285" s="73">
        <f t="shared" si="1"/>
        <v>1.031593544</v>
      </c>
      <c r="L285" s="73">
        <f t="shared" si="2"/>
        <v>1.8</v>
      </c>
      <c r="M285" s="73">
        <f t="shared" si="3"/>
        <v>3.4544444</v>
      </c>
      <c r="N285" s="73" t="s">
        <v>1373</v>
      </c>
      <c r="O285" s="73">
        <v>33.2</v>
      </c>
      <c r="P285" s="73">
        <v>50.0</v>
      </c>
      <c r="Q285" s="73">
        <v>50.0</v>
      </c>
      <c r="R285" s="73">
        <v>49.1</v>
      </c>
      <c r="S285" s="73">
        <v>3.18</v>
      </c>
      <c r="T285" s="73">
        <v>79990.0</v>
      </c>
      <c r="U285" s="73">
        <v>39.6</v>
      </c>
      <c r="V285" s="73">
        <v>62.8</v>
      </c>
      <c r="W285" s="73">
        <v>335406.0</v>
      </c>
      <c r="X285" s="73">
        <v>1355.0</v>
      </c>
      <c r="Y285" s="73">
        <v>40.4</v>
      </c>
      <c r="Z285" s="73">
        <v>67.9</v>
      </c>
      <c r="AA285" s="73">
        <v>146489.0</v>
      </c>
      <c r="AB285" s="73">
        <v>5.1</v>
      </c>
      <c r="AC285" s="75">
        <v>45352.0</v>
      </c>
      <c r="AD285" s="73">
        <v>70.8</v>
      </c>
      <c r="AE285" s="73">
        <v>3.9</v>
      </c>
      <c r="AF285" s="73">
        <v>1.7</v>
      </c>
      <c r="AG285" s="73">
        <v>0.7</v>
      </c>
      <c r="AH285" s="73">
        <v>0.1</v>
      </c>
      <c r="AI285" s="73">
        <v>4.8</v>
      </c>
      <c r="AJ285" s="73">
        <v>18.0</v>
      </c>
      <c r="AK285" s="73" t="s">
        <v>2237</v>
      </c>
    </row>
    <row r="286">
      <c r="A286" s="73" t="s">
        <v>2238</v>
      </c>
      <c r="B286" s="73" t="s">
        <v>2238</v>
      </c>
      <c r="C286" s="73" t="s">
        <v>2239</v>
      </c>
      <c r="D286" s="73">
        <v>39165.0</v>
      </c>
      <c r="E286" s="73" t="s">
        <v>1478</v>
      </c>
      <c r="F286" s="73" t="s">
        <v>1479</v>
      </c>
      <c r="G286" s="73">
        <v>39.4277</v>
      </c>
      <c r="H286" s="73">
        <v>-84.1668</v>
      </c>
      <c r="I286" s="73">
        <v>243189.0</v>
      </c>
      <c r="J286" s="73">
        <v>233.91</v>
      </c>
      <c r="K286" s="73">
        <f t="shared" si="1"/>
        <v>1.077355725</v>
      </c>
      <c r="L286" s="73">
        <f t="shared" si="2"/>
        <v>1.8</v>
      </c>
      <c r="M286" s="73">
        <f t="shared" si="3"/>
        <v>3.8199099</v>
      </c>
      <c r="N286" s="73" t="s">
        <v>1396</v>
      </c>
      <c r="O286" s="73">
        <v>39.5</v>
      </c>
      <c r="P286" s="73">
        <v>50.7</v>
      </c>
      <c r="Q286" s="73">
        <v>49.3</v>
      </c>
      <c r="R286" s="73">
        <v>59.2</v>
      </c>
      <c r="S286" s="73">
        <v>3.08</v>
      </c>
      <c r="T286" s="73">
        <v>103128.0</v>
      </c>
      <c r="U286" s="73">
        <v>51.6</v>
      </c>
      <c r="V286" s="73">
        <v>78.9</v>
      </c>
      <c r="W286" s="73">
        <v>288790.0</v>
      </c>
      <c r="X286" s="73">
        <v>1254.0</v>
      </c>
      <c r="Y286" s="73">
        <v>44.6</v>
      </c>
      <c r="Z286" s="73">
        <v>65.5</v>
      </c>
      <c r="AA286" s="73">
        <v>125236.0</v>
      </c>
      <c r="AB286" s="73">
        <v>3.0</v>
      </c>
      <c r="AC286" s="75">
        <v>45352.0</v>
      </c>
      <c r="AD286" s="73">
        <v>85.2</v>
      </c>
      <c r="AE286" s="73">
        <v>3.5</v>
      </c>
      <c r="AF286" s="73">
        <v>6.6</v>
      </c>
      <c r="AG286" s="73">
        <v>0.1</v>
      </c>
      <c r="AH286" s="73">
        <v>0.0</v>
      </c>
      <c r="AI286" s="73">
        <v>1.1</v>
      </c>
      <c r="AJ286" s="73">
        <v>3.5</v>
      </c>
      <c r="AK286" s="73" t="s">
        <v>2240</v>
      </c>
    </row>
    <row r="287">
      <c r="A287" s="73" t="s">
        <v>2241</v>
      </c>
      <c r="B287" s="74" t="s">
        <v>2241</v>
      </c>
      <c r="C287" s="73" t="s">
        <v>2242</v>
      </c>
      <c r="D287" s="73">
        <v>22055.0</v>
      </c>
      <c r="E287" s="73" t="s">
        <v>1885</v>
      </c>
      <c r="F287" s="73" t="s">
        <v>1886</v>
      </c>
      <c r="G287" s="73">
        <v>30.2068</v>
      </c>
      <c r="H287" s="73">
        <v>-92.0639</v>
      </c>
      <c r="I287" s="73">
        <v>243175.0</v>
      </c>
      <c r="J287" s="73">
        <v>349.26</v>
      </c>
      <c r="K287" s="73">
        <f t="shared" si="1"/>
        <v>1.136327233</v>
      </c>
      <c r="L287" s="73">
        <f t="shared" si="2"/>
        <v>1.8</v>
      </c>
      <c r="M287" s="73">
        <f t="shared" si="3"/>
        <v>4.2686214</v>
      </c>
      <c r="N287" s="73" t="s">
        <v>1373</v>
      </c>
      <c r="O287" s="73">
        <v>36.2</v>
      </c>
      <c r="P287" s="73">
        <v>49.0</v>
      </c>
      <c r="Q287" s="73">
        <v>51.0</v>
      </c>
      <c r="R287" s="73">
        <v>48.1</v>
      </c>
      <c r="S287" s="73">
        <v>3.07</v>
      </c>
      <c r="T287" s="73">
        <v>66617.0</v>
      </c>
      <c r="U287" s="73">
        <v>32.4</v>
      </c>
      <c r="V287" s="73">
        <v>66.3</v>
      </c>
      <c r="W287" s="73">
        <v>216122.0</v>
      </c>
      <c r="X287" s="73">
        <v>986.0</v>
      </c>
      <c r="Y287" s="73">
        <v>34.7</v>
      </c>
      <c r="Z287" s="73">
        <v>65.2</v>
      </c>
      <c r="AA287" s="73">
        <v>117088.0</v>
      </c>
      <c r="AB287" s="73">
        <v>5.2</v>
      </c>
      <c r="AC287" s="75">
        <v>45352.0</v>
      </c>
      <c r="AD287" s="73">
        <v>65.9</v>
      </c>
      <c r="AE287" s="73">
        <v>25.7</v>
      </c>
      <c r="AF287" s="73">
        <v>1.8</v>
      </c>
      <c r="AG287" s="73">
        <v>0.1</v>
      </c>
      <c r="AH287" s="73">
        <v>0.0</v>
      </c>
      <c r="AI287" s="73">
        <v>1.2</v>
      </c>
      <c r="AJ287" s="73">
        <v>5.2</v>
      </c>
      <c r="AK287" s="73" t="s">
        <v>2243</v>
      </c>
    </row>
    <row r="288">
      <c r="A288" s="73" t="s">
        <v>2244</v>
      </c>
      <c r="B288" s="74" t="s">
        <v>2244</v>
      </c>
      <c r="C288" s="73" t="s">
        <v>2245</v>
      </c>
      <c r="D288" s="73">
        <v>13151.0</v>
      </c>
      <c r="E288" s="73" t="s">
        <v>1525</v>
      </c>
      <c r="F288" s="73" t="s">
        <v>1526</v>
      </c>
      <c r="G288" s="73">
        <v>33.453</v>
      </c>
      <c r="H288" s="73">
        <v>-84.1542</v>
      </c>
      <c r="I288" s="73">
        <v>240853.0</v>
      </c>
      <c r="J288" s="73">
        <v>291.79</v>
      </c>
      <c r="K288" s="73">
        <f t="shared" si="1"/>
        <v>1.106553463</v>
      </c>
      <c r="L288" s="73">
        <f t="shared" si="2"/>
        <v>1.8</v>
      </c>
      <c r="M288" s="73">
        <f t="shared" si="3"/>
        <v>4.0450631</v>
      </c>
      <c r="N288" s="73" t="s">
        <v>1396</v>
      </c>
      <c r="O288" s="73">
        <v>36.9</v>
      </c>
      <c r="P288" s="73">
        <v>47.8</v>
      </c>
      <c r="Q288" s="73">
        <v>52.2</v>
      </c>
      <c r="R288" s="73">
        <v>48.0</v>
      </c>
      <c r="S288" s="73">
        <v>3.42</v>
      </c>
      <c r="T288" s="73">
        <v>79663.0</v>
      </c>
      <c r="U288" s="73">
        <v>37.6</v>
      </c>
      <c r="V288" s="73">
        <v>72.2</v>
      </c>
      <c r="W288" s="73">
        <v>245096.0</v>
      </c>
      <c r="X288" s="73">
        <v>1411.0</v>
      </c>
      <c r="Y288" s="73">
        <v>27.5</v>
      </c>
      <c r="Z288" s="73">
        <v>66.5</v>
      </c>
      <c r="AA288" s="73">
        <v>124717.0</v>
      </c>
      <c r="AB288" s="73">
        <v>5.3</v>
      </c>
      <c r="AC288" s="75">
        <v>45352.0</v>
      </c>
      <c r="AD288" s="73">
        <v>39.8</v>
      </c>
      <c r="AE288" s="73">
        <v>48.7</v>
      </c>
      <c r="AF288" s="73">
        <v>3.3</v>
      </c>
      <c r="AG288" s="73">
        <v>0.1</v>
      </c>
      <c r="AH288" s="73">
        <v>0.0</v>
      </c>
      <c r="AI288" s="73">
        <v>1.4</v>
      </c>
      <c r="AJ288" s="73">
        <v>6.6</v>
      </c>
      <c r="AK288" s="73" t="s">
        <v>2246</v>
      </c>
    </row>
    <row r="289">
      <c r="A289" s="73" t="s">
        <v>2247</v>
      </c>
      <c r="B289" s="74" t="s">
        <v>2247</v>
      </c>
      <c r="C289" s="73" t="s">
        <v>2248</v>
      </c>
      <c r="D289" s="73">
        <v>10005.0</v>
      </c>
      <c r="E289" s="73" t="s">
        <v>1778</v>
      </c>
      <c r="F289" s="73" t="s">
        <v>1767</v>
      </c>
      <c r="G289" s="73">
        <v>38.6606</v>
      </c>
      <c r="H289" s="73">
        <v>-75.39</v>
      </c>
      <c r="I289" s="73">
        <v>240668.0</v>
      </c>
      <c r="J289" s="73">
        <v>99.26</v>
      </c>
      <c r="K289" s="73">
        <f t="shared" si="1"/>
        <v>1.012377309</v>
      </c>
      <c r="L289" s="73">
        <f t="shared" si="2"/>
        <v>1.8</v>
      </c>
      <c r="M289" s="73">
        <f t="shared" si="3"/>
        <v>3.2961214</v>
      </c>
      <c r="N289" s="73" t="s">
        <v>1396</v>
      </c>
      <c r="O289" s="73">
        <v>51.3</v>
      </c>
      <c r="P289" s="73">
        <v>48.6</v>
      </c>
      <c r="Q289" s="73">
        <v>51.4</v>
      </c>
      <c r="R289" s="73">
        <v>54.6</v>
      </c>
      <c r="S289" s="73">
        <v>2.84</v>
      </c>
      <c r="T289" s="73">
        <v>75406.0</v>
      </c>
      <c r="U289" s="73">
        <v>35.6</v>
      </c>
      <c r="V289" s="73">
        <v>81.4</v>
      </c>
      <c r="W289" s="73">
        <v>323165.0</v>
      </c>
      <c r="X289" s="73">
        <v>1162.0</v>
      </c>
      <c r="Y289" s="73">
        <v>31.7</v>
      </c>
      <c r="Z289" s="73">
        <v>54.3</v>
      </c>
      <c r="AA289" s="73">
        <v>111943.0</v>
      </c>
      <c r="AB289" s="73">
        <v>5.0</v>
      </c>
      <c r="AC289" s="75">
        <v>45352.0</v>
      </c>
      <c r="AD289" s="73">
        <v>78.0</v>
      </c>
      <c r="AE289" s="73">
        <v>11.0</v>
      </c>
      <c r="AF289" s="73">
        <v>1.3</v>
      </c>
      <c r="AG289" s="73">
        <v>0.5</v>
      </c>
      <c r="AH289" s="73">
        <v>0.0</v>
      </c>
      <c r="AI289" s="73">
        <v>3.2</v>
      </c>
      <c r="AJ289" s="73">
        <v>6.0</v>
      </c>
      <c r="AK289" s="73" t="s">
        <v>2249</v>
      </c>
    </row>
    <row r="290">
      <c r="A290" s="73" t="s">
        <v>1770</v>
      </c>
      <c r="B290" s="74" t="s">
        <v>1770</v>
      </c>
      <c r="C290" s="73" t="s">
        <v>1771</v>
      </c>
      <c r="D290" s="73">
        <v>37179.0</v>
      </c>
      <c r="E290" s="73" t="s">
        <v>1514</v>
      </c>
      <c r="F290" s="73" t="s">
        <v>1515</v>
      </c>
      <c r="G290" s="73">
        <v>34.9884</v>
      </c>
      <c r="H290" s="73">
        <v>-80.5307</v>
      </c>
      <c r="I290" s="73">
        <v>240109.0</v>
      </c>
      <c r="J290" s="73">
        <v>146.52</v>
      </c>
      <c r="K290" s="73">
        <f t="shared" si="1"/>
        <v>1.034724757</v>
      </c>
      <c r="L290" s="73">
        <f t="shared" si="2"/>
        <v>1.8</v>
      </c>
      <c r="M290" s="73">
        <f t="shared" si="3"/>
        <v>3.4799628</v>
      </c>
      <c r="N290" s="73" t="s">
        <v>1396</v>
      </c>
      <c r="O290" s="73">
        <v>38.9</v>
      </c>
      <c r="P290" s="73">
        <v>49.7</v>
      </c>
      <c r="Q290" s="73">
        <v>50.3</v>
      </c>
      <c r="R290" s="73">
        <v>58.9</v>
      </c>
      <c r="S290" s="73">
        <v>3.32</v>
      </c>
      <c r="T290" s="73">
        <v>95533.0</v>
      </c>
      <c r="U290" s="73">
        <v>48.0</v>
      </c>
      <c r="V290" s="73">
        <v>82.5</v>
      </c>
      <c r="W290" s="73">
        <v>335471.0</v>
      </c>
      <c r="X290" s="73">
        <v>1274.0</v>
      </c>
      <c r="Y290" s="73">
        <v>38.5</v>
      </c>
      <c r="Z290" s="73">
        <v>67.7</v>
      </c>
      <c r="AA290" s="73">
        <v>133988.0</v>
      </c>
      <c r="AB290" s="73">
        <v>4.3</v>
      </c>
      <c r="AC290" s="75">
        <v>45352.0</v>
      </c>
      <c r="AD290" s="73">
        <v>74.1</v>
      </c>
      <c r="AE290" s="73">
        <v>11.4</v>
      </c>
      <c r="AF290" s="73">
        <v>3.8</v>
      </c>
      <c r="AG290" s="73">
        <v>0.4</v>
      </c>
      <c r="AH290" s="73">
        <v>0.0</v>
      </c>
      <c r="AI290" s="73">
        <v>4.7</v>
      </c>
      <c r="AJ290" s="73">
        <v>5.6</v>
      </c>
      <c r="AK290" s="73" t="s">
        <v>2250</v>
      </c>
    </row>
    <row r="291">
      <c r="A291" s="73" t="s">
        <v>2251</v>
      </c>
      <c r="B291" s="74" t="s">
        <v>2251</v>
      </c>
      <c r="C291" s="73" t="s">
        <v>2252</v>
      </c>
      <c r="D291" s="73">
        <v>4025.0</v>
      </c>
      <c r="E291" s="73" t="s">
        <v>1382</v>
      </c>
      <c r="F291" s="73" t="s">
        <v>1383</v>
      </c>
      <c r="G291" s="73">
        <v>34.5998</v>
      </c>
      <c r="H291" s="73">
        <v>-112.5537</v>
      </c>
      <c r="I291" s="73">
        <v>237830.0</v>
      </c>
      <c r="J291" s="73">
        <v>11.3</v>
      </c>
      <c r="K291" s="73">
        <f t="shared" si="1"/>
        <v>0.9720615208</v>
      </c>
      <c r="L291" s="73">
        <f t="shared" si="2"/>
        <v>1.8</v>
      </c>
      <c r="M291" s="73">
        <f t="shared" si="3"/>
        <v>2.953957</v>
      </c>
      <c r="N291" s="73" t="s">
        <v>1384</v>
      </c>
      <c r="O291" s="73">
        <v>54.5</v>
      </c>
      <c r="P291" s="73">
        <v>49.3</v>
      </c>
      <c r="Q291" s="73">
        <v>50.7</v>
      </c>
      <c r="R291" s="73">
        <v>53.2</v>
      </c>
      <c r="S291" s="73">
        <v>2.69</v>
      </c>
      <c r="T291" s="73">
        <v>62430.0</v>
      </c>
      <c r="U291" s="73">
        <v>27.4</v>
      </c>
      <c r="V291" s="73">
        <v>73.1</v>
      </c>
      <c r="W291" s="73">
        <v>351766.0</v>
      </c>
      <c r="X291" s="73">
        <v>1128.0</v>
      </c>
      <c r="Y291" s="73">
        <v>28.7</v>
      </c>
      <c r="Z291" s="73">
        <v>48.7</v>
      </c>
      <c r="AA291" s="73">
        <v>110582.0</v>
      </c>
      <c r="AB291" s="73">
        <v>4.9</v>
      </c>
      <c r="AC291" s="75">
        <v>45352.0</v>
      </c>
      <c r="AD291" s="73">
        <v>84.5</v>
      </c>
      <c r="AE291" s="73">
        <v>0.6</v>
      </c>
      <c r="AF291" s="73">
        <v>1.0</v>
      </c>
      <c r="AG291" s="73">
        <v>1.4</v>
      </c>
      <c r="AH291" s="73">
        <v>0.1</v>
      </c>
      <c r="AI291" s="73">
        <v>4.4</v>
      </c>
      <c r="AJ291" s="73">
        <v>8.0</v>
      </c>
      <c r="AK291" s="73" t="s">
        <v>2253</v>
      </c>
    </row>
    <row r="292">
      <c r="A292" s="73" t="s">
        <v>1680</v>
      </c>
      <c r="B292" s="74" t="s">
        <v>1680</v>
      </c>
      <c r="C292" s="73" t="s">
        <v>2254</v>
      </c>
      <c r="D292" s="73">
        <v>51710.0</v>
      </c>
      <c r="E292" s="73" t="s">
        <v>1509</v>
      </c>
      <c r="F292" s="73" t="s">
        <v>1510</v>
      </c>
      <c r="G292" s="73">
        <v>36.8947</v>
      </c>
      <c r="H292" s="73">
        <v>-76.257</v>
      </c>
      <c r="I292" s="73">
        <v>236973.0</v>
      </c>
      <c r="J292" s="73">
        <v>1717.43</v>
      </c>
      <c r="K292" s="73">
        <f t="shared" si="1"/>
        <v>2.138053587</v>
      </c>
      <c r="L292" s="73">
        <f t="shared" si="2"/>
        <v>9.037697</v>
      </c>
      <c r="M292" s="73">
        <f t="shared" si="3"/>
        <v>9.5908027</v>
      </c>
      <c r="N292" s="73" t="s">
        <v>1396</v>
      </c>
      <c r="O292" s="73">
        <v>32.2</v>
      </c>
      <c r="P292" s="73">
        <v>50.9</v>
      </c>
      <c r="Q292" s="73">
        <v>49.1</v>
      </c>
      <c r="R292" s="73">
        <v>35.8</v>
      </c>
      <c r="S292" s="73">
        <v>2.98</v>
      </c>
      <c r="T292" s="73">
        <v>60998.0</v>
      </c>
      <c r="U292" s="73">
        <v>27.5</v>
      </c>
      <c r="V292" s="73">
        <v>44.8</v>
      </c>
      <c r="W292" s="73">
        <v>254379.0</v>
      </c>
      <c r="X292" s="73">
        <v>1188.0</v>
      </c>
      <c r="Y292" s="73">
        <v>32.2</v>
      </c>
      <c r="Z292" s="73">
        <v>70.0</v>
      </c>
      <c r="AA292" s="73">
        <v>113969.0</v>
      </c>
      <c r="AB292" s="73">
        <v>6.7</v>
      </c>
      <c r="AC292" s="75">
        <v>45352.0</v>
      </c>
      <c r="AD292" s="73">
        <v>44.8</v>
      </c>
      <c r="AE292" s="73">
        <v>40.7</v>
      </c>
      <c r="AF292" s="73">
        <v>3.8</v>
      </c>
      <c r="AG292" s="73">
        <v>0.4</v>
      </c>
      <c r="AH292" s="73">
        <v>0.2</v>
      </c>
      <c r="AI292" s="73">
        <v>3.3</v>
      </c>
      <c r="AJ292" s="73">
        <v>6.7</v>
      </c>
      <c r="AK292" s="73" t="s">
        <v>2255</v>
      </c>
    </row>
    <row r="293">
      <c r="A293" s="73" t="s">
        <v>2256</v>
      </c>
      <c r="B293" s="74" t="s">
        <v>2256</v>
      </c>
      <c r="C293" s="73" t="s">
        <v>2257</v>
      </c>
      <c r="D293" s="73">
        <v>36091.0</v>
      </c>
      <c r="E293" s="73" t="s">
        <v>1400</v>
      </c>
      <c r="F293" s="73" t="s">
        <v>1401</v>
      </c>
      <c r="G293" s="73">
        <v>43.1074</v>
      </c>
      <c r="H293" s="73">
        <v>-73.8639</v>
      </c>
      <c r="I293" s="73">
        <v>236328.0</v>
      </c>
      <c r="J293" s="73">
        <v>112.65</v>
      </c>
      <c r="K293" s="73">
        <f t="shared" si="1"/>
        <v>1.018659469</v>
      </c>
      <c r="L293" s="73">
        <f t="shared" si="2"/>
        <v>1.8</v>
      </c>
      <c r="M293" s="73">
        <f t="shared" si="3"/>
        <v>3.3482085</v>
      </c>
      <c r="N293" s="73" t="s">
        <v>1396</v>
      </c>
      <c r="O293" s="73">
        <v>43.3</v>
      </c>
      <c r="P293" s="73">
        <v>49.7</v>
      </c>
      <c r="Q293" s="73">
        <v>50.3</v>
      </c>
      <c r="R293" s="73">
        <v>53.0</v>
      </c>
      <c r="S293" s="73">
        <v>2.9</v>
      </c>
      <c r="T293" s="73">
        <v>97038.0</v>
      </c>
      <c r="U293" s="73">
        <v>48.4</v>
      </c>
      <c r="V293" s="73">
        <v>72.1</v>
      </c>
      <c r="W293" s="73">
        <v>306201.0</v>
      </c>
      <c r="X293" s="73">
        <v>1305.0</v>
      </c>
      <c r="Y293" s="73">
        <v>43.4</v>
      </c>
      <c r="Z293" s="73">
        <v>66.5</v>
      </c>
      <c r="AA293" s="73">
        <v>121570.0</v>
      </c>
      <c r="AB293" s="73">
        <v>3.5</v>
      </c>
      <c r="AC293" s="75">
        <v>45352.0</v>
      </c>
      <c r="AD293" s="73">
        <v>90.3</v>
      </c>
      <c r="AE293" s="73">
        <v>1.7</v>
      </c>
      <c r="AF293" s="73">
        <v>3.0</v>
      </c>
      <c r="AG293" s="73">
        <v>0.2</v>
      </c>
      <c r="AH293" s="73">
        <v>0.0</v>
      </c>
      <c r="AI293" s="73">
        <v>0.9</v>
      </c>
      <c r="AJ293" s="73">
        <v>4.0</v>
      </c>
      <c r="AK293" s="73" t="s">
        <v>2258</v>
      </c>
    </row>
    <row r="294">
      <c r="A294" s="73" t="s">
        <v>2259</v>
      </c>
      <c r="B294" s="74" t="s">
        <v>2259</v>
      </c>
      <c r="C294" s="73" t="s">
        <v>2260</v>
      </c>
      <c r="D294" s="73">
        <v>22017.0</v>
      </c>
      <c r="E294" s="73" t="s">
        <v>1885</v>
      </c>
      <c r="F294" s="73" t="s">
        <v>1886</v>
      </c>
      <c r="G294" s="73">
        <v>32.5806</v>
      </c>
      <c r="H294" s="73">
        <v>-93.8823</v>
      </c>
      <c r="I294" s="73">
        <v>236259.0</v>
      </c>
      <c r="J294" s="73">
        <v>103.72</v>
      </c>
      <c r="K294" s="73">
        <f t="shared" si="1"/>
        <v>1.014465483</v>
      </c>
      <c r="L294" s="73">
        <f t="shared" si="2"/>
        <v>1.8</v>
      </c>
      <c r="M294" s="73">
        <f t="shared" si="3"/>
        <v>3.3134708</v>
      </c>
      <c r="N294" s="73" t="s">
        <v>1373</v>
      </c>
      <c r="O294" s="73">
        <v>38.7</v>
      </c>
      <c r="P294" s="73">
        <v>47.4</v>
      </c>
      <c r="Q294" s="73">
        <v>52.6</v>
      </c>
      <c r="R294" s="73">
        <v>38.5</v>
      </c>
      <c r="S294" s="73">
        <v>3.24</v>
      </c>
      <c r="T294" s="73">
        <v>47572.0</v>
      </c>
      <c r="U294" s="73">
        <v>22.2</v>
      </c>
      <c r="V294" s="73">
        <v>60.5</v>
      </c>
      <c r="W294" s="73">
        <v>160357.0</v>
      </c>
      <c r="X294" s="73">
        <v>927.0</v>
      </c>
      <c r="Y294" s="73">
        <v>24.3</v>
      </c>
      <c r="Z294" s="73">
        <v>56.9</v>
      </c>
      <c r="AA294" s="73">
        <v>101089.0</v>
      </c>
      <c r="AB294" s="73">
        <v>8.6</v>
      </c>
      <c r="AC294" s="75">
        <v>45352.0</v>
      </c>
      <c r="AD294" s="73">
        <v>44.5</v>
      </c>
      <c r="AE294" s="73">
        <v>49.3</v>
      </c>
      <c r="AF294" s="73">
        <v>1.3</v>
      </c>
      <c r="AG294" s="73">
        <v>0.3</v>
      </c>
      <c r="AH294" s="73">
        <v>0.1</v>
      </c>
      <c r="AI294" s="73">
        <v>1.0</v>
      </c>
      <c r="AJ294" s="73">
        <v>3.6</v>
      </c>
      <c r="AK294" s="73" t="s">
        <v>2261</v>
      </c>
    </row>
    <row r="295">
      <c r="A295" s="73" t="s">
        <v>2262</v>
      </c>
      <c r="B295" s="74" t="s">
        <v>2262</v>
      </c>
      <c r="C295" s="73" t="s">
        <v>2263</v>
      </c>
      <c r="D295" s="73">
        <v>51013.0</v>
      </c>
      <c r="E295" s="73" t="s">
        <v>1509</v>
      </c>
      <c r="F295" s="73" t="s">
        <v>1510</v>
      </c>
      <c r="G295" s="73">
        <v>38.8786</v>
      </c>
      <c r="H295" s="73">
        <v>-77.1011</v>
      </c>
      <c r="I295" s="73">
        <v>235845.0</v>
      </c>
      <c r="J295" s="73">
        <v>3502.67</v>
      </c>
      <c r="K295" s="73">
        <f t="shared" si="1"/>
        <v>4.877714434</v>
      </c>
      <c r="L295" s="73">
        <f t="shared" si="2"/>
        <v>23.141093</v>
      </c>
      <c r="M295" s="73">
        <f t="shared" si="3"/>
        <v>16.5353863</v>
      </c>
      <c r="N295" s="73" t="s">
        <v>1396</v>
      </c>
      <c r="O295" s="73">
        <v>35.3</v>
      </c>
      <c r="P295" s="73">
        <v>50.5</v>
      </c>
      <c r="Q295" s="73">
        <v>49.5</v>
      </c>
      <c r="R295" s="73">
        <v>43.5</v>
      </c>
      <c r="S295" s="73">
        <v>2.96</v>
      </c>
      <c r="T295" s="73">
        <v>137387.0</v>
      </c>
      <c r="U295" s="73">
        <v>63.7</v>
      </c>
      <c r="V295" s="73">
        <v>42.2</v>
      </c>
      <c r="W295" s="73">
        <v>834241.0</v>
      </c>
      <c r="X295" s="73">
        <v>2227.0</v>
      </c>
      <c r="Y295" s="73">
        <v>76.8</v>
      </c>
      <c r="Z295" s="73">
        <v>78.4</v>
      </c>
      <c r="AA295" s="73">
        <v>161424.0</v>
      </c>
      <c r="AB295" s="73">
        <v>2.8</v>
      </c>
      <c r="AC295" s="75">
        <v>45352.0</v>
      </c>
      <c r="AD295" s="73">
        <v>65.0</v>
      </c>
      <c r="AE295" s="73">
        <v>9.3</v>
      </c>
      <c r="AF295" s="73">
        <v>10.3</v>
      </c>
      <c r="AG295" s="73">
        <v>0.4</v>
      </c>
      <c r="AH295" s="73">
        <v>0.1</v>
      </c>
      <c r="AI295" s="73">
        <v>5.5</v>
      </c>
      <c r="AJ295" s="73">
        <v>9.5</v>
      </c>
      <c r="AK295" s="73" t="s">
        <v>2264</v>
      </c>
    </row>
    <row r="296">
      <c r="A296" s="73" t="s">
        <v>2265</v>
      </c>
      <c r="B296" s="74" t="s">
        <v>2265</v>
      </c>
      <c r="C296" s="73" t="s">
        <v>2266</v>
      </c>
      <c r="D296" s="73">
        <v>16027.0</v>
      </c>
      <c r="E296" s="73" t="s">
        <v>5</v>
      </c>
      <c r="F296" s="73" t="s">
        <v>1841</v>
      </c>
      <c r="G296" s="73">
        <v>43.6251</v>
      </c>
      <c r="H296" s="73">
        <v>-116.7093</v>
      </c>
      <c r="I296" s="73">
        <v>235006.0</v>
      </c>
      <c r="J296" s="73">
        <v>154.56</v>
      </c>
      <c r="K296" s="73">
        <f t="shared" si="1"/>
        <v>1.038575369</v>
      </c>
      <c r="L296" s="73">
        <f t="shared" si="2"/>
        <v>1.8</v>
      </c>
      <c r="M296" s="73">
        <f t="shared" si="3"/>
        <v>3.5112384</v>
      </c>
      <c r="N296" s="73" t="s">
        <v>1842</v>
      </c>
      <c r="O296" s="73">
        <v>34.4</v>
      </c>
      <c r="P296" s="73">
        <v>49.9</v>
      </c>
      <c r="Q296" s="73">
        <v>50.1</v>
      </c>
      <c r="R296" s="73">
        <v>53.6</v>
      </c>
      <c r="S296" s="73">
        <v>3.34</v>
      </c>
      <c r="T296" s="73">
        <v>68473.0</v>
      </c>
      <c r="U296" s="73">
        <v>28.3</v>
      </c>
      <c r="V296" s="73">
        <v>74.8</v>
      </c>
      <c r="W296" s="73">
        <v>305803.0</v>
      </c>
      <c r="X296" s="73">
        <v>1138.0</v>
      </c>
      <c r="Y296" s="73">
        <v>21.6</v>
      </c>
      <c r="Z296" s="73">
        <v>63.4</v>
      </c>
      <c r="AA296" s="73">
        <v>119352.0</v>
      </c>
      <c r="AB296" s="73">
        <v>3.5</v>
      </c>
      <c r="AC296" s="75">
        <v>45352.0</v>
      </c>
      <c r="AD296" s="73">
        <v>76.4</v>
      </c>
      <c r="AE296" s="73">
        <v>0.6</v>
      </c>
      <c r="AF296" s="73">
        <v>0.8</v>
      </c>
      <c r="AG296" s="73">
        <v>1.1</v>
      </c>
      <c r="AH296" s="73">
        <v>0.3</v>
      </c>
      <c r="AI296" s="73">
        <v>11.5</v>
      </c>
      <c r="AJ296" s="73">
        <v>9.3</v>
      </c>
      <c r="AK296" s="73" t="s">
        <v>2267</v>
      </c>
    </row>
    <row r="297">
      <c r="A297" s="73" t="s">
        <v>2268</v>
      </c>
      <c r="B297" s="74" t="s">
        <v>2268</v>
      </c>
      <c r="C297" s="73" t="s">
        <v>2269</v>
      </c>
      <c r="D297" s="73">
        <v>48423.0</v>
      </c>
      <c r="E297" s="73" t="s">
        <v>1377</v>
      </c>
      <c r="F297" s="73" t="s">
        <v>1378</v>
      </c>
      <c r="G297" s="73">
        <v>32.375</v>
      </c>
      <c r="H297" s="73">
        <v>-95.2692</v>
      </c>
      <c r="I297" s="73">
        <v>234667.0</v>
      </c>
      <c r="J297" s="73">
        <v>98.33</v>
      </c>
      <c r="K297" s="73">
        <f t="shared" si="1"/>
        <v>1.011942425</v>
      </c>
      <c r="L297" s="73">
        <f t="shared" si="2"/>
        <v>1.8</v>
      </c>
      <c r="M297" s="73">
        <f t="shared" si="3"/>
        <v>3.2925037</v>
      </c>
      <c r="N297" s="73" t="s">
        <v>1373</v>
      </c>
      <c r="O297" s="73">
        <v>37.2</v>
      </c>
      <c r="P297" s="73">
        <v>48.5</v>
      </c>
      <c r="Q297" s="73">
        <v>51.5</v>
      </c>
      <c r="R297" s="73">
        <v>49.3</v>
      </c>
      <c r="S297" s="73">
        <v>3.4</v>
      </c>
      <c r="T297" s="73">
        <v>69053.0</v>
      </c>
      <c r="U297" s="73">
        <v>31.7</v>
      </c>
      <c r="V297" s="73">
        <v>68.7</v>
      </c>
      <c r="W297" s="73">
        <v>198659.0</v>
      </c>
      <c r="X297" s="73">
        <v>1129.0</v>
      </c>
      <c r="Y297" s="73">
        <v>27.4</v>
      </c>
      <c r="Z297" s="73">
        <v>62.4</v>
      </c>
      <c r="AA297" s="73">
        <v>115954.0</v>
      </c>
      <c r="AB297" s="73">
        <v>4.7</v>
      </c>
      <c r="AC297" s="75">
        <v>45352.0</v>
      </c>
      <c r="AD297" s="73">
        <v>71.2</v>
      </c>
      <c r="AE297" s="73">
        <v>17.0</v>
      </c>
      <c r="AF297" s="73">
        <v>1.7</v>
      </c>
      <c r="AG297" s="73">
        <v>0.4</v>
      </c>
      <c r="AH297" s="73">
        <v>0.1</v>
      </c>
      <c r="AI297" s="73">
        <v>2.5</v>
      </c>
      <c r="AJ297" s="73">
        <v>7.1</v>
      </c>
      <c r="AK297" s="73" t="s">
        <v>2270</v>
      </c>
    </row>
    <row r="298">
      <c r="A298" s="73" t="s">
        <v>2271</v>
      </c>
      <c r="B298" s="74" t="s">
        <v>2271</v>
      </c>
      <c r="C298" s="73" t="s">
        <v>2272</v>
      </c>
      <c r="D298" s="73">
        <v>48041.0</v>
      </c>
      <c r="E298" s="73" t="s">
        <v>1377</v>
      </c>
      <c r="F298" s="73" t="s">
        <v>1378</v>
      </c>
      <c r="G298" s="73">
        <v>30.6608</v>
      </c>
      <c r="H298" s="73">
        <v>-96.3024</v>
      </c>
      <c r="I298" s="73">
        <v>234548.0</v>
      </c>
      <c r="J298" s="73">
        <v>154.5</v>
      </c>
      <c r="K298" s="73">
        <f t="shared" si="1"/>
        <v>1.03854658</v>
      </c>
      <c r="L298" s="73">
        <f t="shared" si="2"/>
        <v>1.8</v>
      </c>
      <c r="M298" s="73">
        <f t="shared" si="3"/>
        <v>3.511005</v>
      </c>
      <c r="N298" s="73" t="s">
        <v>1373</v>
      </c>
      <c r="O298" s="73">
        <v>26.3</v>
      </c>
      <c r="P298" s="73">
        <v>50.7</v>
      </c>
      <c r="Q298" s="73">
        <v>49.3</v>
      </c>
      <c r="R298" s="73">
        <v>37.4</v>
      </c>
      <c r="S298" s="73">
        <v>3.15</v>
      </c>
      <c r="T298" s="73">
        <v>57562.0</v>
      </c>
      <c r="U298" s="73">
        <v>28.1</v>
      </c>
      <c r="V298" s="73">
        <v>46.8</v>
      </c>
      <c r="W298" s="73">
        <v>259651.0</v>
      </c>
      <c r="X298" s="73">
        <v>1120.0</v>
      </c>
      <c r="Y298" s="73">
        <v>43.2</v>
      </c>
      <c r="Z298" s="73">
        <v>62.3</v>
      </c>
      <c r="AA298" s="73">
        <v>137426.0</v>
      </c>
      <c r="AB298" s="73">
        <v>4.6</v>
      </c>
      <c r="AC298" s="75">
        <v>45352.0</v>
      </c>
      <c r="AD298" s="73">
        <v>70.3</v>
      </c>
      <c r="AE298" s="73">
        <v>10.9</v>
      </c>
      <c r="AF298" s="73">
        <v>5.9</v>
      </c>
      <c r="AG298" s="73">
        <v>0.4</v>
      </c>
      <c r="AH298" s="73">
        <v>0.1</v>
      </c>
      <c r="AI298" s="73">
        <v>3.4</v>
      </c>
      <c r="AJ298" s="73">
        <v>9.0</v>
      </c>
      <c r="AK298" s="73" t="s">
        <v>2273</v>
      </c>
    </row>
    <row r="299">
      <c r="A299" s="73" t="s">
        <v>2274</v>
      </c>
      <c r="B299" s="74" t="s">
        <v>2274</v>
      </c>
      <c r="C299" s="73" t="s">
        <v>2275</v>
      </c>
      <c r="D299" s="73">
        <v>1003.0</v>
      </c>
      <c r="E299" s="73" t="s">
        <v>1706</v>
      </c>
      <c r="F299" s="73" t="s">
        <v>1707</v>
      </c>
      <c r="G299" s="73">
        <v>30.7277</v>
      </c>
      <c r="H299" s="73">
        <v>-87.7226</v>
      </c>
      <c r="I299" s="73">
        <v>233420.0</v>
      </c>
      <c r="J299" s="73">
        <v>56.69</v>
      </c>
      <c r="K299" s="73">
        <f t="shared" si="1"/>
        <v>0.992661059</v>
      </c>
      <c r="L299" s="73">
        <f t="shared" si="2"/>
        <v>1.8</v>
      </c>
      <c r="M299" s="73">
        <f t="shared" si="3"/>
        <v>3.1305241</v>
      </c>
      <c r="N299" s="73" t="s">
        <v>1373</v>
      </c>
      <c r="O299" s="73">
        <v>43.7</v>
      </c>
      <c r="P299" s="73">
        <v>48.9</v>
      </c>
      <c r="Q299" s="73">
        <v>51.1</v>
      </c>
      <c r="R299" s="73">
        <v>56.4</v>
      </c>
      <c r="S299" s="73">
        <v>3.11</v>
      </c>
      <c r="T299" s="73">
        <v>71039.0</v>
      </c>
      <c r="U299" s="73">
        <v>33.6</v>
      </c>
      <c r="V299" s="73">
        <v>77.9</v>
      </c>
      <c r="W299" s="73">
        <v>265226.0</v>
      </c>
      <c r="X299" s="73">
        <v>1160.0</v>
      </c>
      <c r="Y299" s="73">
        <v>32.5</v>
      </c>
      <c r="Z299" s="73">
        <v>59.0</v>
      </c>
      <c r="AA299" s="73">
        <v>105462.0</v>
      </c>
      <c r="AB299" s="73">
        <v>3.4</v>
      </c>
      <c r="AC299" s="75">
        <v>45352.0</v>
      </c>
      <c r="AD299" s="73">
        <v>84.0</v>
      </c>
      <c r="AE299" s="73">
        <v>8.3</v>
      </c>
      <c r="AF299" s="73">
        <v>0.9</v>
      </c>
      <c r="AG299" s="73">
        <v>0.4</v>
      </c>
      <c r="AH299" s="73">
        <v>0.0</v>
      </c>
      <c r="AI299" s="73">
        <v>1.9</v>
      </c>
      <c r="AJ299" s="73">
        <v>4.6</v>
      </c>
      <c r="AK299" s="73" t="s">
        <v>2276</v>
      </c>
    </row>
    <row r="300">
      <c r="A300" s="73" t="s">
        <v>1686</v>
      </c>
      <c r="B300" s="74" t="s">
        <v>1686</v>
      </c>
      <c r="C300" s="73" t="s">
        <v>1687</v>
      </c>
      <c r="D300" s="73">
        <v>39085.0</v>
      </c>
      <c r="E300" s="73" t="s">
        <v>1478</v>
      </c>
      <c r="F300" s="73" t="s">
        <v>1479</v>
      </c>
      <c r="G300" s="73">
        <v>41.6963</v>
      </c>
      <c r="H300" s="73">
        <v>-81.2372</v>
      </c>
      <c r="I300" s="73">
        <v>232236.0</v>
      </c>
      <c r="J300" s="73">
        <v>390.88</v>
      </c>
      <c r="K300" s="73">
        <f t="shared" si="1"/>
        <v>1.158388455</v>
      </c>
      <c r="L300" s="73">
        <f t="shared" si="2"/>
        <v>1.8</v>
      </c>
      <c r="M300" s="73">
        <f t="shared" si="3"/>
        <v>4.4305232</v>
      </c>
      <c r="N300" s="73" t="s">
        <v>1396</v>
      </c>
      <c r="O300" s="73">
        <v>43.9</v>
      </c>
      <c r="P300" s="73">
        <v>49.2</v>
      </c>
      <c r="Q300" s="73">
        <v>50.8</v>
      </c>
      <c r="R300" s="73">
        <v>49.0</v>
      </c>
      <c r="S300" s="73">
        <v>2.93</v>
      </c>
      <c r="T300" s="73">
        <v>76835.0</v>
      </c>
      <c r="U300" s="73">
        <v>36.0</v>
      </c>
      <c r="V300" s="73">
        <v>74.7</v>
      </c>
      <c r="W300" s="73">
        <v>189455.0</v>
      </c>
      <c r="X300" s="73">
        <v>1027.0</v>
      </c>
      <c r="Y300" s="73">
        <v>29.9</v>
      </c>
      <c r="Z300" s="73">
        <v>65.4</v>
      </c>
      <c r="AA300" s="73">
        <v>123257.0</v>
      </c>
      <c r="AB300" s="73">
        <v>4.4</v>
      </c>
      <c r="AC300" s="75">
        <v>45352.0</v>
      </c>
      <c r="AD300" s="73">
        <v>88.2</v>
      </c>
      <c r="AE300" s="73">
        <v>4.7</v>
      </c>
      <c r="AF300" s="73">
        <v>1.4</v>
      </c>
      <c r="AG300" s="73">
        <v>0.1</v>
      </c>
      <c r="AH300" s="73">
        <v>0.0</v>
      </c>
      <c r="AI300" s="73">
        <v>1.3</v>
      </c>
      <c r="AJ300" s="73">
        <v>4.3</v>
      </c>
      <c r="AK300" s="73" t="s">
        <v>2277</v>
      </c>
    </row>
    <row r="301">
      <c r="A301" s="73" t="s">
        <v>2278</v>
      </c>
      <c r="B301" s="74" t="s">
        <v>2278</v>
      </c>
      <c r="C301" s="73" t="s">
        <v>2279</v>
      </c>
      <c r="D301" s="73">
        <v>1125.0</v>
      </c>
      <c r="E301" s="73" t="s">
        <v>1706</v>
      </c>
      <c r="F301" s="73" t="s">
        <v>1707</v>
      </c>
      <c r="G301" s="73">
        <v>33.2896</v>
      </c>
      <c r="H301" s="73">
        <v>-87.5251</v>
      </c>
      <c r="I301" s="73">
        <v>231558.0</v>
      </c>
      <c r="J301" s="73">
        <v>67.69</v>
      </c>
      <c r="K301" s="73">
        <f t="shared" si="1"/>
        <v>0.9977186028</v>
      </c>
      <c r="L301" s="73">
        <f t="shared" si="2"/>
        <v>1.8</v>
      </c>
      <c r="M301" s="73">
        <f t="shared" si="3"/>
        <v>3.1733141</v>
      </c>
      <c r="N301" s="73" t="s">
        <v>1373</v>
      </c>
      <c r="O301" s="73">
        <v>32.8</v>
      </c>
      <c r="P301" s="73">
        <v>48.3</v>
      </c>
      <c r="Q301" s="73">
        <v>51.7</v>
      </c>
      <c r="R301" s="73">
        <v>43.1</v>
      </c>
      <c r="S301" s="73">
        <v>3.22</v>
      </c>
      <c r="T301" s="73">
        <v>61645.0</v>
      </c>
      <c r="U301" s="73">
        <v>29.2</v>
      </c>
      <c r="V301" s="73">
        <v>62.3</v>
      </c>
      <c r="W301" s="73">
        <v>218735.0</v>
      </c>
      <c r="X301" s="73">
        <v>974.0</v>
      </c>
      <c r="Y301" s="73">
        <v>30.9</v>
      </c>
      <c r="Z301" s="73">
        <v>61.6</v>
      </c>
      <c r="AA301" s="73">
        <v>108530.0</v>
      </c>
      <c r="AB301" s="73">
        <v>5.5</v>
      </c>
      <c r="AC301" s="75">
        <v>45352.0</v>
      </c>
      <c r="AD301" s="73">
        <v>62.1</v>
      </c>
      <c r="AE301" s="73">
        <v>32.1</v>
      </c>
      <c r="AF301" s="73">
        <v>1.6</v>
      </c>
      <c r="AG301" s="73">
        <v>0.2</v>
      </c>
      <c r="AH301" s="73">
        <v>0.0</v>
      </c>
      <c r="AI301" s="73">
        <v>0.9</v>
      </c>
      <c r="AJ301" s="73">
        <v>3.1</v>
      </c>
      <c r="AK301" s="73" t="s">
        <v>2280</v>
      </c>
    </row>
    <row r="302">
      <c r="A302" s="73" t="s">
        <v>2281</v>
      </c>
      <c r="B302" s="73" t="s">
        <v>2281</v>
      </c>
      <c r="C302" s="73" t="s">
        <v>2282</v>
      </c>
      <c r="D302" s="73">
        <v>45015.0</v>
      </c>
      <c r="E302" s="73" t="s">
        <v>1816</v>
      </c>
      <c r="F302" s="73" t="s">
        <v>1817</v>
      </c>
      <c r="G302" s="73">
        <v>33.1973</v>
      </c>
      <c r="H302" s="73">
        <v>-79.9522</v>
      </c>
      <c r="I302" s="73">
        <v>231419.0</v>
      </c>
      <c r="J302" s="73">
        <v>80.95</v>
      </c>
      <c r="K302" s="73">
        <f t="shared" si="1"/>
        <v>1.003849507</v>
      </c>
      <c r="L302" s="73">
        <f t="shared" si="2"/>
        <v>1.8</v>
      </c>
      <c r="M302" s="73">
        <f t="shared" si="3"/>
        <v>3.2248955</v>
      </c>
      <c r="N302" s="73" t="s">
        <v>1396</v>
      </c>
      <c r="O302" s="73">
        <v>36.7</v>
      </c>
      <c r="P302" s="73">
        <v>50.0</v>
      </c>
      <c r="Q302" s="73">
        <v>50.0</v>
      </c>
      <c r="R302" s="73">
        <v>50.0</v>
      </c>
      <c r="S302" s="73">
        <v>3.12</v>
      </c>
      <c r="T302" s="73">
        <v>77874.0</v>
      </c>
      <c r="U302" s="73">
        <v>35.8</v>
      </c>
      <c r="V302" s="73">
        <v>74.0</v>
      </c>
      <c r="W302" s="73">
        <v>250750.0</v>
      </c>
      <c r="X302" s="73">
        <v>1410.0</v>
      </c>
      <c r="Y302" s="73">
        <v>28.3</v>
      </c>
      <c r="Z302" s="73">
        <v>65.6</v>
      </c>
      <c r="AA302" s="73">
        <v>118051.0</v>
      </c>
      <c r="AB302" s="73">
        <v>3.8</v>
      </c>
      <c r="AC302" s="75">
        <v>45352.0</v>
      </c>
      <c r="AD302" s="73">
        <v>64.3</v>
      </c>
      <c r="AE302" s="73">
        <v>23.3</v>
      </c>
      <c r="AF302" s="73">
        <v>2.4</v>
      </c>
      <c r="AG302" s="73">
        <v>0.4</v>
      </c>
      <c r="AH302" s="73">
        <v>0.1</v>
      </c>
      <c r="AI302" s="73">
        <v>3.3</v>
      </c>
      <c r="AJ302" s="73">
        <v>6.3</v>
      </c>
      <c r="AK302" s="73" t="s">
        <v>2283</v>
      </c>
    </row>
    <row r="303">
      <c r="A303" s="73" t="s">
        <v>2284</v>
      </c>
      <c r="B303" s="74" t="s">
        <v>2284</v>
      </c>
      <c r="C303" s="73" t="s">
        <v>2285</v>
      </c>
      <c r="D303" s="73">
        <v>36065.0</v>
      </c>
      <c r="E303" s="73" t="s">
        <v>1400</v>
      </c>
      <c r="F303" s="73" t="s">
        <v>1401</v>
      </c>
      <c r="G303" s="73">
        <v>43.2418</v>
      </c>
      <c r="H303" s="73">
        <v>-75.4358</v>
      </c>
      <c r="I303" s="73">
        <v>231055.0</v>
      </c>
      <c r="J303" s="73">
        <v>73.58</v>
      </c>
      <c r="K303" s="73">
        <f t="shared" si="1"/>
        <v>1.000437272</v>
      </c>
      <c r="L303" s="73">
        <f t="shared" si="2"/>
        <v>1.8</v>
      </c>
      <c r="M303" s="73">
        <f t="shared" si="3"/>
        <v>3.1962262</v>
      </c>
      <c r="N303" s="73" t="s">
        <v>1396</v>
      </c>
      <c r="O303" s="73">
        <v>40.9</v>
      </c>
      <c r="P303" s="73">
        <v>50.1</v>
      </c>
      <c r="Q303" s="73">
        <v>49.9</v>
      </c>
      <c r="R303" s="73">
        <v>46.4</v>
      </c>
      <c r="S303" s="73">
        <v>2.99</v>
      </c>
      <c r="T303" s="73">
        <v>66402.0</v>
      </c>
      <c r="U303" s="73">
        <v>30.6</v>
      </c>
      <c r="V303" s="73">
        <v>68.0</v>
      </c>
      <c r="W303" s="73">
        <v>156644.0</v>
      </c>
      <c r="X303" s="73">
        <v>889.0</v>
      </c>
      <c r="Y303" s="73">
        <v>27.3</v>
      </c>
      <c r="Z303" s="73">
        <v>57.7</v>
      </c>
      <c r="AA303" s="73">
        <v>99557.0</v>
      </c>
      <c r="AB303" s="73">
        <v>4.4</v>
      </c>
      <c r="AC303" s="75">
        <v>45352.0</v>
      </c>
      <c r="AD303" s="73">
        <v>82.7</v>
      </c>
      <c r="AE303" s="73">
        <v>6.0</v>
      </c>
      <c r="AF303" s="73">
        <v>4.3</v>
      </c>
      <c r="AG303" s="73">
        <v>0.2</v>
      </c>
      <c r="AH303" s="73">
        <v>0.0</v>
      </c>
      <c r="AI303" s="73">
        <v>1.9</v>
      </c>
      <c r="AJ303" s="73">
        <v>4.9</v>
      </c>
      <c r="AK303" s="73" t="s">
        <v>2286</v>
      </c>
    </row>
    <row r="304">
      <c r="A304" s="73" t="s">
        <v>2287</v>
      </c>
      <c r="B304" s="74" t="s">
        <v>2287</v>
      </c>
      <c r="C304" s="73" t="s">
        <v>2288</v>
      </c>
      <c r="D304" s="73">
        <v>25001.0</v>
      </c>
      <c r="E304" s="73" t="s">
        <v>1450</v>
      </c>
      <c r="F304" s="73" t="s">
        <v>1451</v>
      </c>
      <c r="G304" s="73">
        <v>41.7244</v>
      </c>
      <c r="H304" s="73">
        <v>-70.2903</v>
      </c>
      <c r="I304" s="73">
        <v>229436.0</v>
      </c>
      <c r="J304" s="73">
        <v>224.72</v>
      </c>
      <c r="K304" s="73">
        <f t="shared" si="1"/>
        <v>1.072791207</v>
      </c>
      <c r="L304" s="73">
        <f t="shared" si="2"/>
        <v>1.8</v>
      </c>
      <c r="M304" s="73">
        <f t="shared" si="3"/>
        <v>3.7841608</v>
      </c>
      <c r="N304" s="73" t="s">
        <v>1396</v>
      </c>
      <c r="O304" s="73">
        <v>54.5</v>
      </c>
      <c r="P304" s="73">
        <v>48.3</v>
      </c>
      <c r="Q304" s="73">
        <v>51.7</v>
      </c>
      <c r="R304" s="73">
        <v>52.6</v>
      </c>
      <c r="S304" s="73">
        <v>2.83</v>
      </c>
      <c r="T304" s="73">
        <v>90447.0</v>
      </c>
      <c r="U304" s="73">
        <v>45.5</v>
      </c>
      <c r="V304" s="73">
        <v>81.4</v>
      </c>
      <c r="W304" s="73">
        <v>520018.0</v>
      </c>
      <c r="X304" s="73">
        <v>1536.0</v>
      </c>
      <c r="Y304" s="73">
        <v>46.1</v>
      </c>
      <c r="Z304" s="73">
        <v>59.7</v>
      </c>
      <c r="AA304" s="73">
        <v>111543.0</v>
      </c>
      <c r="AB304" s="73">
        <v>4.5</v>
      </c>
      <c r="AC304" s="75">
        <v>45352.0</v>
      </c>
      <c r="AD304" s="73">
        <v>87.9</v>
      </c>
      <c r="AE304" s="73">
        <v>2.8</v>
      </c>
      <c r="AF304" s="73">
        <v>1.5</v>
      </c>
      <c r="AG304" s="73">
        <v>0.4</v>
      </c>
      <c r="AH304" s="73">
        <v>0.0</v>
      </c>
      <c r="AI304" s="73">
        <v>2.2</v>
      </c>
      <c r="AJ304" s="73">
        <v>5.2</v>
      </c>
      <c r="AK304" s="73" t="s">
        <v>2289</v>
      </c>
    </row>
    <row r="305">
      <c r="A305" s="73" t="s">
        <v>2290</v>
      </c>
      <c r="B305" s="74" t="s">
        <v>2290</v>
      </c>
      <c r="C305" s="73" t="s">
        <v>2291</v>
      </c>
      <c r="D305" s="73">
        <v>19113.0</v>
      </c>
      <c r="E305" s="73" t="s">
        <v>1844</v>
      </c>
      <c r="F305" s="73" t="s">
        <v>1845</v>
      </c>
      <c r="G305" s="73">
        <v>42.079</v>
      </c>
      <c r="H305" s="73">
        <v>-91.599</v>
      </c>
      <c r="I305" s="73">
        <v>229308.0</v>
      </c>
      <c r="J305" s="73">
        <v>123.48</v>
      </c>
      <c r="K305" s="73">
        <f t="shared" si="1"/>
        <v>1.023769063</v>
      </c>
      <c r="L305" s="73">
        <f t="shared" si="2"/>
        <v>1.8</v>
      </c>
      <c r="M305" s="73">
        <f t="shared" si="3"/>
        <v>3.3903372</v>
      </c>
      <c r="N305" s="73" t="s">
        <v>1373</v>
      </c>
      <c r="O305" s="73">
        <v>38.2</v>
      </c>
      <c r="P305" s="73">
        <v>49.6</v>
      </c>
      <c r="Q305" s="73">
        <v>50.4</v>
      </c>
      <c r="R305" s="73">
        <v>50.0</v>
      </c>
      <c r="S305" s="73">
        <v>2.98</v>
      </c>
      <c r="T305" s="73">
        <v>75457.0</v>
      </c>
      <c r="U305" s="73">
        <v>35.3</v>
      </c>
      <c r="V305" s="73">
        <v>74.1</v>
      </c>
      <c r="W305" s="73">
        <v>187532.0</v>
      </c>
      <c r="X305" s="73">
        <v>878.0</v>
      </c>
      <c r="Y305" s="73">
        <v>34.6</v>
      </c>
      <c r="Z305" s="73">
        <v>68.8</v>
      </c>
      <c r="AA305" s="73">
        <v>117117.0</v>
      </c>
      <c r="AB305" s="73">
        <v>3.8</v>
      </c>
      <c r="AC305" s="75">
        <v>45352.0</v>
      </c>
      <c r="AD305" s="73">
        <v>85.5</v>
      </c>
      <c r="AE305" s="73">
        <v>5.8</v>
      </c>
      <c r="AF305" s="73">
        <v>2.3</v>
      </c>
      <c r="AG305" s="73">
        <v>0.2</v>
      </c>
      <c r="AH305" s="73">
        <v>0.2</v>
      </c>
      <c r="AI305" s="73">
        <v>1.0</v>
      </c>
      <c r="AJ305" s="73">
        <v>4.9</v>
      </c>
      <c r="AK305" s="73" t="s">
        <v>2292</v>
      </c>
    </row>
    <row r="306">
      <c r="A306" s="73" t="s">
        <v>2293</v>
      </c>
      <c r="B306" s="74" t="s">
        <v>2293</v>
      </c>
      <c r="C306" s="73" t="s">
        <v>2294</v>
      </c>
      <c r="D306" s="73">
        <v>37071.0</v>
      </c>
      <c r="E306" s="73" t="s">
        <v>1514</v>
      </c>
      <c r="F306" s="73" t="s">
        <v>1515</v>
      </c>
      <c r="G306" s="73">
        <v>35.2944</v>
      </c>
      <c r="H306" s="73">
        <v>-81.1803</v>
      </c>
      <c r="I306" s="73">
        <v>228972.0</v>
      </c>
      <c r="J306" s="73">
        <v>248.51</v>
      </c>
      <c r="K306" s="73">
        <f t="shared" si="1"/>
        <v>1.084647269</v>
      </c>
      <c r="L306" s="73">
        <f t="shared" si="2"/>
        <v>1.8</v>
      </c>
      <c r="M306" s="73">
        <f t="shared" si="3"/>
        <v>3.8767039</v>
      </c>
      <c r="N306" s="73" t="s">
        <v>1396</v>
      </c>
      <c r="O306" s="73">
        <v>39.9</v>
      </c>
      <c r="P306" s="73">
        <v>48.6</v>
      </c>
      <c r="Q306" s="73">
        <v>51.4</v>
      </c>
      <c r="R306" s="73">
        <v>48.3</v>
      </c>
      <c r="S306" s="73">
        <v>3.06</v>
      </c>
      <c r="T306" s="73">
        <v>62628.0</v>
      </c>
      <c r="U306" s="73">
        <v>28.1</v>
      </c>
      <c r="V306" s="73">
        <v>67.0</v>
      </c>
      <c r="W306" s="73">
        <v>206362.0</v>
      </c>
      <c r="X306" s="73">
        <v>1005.0</v>
      </c>
      <c r="Y306" s="73">
        <v>25.0</v>
      </c>
      <c r="Z306" s="73">
        <v>62.5</v>
      </c>
      <c r="AA306" s="73">
        <v>117535.0</v>
      </c>
      <c r="AB306" s="73">
        <v>4.9</v>
      </c>
      <c r="AC306" s="75">
        <v>45352.0</v>
      </c>
      <c r="AD306" s="73">
        <v>72.7</v>
      </c>
      <c r="AE306" s="73">
        <v>17.2</v>
      </c>
      <c r="AF306" s="73">
        <v>1.7</v>
      </c>
      <c r="AG306" s="73">
        <v>0.3</v>
      </c>
      <c r="AH306" s="73">
        <v>0.1</v>
      </c>
      <c r="AI306" s="73">
        <v>2.4</v>
      </c>
      <c r="AJ306" s="73">
        <v>5.7</v>
      </c>
      <c r="AK306" s="73" t="s">
        <v>2295</v>
      </c>
    </row>
    <row r="307">
      <c r="A307" s="73" t="s">
        <v>2296</v>
      </c>
      <c r="B307" s="74" t="s">
        <v>2296</v>
      </c>
      <c r="C307" s="73" t="s">
        <v>2297</v>
      </c>
      <c r="D307" s="73">
        <v>37129.0</v>
      </c>
      <c r="E307" s="73" t="s">
        <v>1514</v>
      </c>
      <c r="F307" s="73" t="s">
        <v>1515</v>
      </c>
      <c r="G307" s="73">
        <v>34.2329</v>
      </c>
      <c r="H307" s="73">
        <v>-77.8848</v>
      </c>
      <c r="I307" s="73">
        <v>228134.0</v>
      </c>
      <c r="J307" s="73">
        <v>458.16</v>
      </c>
      <c r="K307" s="73">
        <f t="shared" si="1"/>
        <v>1.194960507</v>
      </c>
      <c r="L307" s="73">
        <f t="shared" si="2"/>
        <v>1.8</v>
      </c>
      <c r="M307" s="73">
        <f t="shared" si="3"/>
        <v>4.6922424</v>
      </c>
      <c r="N307" s="73" t="s">
        <v>1396</v>
      </c>
      <c r="O307" s="73">
        <v>40.2</v>
      </c>
      <c r="P307" s="73">
        <v>47.9</v>
      </c>
      <c r="Q307" s="73">
        <v>52.1</v>
      </c>
      <c r="R307" s="73">
        <v>46.9</v>
      </c>
      <c r="S307" s="73">
        <v>2.87</v>
      </c>
      <c r="T307" s="73">
        <v>67515.0</v>
      </c>
      <c r="U307" s="73">
        <v>33.6</v>
      </c>
      <c r="V307" s="73">
        <v>59.5</v>
      </c>
      <c r="W307" s="73">
        <v>320154.0</v>
      </c>
      <c r="X307" s="73">
        <v>1249.0</v>
      </c>
      <c r="Y307" s="73">
        <v>43.4</v>
      </c>
      <c r="Z307" s="73">
        <v>64.6</v>
      </c>
      <c r="AA307" s="73">
        <v>134366.0</v>
      </c>
      <c r="AB307" s="73">
        <v>4.8</v>
      </c>
      <c r="AC307" s="75">
        <v>45352.0</v>
      </c>
      <c r="AD307" s="73">
        <v>79.1</v>
      </c>
      <c r="AE307" s="73">
        <v>12.1</v>
      </c>
      <c r="AF307" s="73">
        <v>1.3</v>
      </c>
      <c r="AG307" s="73">
        <v>0.2</v>
      </c>
      <c r="AH307" s="73">
        <v>0.0</v>
      </c>
      <c r="AI307" s="73">
        <v>2.6</v>
      </c>
      <c r="AJ307" s="73">
        <v>4.6</v>
      </c>
      <c r="AK307" s="73" t="s">
        <v>2298</v>
      </c>
    </row>
    <row r="308">
      <c r="A308" s="73" t="s">
        <v>1528</v>
      </c>
      <c r="B308" s="74" t="s">
        <v>1528</v>
      </c>
      <c r="C308" s="73" t="s">
        <v>1529</v>
      </c>
      <c r="D308" s="73">
        <v>1101.0</v>
      </c>
      <c r="E308" s="73" t="s">
        <v>1706</v>
      </c>
      <c r="F308" s="73" t="s">
        <v>1707</v>
      </c>
      <c r="G308" s="73">
        <v>32.2203</v>
      </c>
      <c r="H308" s="73">
        <v>-86.2076</v>
      </c>
      <c r="I308" s="73">
        <v>228132.0</v>
      </c>
      <c r="J308" s="73">
        <v>112.16</v>
      </c>
      <c r="K308" s="73">
        <f t="shared" si="1"/>
        <v>1.018428891</v>
      </c>
      <c r="L308" s="73">
        <f t="shared" si="2"/>
        <v>1.8</v>
      </c>
      <c r="M308" s="73">
        <f t="shared" si="3"/>
        <v>3.3463024</v>
      </c>
      <c r="N308" s="73" t="s">
        <v>1373</v>
      </c>
      <c r="O308" s="73">
        <v>36.9</v>
      </c>
      <c r="P308" s="73">
        <v>47.2</v>
      </c>
      <c r="Q308" s="73">
        <v>52.8</v>
      </c>
      <c r="R308" s="73">
        <v>36.9</v>
      </c>
      <c r="S308" s="73">
        <v>3.19</v>
      </c>
      <c r="T308" s="73">
        <v>56707.0</v>
      </c>
      <c r="U308" s="73">
        <v>25.5</v>
      </c>
      <c r="V308" s="73">
        <v>57.2</v>
      </c>
      <c r="W308" s="73">
        <v>148765.0</v>
      </c>
      <c r="X308" s="73">
        <v>1028.0</v>
      </c>
      <c r="Y308" s="73">
        <v>33.7</v>
      </c>
      <c r="Z308" s="73">
        <v>59.6</v>
      </c>
      <c r="AA308" s="73">
        <v>110006.0</v>
      </c>
      <c r="AB308" s="73">
        <v>6.8</v>
      </c>
      <c r="AC308" s="75">
        <v>45352.0</v>
      </c>
      <c r="AD308" s="73">
        <v>32.8</v>
      </c>
      <c r="AE308" s="73">
        <v>59.1</v>
      </c>
      <c r="AF308" s="73">
        <v>3.3</v>
      </c>
      <c r="AG308" s="73">
        <v>0.1</v>
      </c>
      <c r="AH308" s="73">
        <v>0.0</v>
      </c>
      <c r="AI308" s="73">
        <v>1.4</v>
      </c>
      <c r="AJ308" s="73">
        <v>3.3</v>
      </c>
      <c r="AK308" s="73" t="s">
        <v>2299</v>
      </c>
    </row>
    <row r="309">
      <c r="A309" s="73" t="s">
        <v>2300</v>
      </c>
      <c r="B309" s="74" t="s">
        <v>2300</v>
      </c>
      <c r="C309" s="73" t="s">
        <v>2301</v>
      </c>
      <c r="D309" s="73">
        <v>39099.0</v>
      </c>
      <c r="E309" s="73" t="s">
        <v>1478</v>
      </c>
      <c r="F309" s="73" t="s">
        <v>1479</v>
      </c>
      <c r="G309" s="73">
        <v>41.0146</v>
      </c>
      <c r="H309" s="73">
        <v>-80.7763</v>
      </c>
      <c r="I309" s="73">
        <v>227979.0</v>
      </c>
      <c r="J309" s="73">
        <v>213.91</v>
      </c>
      <c r="K309" s="73">
        <f t="shared" si="1"/>
        <v>1.067446808</v>
      </c>
      <c r="L309" s="73">
        <f t="shared" si="2"/>
        <v>1.8</v>
      </c>
      <c r="M309" s="73">
        <f t="shared" si="3"/>
        <v>3.7421099</v>
      </c>
      <c r="N309" s="73" t="s">
        <v>1396</v>
      </c>
      <c r="O309" s="73">
        <v>43.3</v>
      </c>
      <c r="P309" s="73">
        <v>49.1</v>
      </c>
      <c r="Q309" s="73">
        <v>50.9</v>
      </c>
      <c r="R309" s="73">
        <v>43.8</v>
      </c>
      <c r="S309" s="73">
        <v>2.92</v>
      </c>
      <c r="T309" s="73">
        <v>54279.0</v>
      </c>
      <c r="U309" s="73">
        <v>24.3</v>
      </c>
      <c r="V309" s="73">
        <v>69.8</v>
      </c>
      <c r="W309" s="73">
        <v>130217.0</v>
      </c>
      <c r="X309" s="73">
        <v>753.0</v>
      </c>
      <c r="Y309" s="73">
        <v>26.2</v>
      </c>
      <c r="Z309" s="73">
        <v>59.7</v>
      </c>
      <c r="AA309" s="73">
        <v>99556.0</v>
      </c>
      <c r="AB309" s="73">
        <v>7.2</v>
      </c>
      <c r="AC309" s="75">
        <v>45352.0</v>
      </c>
      <c r="AD309" s="73">
        <v>76.7</v>
      </c>
      <c r="AE309" s="73">
        <v>14.3</v>
      </c>
      <c r="AF309" s="73">
        <v>0.9</v>
      </c>
      <c r="AG309" s="73">
        <v>0.3</v>
      </c>
      <c r="AH309" s="73">
        <v>0.0</v>
      </c>
      <c r="AI309" s="73">
        <v>1.9</v>
      </c>
      <c r="AJ309" s="73">
        <v>5.9</v>
      </c>
      <c r="AK309" s="73" t="s">
        <v>2302</v>
      </c>
    </row>
    <row r="310">
      <c r="A310" s="73" t="s">
        <v>1847</v>
      </c>
      <c r="B310" s="74" t="s">
        <v>1847</v>
      </c>
      <c r="C310" s="73" t="s">
        <v>2303</v>
      </c>
      <c r="D310" s="73">
        <v>51760.0</v>
      </c>
      <c r="E310" s="73" t="s">
        <v>1509</v>
      </c>
      <c r="F310" s="73" t="s">
        <v>1510</v>
      </c>
      <c r="G310" s="73">
        <v>37.5294</v>
      </c>
      <c r="H310" s="73">
        <v>-77.4756</v>
      </c>
      <c r="I310" s="73">
        <v>227171.0</v>
      </c>
      <c r="J310" s="73">
        <v>1463.68</v>
      </c>
      <c r="K310" s="73">
        <f t="shared" si="1"/>
        <v>1.901538654</v>
      </c>
      <c r="L310" s="73">
        <f t="shared" si="2"/>
        <v>7.033072</v>
      </c>
      <c r="M310" s="73">
        <f t="shared" si="3"/>
        <v>8.6037152</v>
      </c>
      <c r="N310" s="73" t="s">
        <v>1396</v>
      </c>
      <c r="O310" s="73">
        <v>34.5</v>
      </c>
      <c r="P310" s="73">
        <v>47.6</v>
      </c>
      <c r="Q310" s="73">
        <v>52.4</v>
      </c>
      <c r="R310" s="73">
        <v>29.5</v>
      </c>
      <c r="S310" s="73">
        <v>3.03</v>
      </c>
      <c r="T310" s="73">
        <v>59606.0</v>
      </c>
      <c r="U310" s="73">
        <v>28.0</v>
      </c>
      <c r="V310" s="73">
        <v>43.2</v>
      </c>
      <c r="W310" s="73">
        <v>307921.0</v>
      </c>
      <c r="X310" s="73">
        <v>1227.0</v>
      </c>
      <c r="Y310" s="73">
        <v>44.1</v>
      </c>
      <c r="Z310" s="73">
        <v>68.0</v>
      </c>
      <c r="AA310" s="73">
        <v>125758.0</v>
      </c>
      <c r="AB310" s="73">
        <v>6.1</v>
      </c>
      <c r="AC310" s="75">
        <v>45352.0</v>
      </c>
      <c r="AD310" s="73">
        <v>44.6</v>
      </c>
      <c r="AE310" s="73">
        <v>44.0</v>
      </c>
      <c r="AF310" s="73">
        <v>2.3</v>
      </c>
      <c r="AG310" s="73">
        <v>0.2</v>
      </c>
      <c r="AH310" s="73">
        <v>0.0</v>
      </c>
      <c r="AI310" s="73">
        <v>3.3</v>
      </c>
      <c r="AJ310" s="73">
        <v>5.7</v>
      </c>
      <c r="AK310" s="73" t="s">
        <v>2304</v>
      </c>
    </row>
    <row r="311">
      <c r="A311" s="73" t="s">
        <v>1654</v>
      </c>
      <c r="B311" s="74" t="s">
        <v>1654</v>
      </c>
      <c r="C311" s="73" t="s">
        <v>1655</v>
      </c>
      <c r="D311" s="73">
        <v>29099.0</v>
      </c>
      <c r="E311" s="73" t="s">
        <v>1547</v>
      </c>
      <c r="F311" s="73" t="s">
        <v>1548</v>
      </c>
      <c r="G311" s="73">
        <v>38.261</v>
      </c>
      <c r="H311" s="73">
        <v>-90.5377</v>
      </c>
      <c r="I311" s="73">
        <v>226984.0</v>
      </c>
      <c r="J311" s="73">
        <v>133.54</v>
      </c>
      <c r="K311" s="73">
        <f t="shared" si="1"/>
        <v>1.028538329</v>
      </c>
      <c r="L311" s="73">
        <f t="shared" si="2"/>
        <v>1.8</v>
      </c>
      <c r="M311" s="73">
        <f t="shared" si="3"/>
        <v>3.4294706</v>
      </c>
      <c r="N311" s="73" t="s">
        <v>1373</v>
      </c>
      <c r="O311" s="73">
        <v>39.9</v>
      </c>
      <c r="P311" s="73">
        <v>50.1</v>
      </c>
      <c r="Q311" s="73">
        <v>49.9</v>
      </c>
      <c r="R311" s="73">
        <v>52.7</v>
      </c>
      <c r="S311" s="73">
        <v>3.06</v>
      </c>
      <c r="T311" s="73">
        <v>77217.0</v>
      </c>
      <c r="U311" s="73">
        <v>36.0</v>
      </c>
      <c r="V311" s="73">
        <v>80.7</v>
      </c>
      <c r="W311" s="73">
        <v>201907.0</v>
      </c>
      <c r="X311" s="73">
        <v>957.0</v>
      </c>
      <c r="Y311" s="73">
        <v>22.8</v>
      </c>
      <c r="Z311" s="73">
        <v>66.2</v>
      </c>
      <c r="AA311" s="73">
        <v>120427.0</v>
      </c>
      <c r="AB311" s="73">
        <v>3.8</v>
      </c>
      <c r="AC311" s="75">
        <v>45352.0</v>
      </c>
      <c r="AD311" s="73">
        <v>91.5</v>
      </c>
      <c r="AE311" s="73">
        <v>1.0</v>
      </c>
      <c r="AF311" s="73">
        <v>1.0</v>
      </c>
      <c r="AG311" s="73">
        <v>0.1</v>
      </c>
      <c r="AH311" s="73">
        <v>0.0</v>
      </c>
      <c r="AI311" s="73">
        <v>0.6</v>
      </c>
      <c r="AJ311" s="73">
        <v>5.8</v>
      </c>
      <c r="AK311" s="73" t="s">
        <v>2305</v>
      </c>
    </row>
    <row r="312">
      <c r="A312" s="73" t="s">
        <v>2306</v>
      </c>
      <c r="B312" s="74" t="s">
        <v>2306</v>
      </c>
      <c r="C312" s="73" t="s">
        <v>2307</v>
      </c>
      <c r="D312" s="73">
        <v>28049.0</v>
      </c>
      <c r="E312" s="73" t="s">
        <v>2308</v>
      </c>
      <c r="F312" s="73" t="s">
        <v>2309</v>
      </c>
      <c r="G312" s="73">
        <v>32.2667</v>
      </c>
      <c r="H312" s="73">
        <v>-90.4429</v>
      </c>
      <c r="I312" s="73">
        <v>226541.0</v>
      </c>
      <c r="J312" s="73">
        <v>100.56</v>
      </c>
      <c r="K312" s="73">
        <f t="shared" si="1"/>
        <v>1.012985526</v>
      </c>
      <c r="L312" s="73">
        <f t="shared" si="2"/>
        <v>1.8</v>
      </c>
      <c r="M312" s="73">
        <f t="shared" si="3"/>
        <v>3.3011784</v>
      </c>
      <c r="N312" s="73" t="s">
        <v>1373</v>
      </c>
      <c r="O312" s="73">
        <v>36.1</v>
      </c>
      <c r="P312" s="73">
        <v>46.9</v>
      </c>
      <c r="Q312" s="73">
        <v>53.1</v>
      </c>
      <c r="R312" s="73">
        <v>35.3</v>
      </c>
      <c r="S312" s="73">
        <v>3.18</v>
      </c>
      <c r="T312" s="73">
        <v>48596.0</v>
      </c>
      <c r="U312" s="73">
        <v>19.5</v>
      </c>
      <c r="V312" s="73">
        <v>57.8</v>
      </c>
      <c r="W312" s="73">
        <v>137155.0</v>
      </c>
      <c r="X312" s="73">
        <v>1004.0</v>
      </c>
      <c r="Y312" s="73">
        <v>31.4</v>
      </c>
      <c r="Z312" s="73">
        <v>60.1</v>
      </c>
      <c r="AA312" s="73">
        <v>101199.0</v>
      </c>
      <c r="AB312" s="73">
        <v>7.8</v>
      </c>
      <c r="AC312" s="75">
        <v>45352.0</v>
      </c>
      <c r="AD312" s="73">
        <v>24.0</v>
      </c>
      <c r="AE312" s="73">
        <v>72.9</v>
      </c>
      <c r="AF312" s="73">
        <v>0.7</v>
      </c>
      <c r="AG312" s="73">
        <v>0.2</v>
      </c>
      <c r="AH312" s="73">
        <v>0.0</v>
      </c>
      <c r="AI312" s="73">
        <v>0.5</v>
      </c>
      <c r="AJ312" s="73">
        <v>1.7</v>
      </c>
      <c r="AK312" s="73" t="s">
        <v>2310</v>
      </c>
    </row>
    <row r="313">
      <c r="A313" s="73" t="s">
        <v>2311</v>
      </c>
      <c r="B313" s="74" t="s">
        <v>2311</v>
      </c>
      <c r="C313" s="73" t="s">
        <v>2312</v>
      </c>
      <c r="D313" s="73">
        <v>53073.0</v>
      </c>
      <c r="E313" s="73" t="s">
        <v>1419</v>
      </c>
      <c r="F313" s="73" t="s">
        <v>1420</v>
      </c>
      <c r="G313" s="73">
        <v>48.8259</v>
      </c>
      <c r="H313" s="73">
        <v>-121.7199</v>
      </c>
      <c r="I313" s="73">
        <v>226523.0</v>
      </c>
      <c r="J313" s="73">
        <v>41.49</v>
      </c>
      <c r="K313" s="73">
        <f t="shared" si="1"/>
        <v>0.9857146149</v>
      </c>
      <c r="L313" s="73">
        <f t="shared" si="2"/>
        <v>1.8</v>
      </c>
      <c r="M313" s="73">
        <f t="shared" si="3"/>
        <v>3.0713961</v>
      </c>
      <c r="N313" s="73" t="s">
        <v>1367</v>
      </c>
      <c r="O313" s="73">
        <v>37.8</v>
      </c>
      <c r="P313" s="73">
        <v>49.7</v>
      </c>
      <c r="Q313" s="73">
        <v>50.3</v>
      </c>
      <c r="R313" s="73">
        <v>48.5</v>
      </c>
      <c r="S313" s="73">
        <v>2.94</v>
      </c>
      <c r="T313" s="73">
        <v>77581.0</v>
      </c>
      <c r="U313" s="73">
        <v>37.3</v>
      </c>
      <c r="V313" s="73">
        <v>63.0</v>
      </c>
      <c r="W313" s="73">
        <v>474476.0</v>
      </c>
      <c r="X313" s="73">
        <v>1370.0</v>
      </c>
      <c r="Y313" s="73">
        <v>37.0</v>
      </c>
      <c r="Z313" s="73">
        <v>62.4</v>
      </c>
      <c r="AA313" s="73">
        <v>114951.0</v>
      </c>
      <c r="AB313" s="73">
        <v>4.9</v>
      </c>
      <c r="AC313" s="75">
        <v>45352.0</v>
      </c>
      <c r="AD313" s="73">
        <v>79.9</v>
      </c>
      <c r="AE313" s="73">
        <v>0.9</v>
      </c>
      <c r="AF313" s="73">
        <v>4.4</v>
      </c>
      <c r="AG313" s="73">
        <v>2.1</v>
      </c>
      <c r="AH313" s="73">
        <v>0.3</v>
      </c>
      <c r="AI313" s="73">
        <v>4.0</v>
      </c>
      <c r="AJ313" s="73">
        <v>8.3</v>
      </c>
      <c r="AK313" s="73" t="s">
        <v>2313</v>
      </c>
    </row>
    <row r="314">
      <c r="A314" s="73" t="s">
        <v>2314</v>
      </c>
      <c r="B314" s="74" t="s">
        <v>2314</v>
      </c>
      <c r="C314" s="73" t="s">
        <v>2315</v>
      </c>
      <c r="D314" s="73">
        <v>37025.0</v>
      </c>
      <c r="E314" s="73" t="s">
        <v>1514</v>
      </c>
      <c r="F314" s="73" t="s">
        <v>1515</v>
      </c>
      <c r="G314" s="73">
        <v>35.3868</v>
      </c>
      <c r="H314" s="73">
        <v>-80.5519</v>
      </c>
      <c r="I314" s="73">
        <v>226396.0</v>
      </c>
      <c r="J314" s="73">
        <v>241.98</v>
      </c>
      <c r="K314" s="73">
        <f t="shared" si="1"/>
        <v>1.081379971</v>
      </c>
      <c r="L314" s="73">
        <f t="shared" si="2"/>
        <v>1.8</v>
      </c>
      <c r="M314" s="73">
        <f t="shared" si="3"/>
        <v>3.8513022</v>
      </c>
      <c r="N314" s="73" t="s">
        <v>1396</v>
      </c>
      <c r="O314" s="73">
        <v>37.6</v>
      </c>
      <c r="P314" s="73">
        <v>49.2</v>
      </c>
      <c r="Q314" s="73">
        <v>50.8</v>
      </c>
      <c r="R314" s="73">
        <v>51.8</v>
      </c>
      <c r="S314" s="73">
        <v>3.45</v>
      </c>
      <c r="T314" s="73">
        <v>83828.0</v>
      </c>
      <c r="U314" s="73">
        <v>40.8</v>
      </c>
      <c r="V314" s="73">
        <v>73.0</v>
      </c>
      <c r="W314" s="73">
        <v>282059.0</v>
      </c>
      <c r="X314" s="73">
        <v>1185.0</v>
      </c>
      <c r="Y314" s="73">
        <v>36.5</v>
      </c>
      <c r="Z314" s="73">
        <v>67.8</v>
      </c>
      <c r="AA314" s="73">
        <v>119459.0</v>
      </c>
      <c r="AB314" s="73">
        <v>4.9</v>
      </c>
      <c r="AC314" s="75">
        <v>45352.0</v>
      </c>
      <c r="AD314" s="73">
        <v>64.8</v>
      </c>
      <c r="AE314" s="73">
        <v>18.9</v>
      </c>
      <c r="AF314" s="73">
        <v>4.9</v>
      </c>
      <c r="AG314" s="73">
        <v>0.1</v>
      </c>
      <c r="AH314" s="73">
        <v>0.0</v>
      </c>
      <c r="AI314" s="73">
        <v>5.2</v>
      </c>
      <c r="AJ314" s="73">
        <v>6.1</v>
      </c>
      <c r="AK314" s="73" t="s">
        <v>2316</v>
      </c>
    </row>
    <row r="315">
      <c r="A315" s="73" t="s">
        <v>1591</v>
      </c>
      <c r="B315" s="74" t="s">
        <v>1591</v>
      </c>
      <c r="C315" s="73" t="s">
        <v>1592</v>
      </c>
      <c r="D315" s="73">
        <v>1117.0</v>
      </c>
      <c r="E315" s="73" t="s">
        <v>1706</v>
      </c>
      <c r="F315" s="73" t="s">
        <v>1707</v>
      </c>
      <c r="G315" s="73">
        <v>33.2643</v>
      </c>
      <c r="H315" s="73">
        <v>-86.6607</v>
      </c>
      <c r="I315" s="73">
        <v>223916.0</v>
      </c>
      <c r="J315" s="73">
        <v>110.07</v>
      </c>
      <c r="K315" s="73">
        <f t="shared" si="1"/>
        <v>1.017445991</v>
      </c>
      <c r="L315" s="73">
        <f t="shared" si="2"/>
        <v>1.8</v>
      </c>
      <c r="M315" s="73">
        <f t="shared" si="3"/>
        <v>3.3381723</v>
      </c>
      <c r="N315" s="73" t="s">
        <v>1373</v>
      </c>
      <c r="O315" s="73">
        <v>40.0</v>
      </c>
      <c r="P315" s="73">
        <v>48.8</v>
      </c>
      <c r="Q315" s="73">
        <v>51.2</v>
      </c>
      <c r="R315" s="73">
        <v>57.6</v>
      </c>
      <c r="S315" s="73">
        <v>3.15</v>
      </c>
      <c r="T315" s="73">
        <v>90618.0</v>
      </c>
      <c r="U315" s="73">
        <v>45.8</v>
      </c>
      <c r="V315" s="73">
        <v>80.9</v>
      </c>
      <c r="W315" s="73">
        <v>275975.0</v>
      </c>
      <c r="X315" s="73">
        <v>1272.0</v>
      </c>
      <c r="Y315" s="73">
        <v>45.6</v>
      </c>
      <c r="Z315" s="73">
        <v>65.5</v>
      </c>
      <c r="AA315" s="73">
        <v>124589.0</v>
      </c>
      <c r="AB315" s="73">
        <v>3.1</v>
      </c>
      <c r="AC315" s="75">
        <v>45352.0</v>
      </c>
      <c r="AD315" s="73">
        <v>78.0</v>
      </c>
      <c r="AE315" s="73">
        <v>13.0</v>
      </c>
      <c r="AF315" s="73">
        <v>2.0</v>
      </c>
      <c r="AG315" s="73">
        <v>0.2</v>
      </c>
      <c r="AH315" s="73">
        <v>0.0</v>
      </c>
      <c r="AI315" s="73">
        <v>2.8</v>
      </c>
      <c r="AJ315" s="73">
        <v>3.9</v>
      </c>
      <c r="AK315" s="73" t="s">
        <v>2317</v>
      </c>
    </row>
    <row r="316">
      <c r="A316" s="73" t="s">
        <v>1683</v>
      </c>
      <c r="B316" s="74" t="s">
        <v>1683</v>
      </c>
      <c r="C316" s="73" t="s">
        <v>1684</v>
      </c>
      <c r="D316" s="73">
        <v>41029.0</v>
      </c>
      <c r="E316" s="73" t="s">
        <v>1642</v>
      </c>
      <c r="F316" s="73" t="s">
        <v>1643</v>
      </c>
      <c r="G316" s="73">
        <v>42.4322</v>
      </c>
      <c r="H316" s="73">
        <v>-122.7285</v>
      </c>
      <c r="I316" s="73">
        <v>222604.0</v>
      </c>
      <c r="J316" s="73">
        <v>30.88</v>
      </c>
      <c r="K316" s="73">
        <f t="shared" si="1"/>
        <v>0.9808946422</v>
      </c>
      <c r="L316" s="73">
        <f t="shared" si="2"/>
        <v>1.8</v>
      </c>
      <c r="M316" s="73">
        <f t="shared" si="3"/>
        <v>3.0301232</v>
      </c>
      <c r="N316" s="73" t="s">
        <v>1367</v>
      </c>
      <c r="O316" s="73">
        <v>42.3</v>
      </c>
      <c r="P316" s="73">
        <v>49.1</v>
      </c>
      <c r="Q316" s="73">
        <v>50.9</v>
      </c>
      <c r="R316" s="73">
        <v>50.4</v>
      </c>
      <c r="S316" s="73">
        <v>2.97</v>
      </c>
      <c r="T316" s="73">
        <v>67690.0</v>
      </c>
      <c r="U316" s="73">
        <v>30.4</v>
      </c>
      <c r="V316" s="73">
        <v>65.0</v>
      </c>
      <c r="W316" s="73">
        <v>366775.0</v>
      </c>
      <c r="X316" s="73">
        <v>1208.0</v>
      </c>
      <c r="Y316" s="73">
        <v>30.0</v>
      </c>
      <c r="Z316" s="73">
        <v>57.6</v>
      </c>
      <c r="AA316" s="73">
        <v>107128.0</v>
      </c>
      <c r="AB316" s="73">
        <v>5.5</v>
      </c>
      <c r="AC316" s="75">
        <v>45352.0</v>
      </c>
      <c r="AD316" s="73">
        <v>85.2</v>
      </c>
      <c r="AE316" s="73">
        <v>0.6</v>
      </c>
      <c r="AF316" s="73">
        <v>1.2</v>
      </c>
      <c r="AG316" s="73">
        <v>0.8</v>
      </c>
      <c r="AH316" s="73">
        <v>0.3</v>
      </c>
      <c r="AI316" s="73">
        <v>3.5</v>
      </c>
      <c r="AJ316" s="73">
        <v>8.4</v>
      </c>
      <c r="AK316" s="73" t="s">
        <v>2318</v>
      </c>
    </row>
    <row r="317">
      <c r="A317" s="73" t="s">
        <v>1528</v>
      </c>
      <c r="B317" s="74" t="s">
        <v>1528</v>
      </c>
      <c r="C317" s="73" t="s">
        <v>1529</v>
      </c>
      <c r="D317" s="73">
        <v>47125.0</v>
      </c>
      <c r="E317" s="73" t="s">
        <v>1593</v>
      </c>
      <c r="F317" s="73" t="s">
        <v>1594</v>
      </c>
      <c r="G317" s="73">
        <v>36.4969</v>
      </c>
      <c r="H317" s="73">
        <v>-87.3828</v>
      </c>
      <c r="I317" s="73">
        <v>222305.0</v>
      </c>
      <c r="J317" s="73">
        <v>159.19</v>
      </c>
      <c r="K317" s="73">
        <f t="shared" si="1"/>
        <v>1.040799322</v>
      </c>
      <c r="L317" s="73">
        <f t="shared" si="2"/>
        <v>1.8</v>
      </c>
      <c r="M317" s="73">
        <f t="shared" si="3"/>
        <v>3.5292491</v>
      </c>
      <c r="N317" s="73" t="s">
        <v>1373</v>
      </c>
      <c r="O317" s="73">
        <v>31.4</v>
      </c>
      <c r="P317" s="73">
        <v>50.1</v>
      </c>
      <c r="Q317" s="73">
        <v>49.9</v>
      </c>
      <c r="R317" s="73">
        <v>51.9</v>
      </c>
      <c r="S317" s="73">
        <v>3.23</v>
      </c>
      <c r="T317" s="73">
        <v>67890.0</v>
      </c>
      <c r="U317" s="73">
        <v>29.5</v>
      </c>
      <c r="V317" s="73">
        <v>62.6</v>
      </c>
      <c r="W317" s="73">
        <v>225089.0</v>
      </c>
      <c r="X317" s="73">
        <v>1128.0</v>
      </c>
      <c r="Y317" s="73">
        <v>30.4</v>
      </c>
      <c r="Z317" s="73">
        <v>66.9</v>
      </c>
      <c r="AA317" s="73">
        <v>91400.0</v>
      </c>
      <c r="AB317" s="73">
        <v>6.1</v>
      </c>
      <c r="AC317" s="75">
        <v>45352.0</v>
      </c>
      <c r="AD317" s="73">
        <v>65.5</v>
      </c>
      <c r="AE317" s="73">
        <v>20.2</v>
      </c>
      <c r="AF317" s="73">
        <v>2.4</v>
      </c>
      <c r="AG317" s="73">
        <v>0.4</v>
      </c>
      <c r="AH317" s="73">
        <v>0.3</v>
      </c>
      <c r="AI317" s="73">
        <v>2.4</v>
      </c>
      <c r="AJ317" s="73">
        <v>8.7</v>
      </c>
      <c r="AK317" s="73" t="s">
        <v>2319</v>
      </c>
    </row>
    <row r="318">
      <c r="A318" s="73" t="s">
        <v>2320</v>
      </c>
      <c r="B318" s="74" t="s">
        <v>2321</v>
      </c>
      <c r="C318" s="73" t="s">
        <v>2322</v>
      </c>
      <c r="D318" s="73">
        <v>35013.0</v>
      </c>
      <c r="E318" s="73" t="s">
        <v>1703</v>
      </c>
      <c r="F318" s="73" t="s">
        <v>1704</v>
      </c>
      <c r="G318" s="73">
        <v>32.3526</v>
      </c>
      <c r="H318" s="73">
        <v>-106.8328</v>
      </c>
      <c r="I318" s="73">
        <v>219870.0</v>
      </c>
      <c r="J318" s="73">
        <v>22.29</v>
      </c>
      <c r="K318" s="73">
        <f t="shared" si="1"/>
        <v>0.9770095975</v>
      </c>
      <c r="L318" s="73">
        <f t="shared" si="2"/>
        <v>1.8</v>
      </c>
      <c r="M318" s="73">
        <f t="shared" si="3"/>
        <v>2.9967081</v>
      </c>
      <c r="N318" s="73" t="s">
        <v>1502</v>
      </c>
      <c r="O318" s="73">
        <v>33.2</v>
      </c>
      <c r="P318" s="73">
        <v>49.5</v>
      </c>
      <c r="Q318" s="73">
        <v>50.5</v>
      </c>
      <c r="R318" s="73">
        <v>42.0</v>
      </c>
      <c r="S318" s="73">
        <v>3.25</v>
      </c>
      <c r="T318" s="73">
        <v>51232.0</v>
      </c>
      <c r="U318" s="73">
        <v>22.6</v>
      </c>
      <c r="V318" s="73">
        <v>64.1</v>
      </c>
      <c r="W318" s="73">
        <v>185976.0</v>
      </c>
      <c r="X318" s="73">
        <v>858.0</v>
      </c>
      <c r="Y318" s="73">
        <v>30.4</v>
      </c>
      <c r="Z318" s="73">
        <v>57.4</v>
      </c>
      <c r="AA318" s="73">
        <v>102558.0</v>
      </c>
      <c r="AB318" s="73">
        <v>6.8</v>
      </c>
      <c r="AC318" s="75">
        <v>45352.0</v>
      </c>
      <c r="AD318" s="73">
        <v>58.6</v>
      </c>
      <c r="AE318" s="73">
        <v>1.9</v>
      </c>
      <c r="AF318" s="73">
        <v>1.2</v>
      </c>
      <c r="AG318" s="73">
        <v>1.2</v>
      </c>
      <c r="AH318" s="73">
        <v>0.2</v>
      </c>
      <c r="AI318" s="73">
        <v>18.5</v>
      </c>
      <c r="AJ318" s="73">
        <v>18.4</v>
      </c>
      <c r="AK318" s="73" t="s">
        <v>2323</v>
      </c>
    </row>
    <row r="319">
      <c r="A319" s="73" t="s">
        <v>2227</v>
      </c>
      <c r="B319" s="74" t="s">
        <v>2227</v>
      </c>
      <c r="C319" s="73" t="s">
        <v>2228</v>
      </c>
      <c r="D319" s="73">
        <v>12019.0</v>
      </c>
      <c r="E319" s="73" t="s">
        <v>1394</v>
      </c>
      <c r="F319" s="73" t="s">
        <v>1395</v>
      </c>
      <c r="G319" s="73">
        <v>29.9831</v>
      </c>
      <c r="H319" s="73">
        <v>-81.8579</v>
      </c>
      <c r="I319" s="73">
        <v>219650.0</v>
      </c>
      <c r="J319" s="73">
        <v>140.27</v>
      </c>
      <c r="K319" s="73">
        <f t="shared" si="1"/>
        <v>1.031741299</v>
      </c>
      <c r="L319" s="73">
        <f t="shared" si="2"/>
        <v>1.8</v>
      </c>
      <c r="M319" s="73">
        <f t="shared" si="3"/>
        <v>3.4556503</v>
      </c>
      <c r="N319" s="73" t="s">
        <v>1396</v>
      </c>
      <c r="O319" s="73">
        <v>39.9</v>
      </c>
      <c r="P319" s="73">
        <v>49.6</v>
      </c>
      <c r="Q319" s="73">
        <v>50.4</v>
      </c>
      <c r="R319" s="73">
        <v>54.6</v>
      </c>
      <c r="S319" s="73">
        <v>3.09</v>
      </c>
      <c r="T319" s="73">
        <v>82242.0</v>
      </c>
      <c r="U319" s="73">
        <v>40.3</v>
      </c>
      <c r="V319" s="73">
        <v>76.6</v>
      </c>
      <c r="W319" s="73">
        <v>252775.0</v>
      </c>
      <c r="X319" s="73">
        <v>1372.0</v>
      </c>
      <c r="Y319" s="73">
        <v>27.6</v>
      </c>
      <c r="Z319" s="73">
        <v>63.0</v>
      </c>
      <c r="AA319" s="73">
        <v>115520.0</v>
      </c>
      <c r="AB319" s="73">
        <v>4.3</v>
      </c>
      <c r="AC319" s="75">
        <v>45352.0</v>
      </c>
      <c r="AD319" s="73">
        <v>73.8</v>
      </c>
      <c r="AE319" s="73">
        <v>11.5</v>
      </c>
      <c r="AF319" s="73">
        <v>2.9</v>
      </c>
      <c r="AG319" s="73">
        <v>0.1</v>
      </c>
      <c r="AH319" s="73">
        <v>0.0</v>
      </c>
      <c r="AI319" s="73">
        <v>3.4</v>
      </c>
      <c r="AJ319" s="73">
        <v>8.3</v>
      </c>
      <c r="AK319" s="73" t="s">
        <v>2324</v>
      </c>
    </row>
    <row r="320">
      <c r="A320" s="73" t="s">
        <v>2325</v>
      </c>
      <c r="B320" s="74" t="s">
        <v>2325</v>
      </c>
      <c r="C320" s="73" t="s">
        <v>2326</v>
      </c>
      <c r="D320" s="73">
        <v>37101.0</v>
      </c>
      <c r="E320" s="73" t="s">
        <v>1514</v>
      </c>
      <c r="F320" s="73" t="s">
        <v>1515</v>
      </c>
      <c r="G320" s="73">
        <v>35.5178</v>
      </c>
      <c r="H320" s="73">
        <v>-78.3657</v>
      </c>
      <c r="I320" s="73">
        <v>219042.0</v>
      </c>
      <c r="J320" s="73">
        <v>106.78</v>
      </c>
      <c r="K320" s="73">
        <f t="shared" si="1"/>
        <v>1.015900668</v>
      </c>
      <c r="L320" s="73">
        <f t="shared" si="2"/>
        <v>1.8</v>
      </c>
      <c r="M320" s="73">
        <f t="shared" si="3"/>
        <v>3.3253742</v>
      </c>
      <c r="N320" s="73" t="s">
        <v>1396</v>
      </c>
      <c r="O320" s="73">
        <v>38.4</v>
      </c>
      <c r="P320" s="73">
        <v>49.4</v>
      </c>
      <c r="Q320" s="73">
        <v>50.6</v>
      </c>
      <c r="R320" s="73">
        <v>54.2</v>
      </c>
      <c r="S320" s="73">
        <v>3.21</v>
      </c>
      <c r="T320" s="73">
        <v>75288.0</v>
      </c>
      <c r="U320" s="73">
        <v>37.6</v>
      </c>
      <c r="V320" s="73">
        <v>76.6</v>
      </c>
      <c r="W320" s="73">
        <v>232333.0</v>
      </c>
      <c r="X320" s="73">
        <v>970.0</v>
      </c>
      <c r="Y320" s="73">
        <v>26.2</v>
      </c>
      <c r="Z320" s="73">
        <v>66.0</v>
      </c>
      <c r="AA320" s="73">
        <v>113119.0</v>
      </c>
      <c r="AB320" s="73">
        <v>3.7</v>
      </c>
      <c r="AC320" s="75">
        <v>45352.0</v>
      </c>
      <c r="AD320" s="73">
        <v>69.8</v>
      </c>
      <c r="AE320" s="73">
        <v>16.5</v>
      </c>
      <c r="AF320" s="73">
        <v>0.7</v>
      </c>
      <c r="AG320" s="73">
        <v>0.6</v>
      </c>
      <c r="AH320" s="73">
        <v>0.0</v>
      </c>
      <c r="AI320" s="73">
        <v>6.4</v>
      </c>
      <c r="AJ320" s="73">
        <v>5.9</v>
      </c>
      <c r="AK320" s="73" t="s">
        <v>2327</v>
      </c>
    </row>
    <row r="321">
      <c r="A321" s="73" t="s">
        <v>2328</v>
      </c>
      <c r="B321" s="74" t="s">
        <v>2328</v>
      </c>
      <c r="C321" s="73" t="s">
        <v>2329</v>
      </c>
      <c r="D321" s="73">
        <v>6113.0</v>
      </c>
      <c r="E321" s="73" t="s">
        <v>1366</v>
      </c>
      <c r="F321" s="73" t="s">
        <v>775</v>
      </c>
      <c r="G321" s="73">
        <v>38.6866</v>
      </c>
      <c r="H321" s="73">
        <v>-121.9011</v>
      </c>
      <c r="I321" s="73">
        <v>217141.0</v>
      </c>
      <c r="J321" s="73">
        <v>82.76</v>
      </c>
      <c r="K321" s="73">
        <f t="shared" si="1"/>
        <v>1.004689297</v>
      </c>
      <c r="L321" s="73">
        <f t="shared" si="2"/>
        <v>1.8</v>
      </c>
      <c r="M321" s="73">
        <f t="shared" si="3"/>
        <v>3.2319364</v>
      </c>
      <c r="N321" s="73" t="s">
        <v>1367</v>
      </c>
      <c r="O321" s="73">
        <v>32.0</v>
      </c>
      <c r="P321" s="73">
        <v>48.8</v>
      </c>
      <c r="Q321" s="73">
        <v>51.2</v>
      </c>
      <c r="R321" s="73">
        <v>43.7</v>
      </c>
      <c r="S321" s="73">
        <v>3.22</v>
      </c>
      <c r="T321" s="73">
        <v>85097.0</v>
      </c>
      <c r="U321" s="73">
        <v>42.9</v>
      </c>
      <c r="V321" s="73">
        <v>52.2</v>
      </c>
      <c r="W321" s="73">
        <v>552343.0</v>
      </c>
      <c r="X321" s="73">
        <v>1655.0</v>
      </c>
      <c r="Y321" s="73">
        <v>43.3</v>
      </c>
      <c r="Z321" s="73">
        <v>61.3</v>
      </c>
      <c r="AA321" s="73">
        <v>111757.0</v>
      </c>
      <c r="AB321" s="73">
        <v>5.3</v>
      </c>
      <c r="AC321" s="75">
        <v>45352.0</v>
      </c>
      <c r="AD321" s="73">
        <v>58.8</v>
      </c>
      <c r="AE321" s="73">
        <v>2.7</v>
      </c>
      <c r="AF321" s="73">
        <v>14.7</v>
      </c>
      <c r="AG321" s="73">
        <v>0.7</v>
      </c>
      <c r="AH321" s="73">
        <v>0.4</v>
      </c>
      <c r="AI321" s="73">
        <v>8.1</v>
      </c>
      <c r="AJ321" s="73">
        <v>14.4</v>
      </c>
      <c r="AK321" s="73" t="s">
        <v>2330</v>
      </c>
    </row>
    <row r="322">
      <c r="A322" s="73" t="s">
        <v>1767</v>
      </c>
      <c r="B322" s="74" t="s">
        <v>1767</v>
      </c>
      <c r="C322" s="73" t="s">
        <v>1768</v>
      </c>
      <c r="D322" s="73">
        <v>39041.0</v>
      </c>
      <c r="E322" s="73" t="s">
        <v>1478</v>
      </c>
      <c r="F322" s="73" t="s">
        <v>1479</v>
      </c>
      <c r="G322" s="73">
        <v>40.2784</v>
      </c>
      <c r="H322" s="73">
        <v>-83.0049</v>
      </c>
      <c r="I322" s="73">
        <v>216074.0</v>
      </c>
      <c r="J322" s="73">
        <v>188.26</v>
      </c>
      <c r="K322" s="73">
        <f t="shared" si="1"/>
        <v>1.054871899</v>
      </c>
      <c r="L322" s="73">
        <f t="shared" si="2"/>
        <v>1.8</v>
      </c>
      <c r="M322" s="73">
        <f t="shared" si="3"/>
        <v>3.6423314</v>
      </c>
      <c r="N322" s="73" t="s">
        <v>1396</v>
      </c>
      <c r="O322" s="73">
        <v>39.8</v>
      </c>
      <c r="P322" s="73">
        <v>50.1</v>
      </c>
      <c r="Q322" s="73">
        <v>49.9</v>
      </c>
      <c r="R322" s="73">
        <v>60.9</v>
      </c>
      <c r="S322" s="73">
        <v>3.13</v>
      </c>
      <c r="T322" s="73">
        <v>123995.0</v>
      </c>
      <c r="U322" s="73">
        <v>60.7</v>
      </c>
      <c r="V322" s="73">
        <v>78.9</v>
      </c>
      <c r="W322" s="73">
        <v>390772.0</v>
      </c>
      <c r="X322" s="73">
        <v>1338.0</v>
      </c>
      <c r="Y322" s="73">
        <v>57.4</v>
      </c>
      <c r="Z322" s="73">
        <v>70.4</v>
      </c>
      <c r="AA322" s="73">
        <v>117353.0</v>
      </c>
      <c r="AB322" s="73">
        <v>3.0</v>
      </c>
      <c r="AC322" s="75">
        <v>45352.0</v>
      </c>
      <c r="AD322" s="73">
        <v>83.0</v>
      </c>
      <c r="AE322" s="73">
        <v>3.9</v>
      </c>
      <c r="AF322" s="73">
        <v>7.3</v>
      </c>
      <c r="AG322" s="73">
        <v>0.1</v>
      </c>
      <c r="AH322" s="73">
        <v>0.0</v>
      </c>
      <c r="AI322" s="73">
        <v>0.8</v>
      </c>
      <c r="AJ322" s="73">
        <v>4.8</v>
      </c>
      <c r="AK322" s="73" t="s">
        <v>2331</v>
      </c>
    </row>
    <row r="323">
      <c r="A323" s="73" t="s">
        <v>2332</v>
      </c>
      <c r="B323" s="74" t="s">
        <v>2332</v>
      </c>
      <c r="C323" s="73" t="s">
        <v>2333</v>
      </c>
      <c r="D323" s="73">
        <v>42069.0</v>
      </c>
      <c r="E323" s="73" t="s">
        <v>323</v>
      </c>
      <c r="F323" s="73" t="s">
        <v>1455</v>
      </c>
      <c r="G323" s="73">
        <v>41.4367</v>
      </c>
      <c r="H323" s="73">
        <v>-75.6092</v>
      </c>
      <c r="I323" s="73">
        <v>215672.0</v>
      </c>
      <c r="J323" s="73">
        <v>181.46</v>
      </c>
      <c r="K323" s="73">
        <f t="shared" si="1"/>
        <v>1.051563113</v>
      </c>
      <c r="L323" s="73">
        <f t="shared" si="2"/>
        <v>1.8</v>
      </c>
      <c r="M323" s="73">
        <f t="shared" si="3"/>
        <v>3.6158794</v>
      </c>
      <c r="N323" s="73" t="s">
        <v>1396</v>
      </c>
      <c r="O323" s="73">
        <v>41.9</v>
      </c>
      <c r="P323" s="73">
        <v>49.1</v>
      </c>
      <c r="Q323" s="73">
        <v>50.9</v>
      </c>
      <c r="R323" s="73">
        <v>45.1</v>
      </c>
      <c r="S323" s="73">
        <v>3.0</v>
      </c>
      <c r="T323" s="73">
        <v>63739.0</v>
      </c>
      <c r="U323" s="73">
        <v>29.7</v>
      </c>
      <c r="V323" s="73">
        <v>65.4</v>
      </c>
      <c r="W323" s="73">
        <v>175943.0</v>
      </c>
      <c r="X323" s="73">
        <v>917.0</v>
      </c>
      <c r="Y323" s="73">
        <v>29.9</v>
      </c>
      <c r="Z323" s="73">
        <v>60.6</v>
      </c>
      <c r="AA323" s="73">
        <v>108396.0</v>
      </c>
      <c r="AB323" s="73">
        <v>4.8</v>
      </c>
      <c r="AC323" s="75">
        <v>45352.0</v>
      </c>
      <c r="AD323" s="73">
        <v>85.3</v>
      </c>
      <c r="AE323" s="73">
        <v>2.7</v>
      </c>
      <c r="AF323" s="73">
        <v>2.9</v>
      </c>
      <c r="AG323" s="73">
        <v>0.1</v>
      </c>
      <c r="AH323" s="73">
        <v>0.0</v>
      </c>
      <c r="AI323" s="73">
        <v>2.3</v>
      </c>
      <c r="AJ323" s="73">
        <v>6.8</v>
      </c>
      <c r="AK323" s="73" t="s">
        <v>2334</v>
      </c>
    </row>
    <row r="324">
      <c r="A324" s="73" t="s">
        <v>2335</v>
      </c>
      <c r="B324" s="74" t="s">
        <v>2335</v>
      </c>
      <c r="C324" s="73" t="s">
        <v>2336</v>
      </c>
      <c r="D324" s="73">
        <v>4015.0</v>
      </c>
      <c r="E324" s="73" t="s">
        <v>1382</v>
      </c>
      <c r="F324" s="73" t="s">
        <v>1383</v>
      </c>
      <c r="G324" s="73">
        <v>35.7041</v>
      </c>
      <c r="H324" s="73">
        <v>-113.7579</v>
      </c>
      <c r="I324" s="73">
        <v>214229.0</v>
      </c>
      <c r="J324" s="73">
        <v>6.2</v>
      </c>
      <c r="K324" s="73">
        <f t="shared" si="1"/>
        <v>0.9697738456</v>
      </c>
      <c r="L324" s="73">
        <f t="shared" si="2"/>
        <v>1.8</v>
      </c>
      <c r="M324" s="73">
        <f t="shared" si="3"/>
        <v>2.934118</v>
      </c>
      <c r="N324" s="73" t="s">
        <v>1384</v>
      </c>
      <c r="O324" s="73">
        <v>52.9</v>
      </c>
      <c r="P324" s="73">
        <v>50.7</v>
      </c>
      <c r="Q324" s="73">
        <v>49.3</v>
      </c>
      <c r="R324" s="73">
        <v>49.9</v>
      </c>
      <c r="S324" s="73">
        <v>2.7</v>
      </c>
      <c r="T324" s="73">
        <v>53592.0</v>
      </c>
      <c r="U324" s="73">
        <v>21.3</v>
      </c>
      <c r="V324" s="73">
        <v>72.6</v>
      </c>
      <c r="W324" s="73">
        <v>232050.0</v>
      </c>
      <c r="X324" s="73">
        <v>976.0</v>
      </c>
      <c r="Y324" s="73">
        <v>14.4</v>
      </c>
      <c r="Z324" s="73">
        <v>44.8</v>
      </c>
      <c r="AA324" s="73">
        <v>90464.0</v>
      </c>
      <c r="AB324" s="73">
        <v>7.5</v>
      </c>
      <c r="AC324" s="75">
        <v>45352.0</v>
      </c>
      <c r="AD324" s="73">
        <v>83.2</v>
      </c>
      <c r="AE324" s="73">
        <v>1.1</v>
      </c>
      <c r="AF324" s="73">
        <v>1.1</v>
      </c>
      <c r="AG324" s="73">
        <v>1.9</v>
      </c>
      <c r="AH324" s="73">
        <v>0.2</v>
      </c>
      <c r="AI324" s="73">
        <v>4.5</v>
      </c>
      <c r="AJ324" s="73">
        <v>8.0</v>
      </c>
      <c r="AK324" s="73" t="s">
        <v>2337</v>
      </c>
    </row>
    <row r="325">
      <c r="A325" s="73" t="s">
        <v>2338</v>
      </c>
      <c r="B325" s="74" t="s">
        <v>2338</v>
      </c>
      <c r="C325" s="73" t="s">
        <v>2339</v>
      </c>
      <c r="D325" s="73">
        <v>6007.0</v>
      </c>
      <c r="E325" s="73" t="s">
        <v>1366</v>
      </c>
      <c r="F325" s="73" t="s">
        <v>775</v>
      </c>
      <c r="G325" s="73">
        <v>39.6669</v>
      </c>
      <c r="H325" s="73">
        <v>-121.6007</v>
      </c>
      <c r="I325" s="73">
        <v>213605.0</v>
      </c>
      <c r="J325" s="73">
        <v>50.4</v>
      </c>
      <c r="K325" s="73">
        <f t="shared" si="1"/>
        <v>0.9897805931</v>
      </c>
      <c r="L325" s="73">
        <f t="shared" si="2"/>
        <v>1.8</v>
      </c>
      <c r="M325" s="73">
        <f t="shared" si="3"/>
        <v>3.106056</v>
      </c>
      <c r="N325" s="73" t="s">
        <v>1367</v>
      </c>
      <c r="O325" s="73">
        <v>36.5</v>
      </c>
      <c r="P325" s="73">
        <v>49.8</v>
      </c>
      <c r="Q325" s="73">
        <v>50.2</v>
      </c>
      <c r="R325" s="73">
        <v>41.4</v>
      </c>
      <c r="S325" s="73">
        <v>3.05</v>
      </c>
      <c r="T325" s="73">
        <v>66085.0</v>
      </c>
      <c r="U325" s="73">
        <v>32.6</v>
      </c>
      <c r="V325" s="73">
        <v>58.1</v>
      </c>
      <c r="W325" s="73">
        <v>364162.0</v>
      </c>
      <c r="X325" s="73">
        <v>1280.0</v>
      </c>
      <c r="Y325" s="73">
        <v>30.8</v>
      </c>
      <c r="Z325" s="73">
        <v>58.6</v>
      </c>
      <c r="AA325" s="73">
        <v>93694.0</v>
      </c>
      <c r="AB325" s="73">
        <v>7.1</v>
      </c>
      <c r="AC325" s="75">
        <v>45352.0</v>
      </c>
      <c r="AD325" s="73">
        <v>75.7</v>
      </c>
      <c r="AE325" s="73">
        <v>1.8</v>
      </c>
      <c r="AF325" s="73">
        <v>5.2</v>
      </c>
      <c r="AG325" s="73">
        <v>1.1</v>
      </c>
      <c r="AH325" s="73">
        <v>0.3</v>
      </c>
      <c r="AI325" s="73">
        <v>5.6</v>
      </c>
      <c r="AJ325" s="73">
        <v>10.2</v>
      </c>
      <c r="AK325" s="73" t="s">
        <v>2340</v>
      </c>
    </row>
    <row r="326">
      <c r="A326" s="73" t="s">
        <v>1880</v>
      </c>
      <c r="B326" s="74" t="s">
        <v>1880</v>
      </c>
      <c r="C326" s="73" t="s">
        <v>1881</v>
      </c>
      <c r="D326" s="73">
        <v>23031.0</v>
      </c>
      <c r="E326" s="73" t="s">
        <v>2101</v>
      </c>
      <c r="F326" s="73" t="s">
        <v>2102</v>
      </c>
      <c r="G326" s="73">
        <v>43.4782</v>
      </c>
      <c r="H326" s="73">
        <v>-70.7144</v>
      </c>
      <c r="I326" s="73">
        <v>212691.0</v>
      </c>
      <c r="J326" s="73">
        <v>82.85</v>
      </c>
      <c r="K326" s="73">
        <f t="shared" si="1"/>
        <v>1.004731073</v>
      </c>
      <c r="L326" s="73">
        <f t="shared" si="2"/>
        <v>1.8</v>
      </c>
      <c r="M326" s="73">
        <f t="shared" si="3"/>
        <v>3.2322865</v>
      </c>
      <c r="N326" s="73" t="s">
        <v>1396</v>
      </c>
      <c r="O326" s="73">
        <v>45.2</v>
      </c>
      <c r="P326" s="73">
        <v>49.2</v>
      </c>
      <c r="Q326" s="73">
        <v>50.8</v>
      </c>
      <c r="R326" s="73">
        <v>52.3</v>
      </c>
      <c r="S326" s="73">
        <v>2.87</v>
      </c>
      <c r="T326" s="73">
        <v>79743.0</v>
      </c>
      <c r="U326" s="73">
        <v>38.7</v>
      </c>
      <c r="V326" s="73">
        <v>75.1</v>
      </c>
      <c r="W326" s="73">
        <v>323248.0</v>
      </c>
      <c r="X326" s="73">
        <v>1166.0</v>
      </c>
      <c r="Y326" s="73">
        <v>33.2</v>
      </c>
      <c r="Z326" s="73">
        <v>65.7</v>
      </c>
      <c r="AA326" s="73">
        <v>114204.0</v>
      </c>
      <c r="AB326" s="73">
        <v>3.4</v>
      </c>
      <c r="AC326" s="75">
        <v>45352.0</v>
      </c>
      <c r="AD326" s="73">
        <v>92.7</v>
      </c>
      <c r="AE326" s="73">
        <v>1.0</v>
      </c>
      <c r="AF326" s="73">
        <v>1.1</v>
      </c>
      <c r="AG326" s="73">
        <v>0.2</v>
      </c>
      <c r="AH326" s="73">
        <v>0.0</v>
      </c>
      <c r="AI326" s="73">
        <v>0.6</v>
      </c>
      <c r="AJ326" s="73">
        <v>4.4</v>
      </c>
      <c r="AK326" s="73" t="s">
        <v>2341</v>
      </c>
    </row>
    <row r="327">
      <c r="A327" s="73" t="s">
        <v>2342</v>
      </c>
      <c r="B327" s="74" t="s">
        <v>2342</v>
      </c>
      <c r="C327" s="73" t="s">
        <v>2343</v>
      </c>
      <c r="D327" s="73">
        <v>36063.0</v>
      </c>
      <c r="E327" s="73" t="s">
        <v>1400</v>
      </c>
      <c r="F327" s="73" t="s">
        <v>1401</v>
      </c>
      <c r="G327" s="73">
        <v>43.2001</v>
      </c>
      <c r="H327" s="73">
        <v>-78.7452</v>
      </c>
      <c r="I327" s="73">
        <v>212230.0</v>
      </c>
      <c r="J327" s="73">
        <v>156.87</v>
      </c>
      <c r="K327" s="73">
        <f t="shared" si="1"/>
        <v>1.039684349</v>
      </c>
      <c r="L327" s="73">
        <f t="shared" si="2"/>
        <v>1.8</v>
      </c>
      <c r="M327" s="73">
        <f t="shared" si="3"/>
        <v>3.5202243</v>
      </c>
      <c r="N327" s="73" t="s">
        <v>1396</v>
      </c>
      <c r="O327" s="73">
        <v>43.1</v>
      </c>
      <c r="P327" s="73">
        <v>49.2</v>
      </c>
      <c r="Q327" s="73">
        <v>50.8</v>
      </c>
      <c r="R327" s="73">
        <v>47.4</v>
      </c>
      <c r="S327" s="73">
        <v>2.89</v>
      </c>
      <c r="T327" s="73">
        <v>65882.0</v>
      </c>
      <c r="U327" s="73">
        <v>31.2</v>
      </c>
      <c r="V327" s="73">
        <v>70.9</v>
      </c>
      <c r="W327" s="73">
        <v>162463.0</v>
      </c>
      <c r="X327" s="73">
        <v>823.0</v>
      </c>
      <c r="Y327" s="73">
        <v>27.0</v>
      </c>
      <c r="Z327" s="73">
        <v>60.9</v>
      </c>
      <c r="AA327" s="73">
        <v>99017.0</v>
      </c>
      <c r="AB327" s="73">
        <v>5.8</v>
      </c>
      <c r="AC327" s="75">
        <v>45352.0</v>
      </c>
      <c r="AD327" s="73">
        <v>84.9</v>
      </c>
      <c r="AE327" s="73">
        <v>6.6</v>
      </c>
      <c r="AF327" s="73">
        <v>1.2</v>
      </c>
      <c r="AG327" s="73">
        <v>0.6</v>
      </c>
      <c r="AH327" s="73">
        <v>0.0</v>
      </c>
      <c r="AI327" s="73">
        <v>1.1</v>
      </c>
      <c r="AJ327" s="73">
        <v>5.6</v>
      </c>
      <c r="AK327" s="73" t="s">
        <v>2344</v>
      </c>
    </row>
    <row r="328">
      <c r="A328" s="73" t="s">
        <v>2345</v>
      </c>
      <c r="B328" s="74" t="s">
        <v>2345</v>
      </c>
      <c r="C328" s="73" t="s">
        <v>2346</v>
      </c>
      <c r="D328" s="73">
        <v>12091.0</v>
      </c>
      <c r="E328" s="73" t="s">
        <v>1394</v>
      </c>
      <c r="F328" s="73" t="s">
        <v>1395</v>
      </c>
      <c r="G328" s="73">
        <v>30.6913</v>
      </c>
      <c r="H328" s="73">
        <v>-86.5917</v>
      </c>
      <c r="I328" s="73">
        <v>212021.0</v>
      </c>
      <c r="J328" s="73">
        <v>88.04</v>
      </c>
      <c r="K328" s="73">
        <f t="shared" si="1"/>
        <v>1.007143087</v>
      </c>
      <c r="L328" s="73">
        <f t="shared" si="2"/>
        <v>1.8</v>
      </c>
      <c r="M328" s="73">
        <f t="shared" si="3"/>
        <v>3.2524756</v>
      </c>
      <c r="N328" s="73" t="s">
        <v>1373</v>
      </c>
      <c r="O328" s="73">
        <v>37.1</v>
      </c>
      <c r="P328" s="73">
        <v>50.9</v>
      </c>
      <c r="Q328" s="73">
        <v>49.1</v>
      </c>
      <c r="R328" s="73">
        <v>52.5</v>
      </c>
      <c r="S328" s="73">
        <v>3.03</v>
      </c>
      <c r="T328" s="73">
        <v>73988.0</v>
      </c>
      <c r="U328" s="73">
        <v>36.4</v>
      </c>
      <c r="V328" s="73">
        <v>67.2</v>
      </c>
      <c r="W328" s="73">
        <v>294086.0</v>
      </c>
      <c r="X328" s="73">
        <v>1382.0</v>
      </c>
      <c r="Y328" s="73">
        <v>33.3</v>
      </c>
      <c r="Z328" s="73">
        <v>64.6</v>
      </c>
      <c r="AA328" s="73">
        <v>105727.0</v>
      </c>
      <c r="AB328" s="73">
        <v>3.3</v>
      </c>
      <c r="AC328" s="75">
        <v>45352.0</v>
      </c>
      <c r="AD328" s="73">
        <v>74.5</v>
      </c>
      <c r="AE328" s="73">
        <v>9.4</v>
      </c>
      <c r="AF328" s="73">
        <v>3.4</v>
      </c>
      <c r="AG328" s="73">
        <v>0.3</v>
      </c>
      <c r="AH328" s="73">
        <v>0.3</v>
      </c>
      <c r="AI328" s="73">
        <v>3.6</v>
      </c>
      <c r="AJ328" s="73">
        <v>8.5</v>
      </c>
      <c r="AK328" s="73" t="s">
        <v>2347</v>
      </c>
    </row>
    <row r="329">
      <c r="A329" s="73" t="s">
        <v>2348</v>
      </c>
      <c r="B329" s="74" t="s">
        <v>2348</v>
      </c>
      <c r="C329" s="73" t="s">
        <v>2349</v>
      </c>
      <c r="D329" s="73">
        <v>22019.0</v>
      </c>
      <c r="E329" s="73" t="s">
        <v>1885</v>
      </c>
      <c r="F329" s="73" t="s">
        <v>1886</v>
      </c>
      <c r="G329" s="73">
        <v>30.2293</v>
      </c>
      <c r="H329" s="73">
        <v>-93.3581</v>
      </c>
      <c r="I329" s="73">
        <v>210770.0</v>
      </c>
      <c r="J329" s="73">
        <v>76.48</v>
      </c>
      <c r="K329" s="73">
        <f t="shared" si="1"/>
        <v>1.001778556</v>
      </c>
      <c r="L329" s="73">
        <f t="shared" si="2"/>
        <v>1.8</v>
      </c>
      <c r="M329" s="73">
        <f t="shared" si="3"/>
        <v>3.2075072</v>
      </c>
      <c r="N329" s="73" t="s">
        <v>1373</v>
      </c>
      <c r="O329" s="73">
        <v>36.7</v>
      </c>
      <c r="P329" s="73">
        <v>49.2</v>
      </c>
      <c r="Q329" s="73">
        <v>50.8</v>
      </c>
      <c r="R329" s="73">
        <v>47.0</v>
      </c>
      <c r="S329" s="73">
        <v>3.39</v>
      </c>
      <c r="T329" s="73">
        <v>64370.0</v>
      </c>
      <c r="U329" s="73">
        <v>31.4</v>
      </c>
      <c r="V329" s="73">
        <v>70.8</v>
      </c>
      <c r="W329" s="73">
        <v>192754.0</v>
      </c>
      <c r="X329" s="73">
        <v>1025.0</v>
      </c>
      <c r="Y329" s="73">
        <v>23.6</v>
      </c>
      <c r="Z329" s="73">
        <v>59.7</v>
      </c>
      <c r="AA329" s="73">
        <v>91658.0</v>
      </c>
      <c r="AB329" s="73">
        <v>5.6</v>
      </c>
      <c r="AC329" s="75">
        <v>45352.0</v>
      </c>
      <c r="AD329" s="73">
        <v>68.0</v>
      </c>
      <c r="AE329" s="73">
        <v>24.6</v>
      </c>
      <c r="AF329" s="73">
        <v>1.5</v>
      </c>
      <c r="AG329" s="73">
        <v>0.2</v>
      </c>
      <c r="AH329" s="73">
        <v>0.0</v>
      </c>
      <c r="AI329" s="73">
        <v>1.3</v>
      </c>
      <c r="AJ329" s="73">
        <v>4.4</v>
      </c>
      <c r="AK329" s="73" t="s">
        <v>2350</v>
      </c>
    </row>
    <row r="330">
      <c r="A330" s="73" t="s">
        <v>1420</v>
      </c>
      <c r="B330" s="74" t="s">
        <v>1420</v>
      </c>
      <c r="C330" s="73" t="s">
        <v>1751</v>
      </c>
      <c r="D330" s="73">
        <v>42125.0</v>
      </c>
      <c r="E330" s="73" t="s">
        <v>323</v>
      </c>
      <c r="F330" s="73" t="s">
        <v>1455</v>
      </c>
      <c r="G330" s="73">
        <v>40.1894</v>
      </c>
      <c r="H330" s="73">
        <v>-80.2483</v>
      </c>
      <c r="I330" s="73">
        <v>209631.0</v>
      </c>
      <c r="J330" s="73">
        <v>94.44</v>
      </c>
      <c r="K330" s="73">
        <f t="shared" si="1"/>
        <v>1.010125415</v>
      </c>
      <c r="L330" s="73">
        <f t="shared" si="2"/>
        <v>1.8</v>
      </c>
      <c r="M330" s="73">
        <f t="shared" si="3"/>
        <v>3.2773716</v>
      </c>
      <c r="N330" s="73" t="s">
        <v>1396</v>
      </c>
      <c r="O330" s="73">
        <v>44.2</v>
      </c>
      <c r="P330" s="73">
        <v>49.5</v>
      </c>
      <c r="Q330" s="73">
        <v>50.5</v>
      </c>
      <c r="R330" s="73">
        <v>51.3</v>
      </c>
      <c r="S330" s="73">
        <v>2.94</v>
      </c>
      <c r="T330" s="73">
        <v>74403.0</v>
      </c>
      <c r="U330" s="73">
        <v>36.4</v>
      </c>
      <c r="V330" s="73">
        <v>76.0</v>
      </c>
      <c r="W330" s="73">
        <v>204819.0</v>
      </c>
      <c r="X330" s="73">
        <v>879.0</v>
      </c>
      <c r="Y330" s="73">
        <v>32.4</v>
      </c>
      <c r="Z330" s="73">
        <v>62.1</v>
      </c>
      <c r="AA330" s="73">
        <v>106272.0</v>
      </c>
      <c r="AB330" s="73">
        <v>5.0</v>
      </c>
      <c r="AC330" s="75">
        <v>45352.0</v>
      </c>
      <c r="AD330" s="73">
        <v>91.4</v>
      </c>
      <c r="AE330" s="73">
        <v>3.2</v>
      </c>
      <c r="AF330" s="73">
        <v>1.2</v>
      </c>
      <c r="AG330" s="73">
        <v>0.0</v>
      </c>
      <c r="AH330" s="73">
        <v>0.0</v>
      </c>
      <c r="AI330" s="73">
        <v>0.6</v>
      </c>
      <c r="AJ330" s="73">
        <v>3.5</v>
      </c>
      <c r="AK330" s="73" t="s">
        <v>2351</v>
      </c>
    </row>
    <row r="331">
      <c r="A331" s="73" t="s">
        <v>2352</v>
      </c>
      <c r="B331" s="74" t="s">
        <v>2352</v>
      </c>
      <c r="C331" s="73" t="s">
        <v>2353</v>
      </c>
      <c r="D331" s="73">
        <v>39025.0</v>
      </c>
      <c r="E331" s="73" t="s">
        <v>1478</v>
      </c>
      <c r="F331" s="73" t="s">
        <v>1479</v>
      </c>
      <c r="G331" s="73">
        <v>39.0476</v>
      </c>
      <c r="H331" s="73">
        <v>-84.1517</v>
      </c>
      <c r="I331" s="73">
        <v>208851.0</v>
      </c>
      <c r="J331" s="73">
        <v>178.18</v>
      </c>
      <c r="K331" s="73">
        <f t="shared" si="1"/>
        <v>1.049970823</v>
      </c>
      <c r="L331" s="73">
        <f t="shared" si="2"/>
        <v>1.8</v>
      </c>
      <c r="M331" s="73">
        <f t="shared" si="3"/>
        <v>3.6031202</v>
      </c>
      <c r="N331" s="73" t="s">
        <v>1396</v>
      </c>
      <c r="O331" s="73">
        <v>40.5</v>
      </c>
      <c r="P331" s="73">
        <v>49.7</v>
      </c>
      <c r="Q331" s="73">
        <v>50.3</v>
      </c>
      <c r="R331" s="73">
        <v>52.4</v>
      </c>
      <c r="S331" s="73">
        <v>3.04</v>
      </c>
      <c r="T331" s="73">
        <v>79573.0</v>
      </c>
      <c r="U331" s="73">
        <v>38.2</v>
      </c>
      <c r="V331" s="73">
        <v>73.8</v>
      </c>
      <c r="W331" s="73">
        <v>224312.0</v>
      </c>
      <c r="X331" s="73">
        <v>984.0</v>
      </c>
      <c r="Y331" s="73">
        <v>30.2</v>
      </c>
      <c r="Z331" s="73">
        <v>65.2</v>
      </c>
      <c r="AA331" s="73">
        <v>110382.0</v>
      </c>
      <c r="AB331" s="73">
        <v>4.1</v>
      </c>
      <c r="AC331" s="75">
        <v>45352.0</v>
      </c>
      <c r="AD331" s="73">
        <v>93.2</v>
      </c>
      <c r="AE331" s="73">
        <v>1.4</v>
      </c>
      <c r="AF331" s="73">
        <v>1.2</v>
      </c>
      <c r="AG331" s="73">
        <v>0.1</v>
      </c>
      <c r="AH331" s="73">
        <v>0.0</v>
      </c>
      <c r="AI331" s="73">
        <v>0.6</v>
      </c>
      <c r="AJ331" s="73">
        <v>3.5</v>
      </c>
      <c r="AK331" s="73" t="s">
        <v>2354</v>
      </c>
    </row>
    <row r="332">
      <c r="A332" s="73" t="s">
        <v>2355</v>
      </c>
      <c r="B332" s="74" t="s">
        <v>2355</v>
      </c>
      <c r="C332" s="73" t="s">
        <v>2356</v>
      </c>
      <c r="D332" s="73">
        <v>28047.0</v>
      </c>
      <c r="E332" s="73" t="s">
        <v>2308</v>
      </c>
      <c r="F332" s="73" t="s">
        <v>2309</v>
      </c>
      <c r="G332" s="73">
        <v>30.5122</v>
      </c>
      <c r="H332" s="73">
        <v>-89.116</v>
      </c>
      <c r="I332" s="73">
        <v>208748.0</v>
      </c>
      <c r="J332" s="73">
        <v>140.5</v>
      </c>
      <c r="K332" s="73">
        <f t="shared" si="1"/>
        <v>1.031850938</v>
      </c>
      <c r="L332" s="73">
        <f t="shared" si="2"/>
        <v>1.8</v>
      </c>
      <c r="M332" s="73">
        <f t="shared" si="3"/>
        <v>3.456545</v>
      </c>
      <c r="N332" s="73" t="s">
        <v>1373</v>
      </c>
      <c r="O332" s="73">
        <v>37.6</v>
      </c>
      <c r="P332" s="73">
        <v>49.0</v>
      </c>
      <c r="Q332" s="73">
        <v>51.0</v>
      </c>
      <c r="R332" s="73">
        <v>44.8</v>
      </c>
      <c r="S332" s="73">
        <v>3.13</v>
      </c>
      <c r="T332" s="73">
        <v>55211.0</v>
      </c>
      <c r="U332" s="73">
        <v>24.9</v>
      </c>
      <c r="V332" s="73">
        <v>59.6</v>
      </c>
      <c r="W332" s="73">
        <v>182459.0</v>
      </c>
      <c r="X332" s="73">
        <v>1034.0</v>
      </c>
      <c r="Y332" s="73">
        <v>24.8</v>
      </c>
      <c r="Z332" s="73">
        <v>61.3</v>
      </c>
      <c r="AA332" s="73">
        <v>87619.0</v>
      </c>
      <c r="AB332" s="73">
        <v>8.4</v>
      </c>
      <c r="AC332" s="75">
        <v>45352.0</v>
      </c>
      <c r="AD332" s="73">
        <v>64.7</v>
      </c>
      <c r="AE332" s="73">
        <v>24.8</v>
      </c>
      <c r="AF332" s="73">
        <v>2.3</v>
      </c>
      <c r="AG332" s="73">
        <v>0.3</v>
      </c>
      <c r="AH332" s="73">
        <v>0.1</v>
      </c>
      <c r="AI332" s="73">
        <v>1.5</v>
      </c>
      <c r="AJ332" s="73">
        <v>6.3</v>
      </c>
      <c r="AK332" s="73" t="s">
        <v>2357</v>
      </c>
    </row>
    <row r="333">
      <c r="A333" s="73" t="s">
        <v>2142</v>
      </c>
      <c r="B333" s="74" t="s">
        <v>2142</v>
      </c>
      <c r="C333" s="73" t="s">
        <v>2143</v>
      </c>
      <c r="D333" s="73">
        <v>53005.0</v>
      </c>
      <c r="E333" s="73" t="s">
        <v>1419</v>
      </c>
      <c r="F333" s="73" t="s">
        <v>1420</v>
      </c>
      <c r="G333" s="73">
        <v>46.2398</v>
      </c>
      <c r="H333" s="73">
        <v>-119.5112</v>
      </c>
      <c r="I333" s="73">
        <v>207560.0</v>
      </c>
      <c r="J333" s="73">
        <v>47.14</v>
      </c>
      <c r="K333" s="73">
        <f t="shared" si="1"/>
        <v>0.9882909868</v>
      </c>
      <c r="L333" s="73">
        <f t="shared" si="2"/>
        <v>1.8</v>
      </c>
      <c r="M333" s="73">
        <f t="shared" si="3"/>
        <v>3.0933746</v>
      </c>
      <c r="N333" s="73" t="s">
        <v>1367</v>
      </c>
      <c r="O333" s="73">
        <v>36.1</v>
      </c>
      <c r="P333" s="73">
        <v>50.4</v>
      </c>
      <c r="Q333" s="73">
        <v>49.6</v>
      </c>
      <c r="R333" s="73">
        <v>50.6</v>
      </c>
      <c r="S333" s="73">
        <v>3.26</v>
      </c>
      <c r="T333" s="73">
        <v>83778.0</v>
      </c>
      <c r="U333" s="73">
        <v>40.5</v>
      </c>
      <c r="V333" s="73">
        <v>68.1</v>
      </c>
      <c r="W333" s="73">
        <v>336333.0</v>
      </c>
      <c r="X333" s="73">
        <v>1166.0</v>
      </c>
      <c r="Y333" s="73">
        <v>32.3</v>
      </c>
      <c r="Z333" s="73">
        <v>62.5</v>
      </c>
      <c r="AA333" s="73">
        <v>105322.0</v>
      </c>
      <c r="AB333" s="73">
        <v>4.8</v>
      </c>
      <c r="AC333" s="75">
        <v>45352.0</v>
      </c>
      <c r="AD333" s="73">
        <v>75.7</v>
      </c>
      <c r="AE333" s="73">
        <v>1.8</v>
      </c>
      <c r="AF333" s="73">
        <v>3.1</v>
      </c>
      <c r="AG333" s="73">
        <v>0.7</v>
      </c>
      <c r="AH333" s="73">
        <v>0.2</v>
      </c>
      <c r="AI333" s="73">
        <v>8.7</v>
      </c>
      <c r="AJ333" s="73">
        <v>9.8</v>
      </c>
      <c r="AK333" s="73" t="s">
        <v>2358</v>
      </c>
    </row>
    <row r="334">
      <c r="A334" s="73" t="s">
        <v>2359</v>
      </c>
      <c r="B334" s="74" t="s">
        <v>2359</v>
      </c>
      <c r="C334" s="73" t="s">
        <v>2360</v>
      </c>
      <c r="D334" s="73">
        <v>18039.0</v>
      </c>
      <c r="E334" s="73" t="s">
        <v>1563</v>
      </c>
      <c r="F334" s="73" t="s">
        <v>1564</v>
      </c>
      <c r="G334" s="73">
        <v>41.5974</v>
      </c>
      <c r="H334" s="73">
        <v>-85.8587</v>
      </c>
      <c r="I334" s="73">
        <v>206841.0</v>
      </c>
      <c r="J334" s="73">
        <v>172.43</v>
      </c>
      <c r="K334" s="73">
        <f t="shared" si="1"/>
        <v>1.047185277</v>
      </c>
      <c r="L334" s="73">
        <f t="shared" si="2"/>
        <v>1.8</v>
      </c>
      <c r="M334" s="73">
        <f t="shared" si="3"/>
        <v>3.5807527</v>
      </c>
      <c r="N334" s="73" t="s">
        <v>1565</v>
      </c>
      <c r="O334" s="73">
        <v>35.6</v>
      </c>
      <c r="P334" s="73">
        <v>49.6</v>
      </c>
      <c r="Q334" s="73">
        <v>50.4</v>
      </c>
      <c r="R334" s="73">
        <v>49.1</v>
      </c>
      <c r="S334" s="73">
        <v>3.51</v>
      </c>
      <c r="T334" s="73">
        <v>63978.0</v>
      </c>
      <c r="U334" s="73">
        <v>28.8</v>
      </c>
      <c r="V334" s="73">
        <v>71.2</v>
      </c>
      <c r="W334" s="73">
        <v>181804.0</v>
      </c>
      <c r="X334" s="73">
        <v>945.0</v>
      </c>
      <c r="Y334" s="73">
        <v>20.0</v>
      </c>
      <c r="Z334" s="73">
        <v>65.6</v>
      </c>
      <c r="AA334" s="73">
        <v>106633.0</v>
      </c>
      <c r="AB334" s="73">
        <v>3.8</v>
      </c>
      <c r="AC334" s="75">
        <v>45352.0</v>
      </c>
      <c r="AD334" s="73">
        <v>79.6</v>
      </c>
      <c r="AE334" s="73">
        <v>5.0</v>
      </c>
      <c r="AF334" s="73">
        <v>1.1</v>
      </c>
      <c r="AG334" s="73">
        <v>0.3</v>
      </c>
      <c r="AH334" s="73">
        <v>0.1</v>
      </c>
      <c r="AI334" s="73">
        <v>6.8</v>
      </c>
      <c r="AJ334" s="73">
        <v>7.2</v>
      </c>
      <c r="AK334" s="73" t="s">
        <v>2361</v>
      </c>
    </row>
    <row r="335">
      <c r="A335" s="73" t="s">
        <v>2362</v>
      </c>
      <c r="B335" s="74" t="s">
        <v>2362</v>
      </c>
      <c r="C335" s="73" t="s">
        <v>2363</v>
      </c>
      <c r="D335" s="73">
        <v>17019.0</v>
      </c>
      <c r="E335" s="73" t="s">
        <v>1371</v>
      </c>
      <c r="F335" s="73" t="s">
        <v>1372</v>
      </c>
      <c r="G335" s="73">
        <v>40.1401</v>
      </c>
      <c r="H335" s="73">
        <v>-88.1992</v>
      </c>
      <c r="I335" s="73">
        <v>206525.0</v>
      </c>
      <c r="J335" s="73">
        <v>80.05</v>
      </c>
      <c r="K335" s="73">
        <f t="shared" si="1"/>
        <v>1.003432193</v>
      </c>
      <c r="L335" s="73">
        <f t="shared" si="2"/>
        <v>1.8</v>
      </c>
      <c r="M335" s="73">
        <f t="shared" si="3"/>
        <v>3.2213945</v>
      </c>
      <c r="N335" s="73" t="s">
        <v>1373</v>
      </c>
      <c r="O335" s="73">
        <v>30.8</v>
      </c>
      <c r="P335" s="73">
        <v>50.0</v>
      </c>
      <c r="Q335" s="73">
        <v>50.0</v>
      </c>
      <c r="R335" s="73">
        <v>39.4</v>
      </c>
      <c r="S335" s="73">
        <v>3.07</v>
      </c>
      <c r="T335" s="73">
        <v>61090.0</v>
      </c>
      <c r="U335" s="73">
        <v>30.5</v>
      </c>
      <c r="V335" s="73">
        <v>53.5</v>
      </c>
      <c r="W335" s="73">
        <v>191223.0</v>
      </c>
      <c r="X335" s="73">
        <v>977.0</v>
      </c>
      <c r="Y335" s="73">
        <v>45.6</v>
      </c>
      <c r="Z335" s="73">
        <v>61.8</v>
      </c>
      <c r="AA335" s="73">
        <v>114959.0</v>
      </c>
      <c r="AB335" s="73">
        <v>4.8</v>
      </c>
      <c r="AC335" s="75">
        <v>45352.0</v>
      </c>
      <c r="AD335" s="73">
        <v>68.3</v>
      </c>
      <c r="AE335" s="73">
        <v>13.2</v>
      </c>
      <c r="AF335" s="73">
        <v>11.0</v>
      </c>
      <c r="AG335" s="73">
        <v>0.1</v>
      </c>
      <c r="AH335" s="73">
        <v>0.0</v>
      </c>
      <c r="AI335" s="73">
        <v>1.6</v>
      </c>
      <c r="AJ335" s="73">
        <v>5.7</v>
      </c>
      <c r="AK335" s="73" t="s">
        <v>2364</v>
      </c>
    </row>
    <row r="336">
      <c r="A336" s="73" t="s">
        <v>1847</v>
      </c>
      <c r="B336" s="74" t="s">
        <v>1847</v>
      </c>
      <c r="C336" s="73" t="s">
        <v>1848</v>
      </c>
      <c r="D336" s="73">
        <v>13245.0</v>
      </c>
      <c r="E336" s="73" t="s">
        <v>1525</v>
      </c>
      <c r="F336" s="73" t="s">
        <v>1526</v>
      </c>
      <c r="G336" s="73">
        <v>33.3596</v>
      </c>
      <c r="H336" s="73">
        <v>-82.0736</v>
      </c>
      <c r="I336" s="73">
        <v>206153.0</v>
      </c>
      <c r="J336" s="73">
        <v>245.41</v>
      </c>
      <c r="K336" s="73">
        <f t="shared" si="1"/>
        <v>1.083094949</v>
      </c>
      <c r="L336" s="73">
        <f t="shared" si="2"/>
        <v>1.8</v>
      </c>
      <c r="M336" s="73">
        <f t="shared" si="3"/>
        <v>3.8646449</v>
      </c>
      <c r="N336" s="73" t="s">
        <v>1396</v>
      </c>
      <c r="O336" s="73">
        <v>34.8</v>
      </c>
      <c r="P336" s="73">
        <v>48.4</v>
      </c>
      <c r="Q336" s="73">
        <v>51.6</v>
      </c>
      <c r="R336" s="73">
        <v>31.4</v>
      </c>
      <c r="S336" s="73">
        <v>3.53</v>
      </c>
      <c r="T336" s="73">
        <v>50605.0</v>
      </c>
      <c r="U336" s="73">
        <v>20.4</v>
      </c>
      <c r="V336" s="73">
        <v>51.4</v>
      </c>
      <c r="W336" s="73">
        <v>139664.0</v>
      </c>
      <c r="X336" s="73">
        <v>1024.0</v>
      </c>
      <c r="Y336" s="73">
        <v>23.5</v>
      </c>
      <c r="Z336" s="73">
        <v>61.9</v>
      </c>
      <c r="AA336" s="73">
        <v>84372.0</v>
      </c>
      <c r="AB336" s="73">
        <v>8.3</v>
      </c>
      <c r="AC336" s="75">
        <v>45352.0</v>
      </c>
      <c r="AD336" s="73">
        <v>34.4</v>
      </c>
      <c r="AE336" s="73">
        <v>55.9</v>
      </c>
      <c r="AF336" s="73">
        <v>1.8</v>
      </c>
      <c r="AG336" s="73">
        <v>0.1</v>
      </c>
      <c r="AH336" s="73">
        <v>0.1</v>
      </c>
      <c r="AI336" s="73">
        <v>1.9</v>
      </c>
      <c r="AJ336" s="73">
        <v>5.8</v>
      </c>
      <c r="AK336" s="73" t="s">
        <v>2365</v>
      </c>
    </row>
    <row r="337">
      <c r="A337" s="73" t="s">
        <v>2366</v>
      </c>
      <c r="B337" s="74" t="s">
        <v>2366</v>
      </c>
      <c r="C337" s="73" t="s">
        <v>2367</v>
      </c>
      <c r="D337" s="73">
        <v>13139.0</v>
      </c>
      <c r="E337" s="73" t="s">
        <v>1525</v>
      </c>
      <c r="F337" s="73" t="s">
        <v>1526</v>
      </c>
      <c r="G337" s="73">
        <v>34.3171</v>
      </c>
      <c r="H337" s="73">
        <v>-83.8195</v>
      </c>
      <c r="I337" s="73">
        <v>204953.0</v>
      </c>
      <c r="J337" s="73">
        <v>201.55</v>
      </c>
      <c r="K337" s="73">
        <f t="shared" si="1"/>
        <v>1.061368716</v>
      </c>
      <c r="L337" s="73">
        <f t="shared" si="2"/>
        <v>1.8</v>
      </c>
      <c r="M337" s="73">
        <f t="shared" si="3"/>
        <v>3.6940295</v>
      </c>
      <c r="N337" s="73" t="s">
        <v>1396</v>
      </c>
      <c r="O337" s="73">
        <v>37.8</v>
      </c>
      <c r="P337" s="73">
        <v>50.0</v>
      </c>
      <c r="Q337" s="73">
        <v>50.0</v>
      </c>
      <c r="R337" s="73">
        <v>52.4</v>
      </c>
      <c r="S337" s="73">
        <v>3.39</v>
      </c>
      <c r="T337" s="73">
        <v>74153.0</v>
      </c>
      <c r="U337" s="73">
        <v>35.7</v>
      </c>
      <c r="V337" s="73">
        <v>70.0</v>
      </c>
      <c r="W337" s="73">
        <v>277763.0</v>
      </c>
      <c r="X337" s="73">
        <v>1179.0</v>
      </c>
      <c r="Y337" s="73">
        <v>25.5</v>
      </c>
      <c r="Z337" s="73">
        <v>63.9</v>
      </c>
      <c r="AA337" s="73">
        <v>114608.0</v>
      </c>
      <c r="AB337" s="73">
        <v>3.9</v>
      </c>
      <c r="AC337" s="75">
        <v>45352.0</v>
      </c>
      <c r="AD337" s="73">
        <v>72.0</v>
      </c>
      <c r="AE337" s="73">
        <v>6.8</v>
      </c>
      <c r="AF337" s="73">
        <v>2.0</v>
      </c>
      <c r="AG337" s="73">
        <v>0.3</v>
      </c>
      <c r="AH337" s="73">
        <v>0.0</v>
      </c>
      <c r="AI337" s="73">
        <v>6.5</v>
      </c>
      <c r="AJ337" s="73">
        <v>12.3</v>
      </c>
      <c r="AK337" s="73" t="s">
        <v>2368</v>
      </c>
    </row>
    <row r="338">
      <c r="A338" s="73" t="s">
        <v>2369</v>
      </c>
      <c r="B338" s="74" t="s">
        <v>2369</v>
      </c>
      <c r="C338" s="73" t="s">
        <v>2370</v>
      </c>
      <c r="D338" s="73">
        <v>45007.0</v>
      </c>
      <c r="E338" s="73" t="s">
        <v>1816</v>
      </c>
      <c r="F338" s="73" t="s">
        <v>1817</v>
      </c>
      <c r="G338" s="73">
        <v>34.5193</v>
      </c>
      <c r="H338" s="73">
        <v>-82.6378</v>
      </c>
      <c r="I338" s="73">
        <v>204592.0</v>
      </c>
      <c r="J338" s="73">
        <v>110.66</v>
      </c>
      <c r="K338" s="73">
        <f t="shared" si="1"/>
        <v>1.017723364</v>
      </c>
      <c r="L338" s="73">
        <f t="shared" si="2"/>
        <v>1.8</v>
      </c>
      <c r="M338" s="73">
        <f t="shared" si="3"/>
        <v>3.3404674</v>
      </c>
      <c r="N338" s="73" t="s">
        <v>1396</v>
      </c>
      <c r="O338" s="73">
        <v>40.6</v>
      </c>
      <c r="P338" s="73">
        <v>48.5</v>
      </c>
      <c r="Q338" s="73">
        <v>51.5</v>
      </c>
      <c r="R338" s="73">
        <v>52.3</v>
      </c>
      <c r="S338" s="73">
        <v>3.04</v>
      </c>
      <c r="T338" s="73">
        <v>62347.0</v>
      </c>
      <c r="U338" s="73">
        <v>27.6</v>
      </c>
      <c r="V338" s="73">
        <v>74.7</v>
      </c>
      <c r="W338" s="73">
        <v>185973.0</v>
      </c>
      <c r="X338" s="73">
        <v>904.0</v>
      </c>
      <c r="Y338" s="73">
        <v>26.1</v>
      </c>
      <c r="Z338" s="73">
        <v>60.3</v>
      </c>
      <c r="AA338" s="73">
        <v>95744.0</v>
      </c>
      <c r="AB338" s="73">
        <v>5.5</v>
      </c>
      <c r="AC338" s="75">
        <v>45352.0</v>
      </c>
      <c r="AD338" s="73">
        <v>78.1</v>
      </c>
      <c r="AE338" s="73">
        <v>14.9</v>
      </c>
      <c r="AF338" s="73">
        <v>1.0</v>
      </c>
      <c r="AG338" s="73">
        <v>0.2</v>
      </c>
      <c r="AH338" s="73">
        <v>0.0</v>
      </c>
      <c r="AI338" s="73">
        <v>1.4</v>
      </c>
      <c r="AJ338" s="73">
        <v>4.3</v>
      </c>
      <c r="AK338" s="73" t="s">
        <v>2371</v>
      </c>
    </row>
    <row r="339">
      <c r="A339" s="73" t="s">
        <v>2372</v>
      </c>
      <c r="B339" s="74" t="s">
        <v>2372</v>
      </c>
      <c r="C339" s="73" t="s">
        <v>2373</v>
      </c>
      <c r="D339" s="73">
        <v>13215.0</v>
      </c>
      <c r="E339" s="73" t="s">
        <v>1525</v>
      </c>
      <c r="F339" s="73" t="s">
        <v>1526</v>
      </c>
      <c r="G339" s="73">
        <v>32.51</v>
      </c>
      <c r="H339" s="73">
        <v>-84.8771</v>
      </c>
      <c r="I339" s="73">
        <v>204572.0</v>
      </c>
      <c r="J339" s="73">
        <v>364.83</v>
      </c>
      <c r="K339" s="73">
        <f t="shared" si="1"/>
        <v>1.144530691</v>
      </c>
      <c r="L339" s="73">
        <f t="shared" si="2"/>
        <v>1.8</v>
      </c>
      <c r="M339" s="73">
        <f t="shared" si="3"/>
        <v>4.3291887</v>
      </c>
      <c r="N339" s="73" t="s">
        <v>1396</v>
      </c>
      <c r="O339" s="73">
        <v>34.9</v>
      </c>
      <c r="P339" s="73">
        <v>48.4</v>
      </c>
      <c r="Q339" s="73">
        <v>51.6</v>
      </c>
      <c r="R339" s="73">
        <v>38.9</v>
      </c>
      <c r="S339" s="73">
        <v>3.25</v>
      </c>
      <c r="T339" s="73">
        <v>54561.0</v>
      </c>
      <c r="U339" s="73">
        <v>22.5</v>
      </c>
      <c r="V339" s="73">
        <v>49.5</v>
      </c>
      <c r="W339" s="73">
        <v>167976.0</v>
      </c>
      <c r="X339" s="73">
        <v>1038.0</v>
      </c>
      <c r="Y339" s="73">
        <v>28.5</v>
      </c>
      <c r="Z339" s="73">
        <v>60.7</v>
      </c>
      <c r="AA339" s="73">
        <v>76646.0</v>
      </c>
      <c r="AB339" s="73">
        <v>7.3</v>
      </c>
      <c r="AC339" s="75">
        <v>45352.0</v>
      </c>
      <c r="AD339" s="73">
        <v>40.6</v>
      </c>
      <c r="AE339" s="73">
        <v>46.6</v>
      </c>
      <c r="AF339" s="73">
        <v>2.6</v>
      </c>
      <c r="AG339" s="73">
        <v>0.1</v>
      </c>
      <c r="AH339" s="73">
        <v>0.2</v>
      </c>
      <c r="AI339" s="73">
        <v>3.1</v>
      </c>
      <c r="AJ339" s="73">
        <v>6.8</v>
      </c>
      <c r="AK339" s="73" t="s">
        <v>2374</v>
      </c>
    </row>
    <row r="340">
      <c r="A340" s="73" t="s">
        <v>2375</v>
      </c>
      <c r="B340" s="74" t="s">
        <v>2375</v>
      </c>
      <c r="C340" s="73" t="s">
        <v>2376</v>
      </c>
      <c r="D340" s="73">
        <v>4027.0</v>
      </c>
      <c r="E340" s="73" t="s">
        <v>1382</v>
      </c>
      <c r="F340" s="73" t="s">
        <v>1383</v>
      </c>
      <c r="G340" s="73">
        <v>32.7695</v>
      </c>
      <c r="H340" s="73">
        <v>-113.9056</v>
      </c>
      <c r="I340" s="73">
        <v>204374.0</v>
      </c>
      <c r="J340" s="73">
        <v>14.31</v>
      </c>
      <c r="K340" s="73">
        <f t="shared" si="1"/>
        <v>0.9734142293</v>
      </c>
      <c r="L340" s="73">
        <f t="shared" si="2"/>
        <v>1.8</v>
      </c>
      <c r="M340" s="73">
        <f t="shared" si="3"/>
        <v>2.9656659</v>
      </c>
      <c r="N340" s="73" t="s">
        <v>1384</v>
      </c>
      <c r="O340" s="73">
        <v>35.3</v>
      </c>
      <c r="P340" s="73">
        <v>51.5</v>
      </c>
      <c r="Q340" s="73">
        <v>48.5</v>
      </c>
      <c r="R340" s="73">
        <v>51.6</v>
      </c>
      <c r="S340" s="73">
        <v>3.1</v>
      </c>
      <c r="T340" s="73">
        <v>56439.0</v>
      </c>
      <c r="U340" s="73">
        <v>22.2</v>
      </c>
      <c r="V340" s="73">
        <v>69.1</v>
      </c>
      <c r="W340" s="73">
        <v>169500.0</v>
      </c>
      <c r="X340" s="73">
        <v>950.0</v>
      </c>
      <c r="Y340" s="73">
        <v>16.4</v>
      </c>
      <c r="Z340" s="73">
        <v>53.9</v>
      </c>
      <c r="AA340" s="73">
        <v>96076.0</v>
      </c>
      <c r="AB340" s="73">
        <v>8.3</v>
      </c>
      <c r="AC340" s="75">
        <v>45352.0</v>
      </c>
      <c r="AD340" s="73">
        <v>58.1</v>
      </c>
      <c r="AE340" s="73">
        <v>1.9</v>
      </c>
      <c r="AF340" s="73">
        <v>1.1</v>
      </c>
      <c r="AG340" s="73">
        <v>1.3</v>
      </c>
      <c r="AH340" s="73">
        <v>0.0</v>
      </c>
      <c r="AI340" s="73">
        <v>11.7</v>
      </c>
      <c r="AJ340" s="73">
        <v>25.8</v>
      </c>
      <c r="AK340" s="73" t="s">
        <v>2377</v>
      </c>
    </row>
    <row r="341">
      <c r="A341" s="73" t="s">
        <v>2378</v>
      </c>
      <c r="B341" s="74" t="s">
        <v>2378</v>
      </c>
      <c r="C341" s="73" t="s">
        <v>2379</v>
      </c>
      <c r="D341" s="73">
        <v>37133.0</v>
      </c>
      <c r="E341" s="73" t="s">
        <v>1514</v>
      </c>
      <c r="F341" s="73" t="s">
        <v>1515</v>
      </c>
      <c r="G341" s="73">
        <v>34.7322</v>
      </c>
      <c r="H341" s="73">
        <v>-77.4322</v>
      </c>
      <c r="I341" s="73">
        <v>203686.0</v>
      </c>
      <c r="J341" s="73">
        <v>103.2</v>
      </c>
      <c r="K341" s="73">
        <f t="shared" si="1"/>
        <v>1.014221798</v>
      </c>
      <c r="L341" s="73">
        <f t="shared" si="2"/>
        <v>1.8</v>
      </c>
      <c r="M341" s="73">
        <f t="shared" si="3"/>
        <v>3.311448</v>
      </c>
      <c r="N341" s="73" t="s">
        <v>1396</v>
      </c>
      <c r="O341" s="73">
        <v>26.9</v>
      </c>
      <c r="P341" s="73">
        <v>55.7</v>
      </c>
      <c r="Q341" s="73">
        <v>44.3</v>
      </c>
      <c r="R341" s="73">
        <v>53.2</v>
      </c>
      <c r="S341" s="73">
        <v>3.02</v>
      </c>
      <c r="T341" s="73">
        <v>59976.0</v>
      </c>
      <c r="U341" s="73">
        <v>24.7</v>
      </c>
      <c r="V341" s="73">
        <v>58.9</v>
      </c>
      <c r="W341" s="73">
        <v>194490.0</v>
      </c>
      <c r="X341" s="73">
        <v>1132.0</v>
      </c>
      <c r="Y341" s="73">
        <v>25.6</v>
      </c>
      <c r="Z341" s="73">
        <v>70.0</v>
      </c>
      <c r="AA341" s="73">
        <v>70974.0</v>
      </c>
      <c r="AB341" s="73">
        <v>6.4</v>
      </c>
      <c r="AC341" s="75">
        <v>45352.0</v>
      </c>
      <c r="AD341" s="73">
        <v>70.5</v>
      </c>
      <c r="AE341" s="73">
        <v>13.9</v>
      </c>
      <c r="AF341" s="73">
        <v>1.9</v>
      </c>
      <c r="AG341" s="73">
        <v>0.5</v>
      </c>
      <c r="AH341" s="73">
        <v>0.1</v>
      </c>
      <c r="AI341" s="73">
        <v>2.3</v>
      </c>
      <c r="AJ341" s="73">
        <v>10.7</v>
      </c>
      <c r="AK341" s="73" t="s">
        <v>2380</v>
      </c>
    </row>
    <row r="342">
      <c r="A342" s="73" t="s">
        <v>1539</v>
      </c>
      <c r="B342" s="74" t="s">
        <v>1539</v>
      </c>
      <c r="C342" s="73" t="s">
        <v>2381</v>
      </c>
      <c r="D342" s="73">
        <v>15001.0</v>
      </c>
      <c r="E342" s="73" t="s">
        <v>1538</v>
      </c>
      <c r="F342" s="73" t="s">
        <v>1539</v>
      </c>
      <c r="G342" s="73">
        <v>19.5984</v>
      </c>
      <c r="H342" s="73">
        <v>-155.5183</v>
      </c>
      <c r="I342" s="73">
        <v>202163.0</v>
      </c>
      <c r="J342" s="73">
        <v>19.38</v>
      </c>
      <c r="K342" s="73">
        <f t="shared" si="1"/>
        <v>0.9756969688</v>
      </c>
      <c r="L342" s="73">
        <f t="shared" si="2"/>
        <v>1.8</v>
      </c>
      <c r="M342" s="73">
        <f t="shared" si="3"/>
        <v>2.9853882</v>
      </c>
      <c r="N342" s="73" t="s">
        <v>1540</v>
      </c>
      <c r="O342" s="73">
        <v>43.3</v>
      </c>
      <c r="P342" s="73">
        <v>49.9</v>
      </c>
      <c r="Q342" s="73">
        <v>50.1</v>
      </c>
      <c r="R342" s="73">
        <v>49.0</v>
      </c>
      <c r="S342" s="73">
        <v>3.32</v>
      </c>
      <c r="T342" s="73">
        <v>74238.0</v>
      </c>
      <c r="U342" s="73">
        <v>36.8</v>
      </c>
      <c r="V342" s="73">
        <v>71.4</v>
      </c>
      <c r="W342" s="73">
        <v>448450.0</v>
      </c>
      <c r="X342" s="73">
        <v>1352.0</v>
      </c>
      <c r="Y342" s="73">
        <v>30.6</v>
      </c>
      <c r="Z342" s="73">
        <v>58.8</v>
      </c>
      <c r="AA342" s="73">
        <v>94062.0</v>
      </c>
      <c r="AB342" s="73">
        <v>6.5</v>
      </c>
      <c r="AC342" s="75">
        <v>45352.0</v>
      </c>
      <c r="AD342" s="73">
        <v>31.4</v>
      </c>
      <c r="AE342" s="73">
        <v>0.8</v>
      </c>
      <c r="AF342" s="73">
        <v>21.7</v>
      </c>
      <c r="AG342" s="73">
        <v>0.5</v>
      </c>
      <c r="AH342" s="73">
        <v>12.1</v>
      </c>
      <c r="AI342" s="73">
        <v>2.2</v>
      </c>
      <c r="AJ342" s="73">
        <v>31.4</v>
      </c>
      <c r="AK342" s="73" t="s">
        <v>2382</v>
      </c>
    </row>
    <row r="343">
      <c r="A343" s="73" t="s">
        <v>2383</v>
      </c>
      <c r="B343" s="74" t="s">
        <v>2383</v>
      </c>
      <c r="C343" s="73" t="s">
        <v>2384</v>
      </c>
      <c r="D343" s="73">
        <v>39155.0</v>
      </c>
      <c r="E343" s="73" t="s">
        <v>1478</v>
      </c>
      <c r="F343" s="73" t="s">
        <v>1479</v>
      </c>
      <c r="G343" s="73">
        <v>41.317</v>
      </c>
      <c r="H343" s="73">
        <v>-80.7613</v>
      </c>
      <c r="I343" s="73">
        <v>201749.0</v>
      </c>
      <c r="J343" s="73">
        <v>126.13</v>
      </c>
      <c r="K343" s="73">
        <f t="shared" si="1"/>
        <v>1.025023231</v>
      </c>
      <c r="L343" s="73">
        <f t="shared" si="2"/>
        <v>1.8</v>
      </c>
      <c r="M343" s="73">
        <f t="shared" si="3"/>
        <v>3.4006457</v>
      </c>
      <c r="N343" s="73" t="s">
        <v>1396</v>
      </c>
      <c r="O343" s="73">
        <v>44.0</v>
      </c>
      <c r="P343" s="73">
        <v>49.1</v>
      </c>
      <c r="Q343" s="73">
        <v>50.9</v>
      </c>
      <c r="R343" s="73">
        <v>45.5</v>
      </c>
      <c r="S343" s="73">
        <v>2.98</v>
      </c>
      <c r="T343" s="73">
        <v>53537.0</v>
      </c>
      <c r="U343" s="73">
        <v>21.4</v>
      </c>
      <c r="V343" s="73">
        <v>71.7</v>
      </c>
      <c r="W343" s="73">
        <v>121806.0</v>
      </c>
      <c r="X343" s="73">
        <v>752.0</v>
      </c>
      <c r="Y343" s="73">
        <v>20.0</v>
      </c>
      <c r="Z343" s="73">
        <v>54.9</v>
      </c>
      <c r="AA343" s="73">
        <v>84177.0</v>
      </c>
      <c r="AB343" s="73">
        <v>4.8</v>
      </c>
      <c r="AC343" s="75">
        <v>45352.0</v>
      </c>
      <c r="AD343" s="73">
        <v>86.8</v>
      </c>
      <c r="AE343" s="73">
        <v>7.9</v>
      </c>
      <c r="AF343" s="73">
        <v>0.6</v>
      </c>
      <c r="AG343" s="73">
        <v>0.1</v>
      </c>
      <c r="AH343" s="73">
        <v>0.1</v>
      </c>
      <c r="AI343" s="73">
        <v>0.3</v>
      </c>
      <c r="AJ343" s="73">
        <v>4.3</v>
      </c>
      <c r="AK343" s="73" t="s">
        <v>2385</v>
      </c>
    </row>
    <row r="344">
      <c r="A344" s="73" t="s">
        <v>1545</v>
      </c>
      <c r="B344" s="74" t="s">
        <v>1545</v>
      </c>
      <c r="C344" s="73" t="s">
        <v>1546</v>
      </c>
      <c r="D344" s="73">
        <v>27137.0</v>
      </c>
      <c r="E344" s="73" t="s">
        <v>1489</v>
      </c>
      <c r="F344" s="73" t="s">
        <v>1490</v>
      </c>
      <c r="G344" s="73">
        <v>47.6031</v>
      </c>
      <c r="H344" s="73">
        <v>-92.4707</v>
      </c>
      <c r="I344" s="73">
        <v>200122.0</v>
      </c>
      <c r="J344" s="73">
        <v>12.37</v>
      </c>
      <c r="K344" s="73">
        <f t="shared" si="1"/>
        <v>0.9725421685</v>
      </c>
      <c r="L344" s="73">
        <f t="shared" si="2"/>
        <v>1.8</v>
      </c>
      <c r="M344" s="73">
        <f t="shared" si="3"/>
        <v>2.9581193</v>
      </c>
      <c r="N344" s="73" t="s">
        <v>1373</v>
      </c>
      <c r="O344" s="73">
        <v>41.2</v>
      </c>
      <c r="P344" s="73">
        <v>50.5</v>
      </c>
      <c r="Q344" s="73">
        <v>49.5</v>
      </c>
      <c r="R344" s="73">
        <v>46.1</v>
      </c>
      <c r="S344" s="73">
        <v>2.84</v>
      </c>
      <c r="T344" s="73">
        <v>66491.0</v>
      </c>
      <c r="U344" s="73">
        <v>31.0</v>
      </c>
      <c r="V344" s="73">
        <v>71.9</v>
      </c>
      <c r="W344" s="73">
        <v>192618.0</v>
      </c>
      <c r="X344" s="73">
        <v>927.0</v>
      </c>
      <c r="Y344" s="73">
        <v>31.7</v>
      </c>
      <c r="Z344" s="73">
        <v>60.8</v>
      </c>
      <c r="AA344" s="73">
        <v>100522.0</v>
      </c>
      <c r="AB344" s="73">
        <v>4.6</v>
      </c>
      <c r="AC344" s="75">
        <v>45352.0</v>
      </c>
      <c r="AD344" s="73">
        <v>91.0</v>
      </c>
      <c r="AE344" s="73">
        <v>1.6</v>
      </c>
      <c r="AF344" s="73">
        <v>1.0</v>
      </c>
      <c r="AG344" s="73">
        <v>1.8</v>
      </c>
      <c r="AH344" s="73">
        <v>0.0</v>
      </c>
      <c r="AI344" s="73">
        <v>0.5</v>
      </c>
      <c r="AJ344" s="73">
        <v>4.2</v>
      </c>
      <c r="AK344" s="73" t="s">
        <v>2386</v>
      </c>
    </row>
    <row r="345">
      <c r="A345" s="73" t="s">
        <v>2387</v>
      </c>
      <c r="B345" s="74" t="s">
        <v>2387</v>
      </c>
      <c r="C345" s="73" t="s">
        <v>2388</v>
      </c>
      <c r="D345" s="73">
        <v>41017.0</v>
      </c>
      <c r="E345" s="73" t="s">
        <v>1642</v>
      </c>
      <c r="F345" s="73" t="s">
        <v>1643</v>
      </c>
      <c r="G345" s="73">
        <v>43.915</v>
      </c>
      <c r="H345" s="73">
        <v>-121.2281</v>
      </c>
      <c r="I345" s="73">
        <v>199352.0</v>
      </c>
      <c r="J345" s="73">
        <v>25.51</v>
      </c>
      <c r="K345" s="73">
        <f t="shared" si="1"/>
        <v>0.9784641177</v>
      </c>
      <c r="L345" s="73">
        <f t="shared" si="2"/>
        <v>1.8</v>
      </c>
      <c r="M345" s="73">
        <f t="shared" si="3"/>
        <v>3.0092339</v>
      </c>
      <c r="N345" s="73" t="s">
        <v>1367</v>
      </c>
      <c r="O345" s="73">
        <v>42.6</v>
      </c>
      <c r="P345" s="73">
        <v>50.0</v>
      </c>
      <c r="Q345" s="73">
        <v>50.0</v>
      </c>
      <c r="R345" s="73">
        <v>55.2</v>
      </c>
      <c r="S345" s="73">
        <v>2.88</v>
      </c>
      <c r="T345" s="73">
        <v>82042.0</v>
      </c>
      <c r="U345" s="73">
        <v>39.8</v>
      </c>
      <c r="V345" s="73">
        <v>69.7</v>
      </c>
      <c r="W345" s="73">
        <v>526307.0</v>
      </c>
      <c r="X345" s="73">
        <v>1550.0</v>
      </c>
      <c r="Y345" s="73">
        <v>40.8</v>
      </c>
      <c r="Z345" s="73">
        <v>63.2</v>
      </c>
      <c r="AA345" s="73">
        <v>107521.0</v>
      </c>
      <c r="AB345" s="73">
        <v>5.2</v>
      </c>
      <c r="AC345" s="75">
        <v>45352.0</v>
      </c>
      <c r="AD345" s="73">
        <v>89.8</v>
      </c>
      <c r="AE345" s="73">
        <v>0.4</v>
      </c>
      <c r="AF345" s="73">
        <v>1.2</v>
      </c>
      <c r="AG345" s="73">
        <v>0.7</v>
      </c>
      <c r="AH345" s="73">
        <v>0.1</v>
      </c>
      <c r="AI345" s="73">
        <v>2.3</v>
      </c>
      <c r="AJ345" s="73">
        <v>5.5</v>
      </c>
      <c r="AK345" s="73" t="s">
        <v>2389</v>
      </c>
    </row>
    <row r="346">
      <c r="A346" s="73" t="s">
        <v>2390</v>
      </c>
      <c r="B346" s="74" t="s">
        <v>2390</v>
      </c>
      <c r="C346" s="73" t="s">
        <v>2391</v>
      </c>
      <c r="D346" s="73">
        <v>36007.0</v>
      </c>
      <c r="E346" s="73" t="s">
        <v>1400</v>
      </c>
      <c r="F346" s="73" t="s">
        <v>1401</v>
      </c>
      <c r="G346" s="73">
        <v>42.1602</v>
      </c>
      <c r="H346" s="73">
        <v>-75.8196</v>
      </c>
      <c r="I346" s="73">
        <v>198365.0</v>
      </c>
      <c r="J346" s="73">
        <v>108.54</v>
      </c>
      <c r="K346" s="73">
        <f t="shared" si="1"/>
        <v>1.016727053</v>
      </c>
      <c r="L346" s="73">
        <f t="shared" si="2"/>
        <v>1.8</v>
      </c>
      <c r="M346" s="73">
        <f t="shared" si="3"/>
        <v>3.3322206</v>
      </c>
      <c r="N346" s="73" t="s">
        <v>1396</v>
      </c>
      <c r="O346" s="73">
        <v>39.7</v>
      </c>
      <c r="P346" s="73">
        <v>49.4</v>
      </c>
      <c r="Q346" s="73">
        <v>50.6</v>
      </c>
      <c r="R346" s="73">
        <v>42.4</v>
      </c>
      <c r="S346" s="73">
        <v>2.97</v>
      </c>
      <c r="T346" s="73">
        <v>58317.0</v>
      </c>
      <c r="U346" s="73">
        <v>27.6</v>
      </c>
      <c r="V346" s="73">
        <v>64.8</v>
      </c>
      <c r="W346" s="73">
        <v>138183.0</v>
      </c>
      <c r="X346" s="73">
        <v>882.0</v>
      </c>
      <c r="Y346" s="73">
        <v>29.8</v>
      </c>
      <c r="Z346" s="73">
        <v>56.8</v>
      </c>
      <c r="AA346" s="73">
        <v>82927.0</v>
      </c>
      <c r="AB346" s="73">
        <v>6.9</v>
      </c>
      <c r="AC346" s="75">
        <v>45352.0</v>
      </c>
      <c r="AD346" s="73">
        <v>82.6</v>
      </c>
      <c r="AE346" s="73">
        <v>5.4</v>
      </c>
      <c r="AF346" s="73">
        <v>4.9</v>
      </c>
      <c r="AG346" s="73">
        <v>0.2</v>
      </c>
      <c r="AH346" s="73">
        <v>0.0</v>
      </c>
      <c r="AI346" s="73">
        <v>1.8</v>
      </c>
      <c r="AJ346" s="73">
        <v>5.0</v>
      </c>
      <c r="AK346" s="73" t="s">
        <v>2392</v>
      </c>
    </row>
    <row r="347">
      <c r="A347" s="73" t="s">
        <v>2393</v>
      </c>
      <c r="B347" s="74" t="s">
        <v>2393</v>
      </c>
      <c r="C347" s="73" t="s">
        <v>2394</v>
      </c>
      <c r="D347" s="73">
        <v>46099.0</v>
      </c>
      <c r="E347" s="73" t="s">
        <v>2395</v>
      </c>
      <c r="F347" s="73" t="s">
        <v>2396</v>
      </c>
      <c r="G347" s="73">
        <v>43.6742</v>
      </c>
      <c r="H347" s="73">
        <v>-96.7915</v>
      </c>
      <c r="I347" s="73">
        <v>197742.0</v>
      </c>
      <c r="J347" s="73">
        <v>94.63</v>
      </c>
      <c r="K347" s="73">
        <f t="shared" si="1"/>
        <v>1.010214088</v>
      </c>
      <c r="L347" s="73">
        <f t="shared" si="2"/>
        <v>1.8</v>
      </c>
      <c r="M347" s="73">
        <f t="shared" si="3"/>
        <v>3.2781107</v>
      </c>
      <c r="N347" s="73" t="s">
        <v>1373</v>
      </c>
      <c r="O347" s="73">
        <v>35.6</v>
      </c>
      <c r="P347" s="73">
        <v>51.0</v>
      </c>
      <c r="Q347" s="73">
        <v>49.0</v>
      </c>
      <c r="R347" s="73">
        <v>50.5</v>
      </c>
      <c r="S347" s="73">
        <v>3.08</v>
      </c>
      <c r="T347" s="73">
        <v>73110.0</v>
      </c>
      <c r="U347" s="73">
        <v>34.4</v>
      </c>
      <c r="V347" s="73">
        <v>63.4</v>
      </c>
      <c r="W347" s="73">
        <v>246119.0</v>
      </c>
      <c r="X347" s="73">
        <v>927.0</v>
      </c>
      <c r="Y347" s="73">
        <v>34.2</v>
      </c>
      <c r="Z347" s="73">
        <v>74.3</v>
      </c>
      <c r="AA347" s="73">
        <v>117300.0</v>
      </c>
      <c r="AB347" s="73">
        <v>2.4</v>
      </c>
      <c r="AC347" s="75">
        <v>45352.0</v>
      </c>
      <c r="AD347" s="73">
        <v>82.3</v>
      </c>
      <c r="AE347" s="73">
        <v>6.2</v>
      </c>
      <c r="AF347" s="73">
        <v>1.9</v>
      </c>
      <c r="AG347" s="73">
        <v>2.0</v>
      </c>
      <c r="AH347" s="73">
        <v>0.0</v>
      </c>
      <c r="AI347" s="73">
        <v>1.5</v>
      </c>
      <c r="AJ347" s="73">
        <v>6.1</v>
      </c>
      <c r="AK347" s="73" t="s">
        <v>2397</v>
      </c>
    </row>
    <row r="348">
      <c r="A348" s="73" t="s">
        <v>2398</v>
      </c>
      <c r="B348" s="74" t="s">
        <v>2398</v>
      </c>
      <c r="C348" s="73" t="s">
        <v>2399</v>
      </c>
      <c r="D348" s="73">
        <v>55101.0</v>
      </c>
      <c r="E348" s="73" t="s">
        <v>1585</v>
      </c>
      <c r="F348" s="73" t="s">
        <v>1586</v>
      </c>
      <c r="G348" s="73">
        <v>42.7475</v>
      </c>
      <c r="H348" s="73">
        <v>-88.0613</v>
      </c>
      <c r="I348" s="73">
        <v>197068.0</v>
      </c>
      <c r="J348" s="73">
        <v>228.76</v>
      </c>
      <c r="K348" s="73">
        <f t="shared" si="1"/>
        <v>1.07479542</v>
      </c>
      <c r="L348" s="73">
        <f t="shared" si="2"/>
        <v>1.8</v>
      </c>
      <c r="M348" s="73">
        <f t="shared" si="3"/>
        <v>3.7998764</v>
      </c>
      <c r="N348" s="73" t="s">
        <v>1373</v>
      </c>
      <c r="O348" s="73">
        <v>40.2</v>
      </c>
      <c r="P348" s="73">
        <v>49.7</v>
      </c>
      <c r="Q348" s="73">
        <v>50.3</v>
      </c>
      <c r="R348" s="73">
        <v>47.6</v>
      </c>
      <c r="S348" s="73">
        <v>2.99</v>
      </c>
      <c r="T348" s="73">
        <v>72658.0</v>
      </c>
      <c r="U348" s="73">
        <v>35.0</v>
      </c>
      <c r="V348" s="73">
        <v>70.0</v>
      </c>
      <c r="W348" s="73">
        <v>227025.0</v>
      </c>
      <c r="X348" s="73">
        <v>985.0</v>
      </c>
      <c r="Y348" s="73">
        <v>28.0</v>
      </c>
      <c r="Z348" s="73">
        <v>64.0</v>
      </c>
      <c r="AA348" s="73">
        <v>99185.0</v>
      </c>
      <c r="AB348" s="73">
        <v>4.4</v>
      </c>
      <c r="AC348" s="75">
        <v>45352.0</v>
      </c>
      <c r="AD348" s="73">
        <v>76.2</v>
      </c>
      <c r="AE348" s="73">
        <v>10.8</v>
      </c>
      <c r="AF348" s="73">
        <v>1.3</v>
      </c>
      <c r="AG348" s="73">
        <v>0.3</v>
      </c>
      <c r="AH348" s="73">
        <v>0.1</v>
      </c>
      <c r="AI348" s="73">
        <v>3.0</v>
      </c>
      <c r="AJ348" s="73">
        <v>8.2</v>
      </c>
      <c r="AK348" s="73" t="s">
        <v>2400</v>
      </c>
    </row>
    <row r="349">
      <c r="A349" s="73" t="s">
        <v>2401</v>
      </c>
      <c r="B349" s="74" t="s">
        <v>2401</v>
      </c>
      <c r="C349" s="73" t="s">
        <v>2402</v>
      </c>
      <c r="D349" s="73">
        <v>47165.0</v>
      </c>
      <c r="E349" s="73" t="s">
        <v>1593</v>
      </c>
      <c r="F349" s="73" t="s">
        <v>1594</v>
      </c>
      <c r="G349" s="73">
        <v>36.469</v>
      </c>
      <c r="H349" s="73">
        <v>-86.4606</v>
      </c>
      <c r="I349" s="73">
        <v>196845.0</v>
      </c>
      <c r="J349" s="73">
        <v>143.55</v>
      </c>
      <c r="K349" s="73">
        <f t="shared" si="1"/>
        <v>1.033305944</v>
      </c>
      <c r="L349" s="73">
        <f t="shared" si="2"/>
        <v>1.8</v>
      </c>
      <c r="M349" s="73">
        <f t="shared" si="3"/>
        <v>3.4684095</v>
      </c>
      <c r="N349" s="73" t="s">
        <v>1373</v>
      </c>
      <c r="O349" s="73">
        <v>39.8</v>
      </c>
      <c r="P349" s="73">
        <v>49.1</v>
      </c>
      <c r="Q349" s="73">
        <v>50.9</v>
      </c>
      <c r="R349" s="73">
        <v>54.6</v>
      </c>
      <c r="S349" s="73">
        <v>3.07</v>
      </c>
      <c r="T349" s="73">
        <v>81883.0</v>
      </c>
      <c r="U349" s="73">
        <v>39.6</v>
      </c>
      <c r="V349" s="73">
        <v>72.9</v>
      </c>
      <c r="W349" s="73">
        <v>331583.0</v>
      </c>
      <c r="X349" s="73">
        <v>1245.0</v>
      </c>
      <c r="Y349" s="73">
        <v>31.3</v>
      </c>
      <c r="Z349" s="73">
        <v>66.2</v>
      </c>
      <c r="AA349" s="73">
        <v>112547.0</v>
      </c>
      <c r="AB349" s="73">
        <v>3.5</v>
      </c>
      <c r="AC349" s="75">
        <v>45352.0</v>
      </c>
      <c r="AD349" s="73">
        <v>82.5</v>
      </c>
      <c r="AE349" s="73">
        <v>8.4</v>
      </c>
      <c r="AF349" s="73">
        <v>1.6</v>
      </c>
      <c r="AG349" s="73">
        <v>0.1</v>
      </c>
      <c r="AH349" s="73">
        <v>0.1</v>
      </c>
      <c r="AI349" s="73">
        <v>2.5</v>
      </c>
      <c r="AJ349" s="73">
        <v>4.8</v>
      </c>
      <c r="AK349" s="73" t="s">
        <v>2403</v>
      </c>
    </row>
    <row r="350">
      <c r="A350" s="73" t="s">
        <v>2404</v>
      </c>
      <c r="B350" s="74" t="s">
        <v>2404</v>
      </c>
      <c r="C350" s="73" t="s">
        <v>2405</v>
      </c>
      <c r="D350" s="73">
        <v>12053.0</v>
      </c>
      <c r="E350" s="73" t="s">
        <v>1394</v>
      </c>
      <c r="F350" s="73" t="s">
        <v>1395</v>
      </c>
      <c r="G350" s="73">
        <v>28.5537</v>
      </c>
      <c r="H350" s="73">
        <v>-82.424</v>
      </c>
      <c r="I350" s="73">
        <v>196621.0</v>
      </c>
      <c r="J350" s="73">
        <v>160.51</v>
      </c>
      <c r="K350" s="73">
        <f t="shared" si="1"/>
        <v>1.041434236</v>
      </c>
      <c r="L350" s="73">
        <f t="shared" si="2"/>
        <v>1.8</v>
      </c>
      <c r="M350" s="73">
        <f t="shared" si="3"/>
        <v>3.5343839</v>
      </c>
      <c r="N350" s="73" t="s">
        <v>1396</v>
      </c>
      <c r="O350" s="73">
        <v>48.5</v>
      </c>
      <c r="P350" s="73">
        <v>48.7</v>
      </c>
      <c r="Q350" s="73">
        <v>51.3</v>
      </c>
      <c r="R350" s="73">
        <v>51.0</v>
      </c>
      <c r="S350" s="73">
        <v>2.92</v>
      </c>
      <c r="T350" s="73">
        <v>59202.0</v>
      </c>
      <c r="U350" s="73">
        <v>24.2</v>
      </c>
      <c r="V350" s="73">
        <v>80.1</v>
      </c>
      <c r="W350" s="73">
        <v>210087.0</v>
      </c>
      <c r="X350" s="73">
        <v>1155.0</v>
      </c>
      <c r="Y350" s="73">
        <v>20.0</v>
      </c>
      <c r="Z350" s="73">
        <v>50.9</v>
      </c>
      <c r="AA350" s="73">
        <v>79501.0</v>
      </c>
      <c r="AB350" s="73">
        <v>5.9</v>
      </c>
      <c r="AC350" s="75">
        <v>45352.0</v>
      </c>
      <c r="AD350" s="73">
        <v>80.7</v>
      </c>
      <c r="AE350" s="73">
        <v>5.2</v>
      </c>
      <c r="AF350" s="73">
        <v>1.2</v>
      </c>
      <c r="AG350" s="73">
        <v>0.3</v>
      </c>
      <c r="AH350" s="73">
        <v>0.1</v>
      </c>
      <c r="AI350" s="73">
        <v>4.1</v>
      </c>
      <c r="AJ350" s="73">
        <v>8.5</v>
      </c>
      <c r="AK350" s="73" t="s">
        <v>2406</v>
      </c>
    </row>
    <row r="351">
      <c r="A351" s="73" t="s">
        <v>2407</v>
      </c>
      <c r="B351" s="74" t="s">
        <v>2407</v>
      </c>
      <c r="C351" s="73" t="s">
        <v>2408</v>
      </c>
      <c r="D351" s="73">
        <v>17167.0</v>
      </c>
      <c r="E351" s="73" t="s">
        <v>1371</v>
      </c>
      <c r="F351" s="73" t="s">
        <v>1372</v>
      </c>
      <c r="G351" s="73">
        <v>39.7582</v>
      </c>
      <c r="H351" s="73">
        <v>-89.6589</v>
      </c>
      <c r="I351" s="73">
        <v>196122.0</v>
      </c>
      <c r="J351" s="73">
        <v>87.22</v>
      </c>
      <c r="K351" s="73">
        <f t="shared" si="1"/>
        <v>1.006761614</v>
      </c>
      <c r="L351" s="73">
        <f t="shared" si="2"/>
        <v>1.8</v>
      </c>
      <c r="M351" s="73">
        <f t="shared" si="3"/>
        <v>3.2492858</v>
      </c>
      <c r="N351" s="73" t="s">
        <v>1373</v>
      </c>
      <c r="O351" s="73">
        <v>40.6</v>
      </c>
      <c r="P351" s="73">
        <v>48.4</v>
      </c>
      <c r="Q351" s="73">
        <v>51.6</v>
      </c>
      <c r="R351" s="73">
        <v>46.4</v>
      </c>
      <c r="S351" s="73">
        <v>2.96</v>
      </c>
      <c r="T351" s="73">
        <v>71653.0</v>
      </c>
      <c r="U351" s="73">
        <v>34.9</v>
      </c>
      <c r="V351" s="73">
        <v>70.1</v>
      </c>
      <c r="W351" s="73">
        <v>162239.0</v>
      </c>
      <c r="X351" s="73">
        <v>927.0</v>
      </c>
      <c r="Y351" s="73">
        <v>34.5</v>
      </c>
      <c r="Z351" s="73">
        <v>62.1</v>
      </c>
      <c r="AA351" s="73">
        <v>95183.0</v>
      </c>
      <c r="AB351" s="73">
        <v>5.2</v>
      </c>
      <c r="AC351" s="75">
        <v>45352.0</v>
      </c>
      <c r="AD351" s="73">
        <v>79.9</v>
      </c>
      <c r="AE351" s="73">
        <v>12.7</v>
      </c>
      <c r="AF351" s="73">
        <v>2.2</v>
      </c>
      <c r="AG351" s="73">
        <v>0.1</v>
      </c>
      <c r="AH351" s="73">
        <v>0.0</v>
      </c>
      <c r="AI351" s="73">
        <v>0.5</v>
      </c>
      <c r="AJ351" s="73">
        <v>4.6</v>
      </c>
      <c r="AK351" s="73" t="s">
        <v>2409</v>
      </c>
    </row>
    <row r="352">
      <c r="A352" s="73" t="s">
        <v>2410</v>
      </c>
      <c r="B352" s="74" t="s">
        <v>2410</v>
      </c>
      <c r="C352" s="73" t="s">
        <v>2411</v>
      </c>
      <c r="D352" s="73">
        <v>48139.0</v>
      </c>
      <c r="E352" s="73" t="s">
        <v>1377</v>
      </c>
      <c r="F352" s="73" t="s">
        <v>1378</v>
      </c>
      <c r="G352" s="73">
        <v>32.3484</v>
      </c>
      <c r="H352" s="73">
        <v>-96.7947</v>
      </c>
      <c r="I352" s="73">
        <v>195509.0</v>
      </c>
      <c r="J352" s="73">
        <v>80.67</v>
      </c>
      <c r="K352" s="73">
        <f t="shared" si="1"/>
        <v>1.003719657</v>
      </c>
      <c r="L352" s="73">
        <f t="shared" si="2"/>
        <v>1.8</v>
      </c>
      <c r="M352" s="73">
        <f t="shared" si="3"/>
        <v>3.2238063</v>
      </c>
      <c r="N352" s="73" t="s">
        <v>1373</v>
      </c>
      <c r="O352" s="73">
        <v>36.2</v>
      </c>
      <c r="P352" s="73">
        <v>49.7</v>
      </c>
      <c r="Q352" s="73">
        <v>50.3</v>
      </c>
      <c r="R352" s="73">
        <v>56.3</v>
      </c>
      <c r="S352" s="73">
        <v>3.33</v>
      </c>
      <c r="T352" s="73">
        <v>93248.0</v>
      </c>
      <c r="U352" s="73">
        <v>46.4</v>
      </c>
      <c r="V352" s="73">
        <v>75.9</v>
      </c>
      <c r="W352" s="73">
        <v>272238.0</v>
      </c>
      <c r="X352" s="73">
        <v>1345.0</v>
      </c>
      <c r="Y352" s="73">
        <v>27.9</v>
      </c>
      <c r="Z352" s="73">
        <v>69.0</v>
      </c>
      <c r="AA352" s="73">
        <v>107485.0</v>
      </c>
      <c r="AB352" s="73">
        <v>3.9</v>
      </c>
      <c r="AC352" s="75">
        <v>45352.0</v>
      </c>
      <c r="AD352" s="73">
        <v>69.4</v>
      </c>
      <c r="AE352" s="73">
        <v>12.6</v>
      </c>
      <c r="AF352" s="73">
        <v>0.7</v>
      </c>
      <c r="AG352" s="73">
        <v>0.8</v>
      </c>
      <c r="AH352" s="73">
        <v>0.1</v>
      </c>
      <c r="AI352" s="73">
        <v>5.9</v>
      </c>
      <c r="AJ352" s="73">
        <v>10.5</v>
      </c>
      <c r="AK352" s="73" t="s">
        <v>2412</v>
      </c>
    </row>
    <row r="353">
      <c r="A353" s="73" t="s">
        <v>1965</v>
      </c>
      <c r="B353" s="74" t="s">
        <v>1965</v>
      </c>
      <c r="C353" s="73" t="s">
        <v>1966</v>
      </c>
      <c r="D353" s="73">
        <v>42019.0</v>
      </c>
      <c r="E353" s="73" t="s">
        <v>323</v>
      </c>
      <c r="F353" s="73" t="s">
        <v>1455</v>
      </c>
      <c r="G353" s="73">
        <v>40.912</v>
      </c>
      <c r="H353" s="73">
        <v>-79.9133</v>
      </c>
      <c r="I353" s="73">
        <v>194562.0</v>
      </c>
      <c r="J353" s="73">
        <v>95.15</v>
      </c>
      <c r="K353" s="73">
        <f t="shared" si="1"/>
        <v>1.010456811</v>
      </c>
      <c r="L353" s="73">
        <f t="shared" si="2"/>
        <v>1.8</v>
      </c>
      <c r="M353" s="73">
        <f t="shared" si="3"/>
        <v>3.2801335</v>
      </c>
      <c r="N353" s="73" t="s">
        <v>1396</v>
      </c>
      <c r="O353" s="73">
        <v>43.4</v>
      </c>
      <c r="P353" s="73">
        <v>49.9</v>
      </c>
      <c r="Q353" s="73">
        <v>50.1</v>
      </c>
      <c r="R353" s="73">
        <v>54.8</v>
      </c>
      <c r="S353" s="73">
        <v>2.96</v>
      </c>
      <c r="T353" s="73">
        <v>82932.0</v>
      </c>
      <c r="U353" s="73">
        <v>41.7</v>
      </c>
      <c r="V353" s="73">
        <v>76.2</v>
      </c>
      <c r="W353" s="73">
        <v>258749.0</v>
      </c>
      <c r="X353" s="73">
        <v>978.0</v>
      </c>
      <c r="Y353" s="73">
        <v>38.3</v>
      </c>
      <c r="Z353" s="73">
        <v>62.9</v>
      </c>
      <c r="AA353" s="73">
        <v>100212.0</v>
      </c>
      <c r="AB353" s="73">
        <v>4.7</v>
      </c>
      <c r="AC353" s="75">
        <v>45352.0</v>
      </c>
      <c r="AD353" s="73">
        <v>94.5</v>
      </c>
      <c r="AE353" s="73">
        <v>1.1</v>
      </c>
      <c r="AF353" s="73">
        <v>1.4</v>
      </c>
      <c r="AG353" s="73">
        <v>0.0</v>
      </c>
      <c r="AH353" s="73">
        <v>0.0</v>
      </c>
      <c r="AI353" s="73">
        <v>0.5</v>
      </c>
      <c r="AJ353" s="73">
        <v>2.5</v>
      </c>
      <c r="AK353" s="73" t="s">
        <v>2413</v>
      </c>
    </row>
    <row r="354">
      <c r="A354" s="73" t="s">
        <v>2414</v>
      </c>
      <c r="B354" s="74" t="s">
        <v>2414</v>
      </c>
      <c r="C354" s="73" t="s">
        <v>2415</v>
      </c>
      <c r="D354" s="73">
        <v>26093.0</v>
      </c>
      <c r="E354" s="73" t="s">
        <v>1439</v>
      </c>
      <c r="F354" s="73" t="s">
        <v>1440</v>
      </c>
      <c r="G354" s="73">
        <v>42.6029</v>
      </c>
      <c r="H354" s="73">
        <v>-83.9115</v>
      </c>
      <c r="I354" s="73">
        <v>194302.0</v>
      </c>
      <c r="J354" s="73">
        <v>132.71</v>
      </c>
      <c r="K354" s="73">
        <f t="shared" si="1"/>
        <v>1.028144001</v>
      </c>
      <c r="L354" s="73">
        <f t="shared" si="2"/>
        <v>1.8</v>
      </c>
      <c r="M354" s="73">
        <f t="shared" si="3"/>
        <v>3.4262419</v>
      </c>
      <c r="N354" s="73" t="s">
        <v>1441</v>
      </c>
      <c r="O354" s="73">
        <v>43.6</v>
      </c>
      <c r="P354" s="73">
        <v>50.6</v>
      </c>
      <c r="Q354" s="73">
        <v>49.4</v>
      </c>
      <c r="R354" s="73">
        <v>57.8</v>
      </c>
      <c r="S354" s="73">
        <v>3.03</v>
      </c>
      <c r="T354" s="73">
        <v>96135.0</v>
      </c>
      <c r="U354" s="73">
        <v>48.1</v>
      </c>
      <c r="V354" s="73">
        <v>85.9</v>
      </c>
      <c r="W354" s="73">
        <v>311567.0</v>
      </c>
      <c r="X354" s="73">
        <v>1207.0</v>
      </c>
      <c r="Y354" s="73">
        <v>38.1</v>
      </c>
      <c r="Z354" s="73">
        <v>64.4</v>
      </c>
      <c r="AA354" s="73">
        <v>107229.0</v>
      </c>
      <c r="AB354" s="73">
        <v>4.0</v>
      </c>
      <c r="AC354" s="75">
        <v>45352.0</v>
      </c>
      <c r="AD354" s="73">
        <v>94.7</v>
      </c>
      <c r="AE354" s="73">
        <v>0.6</v>
      </c>
      <c r="AF354" s="73">
        <v>0.8</v>
      </c>
      <c r="AG354" s="73">
        <v>0.3</v>
      </c>
      <c r="AH354" s="73">
        <v>0.0</v>
      </c>
      <c r="AI354" s="73">
        <v>0.5</v>
      </c>
      <c r="AJ354" s="73">
        <v>3.0</v>
      </c>
      <c r="AK354" s="73" t="s">
        <v>2416</v>
      </c>
    </row>
    <row r="355">
      <c r="A355" s="73" t="s">
        <v>2417</v>
      </c>
      <c r="B355" s="74" t="s">
        <v>2417</v>
      </c>
      <c r="C355" s="73" t="s">
        <v>2418</v>
      </c>
      <c r="D355" s="73">
        <v>6017.0</v>
      </c>
      <c r="E355" s="73" t="s">
        <v>1366</v>
      </c>
      <c r="F355" s="73" t="s">
        <v>775</v>
      </c>
      <c r="G355" s="73">
        <v>38.7787</v>
      </c>
      <c r="H355" s="73">
        <v>-120.5247</v>
      </c>
      <c r="I355" s="73">
        <v>191713.0</v>
      </c>
      <c r="J355" s="73">
        <v>43.34</v>
      </c>
      <c r="K355" s="73">
        <f t="shared" si="1"/>
        <v>0.9865574653</v>
      </c>
      <c r="L355" s="73">
        <f t="shared" si="2"/>
        <v>1.8</v>
      </c>
      <c r="M355" s="73">
        <f t="shared" si="3"/>
        <v>3.0785926</v>
      </c>
      <c r="N355" s="73" t="s">
        <v>1367</v>
      </c>
      <c r="O355" s="73">
        <v>46.2</v>
      </c>
      <c r="P355" s="73">
        <v>50.1</v>
      </c>
      <c r="Q355" s="73">
        <v>49.9</v>
      </c>
      <c r="R355" s="73">
        <v>56.5</v>
      </c>
      <c r="S355" s="73">
        <v>2.99</v>
      </c>
      <c r="T355" s="73">
        <v>99246.0</v>
      </c>
      <c r="U355" s="73">
        <v>49.7</v>
      </c>
      <c r="V355" s="73">
        <v>76.1</v>
      </c>
      <c r="W355" s="73">
        <v>595179.0</v>
      </c>
      <c r="X355" s="73">
        <v>1597.0</v>
      </c>
      <c r="Y355" s="73">
        <v>37.9</v>
      </c>
      <c r="Z355" s="73">
        <v>58.2</v>
      </c>
      <c r="AA355" s="73">
        <v>95652.0</v>
      </c>
      <c r="AB355" s="73">
        <v>4.6</v>
      </c>
      <c r="AC355" s="75">
        <v>45352.0</v>
      </c>
      <c r="AD355" s="73">
        <v>82.5</v>
      </c>
      <c r="AE355" s="73">
        <v>0.7</v>
      </c>
      <c r="AF355" s="73">
        <v>5.2</v>
      </c>
      <c r="AG355" s="73">
        <v>0.6</v>
      </c>
      <c r="AH355" s="73">
        <v>0.2</v>
      </c>
      <c r="AI355" s="73">
        <v>3.3</v>
      </c>
      <c r="AJ355" s="73">
        <v>7.6</v>
      </c>
      <c r="AK355" s="73" t="s">
        <v>2419</v>
      </c>
    </row>
    <row r="356">
      <c r="A356" s="73" t="s">
        <v>2420</v>
      </c>
      <c r="B356" s="74" t="s">
        <v>2420</v>
      </c>
      <c r="C356" s="73" t="s">
        <v>2421</v>
      </c>
      <c r="D356" s="73">
        <v>31153.0</v>
      </c>
      <c r="E356" s="73" t="s">
        <v>1760</v>
      </c>
      <c r="F356" s="73" t="s">
        <v>1761</v>
      </c>
      <c r="G356" s="73">
        <v>41.1129</v>
      </c>
      <c r="H356" s="73">
        <v>-96.112</v>
      </c>
      <c r="I356" s="73">
        <v>191272.0</v>
      </c>
      <c r="J356" s="73">
        <v>310.3</v>
      </c>
      <c r="K356" s="73">
        <f t="shared" si="1"/>
        <v>1.116056864</v>
      </c>
      <c r="L356" s="73">
        <f t="shared" si="2"/>
        <v>1.8</v>
      </c>
      <c r="M356" s="73">
        <f t="shared" si="3"/>
        <v>4.117067</v>
      </c>
      <c r="N356" s="73" t="s">
        <v>1373</v>
      </c>
      <c r="O356" s="73">
        <v>35.3</v>
      </c>
      <c r="P356" s="73">
        <v>50.5</v>
      </c>
      <c r="Q356" s="73">
        <v>49.5</v>
      </c>
      <c r="R356" s="73">
        <v>56.8</v>
      </c>
      <c r="S356" s="73">
        <v>3.16</v>
      </c>
      <c r="T356" s="73">
        <v>95911.0</v>
      </c>
      <c r="U356" s="73">
        <v>47.7</v>
      </c>
      <c r="V356" s="73">
        <v>69.9</v>
      </c>
      <c r="W356" s="73">
        <v>262781.0</v>
      </c>
      <c r="X356" s="73">
        <v>1203.0</v>
      </c>
      <c r="Y356" s="73">
        <v>41.2</v>
      </c>
      <c r="Z356" s="73">
        <v>73.2</v>
      </c>
      <c r="AA356" s="73">
        <v>100593.0</v>
      </c>
      <c r="AB356" s="73">
        <v>2.6</v>
      </c>
      <c r="AC356" s="75">
        <v>45352.0</v>
      </c>
      <c r="AD356" s="73">
        <v>83.2</v>
      </c>
      <c r="AE356" s="73">
        <v>4.2</v>
      </c>
      <c r="AF356" s="73">
        <v>2.5</v>
      </c>
      <c r="AG356" s="73">
        <v>0.5</v>
      </c>
      <c r="AH356" s="73">
        <v>0.1</v>
      </c>
      <c r="AI356" s="73">
        <v>3.0</v>
      </c>
      <c r="AJ356" s="73">
        <v>6.5</v>
      </c>
      <c r="AK356" s="73" t="s">
        <v>2422</v>
      </c>
    </row>
    <row r="357">
      <c r="A357" s="73" t="s">
        <v>2423</v>
      </c>
      <c r="B357" s="74" t="s">
        <v>2423</v>
      </c>
      <c r="C357" s="73" t="s">
        <v>2424</v>
      </c>
      <c r="D357" s="73">
        <v>55087.0</v>
      </c>
      <c r="E357" s="73" t="s">
        <v>1585</v>
      </c>
      <c r="F357" s="73" t="s">
        <v>1586</v>
      </c>
      <c r="G357" s="73">
        <v>44.4161</v>
      </c>
      <c r="H357" s="73">
        <v>-88.4649</v>
      </c>
      <c r="I357" s="73">
        <v>190611.0</v>
      </c>
      <c r="J357" s="73">
        <v>115.43</v>
      </c>
      <c r="K357" s="73">
        <f t="shared" si="1"/>
        <v>1.019968635</v>
      </c>
      <c r="L357" s="73">
        <f t="shared" si="2"/>
        <v>1.8</v>
      </c>
      <c r="M357" s="73">
        <f t="shared" si="3"/>
        <v>3.3590227</v>
      </c>
      <c r="N357" s="73" t="s">
        <v>1373</v>
      </c>
      <c r="O357" s="73">
        <v>38.5</v>
      </c>
      <c r="P357" s="73">
        <v>50.3</v>
      </c>
      <c r="Q357" s="73">
        <v>49.7</v>
      </c>
      <c r="R357" s="73">
        <v>54.2</v>
      </c>
      <c r="S357" s="73">
        <v>3.04</v>
      </c>
      <c r="T357" s="73">
        <v>78705.0</v>
      </c>
      <c r="U357" s="73">
        <v>37.0</v>
      </c>
      <c r="V357" s="73">
        <v>71.5</v>
      </c>
      <c r="W357" s="73">
        <v>224489.0</v>
      </c>
      <c r="X357" s="73">
        <v>941.0</v>
      </c>
      <c r="Y357" s="73">
        <v>31.6</v>
      </c>
      <c r="Z357" s="73">
        <v>69.7</v>
      </c>
      <c r="AA357" s="73">
        <v>105734.0</v>
      </c>
      <c r="AB357" s="73">
        <v>3.1</v>
      </c>
      <c r="AC357" s="75">
        <v>45352.0</v>
      </c>
      <c r="AD357" s="73">
        <v>87.8</v>
      </c>
      <c r="AE357" s="73">
        <v>1.5</v>
      </c>
      <c r="AF357" s="73">
        <v>3.4</v>
      </c>
      <c r="AG357" s="73">
        <v>1.3</v>
      </c>
      <c r="AH357" s="73">
        <v>0.1</v>
      </c>
      <c r="AI357" s="73">
        <v>1.5</v>
      </c>
      <c r="AJ357" s="73">
        <v>4.5</v>
      </c>
      <c r="AK357" s="73" t="s">
        <v>2425</v>
      </c>
    </row>
    <row r="358">
      <c r="A358" s="73" t="s">
        <v>2426</v>
      </c>
      <c r="B358" s="74" t="s">
        <v>2426</v>
      </c>
      <c r="C358" s="73" t="s">
        <v>2427</v>
      </c>
      <c r="D358" s="73">
        <v>12015.0</v>
      </c>
      <c r="E358" s="73" t="s">
        <v>1394</v>
      </c>
      <c r="F358" s="73" t="s">
        <v>1395</v>
      </c>
      <c r="G358" s="73">
        <v>26.9058</v>
      </c>
      <c r="H358" s="73">
        <v>-81.9114</v>
      </c>
      <c r="I358" s="73">
        <v>189900.0</v>
      </c>
      <c r="J358" s="73">
        <v>107.65</v>
      </c>
      <c r="K358" s="73">
        <f t="shared" si="1"/>
        <v>1.016309081</v>
      </c>
      <c r="L358" s="73">
        <f t="shared" si="2"/>
        <v>1.8</v>
      </c>
      <c r="M358" s="73">
        <f t="shared" si="3"/>
        <v>3.3287585</v>
      </c>
      <c r="N358" s="73" t="s">
        <v>1396</v>
      </c>
      <c r="O358" s="73">
        <v>59.9</v>
      </c>
      <c r="P358" s="73">
        <v>49.2</v>
      </c>
      <c r="Q358" s="73">
        <v>50.8</v>
      </c>
      <c r="R358" s="73">
        <v>56.2</v>
      </c>
      <c r="S358" s="73">
        <v>2.65</v>
      </c>
      <c r="T358" s="73">
        <v>62164.0</v>
      </c>
      <c r="U358" s="73">
        <v>25.9</v>
      </c>
      <c r="V358" s="73">
        <v>82.4</v>
      </c>
      <c r="W358" s="73">
        <v>265113.0</v>
      </c>
      <c r="X358" s="73">
        <v>1206.0</v>
      </c>
      <c r="Y358" s="73">
        <v>25.1</v>
      </c>
      <c r="Z358" s="73">
        <v>42.4</v>
      </c>
      <c r="AA358" s="73">
        <v>79513.0</v>
      </c>
      <c r="AB358" s="73">
        <v>5.7</v>
      </c>
      <c r="AC358" s="75">
        <v>45352.0</v>
      </c>
      <c r="AD358" s="73">
        <v>85.7</v>
      </c>
      <c r="AE358" s="73">
        <v>5.2</v>
      </c>
      <c r="AF358" s="73">
        <v>1.3</v>
      </c>
      <c r="AG358" s="73">
        <v>0.2</v>
      </c>
      <c r="AH358" s="73">
        <v>0.0</v>
      </c>
      <c r="AI358" s="73">
        <v>1.8</v>
      </c>
      <c r="AJ358" s="73">
        <v>5.9</v>
      </c>
      <c r="AK358" s="73" t="s">
        <v>2428</v>
      </c>
    </row>
    <row r="359">
      <c r="A359" s="73" t="s">
        <v>2429</v>
      </c>
      <c r="B359" s="74" t="s">
        <v>2429</v>
      </c>
      <c r="C359" s="73" t="s">
        <v>2430</v>
      </c>
      <c r="D359" s="73">
        <v>26145.0</v>
      </c>
      <c r="E359" s="73" t="s">
        <v>1439</v>
      </c>
      <c r="F359" s="73" t="s">
        <v>1440</v>
      </c>
      <c r="G359" s="73">
        <v>43.335</v>
      </c>
      <c r="H359" s="73">
        <v>-84.0532</v>
      </c>
      <c r="I359" s="73">
        <v>189821.0</v>
      </c>
      <c r="J359" s="73">
        <v>91.52</v>
      </c>
      <c r="K359" s="73">
        <f t="shared" si="1"/>
        <v>1.008763634</v>
      </c>
      <c r="L359" s="73">
        <f t="shared" si="2"/>
        <v>1.8</v>
      </c>
      <c r="M359" s="73">
        <f t="shared" si="3"/>
        <v>3.2660128</v>
      </c>
      <c r="N359" s="73" t="s">
        <v>1441</v>
      </c>
      <c r="O359" s="73">
        <v>41.0</v>
      </c>
      <c r="P359" s="73">
        <v>48.8</v>
      </c>
      <c r="Q359" s="73">
        <v>51.2</v>
      </c>
      <c r="R359" s="73">
        <v>44.5</v>
      </c>
      <c r="S359" s="73">
        <v>2.94</v>
      </c>
      <c r="T359" s="73">
        <v>56579.0</v>
      </c>
      <c r="U359" s="73">
        <v>24.6</v>
      </c>
      <c r="V359" s="73">
        <v>72.7</v>
      </c>
      <c r="W359" s="73">
        <v>129974.0</v>
      </c>
      <c r="X359" s="73">
        <v>876.0</v>
      </c>
      <c r="Y359" s="73">
        <v>22.9</v>
      </c>
      <c r="Z359" s="73">
        <v>56.6</v>
      </c>
      <c r="AA359" s="73">
        <v>85242.0</v>
      </c>
      <c r="AB359" s="73">
        <v>6.6</v>
      </c>
      <c r="AC359" s="75">
        <v>45352.0</v>
      </c>
      <c r="AD359" s="73">
        <v>72.3</v>
      </c>
      <c r="AE359" s="73">
        <v>18.8</v>
      </c>
      <c r="AF359" s="73">
        <v>1.2</v>
      </c>
      <c r="AG359" s="73">
        <v>0.4</v>
      </c>
      <c r="AH359" s="73">
        <v>0.0</v>
      </c>
      <c r="AI359" s="73">
        <v>1.8</v>
      </c>
      <c r="AJ359" s="73">
        <v>5.5</v>
      </c>
      <c r="AK359" s="73" t="s">
        <v>2431</v>
      </c>
    </row>
    <row r="360">
      <c r="A360" s="73" t="s">
        <v>2432</v>
      </c>
      <c r="B360" s="74" t="s">
        <v>2432</v>
      </c>
      <c r="C360" s="73" t="s">
        <v>2433</v>
      </c>
      <c r="D360" s="73">
        <v>45013.0</v>
      </c>
      <c r="E360" s="73" t="s">
        <v>1816</v>
      </c>
      <c r="F360" s="73" t="s">
        <v>1817</v>
      </c>
      <c r="G360" s="73">
        <v>32.3857</v>
      </c>
      <c r="H360" s="73">
        <v>-80.7306</v>
      </c>
      <c r="I360" s="73">
        <v>189071.0</v>
      </c>
      <c r="J360" s="73">
        <v>126.73</v>
      </c>
      <c r="K360" s="73">
        <f t="shared" si="1"/>
        <v>1.025307407</v>
      </c>
      <c r="L360" s="73">
        <f t="shared" si="2"/>
        <v>1.8</v>
      </c>
      <c r="M360" s="73">
        <f t="shared" si="3"/>
        <v>3.4029797</v>
      </c>
      <c r="N360" s="73" t="s">
        <v>1396</v>
      </c>
      <c r="O360" s="73">
        <v>46.8</v>
      </c>
      <c r="P360" s="73">
        <v>49.7</v>
      </c>
      <c r="Q360" s="73">
        <v>50.3</v>
      </c>
      <c r="R360" s="73">
        <v>56.9</v>
      </c>
      <c r="S360" s="73">
        <v>2.88</v>
      </c>
      <c r="T360" s="73">
        <v>81260.0</v>
      </c>
      <c r="U360" s="73">
        <v>39.3</v>
      </c>
      <c r="V360" s="73">
        <v>75.5</v>
      </c>
      <c r="W360" s="73">
        <v>377534.0</v>
      </c>
      <c r="X360" s="73">
        <v>1435.0</v>
      </c>
      <c r="Y360" s="73">
        <v>43.4</v>
      </c>
      <c r="Z360" s="73">
        <v>55.4</v>
      </c>
      <c r="AA360" s="73">
        <v>81827.0</v>
      </c>
      <c r="AB360" s="73">
        <v>3.1</v>
      </c>
      <c r="AC360" s="75">
        <v>45352.0</v>
      </c>
      <c r="AD360" s="73">
        <v>71.1</v>
      </c>
      <c r="AE360" s="73">
        <v>16.2</v>
      </c>
      <c r="AF360" s="73">
        <v>1.1</v>
      </c>
      <c r="AG360" s="73">
        <v>0.2</v>
      </c>
      <c r="AH360" s="73">
        <v>0.0</v>
      </c>
      <c r="AI360" s="73">
        <v>5.3</v>
      </c>
      <c r="AJ360" s="73">
        <v>6.0</v>
      </c>
      <c r="AK360" s="73" t="s">
        <v>2434</v>
      </c>
    </row>
    <row r="361">
      <c r="A361" s="73" t="s">
        <v>2435</v>
      </c>
      <c r="B361" s="74" t="s">
        <v>2435</v>
      </c>
      <c r="C361" s="73" t="s">
        <v>2436</v>
      </c>
      <c r="D361" s="73">
        <v>12113.0</v>
      </c>
      <c r="E361" s="73" t="s">
        <v>1394</v>
      </c>
      <c r="F361" s="73" t="s">
        <v>1395</v>
      </c>
      <c r="G361" s="73">
        <v>30.7004</v>
      </c>
      <c r="H361" s="73">
        <v>-87.0219</v>
      </c>
      <c r="I361" s="73">
        <v>188994.0</v>
      </c>
      <c r="J361" s="73">
        <v>72.08</v>
      </c>
      <c r="K361" s="73">
        <f t="shared" si="1"/>
        <v>0.9997442092</v>
      </c>
      <c r="L361" s="73">
        <f t="shared" si="2"/>
        <v>1.8</v>
      </c>
      <c r="M361" s="73">
        <f t="shared" si="3"/>
        <v>3.1903912</v>
      </c>
      <c r="N361" s="73" t="s">
        <v>1373</v>
      </c>
      <c r="O361" s="73">
        <v>40.0</v>
      </c>
      <c r="P361" s="73">
        <v>51.3</v>
      </c>
      <c r="Q361" s="73">
        <v>48.7</v>
      </c>
      <c r="R361" s="73">
        <v>55.7</v>
      </c>
      <c r="S361" s="73">
        <v>3.06</v>
      </c>
      <c r="T361" s="73">
        <v>84715.0</v>
      </c>
      <c r="U361" s="73">
        <v>40.8</v>
      </c>
      <c r="V361" s="73">
        <v>78.4</v>
      </c>
      <c r="W361" s="73">
        <v>271454.0</v>
      </c>
      <c r="X361" s="73">
        <v>1386.0</v>
      </c>
      <c r="Y361" s="73">
        <v>29.9</v>
      </c>
      <c r="Z361" s="73">
        <v>59.1</v>
      </c>
      <c r="AA361" s="73">
        <v>90764.0</v>
      </c>
      <c r="AB361" s="73">
        <v>4.7</v>
      </c>
      <c r="AC361" s="75">
        <v>45352.0</v>
      </c>
      <c r="AD361" s="73">
        <v>82.5</v>
      </c>
      <c r="AE361" s="73">
        <v>5.9</v>
      </c>
      <c r="AF361" s="73">
        <v>2.0</v>
      </c>
      <c r="AG361" s="73">
        <v>0.3</v>
      </c>
      <c r="AH361" s="73">
        <v>0.2</v>
      </c>
      <c r="AI361" s="73">
        <v>2.0</v>
      </c>
      <c r="AJ361" s="73">
        <v>7.1</v>
      </c>
      <c r="AK361" s="73" t="s">
        <v>2437</v>
      </c>
    </row>
    <row r="362">
      <c r="A362" s="73" t="s">
        <v>2438</v>
      </c>
      <c r="B362" s="74" t="s">
        <v>2438</v>
      </c>
      <c r="C362" s="73" t="s">
        <v>2439</v>
      </c>
      <c r="D362" s="73">
        <v>37097.0</v>
      </c>
      <c r="E362" s="73" t="s">
        <v>1514</v>
      </c>
      <c r="F362" s="73" t="s">
        <v>1515</v>
      </c>
      <c r="G362" s="73">
        <v>35.8071</v>
      </c>
      <c r="H362" s="73">
        <v>-80.8734</v>
      </c>
      <c r="I362" s="73">
        <v>187839.0</v>
      </c>
      <c r="J362" s="73">
        <v>126.25</v>
      </c>
      <c r="K362" s="73">
        <f t="shared" si="1"/>
        <v>1.02508006</v>
      </c>
      <c r="L362" s="73">
        <f t="shared" si="2"/>
        <v>1.8</v>
      </c>
      <c r="M362" s="73">
        <f t="shared" si="3"/>
        <v>3.4011125</v>
      </c>
      <c r="N362" s="73" t="s">
        <v>1396</v>
      </c>
      <c r="O362" s="73">
        <v>40.8</v>
      </c>
      <c r="P362" s="73">
        <v>49.7</v>
      </c>
      <c r="Q362" s="73">
        <v>50.3</v>
      </c>
      <c r="R362" s="73">
        <v>54.3</v>
      </c>
      <c r="S362" s="73">
        <v>3.04</v>
      </c>
      <c r="T362" s="73">
        <v>73103.0</v>
      </c>
      <c r="U362" s="73">
        <v>35.0</v>
      </c>
      <c r="V362" s="73">
        <v>71.7</v>
      </c>
      <c r="W362" s="73">
        <v>259661.0</v>
      </c>
      <c r="X362" s="73">
        <v>1105.0</v>
      </c>
      <c r="Y362" s="73">
        <v>32.7</v>
      </c>
      <c r="Z362" s="73">
        <v>64.9</v>
      </c>
      <c r="AA362" s="73">
        <v>97185.0</v>
      </c>
      <c r="AB362" s="73">
        <v>4.6</v>
      </c>
      <c r="AC362" s="75">
        <v>45352.0</v>
      </c>
      <c r="AD362" s="73">
        <v>77.3</v>
      </c>
      <c r="AE362" s="73">
        <v>11.7</v>
      </c>
      <c r="AF362" s="73">
        <v>2.6</v>
      </c>
      <c r="AG362" s="73">
        <v>0.3</v>
      </c>
      <c r="AH362" s="73">
        <v>0.1</v>
      </c>
      <c r="AI362" s="73">
        <v>3.2</v>
      </c>
      <c r="AJ362" s="73">
        <v>5.0</v>
      </c>
      <c r="AK362" s="73" t="s">
        <v>2440</v>
      </c>
    </row>
    <row r="363">
      <c r="A363" s="73" t="s">
        <v>2441</v>
      </c>
      <c r="B363" s="74" t="s">
        <v>2441</v>
      </c>
      <c r="C363" s="73" t="s">
        <v>2442</v>
      </c>
      <c r="D363" s="73">
        <v>18157.0</v>
      </c>
      <c r="E363" s="73" t="s">
        <v>1563</v>
      </c>
      <c r="F363" s="73" t="s">
        <v>1564</v>
      </c>
      <c r="G363" s="73">
        <v>40.3886</v>
      </c>
      <c r="H363" s="73">
        <v>-86.8941</v>
      </c>
      <c r="I363" s="73">
        <v>186955.0</v>
      </c>
      <c r="J363" s="73">
        <v>144.69</v>
      </c>
      <c r="K363" s="73">
        <f t="shared" si="1"/>
        <v>1.033850309</v>
      </c>
      <c r="L363" s="73">
        <f t="shared" si="2"/>
        <v>1.8</v>
      </c>
      <c r="M363" s="73">
        <f t="shared" si="3"/>
        <v>3.4728441</v>
      </c>
      <c r="N363" s="73" t="s">
        <v>1565</v>
      </c>
      <c r="O363" s="73">
        <v>28.4</v>
      </c>
      <c r="P363" s="73">
        <v>51.4</v>
      </c>
      <c r="Q363" s="73">
        <v>48.6</v>
      </c>
      <c r="R363" s="73">
        <v>40.5</v>
      </c>
      <c r="S363" s="73">
        <v>3.01</v>
      </c>
      <c r="T363" s="73">
        <v>55728.0</v>
      </c>
      <c r="U363" s="73">
        <v>25.5</v>
      </c>
      <c r="V363" s="73">
        <v>52.9</v>
      </c>
      <c r="W363" s="73">
        <v>198832.0</v>
      </c>
      <c r="X363" s="73">
        <v>1020.0</v>
      </c>
      <c r="Y363" s="73">
        <v>39.1</v>
      </c>
      <c r="Z363" s="73">
        <v>62.1</v>
      </c>
      <c r="AA363" s="73">
        <v>99747.0</v>
      </c>
      <c r="AB363" s="73">
        <v>3.6</v>
      </c>
      <c r="AC363" s="75">
        <v>45352.0</v>
      </c>
      <c r="AD363" s="73">
        <v>78.0</v>
      </c>
      <c r="AE363" s="73">
        <v>6.0</v>
      </c>
      <c r="AF363" s="73">
        <v>7.8</v>
      </c>
      <c r="AG363" s="73">
        <v>0.1</v>
      </c>
      <c r="AH363" s="73">
        <v>0.0</v>
      </c>
      <c r="AI363" s="73">
        <v>3.1</v>
      </c>
      <c r="AJ363" s="73">
        <v>5.0</v>
      </c>
      <c r="AK363" s="73" t="s">
        <v>2443</v>
      </c>
    </row>
    <row r="364">
      <c r="A364" s="73" t="s">
        <v>2444</v>
      </c>
      <c r="B364" s="74" t="s">
        <v>2444</v>
      </c>
      <c r="C364" s="73" t="s">
        <v>2445</v>
      </c>
      <c r="D364" s="73">
        <v>38017.0</v>
      </c>
      <c r="E364" s="73" t="s">
        <v>2446</v>
      </c>
      <c r="F364" s="73" t="s">
        <v>2447</v>
      </c>
      <c r="G364" s="73">
        <v>46.933</v>
      </c>
      <c r="H364" s="73">
        <v>-97.248</v>
      </c>
      <c r="I364" s="73">
        <v>186328.0</v>
      </c>
      <c r="J364" s="73">
        <v>40.76</v>
      </c>
      <c r="K364" s="73">
        <f t="shared" si="1"/>
        <v>0.9853822288</v>
      </c>
      <c r="L364" s="73">
        <f t="shared" si="2"/>
        <v>1.8</v>
      </c>
      <c r="M364" s="73">
        <f t="shared" si="3"/>
        <v>3.0685564</v>
      </c>
      <c r="N364" s="73" t="s">
        <v>1373</v>
      </c>
      <c r="O364" s="73">
        <v>32.7</v>
      </c>
      <c r="P364" s="73">
        <v>50.7</v>
      </c>
      <c r="Q364" s="73">
        <v>49.3</v>
      </c>
      <c r="R364" s="73">
        <v>48.4</v>
      </c>
      <c r="S364" s="73">
        <v>2.99</v>
      </c>
      <c r="T364" s="73">
        <v>73249.0</v>
      </c>
      <c r="U364" s="73">
        <v>35.6</v>
      </c>
      <c r="V364" s="73">
        <v>52.3</v>
      </c>
      <c r="W364" s="73">
        <v>270794.0</v>
      </c>
      <c r="X364" s="73">
        <v>909.0</v>
      </c>
      <c r="Y364" s="73">
        <v>42.6</v>
      </c>
      <c r="Z364" s="73">
        <v>76.0</v>
      </c>
      <c r="AA364" s="73">
        <v>112138.0</v>
      </c>
      <c r="AB364" s="73">
        <v>2.8</v>
      </c>
      <c r="AC364" s="75">
        <v>45352.0</v>
      </c>
      <c r="AD364" s="73">
        <v>84.5</v>
      </c>
      <c r="AE364" s="73">
        <v>6.5</v>
      </c>
      <c r="AF364" s="73">
        <v>3.2</v>
      </c>
      <c r="AG364" s="73">
        <v>1.0</v>
      </c>
      <c r="AH364" s="73">
        <v>0.0</v>
      </c>
      <c r="AI364" s="73">
        <v>0.7</v>
      </c>
      <c r="AJ364" s="73">
        <v>4.0</v>
      </c>
      <c r="AK364" s="73" t="s">
        <v>2448</v>
      </c>
    </row>
    <row r="365">
      <c r="A365" s="73" t="s">
        <v>2449</v>
      </c>
      <c r="B365" s="74" t="s">
        <v>2449</v>
      </c>
      <c r="C365" s="73" t="s">
        <v>2450</v>
      </c>
      <c r="D365" s="73">
        <v>28033.0</v>
      </c>
      <c r="E365" s="73" t="s">
        <v>2308</v>
      </c>
      <c r="F365" s="73" t="s">
        <v>2309</v>
      </c>
      <c r="G365" s="73">
        <v>34.8753</v>
      </c>
      <c r="H365" s="73">
        <v>-89.9912</v>
      </c>
      <c r="I365" s="73">
        <v>186214.0</v>
      </c>
      <c r="J365" s="73">
        <v>150.94</v>
      </c>
      <c r="K365" s="73">
        <f t="shared" si="1"/>
        <v>1.036839866</v>
      </c>
      <c r="L365" s="73">
        <f t="shared" si="2"/>
        <v>1.8</v>
      </c>
      <c r="M365" s="73">
        <f t="shared" si="3"/>
        <v>3.4971566</v>
      </c>
      <c r="N365" s="73" t="s">
        <v>1373</v>
      </c>
      <c r="O365" s="73">
        <v>37.1</v>
      </c>
      <c r="P365" s="73">
        <v>48.4</v>
      </c>
      <c r="Q365" s="73">
        <v>51.6</v>
      </c>
      <c r="R365" s="73">
        <v>51.7</v>
      </c>
      <c r="S365" s="73">
        <v>3.18</v>
      </c>
      <c r="T365" s="73">
        <v>79666.0</v>
      </c>
      <c r="U365" s="73">
        <v>37.4</v>
      </c>
      <c r="V365" s="73">
        <v>76.4</v>
      </c>
      <c r="W365" s="73">
        <v>227657.0</v>
      </c>
      <c r="X365" s="73">
        <v>1252.0</v>
      </c>
      <c r="Y365" s="73">
        <v>27.4</v>
      </c>
      <c r="Z365" s="73">
        <v>67.6</v>
      </c>
      <c r="AA365" s="73">
        <v>90128.0</v>
      </c>
      <c r="AB365" s="73">
        <v>4.4</v>
      </c>
      <c r="AC365" s="75">
        <v>45352.0</v>
      </c>
      <c r="AD365" s="73">
        <v>61.3</v>
      </c>
      <c r="AE365" s="73">
        <v>30.9</v>
      </c>
      <c r="AF365" s="73">
        <v>1.3</v>
      </c>
      <c r="AG365" s="73">
        <v>0.2</v>
      </c>
      <c r="AH365" s="73">
        <v>0.0</v>
      </c>
      <c r="AI365" s="73">
        <v>2.5</v>
      </c>
      <c r="AJ365" s="73">
        <v>3.8</v>
      </c>
      <c r="AK365" s="73" t="s">
        <v>2451</v>
      </c>
    </row>
    <row r="366">
      <c r="A366" s="73" t="s">
        <v>2452</v>
      </c>
      <c r="B366" s="74" t="s">
        <v>2452</v>
      </c>
      <c r="C366" s="73" t="s">
        <v>2453</v>
      </c>
      <c r="D366" s="73">
        <v>51700.0</v>
      </c>
      <c r="E366" s="73" t="s">
        <v>1509</v>
      </c>
      <c r="F366" s="73" t="s">
        <v>1510</v>
      </c>
      <c r="G366" s="73">
        <v>37.105</v>
      </c>
      <c r="H366" s="73">
        <v>-76.5181</v>
      </c>
      <c r="I366" s="73">
        <v>185118.0</v>
      </c>
      <c r="J366" s="73">
        <v>1035.92</v>
      </c>
      <c r="K366" s="73">
        <f t="shared" si="1"/>
        <v>1.560549896</v>
      </c>
      <c r="L366" s="73">
        <f t="shared" si="2"/>
        <v>3.653768</v>
      </c>
      <c r="M366" s="73">
        <f t="shared" si="3"/>
        <v>6.9397288</v>
      </c>
      <c r="N366" s="73" t="s">
        <v>1396</v>
      </c>
      <c r="O366" s="73">
        <v>34.1</v>
      </c>
      <c r="P366" s="73">
        <v>48.7</v>
      </c>
      <c r="Q366" s="73">
        <v>51.3</v>
      </c>
      <c r="R366" s="73">
        <v>40.1</v>
      </c>
      <c r="S366" s="73">
        <v>3.08</v>
      </c>
      <c r="T366" s="73">
        <v>63355.0</v>
      </c>
      <c r="U366" s="73">
        <v>27.3</v>
      </c>
      <c r="V366" s="73">
        <v>47.6</v>
      </c>
      <c r="W366" s="73">
        <v>232181.0</v>
      </c>
      <c r="X366" s="73">
        <v>1209.0</v>
      </c>
      <c r="Y366" s="73">
        <v>28.7</v>
      </c>
      <c r="Z366" s="73">
        <v>67.6</v>
      </c>
      <c r="AA366" s="73">
        <v>91466.0</v>
      </c>
      <c r="AB366" s="73">
        <v>5.6</v>
      </c>
      <c r="AC366" s="75">
        <v>45352.0</v>
      </c>
      <c r="AD366" s="73">
        <v>44.1</v>
      </c>
      <c r="AE366" s="73">
        <v>41.2</v>
      </c>
      <c r="AF366" s="73">
        <v>3.5</v>
      </c>
      <c r="AG366" s="73">
        <v>0.2</v>
      </c>
      <c r="AH366" s="73">
        <v>0.1</v>
      </c>
      <c r="AI366" s="73">
        <v>2.6</v>
      </c>
      <c r="AJ366" s="73">
        <v>8.3</v>
      </c>
      <c r="AK366" s="73" t="s">
        <v>2454</v>
      </c>
    </row>
    <row r="367">
      <c r="A367" s="73" t="s">
        <v>2455</v>
      </c>
      <c r="B367" s="74" t="s">
        <v>2456</v>
      </c>
      <c r="C367" s="73" t="s">
        <v>2457</v>
      </c>
      <c r="D367" s="73">
        <v>72021.0</v>
      </c>
      <c r="E367" s="73" t="s">
        <v>2039</v>
      </c>
      <c r="F367" s="73" t="s">
        <v>2040</v>
      </c>
      <c r="G367" s="73">
        <v>18.3497</v>
      </c>
      <c r="H367" s="73">
        <v>-66.1683</v>
      </c>
      <c r="I367" s="73">
        <v>184326.0</v>
      </c>
      <c r="J367" s="73">
        <v>1601.48</v>
      </c>
      <c r="K367" s="73">
        <f t="shared" si="1"/>
        <v>2.026534065</v>
      </c>
      <c r="L367" s="73">
        <f t="shared" si="2"/>
        <v>8.121692</v>
      </c>
      <c r="M367" s="73">
        <f t="shared" si="3"/>
        <v>9.1397572</v>
      </c>
      <c r="N367" s="73" t="s">
        <v>2041</v>
      </c>
      <c r="O367" s="73">
        <v>43.7</v>
      </c>
      <c r="P367" s="73">
        <v>46.8</v>
      </c>
      <c r="Q367" s="73">
        <v>53.2</v>
      </c>
      <c r="R367" s="73">
        <v>34.5</v>
      </c>
      <c r="S367" s="73">
        <v>3.24</v>
      </c>
      <c r="T367" s="73">
        <v>29403.0</v>
      </c>
      <c r="U367" s="73">
        <v>7.3</v>
      </c>
      <c r="V367" s="73">
        <v>69.3</v>
      </c>
      <c r="W367" s="73">
        <v>138583.0</v>
      </c>
      <c r="X367" s="73">
        <v>647.0</v>
      </c>
      <c r="Y367" s="73">
        <v>30.8</v>
      </c>
      <c r="Z367" s="73">
        <v>47.0</v>
      </c>
      <c r="AA367" s="73">
        <v>71200.0</v>
      </c>
      <c r="AB367" s="73">
        <v>9.9</v>
      </c>
      <c r="AC367" s="75">
        <v>45352.0</v>
      </c>
      <c r="AD367" s="73">
        <v>36.8</v>
      </c>
      <c r="AE367" s="73">
        <v>6.9</v>
      </c>
      <c r="AF367" s="73">
        <v>0.2</v>
      </c>
      <c r="AG367" s="73">
        <v>0.1</v>
      </c>
      <c r="AH367" s="73">
        <v>0.0</v>
      </c>
      <c r="AI367" s="73">
        <v>23.7</v>
      </c>
      <c r="AJ367" s="73">
        <v>32.3</v>
      </c>
      <c r="AK367" s="73" t="s">
        <v>2458</v>
      </c>
    </row>
    <row r="368">
      <c r="A368" s="73" t="s">
        <v>2459</v>
      </c>
      <c r="B368" s="74" t="s">
        <v>2459</v>
      </c>
      <c r="C368" s="73" t="s">
        <v>2460</v>
      </c>
      <c r="D368" s="73">
        <v>29019.0</v>
      </c>
      <c r="E368" s="73" t="s">
        <v>1547</v>
      </c>
      <c r="F368" s="73" t="s">
        <v>1548</v>
      </c>
      <c r="G368" s="73">
        <v>38.9906</v>
      </c>
      <c r="H368" s="73">
        <v>-92.3097</v>
      </c>
      <c r="I368" s="73">
        <v>184043.0</v>
      </c>
      <c r="J368" s="73">
        <v>103.65</v>
      </c>
      <c r="K368" s="73">
        <f t="shared" si="1"/>
        <v>1.014432676</v>
      </c>
      <c r="L368" s="73">
        <f t="shared" si="2"/>
        <v>1.8</v>
      </c>
      <c r="M368" s="73">
        <f t="shared" si="3"/>
        <v>3.3131985</v>
      </c>
      <c r="N368" s="73" t="s">
        <v>1373</v>
      </c>
      <c r="O368" s="73">
        <v>31.8</v>
      </c>
      <c r="P368" s="73">
        <v>48.6</v>
      </c>
      <c r="Q368" s="73">
        <v>51.4</v>
      </c>
      <c r="R368" s="73">
        <v>44.2</v>
      </c>
      <c r="S368" s="73">
        <v>2.97</v>
      </c>
      <c r="T368" s="73">
        <v>66564.0</v>
      </c>
      <c r="U368" s="73">
        <v>31.1</v>
      </c>
      <c r="V368" s="73">
        <v>57.6</v>
      </c>
      <c r="W368" s="73">
        <v>237393.0</v>
      </c>
      <c r="X368" s="73">
        <v>994.0</v>
      </c>
      <c r="Y368" s="73">
        <v>49.7</v>
      </c>
      <c r="Z368" s="73">
        <v>66.7</v>
      </c>
      <c r="AA368" s="73">
        <v>102396.0</v>
      </c>
      <c r="AB368" s="73">
        <v>3.9</v>
      </c>
      <c r="AC368" s="75">
        <v>45352.0</v>
      </c>
      <c r="AD368" s="73">
        <v>78.9</v>
      </c>
      <c r="AE368" s="73">
        <v>9.3</v>
      </c>
      <c r="AF368" s="73">
        <v>4.7</v>
      </c>
      <c r="AG368" s="73">
        <v>0.2</v>
      </c>
      <c r="AH368" s="73">
        <v>0.1</v>
      </c>
      <c r="AI368" s="73">
        <v>1.2</v>
      </c>
      <c r="AJ368" s="73">
        <v>5.6</v>
      </c>
      <c r="AK368" s="73" t="s">
        <v>2461</v>
      </c>
    </row>
    <row r="369">
      <c r="A369" s="73" t="s">
        <v>1420</v>
      </c>
      <c r="B369" s="74" t="s">
        <v>1420</v>
      </c>
      <c r="C369" s="73" t="s">
        <v>1751</v>
      </c>
      <c r="D369" s="73">
        <v>49053.0</v>
      </c>
      <c r="E369" s="73" t="s">
        <v>1500</v>
      </c>
      <c r="F369" s="73" t="s">
        <v>1501</v>
      </c>
      <c r="G369" s="73">
        <v>37.2804</v>
      </c>
      <c r="H369" s="73">
        <v>-113.5048</v>
      </c>
      <c r="I369" s="73">
        <v>183297.0</v>
      </c>
      <c r="J369" s="73">
        <v>29.15</v>
      </c>
      <c r="K369" s="73">
        <f t="shared" si="1"/>
        <v>0.9801109656</v>
      </c>
      <c r="L369" s="73">
        <f t="shared" si="2"/>
        <v>1.8</v>
      </c>
      <c r="M369" s="73">
        <f t="shared" si="3"/>
        <v>3.0233935</v>
      </c>
      <c r="N369" s="73" t="s">
        <v>1502</v>
      </c>
      <c r="O369" s="73">
        <v>38.6</v>
      </c>
      <c r="P369" s="73">
        <v>49.8</v>
      </c>
      <c r="Q369" s="73">
        <v>50.2</v>
      </c>
      <c r="R369" s="73">
        <v>60.9</v>
      </c>
      <c r="S369" s="73">
        <v>3.26</v>
      </c>
      <c r="T369" s="73">
        <v>71976.0</v>
      </c>
      <c r="U369" s="73">
        <v>36.3</v>
      </c>
      <c r="V369" s="73">
        <v>72.4</v>
      </c>
      <c r="W369" s="73">
        <v>417394.0</v>
      </c>
      <c r="X369" s="73">
        <v>1321.0</v>
      </c>
      <c r="Y369" s="73">
        <v>32.8</v>
      </c>
      <c r="Z369" s="73">
        <v>56.5</v>
      </c>
      <c r="AA369" s="73">
        <v>92669.0</v>
      </c>
      <c r="AB369" s="73">
        <v>3.1</v>
      </c>
      <c r="AC369" s="75">
        <v>45352.0</v>
      </c>
      <c r="AD369" s="73">
        <v>88.0</v>
      </c>
      <c r="AE369" s="73">
        <v>0.6</v>
      </c>
      <c r="AF369" s="73">
        <v>1.1</v>
      </c>
      <c r="AG369" s="73">
        <v>1.2</v>
      </c>
      <c r="AH369" s="73">
        <v>0.6</v>
      </c>
      <c r="AI369" s="73">
        <v>3.7</v>
      </c>
      <c r="AJ369" s="73">
        <v>4.8</v>
      </c>
      <c r="AK369" s="73" t="s">
        <v>2462</v>
      </c>
    </row>
    <row r="370">
      <c r="A370" s="73" t="s">
        <v>1743</v>
      </c>
      <c r="B370" s="74" t="s">
        <v>1743</v>
      </c>
      <c r="C370" s="73" t="s">
        <v>1744</v>
      </c>
      <c r="D370" s="73">
        <v>48251.0</v>
      </c>
      <c r="E370" s="73" t="s">
        <v>1377</v>
      </c>
      <c r="F370" s="73" t="s">
        <v>1378</v>
      </c>
      <c r="G370" s="73">
        <v>32.379</v>
      </c>
      <c r="H370" s="73">
        <v>-97.3665</v>
      </c>
      <c r="I370" s="73">
        <v>182690.0</v>
      </c>
      <c r="J370" s="73">
        <v>97.29</v>
      </c>
      <c r="K370" s="73">
        <f t="shared" si="1"/>
        <v>1.011456323</v>
      </c>
      <c r="L370" s="73">
        <f t="shared" si="2"/>
        <v>1.8</v>
      </c>
      <c r="M370" s="73">
        <f t="shared" si="3"/>
        <v>3.2884581</v>
      </c>
      <c r="N370" s="73" t="s">
        <v>1373</v>
      </c>
      <c r="O370" s="73">
        <v>37.1</v>
      </c>
      <c r="P370" s="73">
        <v>50.5</v>
      </c>
      <c r="Q370" s="73">
        <v>49.5</v>
      </c>
      <c r="R370" s="73">
        <v>56.1</v>
      </c>
      <c r="S370" s="73">
        <v>3.29</v>
      </c>
      <c r="T370" s="73">
        <v>77058.0</v>
      </c>
      <c r="U370" s="73">
        <v>37.1</v>
      </c>
      <c r="V370" s="73">
        <v>74.4</v>
      </c>
      <c r="W370" s="73">
        <v>220111.0</v>
      </c>
      <c r="X370" s="73">
        <v>1271.0</v>
      </c>
      <c r="Y370" s="73">
        <v>21.3</v>
      </c>
      <c r="Z370" s="73">
        <v>63.6</v>
      </c>
      <c r="AA370" s="73">
        <v>92488.0</v>
      </c>
      <c r="AB370" s="73">
        <v>3.5</v>
      </c>
      <c r="AC370" s="75">
        <v>45352.0</v>
      </c>
      <c r="AD370" s="73">
        <v>81.5</v>
      </c>
      <c r="AE370" s="73">
        <v>4.5</v>
      </c>
      <c r="AF370" s="73">
        <v>1.1</v>
      </c>
      <c r="AG370" s="73">
        <v>0.4</v>
      </c>
      <c r="AH370" s="73">
        <v>0.0</v>
      </c>
      <c r="AI370" s="73">
        <v>4.0</v>
      </c>
      <c r="AJ370" s="73">
        <v>8.5</v>
      </c>
      <c r="AK370" s="73" t="s">
        <v>2463</v>
      </c>
    </row>
    <row r="371">
      <c r="A371" s="73" t="s">
        <v>1722</v>
      </c>
      <c r="B371" s="74" t="s">
        <v>1722</v>
      </c>
      <c r="C371" s="73" t="s">
        <v>1723</v>
      </c>
      <c r="D371" s="73">
        <v>10001.0</v>
      </c>
      <c r="E371" s="73" t="s">
        <v>1778</v>
      </c>
      <c r="F371" s="73" t="s">
        <v>1767</v>
      </c>
      <c r="G371" s="73">
        <v>39.086</v>
      </c>
      <c r="H371" s="73">
        <v>-75.5686</v>
      </c>
      <c r="I371" s="73">
        <v>182400.0</v>
      </c>
      <c r="J371" s="73">
        <v>120.17</v>
      </c>
      <c r="K371" s="73">
        <f t="shared" si="1"/>
        <v>1.022204691</v>
      </c>
      <c r="L371" s="73">
        <f t="shared" si="2"/>
        <v>1.8</v>
      </c>
      <c r="M371" s="73">
        <f t="shared" si="3"/>
        <v>3.3774613</v>
      </c>
      <c r="N371" s="73" t="s">
        <v>1396</v>
      </c>
      <c r="O371" s="73">
        <v>38.5</v>
      </c>
      <c r="P371" s="73">
        <v>48.4</v>
      </c>
      <c r="Q371" s="73">
        <v>51.6</v>
      </c>
      <c r="R371" s="73">
        <v>47.7</v>
      </c>
      <c r="S371" s="73">
        <v>3.09</v>
      </c>
      <c r="T371" s="73">
        <v>69278.0</v>
      </c>
      <c r="U371" s="73">
        <v>31.2</v>
      </c>
      <c r="V371" s="73">
        <v>70.4</v>
      </c>
      <c r="W371" s="73">
        <v>269298.0</v>
      </c>
      <c r="X371" s="73">
        <v>1224.0</v>
      </c>
      <c r="Y371" s="73">
        <v>26.3</v>
      </c>
      <c r="Z371" s="73">
        <v>61.6</v>
      </c>
      <c r="AA371" s="73">
        <v>81933.0</v>
      </c>
      <c r="AB371" s="73">
        <v>6.0</v>
      </c>
      <c r="AC371" s="75">
        <v>45352.0</v>
      </c>
      <c r="AD371" s="73">
        <v>61.4</v>
      </c>
      <c r="AE371" s="73">
        <v>26.0</v>
      </c>
      <c r="AF371" s="73">
        <v>2.3</v>
      </c>
      <c r="AG371" s="73">
        <v>0.5</v>
      </c>
      <c r="AH371" s="73">
        <v>0.0</v>
      </c>
      <c r="AI371" s="73">
        <v>1.7</v>
      </c>
      <c r="AJ371" s="73">
        <v>7.9</v>
      </c>
      <c r="AK371" s="73" t="s">
        <v>2464</v>
      </c>
    </row>
    <row r="372">
      <c r="A372" s="73" t="s">
        <v>2465</v>
      </c>
      <c r="B372" s="74" t="s">
        <v>2465</v>
      </c>
      <c r="C372" s="73" t="s">
        <v>2466</v>
      </c>
      <c r="D372" s="73">
        <v>39103.0</v>
      </c>
      <c r="E372" s="73" t="s">
        <v>1478</v>
      </c>
      <c r="F372" s="73" t="s">
        <v>1479</v>
      </c>
      <c r="G372" s="73">
        <v>41.1176</v>
      </c>
      <c r="H372" s="73">
        <v>-81.8997</v>
      </c>
      <c r="I372" s="73">
        <v>182347.0</v>
      </c>
      <c r="J372" s="73">
        <v>167.05</v>
      </c>
      <c r="K372" s="73">
        <f t="shared" si="1"/>
        <v>1.044585668</v>
      </c>
      <c r="L372" s="73">
        <f t="shared" si="2"/>
        <v>1.8</v>
      </c>
      <c r="M372" s="73">
        <f t="shared" si="3"/>
        <v>3.5598245</v>
      </c>
      <c r="N372" s="73" t="s">
        <v>1396</v>
      </c>
      <c r="O372" s="73">
        <v>42.7</v>
      </c>
      <c r="P372" s="73">
        <v>49.8</v>
      </c>
      <c r="Q372" s="73">
        <v>50.2</v>
      </c>
      <c r="R372" s="73">
        <v>58.4</v>
      </c>
      <c r="S372" s="73">
        <v>2.98</v>
      </c>
      <c r="T372" s="73">
        <v>89968.0</v>
      </c>
      <c r="U372" s="73">
        <v>44.5</v>
      </c>
      <c r="V372" s="73">
        <v>79.8</v>
      </c>
      <c r="W372" s="73">
        <v>250324.0</v>
      </c>
      <c r="X372" s="73">
        <v>1053.0</v>
      </c>
      <c r="Y372" s="73">
        <v>35.9</v>
      </c>
      <c r="Z372" s="73">
        <v>67.2</v>
      </c>
      <c r="AA372" s="73">
        <v>96242.0</v>
      </c>
      <c r="AB372" s="73">
        <v>3.0</v>
      </c>
      <c r="AC372" s="75">
        <v>45352.0</v>
      </c>
      <c r="AD372" s="73">
        <v>93.2</v>
      </c>
      <c r="AE372" s="73">
        <v>1.4</v>
      </c>
      <c r="AF372" s="73">
        <v>1.0</v>
      </c>
      <c r="AG372" s="73">
        <v>0.1</v>
      </c>
      <c r="AH372" s="73">
        <v>0.0</v>
      </c>
      <c r="AI372" s="73">
        <v>0.4</v>
      </c>
      <c r="AJ372" s="73">
        <v>3.8</v>
      </c>
      <c r="AK372" s="73" t="s">
        <v>2467</v>
      </c>
    </row>
    <row r="373">
      <c r="A373" s="73" t="s">
        <v>2468</v>
      </c>
      <c r="B373" s="74" t="s">
        <v>2468</v>
      </c>
      <c r="C373" s="73" t="s">
        <v>2469</v>
      </c>
      <c r="D373" s="73">
        <v>36111.0</v>
      </c>
      <c r="E373" s="73" t="s">
        <v>1400</v>
      </c>
      <c r="F373" s="73" t="s">
        <v>1401</v>
      </c>
      <c r="G373" s="73">
        <v>41.8881</v>
      </c>
      <c r="H373" s="73">
        <v>-74.2586</v>
      </c>
      <c r="I373" s="73">
        <v>182153.0</v>
      </c>
      <c r="J373" s="73">
        <v>62.56</v>
      </c>
      <c r="K373" s="73">
        <f t="shared" si="1"/>
        <v>0.9953567498</v>
      </c>
      <c r="L373" s="73">
        <f t="shared" si="2"/>
        <v>1.8</v>
      </c>
      <c r="M373" s="73">
        <f t="shared" si="3"/>
        <v>3.1533584</v>
      </c>
      <c r="N373" s="73" t="s">
        <v>1396</v>
      </c>
      <c r="O373" s="73">
        <v>44.2</v>
      </c>
      <c r="P373" s="73">
        <v>49.9</v>
      </c>
      <c r="Q373" s="73">
        <v>50.1</v>
      </c>
      <c r="R373" s="73">
        <v>45.1</v>
      </c>
      <c r="S373" s="73">
        <v>2.97</v>
      </c>
      <c r="T373" s="73">
        <v>77197.0</v>
      </c>
      <c r="U373" s="73">
        <v>40.0</v>
      </c>
      <c r="V373" s="73">
        <v>69.2</v>
      </c>
      <c r="W373" s="73">
        <v>290002.0</v>
      </c>
      <c r="X373" s="73">
        <v>1269.0</v>
      </c>
      <c r="Y373" s="73">
        <v>35.6</v>
      </c>
      <c r="Z373" s="73">
        <v>58.9</v>
      </c>
      <c r="AA373" s="73">
        <v>88122.0</v>
      </c>
      <c r="AB373" s="73">
        <v>5.1</v>
      </c>
      <c r="AC373" s="75">
        <v>45352.0</v>
      </c>
      <c r="AD373" s="73">
        <v>78.2</v>
      </c>
      <c r="AE373" s="73">
        <v>6.1</v>
      </c>
      <c r="AF373" s="73">
        <v>2.0</v>
      </c>
      <c r="AG373" s="73">
        <v>0.2</v>
      </c>
      <c r="AH373" s="73">
        <v>0.0</v>
      </c>
      <c r="AI373" s="73">
        <v>3.9</v>
      </c>
      <c r="AJ373" s="73">
        <v>9.7</v>
      </c>
      <c r="AK373" s="73" t="s">
        <v>2470</v>
      </c>
    </row>
    <row r="374">
      <c r="A374" s="73" t="s">
        <v>2471</v>
      </c>
      <c r="B374" s="74" t="s">
        <v>2471</v>
      </c>
      <c r="C374" s="73" t="s">
        <v>2472</v>
      </c>
      <c r="D374" s="73">
        <v>6089.0</v>
      </c>
      <c r="E374" s="73" t="s">
        <v>1366</v>
      </c>
      <c r="F374" s="73" t="s">
        <v>775</v>
      </c>
      <c r="G374" s="73">
        <v>40.7637</v>
      </c>
      <c r="H374" s="73">
        <v>-122.0405</v>
      </c>
      <c r="I374" s="73">
        <v>181852.0</v>
      </c>
      <c r="J374" s="73">
        <v>18.6</v>
      </c>
      <c r="K374" s="73">
        <f t="shared" si="1"/>
        <v>0.97534543</v>
      </c>
      <c r="L374" s="73">
        <f t="shared" si="2"/>
        <v>1.8</v>
      </c>
      <c r="M374" s="73">
        <f t="shared" si="3"/>
        <v>2.982354</v>
      </c>
      <c r="N374" s="73" t="s">
        <v>1367</v>
      </c>
      <c r="O374" s="73">
        <v>41.7</v>
      </c>
      <c r="P374" s="73">
        <v>49.4</v>
      </c>
      <c r="Q374" s="73">
        <v>50.6</v>
      </c>
      <c r="R374" s="73">
        <v>48.4</v>
      </c>
      <c r="S374" s="73">
        <v>3.04</v>
      </c>
      <c r="T374" s="73">
        <v>68347.0</v>
      </c>
      <c r="U374" s="73">
        <v>32.4</v>
      </c>
      <c r="V374" s="73">
        <v>65.1</v>
      </c>
      <c r="W374" s="73">
        <v>320872.0</v>
      </c>
      <c r="X374" s="73">
        <v>1232.0</v>
      </c>
      <c r="Y374" s="73">
        <v>22.7</v>
      </c>
      <c r="Z374" s="73">
        <v>55.6</v>
      </c>
      <c r="AA374" s="73">
        <v>75132.0</v>
      </c>
      <c r="AB374" s="73">
        <v>6.6</v>
      </c>
      <c r="AC374" s="75">
        <v>45352.0</v>
      </c>
      <c r="AD374" s="73">
        <v>81.8</v>
      </c>
      <c r="AE374" s="73">
        <v>1.0</v>
      </c>
      <c r="AF374" s="73">
        <v>3.1</v>
      </c>
      <c r="AG374" s="73">
        <v>1.8</v>
      </c>
      <c r="AH374" s="73">
        <v>0.1</v>
      </c>
      <c r="AI374" s="73">
        <v>2.6</v>
      </c>
      <c r="AJ374" s="73">
        <v>9.6</v>
      </c>
      <c r="AK374" s="73" t="s">
        <v>2473</v>
      </c>
    </row>
    <row r="375">
      <c r="A375" s="73" t="s">
        <v>2474</v>
      </c>
      <c r="B375" s="74" t="s">
        <v>2474</v>
      </c>
      <c r="C375" s="73" t="s">
        <v>2475</v>
      </c>
      <c r="D375" s="73">
        <v>17143.0</v>
      </c>
      <c r="E375" s="73" t="s">
        <v>1371</v>
      </c>
      <c r="F375" s="73" t="s">
        <v>1372</v>
      </c>
      <c r="G375" s="73">
        <v>40.788</v>
      </c>
      <c r="H375" s="73">
        <v>-89.7601</v>
      </c>
      <c r="I375" s="73">
        <v>181186.0</v>
      </c>
      <c r="J375" s="73">
        <v>113.07</v>
      </c>
      <c r="K375" s="73">
        <f t="shared" si="1"/>
        <v>1.018857148</v>
      </c>
      <c r="L375" s="73">
        <f t="shared" si="2"/>
        <v>1.8</v>
      </c>
      <c r="M375" s="73">
        <f t="shared" si="3"/>
        <v>3.3498423</v>
      </c>
      <c r="N375" s="73" t="s">
        <v>1373</v>
      </c>
      <c r="O375" s="73">
        <v>38.1</v>
      </c>
      <c r="P375" s="73">
        <v>48.8</v>
      </c>
      <c r="Q375" s="73">
        <v>51.2</v>
      </c>
      <c r="R375" s="73">
        <v>44.7</v>
      </c>
      <c r="S375" s="73">
        <v>3.05</v>
      </c>
      <c r="T375" s="73">
        <v>63409.0</v>
      </c>
      <c r="U375" s="73">
        <v>30.2</v>
      </c>
      <c r="V375" s="73">
        <v>65.5</v>
      </c>
      <c r="W375" s="73">
        <v>150276.0</v>
      </c>
      <c r="X375" s="73">
        <v>909.0</v>
      </c>
      <c r="Y375" s="73">
        <v>33.7</v>
      </c>
      <c r="Z375" s="73">
        <v>61.6</v>
      </c>
      <c r="AA375" s="73">
        <v>82020.0</v>
      </c>
      <c r="AB375" s="73">
        <v>6.6</v>
      </c>
      <c r="AC375" s="75">
        <v>45352.0</v>
      </c>
      <c r="AD375" s="73">
        <v>70.1</v>
      </c>
      <c r="AE375" s="73">
        <v>17.6</v>
      </c>
      <c r="AF375" s="73">
        <v>4.5</v>
      </c>
      <c r="AG375" s="73">
        <v>0.2</v>
      </c>
      <c r="AH375" s="73">
        <v>0.0</v>
      </c>
      <c r="AI375" s="73">
        <v>1.9</v>
      </c>
      <c r="AJ375" s="73">
        <v>5.8</v>
      </c>
      <c r="AK375" s="73" t="s">
        <v>2476</v>
      </c>
    </row>
    <row r="376">
      <c r="A376" s="73" t="s">
        <v>2477</v>
      </c>
      <c r="B376" s="74" t="s">
        <v>2477</v>
      </c>
      <c r="C376" s="73" t="s">
        <v>2478</v>
      </c>
      <c r="D376" s="73">
        <v>12005.0</v>
      </c>
      <c r="E376" s="73" t="s">
        <v>1394</v>
      </c>
      <c r="F376" s="73" t="s">
        <v>1395</v>
      </c>
      <c r="G376" s="73">
        <v>30.2652</v>
      </c>
      <c r="H376" s="73">
        <v>-85.6203</v>
      </c>
      <c r="I376" s="73">
        <v>181055.0</v>
      </c>
      <c r="J376" s="73">
        <v>92.15</v>
      </c>
      <c r="K376" s="73">
        <f t="shared" si="1"/>
        <v>1.009057288</v>
      </c>
      <c r="L376" s="73">
        <f t="shared" si="2"/>
        <v>1.8</v>
      </c>
      <c r="M376" s="73">
        <f t="shared" si="3"/>
        <v>3.2684635</v>
      </c>
      <c r="N376" s="73" t="s">
        <v>1373</v>
      </c>
      <c r="O376" s="73">
        <v>41.2</v>
      </c>
      <c r="P376" s="73">
        <v>49.8</v>
      </c>
      <c r="Q376" s="73">
        <v>50.2</v>
      </c>
      <c r="R376" s="73">
        <v>50.1</v>
      </c>
      <c r="S376" s="73">
        <v>2.91</v>
      </c>
      <c r="T376" s="73">
        <v>65999.0</v>
      </c>
      <c r="U376" s="73">
        <v>28.8</v>
      </c>
      <c r="V376" s="73">
        <v>68.6</v>
      </c>
      <c r="W376" s="73">
        <v>245145.0</v>
      </c>
      <c r="X376" s="73">
        <v>1311.0</v>
      </c>
      <c r="Y376" s="73">
        <v>26.7</v>
      </c>
      <c r="Z376" s="73">
        <v>61.9</v>
      </c>
      <c r="AA376" s="73">
        <v>89432.0</v>
      </c>
      <c r="AB376" s="73">
        <v>4.0</v>
      </c>
      <c r="AC376" s="75">
        <v>45352.0</v>
      </c>
      <c r="AD376" s="73">
        <v>78.0</v>
      </c>
      <c r="AE376" s="73">
        <v>10.3</v>
      </c>
      <c r="AF376" s="73">
        <v>2.0</v>
      </c>
      <c r="AG376" s="73">
        <v>0.5</v>
      </c>
      <c r="AH376" s="73">
        <v>0.1</v>
      </c>
      <c r="AI376" s="73">
        <v>2.2</v>
      </c>
      <c r="AJ376" s="73">
        <v>6.8</v>
      </c>
      <c r="AK376" s="73" t="s">
        <v>2479</v>
      </c>
    </row>
    <row r="377">
      <c r="A377" s="73" t="s">
        <v>2480</v>
      </c>
      <c r="B377" s="74" t="s">
        <v>2480</v>
      </c>
      <c r="C377" s="73" t="s">
        <v>2481</v>
      </c>
      <c r="D377" s="73">
        <v>18163.0</v>
      </c>
      <c r="E377" s="73" t="s">
        <v>1563</v>
      </c>
      <c r="F377" s="73" t="s">
        <v>1564</v>
      </c>
      <c r="G377" s="73">
        <v>38.0249</v>
      </c>
      <c r="H377" s="73">
        <v>-87.5859</v>
      </c>
      <c r="I377" s="73">
        <v>179900.0</v>
      </c>
      <c r="J377" s="73">
        <v>297.6</v>
      </c>
      <c r="K377" s="73">
        <f t="shared" si="1"/>
        <v>1.109527686</v>
      </c>
      <c r="L377" s="73">
        <f t="shared" si="2"/>
        <v>1.8</v>
      </c>
      <c r="M377" s="73">
        <f t="shared" si="3"/>
        <v>4.067664</v>
      </c>
      <c r="N377" s="73" t="s">
        <v>1373</v>
      </c>
      <c r="O377" s="73">
        <v>38.9</v>
      </c>
      <c r="P377" s="73">
        <v>48.9</v>
      </c>
      <c r="Q377" s="73">
        <v>51.1</v>
      </c>
      <c r="R377" s="73">
        <v>45.9</v>
      </c>
      <c r="S377" s="73">
        <v>2.87</v>
      </c>
      <c r="T377" s="73">
        <v>58839.0</v>
      </c>
      <c r="U377" s="73">
        <v>25.4</v>
      </c>
      <c r="V377" s="73">
        <v>64.8</v>
      </c>
      <c r="W377" s="73">
        <v>162318.0</v>
      </c>
      <c r="X377" s="73">
        <v>930.0</v>
      </c>
      <c r="Y377" s="73">
        <v>27.1</v>
      </c>
      <c r="Z377" s="73">
        <v>64.4</v>
      </c>
      <c r="AA377" s="73">
        <v>90925.0</v>
      </c>
      <c r="AB377" s="73">
        <v>4.7</v>
      </c>
      <c r="AC377" s="75">
        <v>45352.0</v>
      </c>
      <c r="AD377" s="73">
        <v>83.3</v>
      </c>
      <c r="AE377" s="73">
        <v>9.8</v>
      </c>
      <c r="AF377" s="73">
        <v>1.4</v>
      </c>
      <c r="AG377" s="73">
        <v>0.1</v>
      </c>
      <c r="AH377" s="73">
        <v>0.2</v>
      </c>
      <c r="AI377" s="73">
        <v>1.2</v>
      </c>
      <c r="AJ377" s="73">
        <v>4.0</v>
      </c>
      <c r="AK377" s="73" t="s">
        <v>2482</v>
      </c>
    </row>
    <row r="378">
      <c r="A378" s="73" t="s">
        <v>2483</v>
      </c>
      <c r="B378" s="74" t="s">
        <v>2483</v>
      </c>
      <c r="C378" s="73" t="s">
        <v>2484</v>
      </c>
      <c r="D378" s="73">
        <v>54039.0</v>
      </c>
      <c r="E378" s="73" t="s">
        <v>2485</v>
      </c>
      <c r="F378" s="73" t="s">
        <v>2486</v>
      </c>
      <c r="G378" s="73">
        <v>38.3365</v>
      </c>
      <c r="H378" s="73">
        <v>-81.5281</v>
      </c>
      <c r="I378" s="73">
        <v>179895.0</v>
      </c>
      <c r="J378" s="73">
        <v>77.03</v>
      </c>
      <c r="K378" s="73">
        <f t="shared" si="1"/>
        <v>1.002033141</v>
      </c>
      <c r="L378" s="73">
        <f t="shared" si="2"/>
        <v>1.8</v>
      </c>
      <c r="M378" s="73">
        <f t="shared" si="3"/>
        <v>3.2096467</v>
      </c>
      <c r="N378" s="73" t="s">
        <v>1396</v>
      </c>
      <c r="O378" s="73">
        <v>43.6</v>
      </c>
      <c r="P378" s="73">
        <v>48.6</v>
      </c>
      <c r="Q378" s="73">
        <v>51.4</v>
      </c>
      <c r="R378" s="73">
        <v>46.2</v>
      </c>
      <c r="S378" s="73">
        <v>2.94</v>
      </c>
      <c r="T378" s="73">
        <v>55226.0</v>
      </c>
      <c r="U378" s="73">
        <v>24.4</v>
      </c>
      <c r="V378" s="73">
        <v>69.7</v>
      </c>
      <c r="W378" s="73">
        <v>129701.0</v>
      </c>
      <c r="X378" s="73">
        <v>868.0</v>
      </c>
      <c r="Y378" s="73">
        <v>28.1</v>
      </c>
      <c r="Z378" s="73">
        <v>55.1</v>
      </c>
      <c r="AA378" s="73">
        <v>81718.0</v>
      </c>
      <c r="AB378" s="73">
        <v>5.4</v>
      </c>
      <c r="AC378" s="75">
        <v>45352.0</v>
      </c>
      <c r="AD378" s="73">
        <v>87.3</v>
      </c>
      <c r="AE378" s="73">
        <v>6.7</v>
      </c>
      <c r="AF378" s="73">
        <v>1.2</v>
      </c>
      <c r="AG378" s="73">
        <v>0.1</v>
      </c>
      <c r="AH378" s="73">
        <v>0.1</v>
      </c>
      <c r="AI378" s="73">
        <v>0.2</v>
      </c>
      <c r="AJ378" s="73">
        <v>4.4</v>
      </c>
      <c r="AK378" s="73" t="s">
        <v>2487</v>
      </c>
    </row>
    <row r="379">
      <c r="A379" s="73" t="s">
        <v>2488</v>
      </c>
      <c r="B379" s="74" t="s">
        <v>2488</v>
      </c>
      <c r="C379" s="73" t="s">
        <v>2489</v>
      </c>
      <c r="D379" s="73">
        <v>6025.0</v>
      </c>
      <c r="E379" s="73" t="s">
        <v>1366</v>
      </c>
      <c r="F379" s="73" t="s">
        <v>775</v>
      </c>
      <c r="G379" s="73">
        <v>33.0395</v>
      </c>
      <c r="H379" s="73">
        <v>-115.3653</v>
      </c>
      <c r="I379" s="73">
        <v>179578.0</v>
      </c>
      <c r="J379" s="73">
        <v>16.61</v>
      </c>
      <c r="K379" s="73">
        <f t="shared" si="1"/>
        <v>0.974449129</v>
      </c>
      <c r="L379" s="73">
        <f t="shared" si="2"/>
        <v>1.8</v>
      </c>
      <c r="M379" s="73">
        <f t="shared" si="3"/>
        <v>2.9746129</v>
      </c>
      <c r="N379" s="73" t="s">
        <v>1367</v>
      </c>
      <c r="O379" s="73">
        <v>32.6</v>
      </c>
      <c r="P379" s="73">
        <v>51.5</v>
      </c>
      <c r="Q379" s="73">
        <v>48.5</v>
      </c>
      <c r="R379" s="73">
        <v>41.8</v>
      </c>
      <c r="S379" s="73">
        <v>4.36</v>
      </c>
      <c r="T379" s="73">
        <v>53847.0</v>
      </c>
      <c r="U379" s="73">
        <v>26.5</v>
      </c>
      <c r="V379" s="73">
        <v>57.7</v>
      </c>
      <c r="W379" s="73">
        <v>245122.0</v>
      </c>
      <c r="X379" s="73">
        <v>961.0</v>
      </c>
      <c r="Y379" s="73">
        <v>15.9</v>
      </c>
      <c r="Z379" s="73">
        <v>52.3</v>
      </c>
      <c r="AA379" s="73">
        <v>72929.0</v>
      </c>
      <c r="AB379" s="73">
        <v>13.2</v>
      </c>
      <c r="AC379" s="75">
        <v>45352.0</v>
      </c>
      <c r="AD379" s="73">
        <v>39.5</v>
      </c>
      <c r="AE379" s="73">
        <v>2.6</v>
      </c>
      <c r="AF379" s="73">
        <v>1.5</v>
      </c>
      <c r="AG379" s="73">
        <v>1.5</v>
      </c>
      <c r="AH379" s="73">
        <v>0.0</v>
      </c>
      <c r="AI379" s="73">
        <v>34.8</v>
      </c>
      <c r="AJ379" s="73">
        <v>20.1</v>
      </c>
      <c r="AK379" s="73" t="s">
        <v>2490</v>
      </c>
    </row>
    <row r="380">
      <c r="A380" s="73" t="s">
        <v>2491</v>
      </c>
      <c r="B380" s="74" t="s">
        <v>2491</v>
      </c>
      <c r="C380" s="73" t="s">
        <v>2492</v>
      </c>
      <c r="D380" s="73">
        <v>39089.0</v>
      </c>
      <c r="E380" s="73" t="s">
        <v>1478</v>
      </c>
      <c r="F380" s="73" t="s">
        <v>1479</v>
      </c>
      <c r="G380" s="73">
        <v>40.0916</v>
      </c>
      <c r="H380" s="73">
        <v>-82.4831</v>
      </c>
      <c r="I380" s="73">
        <v>178844.0</v>
      </c>
      <c r="J380" s="73">
        <v>101.19</v>
      </c>
      <c r="K380" s="73">
        <f t="shared" si="1"/>
        <v>1.013280408</v>
      </c>
      <c r="L380" s="73">
        <f t="shared" si="2"/>
        <v>1.8</v>
      </c>
      <c r="M380" s="73">
        <f t="shared" si="3"/>
        <v>3.3036291</v>
      </c>
      <c r="N380" s="73" t="s">
        <v>1396</v>
      </c>
      <c r="O380" s="73">
        <v>40.2</v>
      </c>
      <c r="P380" s="73">
        <v>49.6</v>
      </c>
      <c r="Q380" s="73">
        <v>50.4</v>
      </c>
      <c r="R380" s="73">
        <v>54.2</v>
      </c>
      <c r="S380" s="73">
        <v>3.09</v>
      </c>
      <c r="T380" s="73">
        <v>78505.0</v>
      </c>
      <c r="U380" s="73">
        <v>38.6</v>
      </c>
      <c r="V380" s="73">
        <v>73.5</v>
      </c>
      <c r="W380" s="73">
        <v>230543.0</v>
      </c>
      <c r="X380" s="73">
        <v>960.0</v>
      </c>
      <c r="Y380" s="73">
        <v>29.6</v>
      </c>
      <c r="Z380" s="73">
        <v>63.2</v>
      </c>
      <c r="AA380" s="73">
        <v>93283.0</v>
      </c>
      <c r="AB380" s="73">
        <v>3.3</v>
      </c>
      <c r="AC380" s="75">
        <v>45352.0</v>
      </c>
      <c r="AD380" s="73">
        <v>88.3</v>
      </c>
      <c r="AE380" s="73">
        <v>4.1</v>
      </c>
      <c r="AF380" s="73">
        <v>2.7</v>
      </c>
      <c r="AG380" s="73">
        <v>0.1</v>
      </c>
      <c r="AH380" s="73">
        <v>0.0</v>
      </c>
      <c r="AI380" s="73">
        <v>0.7</v>
      </c>
      <c r="AJ380" s="73">
        <v>4.1</v>
      </c>
      <c r="AK380" s="73" t="s">
        <v>2493</v>
      </c>
    </row>
    <row r="381">
      <c r="A381" s="73" t="s">
        <v>2494</v>
      </c>
      <c r="B381" s="74" t="s">
        <v>2494</v>
      </c>
      <c r="C381" s="73" t="s">
        <v>2495</v>
      </c>
      <c r="D381" s="73">
        <v>20177.0</v>
      </c>
      <c r="E381" s="73" t="s">
        <v>1745</v>
      </c>
      <c r="F381" s="73" t="s">
        <v>1746</v>
      </c>
      <c r="G381" s="73">
        <v>39.0415</v>
      </c>
      <c r="H381" s="73">
        <v>-95.7565</v>
      </c>
      <c r="I381" s="73">
        <v>178625.0</v>
      </c>
      <c r="J381" s="73">
        <v>126.77</v>
      </c>
      <c r="K381" s="73">
        <f t="shared" si="1"/>
        <v>1.025326354</v>
      </c>
      <c r="L381" s="73">
        <f t="shared" si="2"/>
        <v>1.8</v>
      </c>
      <c r="M381" s="73">
        <f t="shared" si="3"/>
        <v>3.4031353</v>
      </c>
      <c r="N381" s="73" t="s">
        <v>1373</v>
      </c>
      <c r="O381" s="73">
        <v>39.4</v>
      </c>
      <c r="P381" s="73">
        <v>48.7</v>
      </c>
      <c r="Q381" s="73">
        <v>51.3</v>
      </c>
      <c r="R381" s="73">
        <v>48.6</v>
      </c>
      <c r="S381" s="73">
        <v>2.98</v>
      </c>
      <c r="T381" s="73">
        <v>63463.0</v>
      </c>
      <c r="U381" s="73">
        <v>29.4</v>
      </c>
      <c r="V381" s="73">
        <v>66.9</v>
      </c>
      <c r="W381" s="73">
        <v>158648.0</v>
      </c>
      <c r="X381" s="73">
        <v>942.0</v>
      </c>
      <c r="Y381" s="73">
        <v>31.8</v>
      </c>
      <c r="Z381" s="73">
        <v>62.4</v>
      </c>
      <c r="AA381" s="73">
        <v>93519.0</v>
      </c>
      <c r="AB381" s="73">
        <v>4.2</v>
      </c>
      <c r="AC381" s="75">
        <v>45352.0</v>
      </c>
      <c r="AD381" s="73">
        <v>77.8</v>
      </c>
      <c r="AE381" s="73">
        <v>8.0</v>
      </c>
      <c r="AF381" s="73">
        <v>1.5</v>
      </c>
      <c r="AG381" s="73">
        <v>0.6</v>
      </c>
      <c r="AH381" s="73">
        <v>0.1</v>
      </c>
      <c r="AI381" s="73">
        <v>4.3</v>
      </c>
      <c r="AJ381" s="73">
        <v>7.7</v>
      </c>
      <c r="AK381" s="73" t="s">
        <v>2496</v>
      </c>
    </row>
    <row r="382">
      <c r="A382" s="73" t="s">
        <v>2497</v>
      </c>
      <c r="B382" s="74" t="s">
        <v>2497</v>
      </c>
      <c r="C382" s="73" t="s">
        <v>2498</v>
      </c>
      <c r="D382" s="73">
        <v>26121.0</v>
      </c>
      <c r="E382" s="73" t="s">
        <v>1439</v>
      </c>
      <c r="F382" s="73" t="s">
        <v>1440</v>
      </c>
      <c r="G382" s="73">
        <v>43.2912</v>
      </c>
      <c r="H382" s="73">
        <v>-86.152</v>
      </c>
      <c r="I382" s="73">
        <v>175947.0</v>
      </c>
      <c r="J382" s="73">
        <v>134.81</v>
      </c>
      <c r="K382" s="73">
        <f t="shared" si="1"/>
        <v>1.029141991</v>
      </c>
      <c r="L382" s="73">
        <f t="shared" si="2"/>
        <v>1.8</v>
      </c>
      <c r="M382" s="73">
        <f t="shared" si="3"/>
        <v>3.4344109</v>
      </c>
      <c r="N382" s="73" t="s">
        <v>1441</v>
      </c>
      <c r="O382" s="73">
        <v>39.4</v>
      </c>
      <c r="P382" s="73">
        <v>50.2</v>
      </c>
      <c r="Q382" s="73">
        <v>49.8</v>
      </c>
      <c r="R382" s="73">
        <v>46.4</v>
      </c>
      <c r="S382" s="73">
        <v>3.07</v>
      </c>
      <c r="T382" s="73">
        <v>61347.0</v>
      </c>
      <c r="U382" s="73">
        <v>25.4</v>
      </c>
      <c r="V382" s="73">
        <v>77.3</v>
      </c>
      <c r="W382" s="73">
        <v>159826.0</v>
      </c>
      <c r="X382" s="73">
        <v>915.0</v>
      </c>
      <c r="Y382" s="73">
        <v>20.7</v>
      </c>
      <c r="Z382" s="73">
        <v>59.2</v>
      </c>
      <c r="AA382" s="73">
        <v>80256.0</v>
      </c>
      <c r="AB382" s="73">
        <v>7.5</v>
      </c>
      <c r="AC382" s="75">
        <v>45352.0</v>
      </c>
      <c r="AD382" s="73">
        <v>78.1</v>
      </c>
      <c r="AE382" s="73">
        <v>13.1</v>
      </c>
      <c r="AF382" s="73">
        <v>0.8</v>
      </c>
      <c r="AG382" s="73">
        <v>0.7</v>
      </c>
      <c r="AH382" s="73">
        <v>0.0</v>
      </c>
      <c r="AI382" s="73">
        <v>0.8</v>
      </c>
      <c r="AJ382" s="73">
        <v>6.6</v>
      </c>
      <c r="AK382" s="73" t="s">
        <v>2499</v>
      </c>
    </row>
    <row r="383">
      <c r="A383" s="73" t="s">
        <v>2500</v>
      </c>
      <c r="B383" s="74" t="s">
        <v>2500</v>
      </c>
      <c r="C383" s="73" t="s">
        <v>2501</v>
      </c>
      <c r="D383" s="73">
        <v>18063.0</v>
      </c>
      <c r="E383" s="73" t="s">
        <v>1563</v>
      </c>
      <c r="F383" s="73" t="s">
        <v>1564</v>
      </c>
      <c r="G383" s="73">
        <v>39.7695</v>
      </c>
      <c r="H383" s="73">
        <v>-86.51</v>
      </c>
      <c r="I383" s="73">
        <v>175639.0</v>
      </c>
      <c r="J383" s="73">
        <v>166.66</v>
      </c>
      <c r="K383" s="73">
        <f t="shared" si="1"/>
        <v>1.044397471</v>
      </c>
      <c r="L383" s="73">
        <f t="shared" si="2"/>
        <v>1.8</v>
      </c>
      <c r="M383" s="73">
        <f t="shared" si="3"/>
        <v>3.5583074</v>
      </c>
      <c r="N383" s="73" t="s">
        <v>1565</v>
      </c>
      <c r="O383" s="73">
        <v>38.4</v>
      </c>
      <c r="P383" s="73">
        <v>50.3</v>
      </c>
      <c r="Q383" s="73">
        <v>49.7</v>
      </c>
      <c r="R383" s="73">
        <v>57.9</v>
      </c>
      <c r="S383" s="73">
        <v>3.08</v>
      </c>
      <c r="T383" s="73">
        <v>95261.0</v>
      </c>
      <c r="U383" s="73">
        <v>47.3</v>
      </c>
      <c r="V383" s="73">
        <v>77.6</v>
      </c>
      <c r="W383" s="73">
        <v>257628.0</v>
      </c>
      <c r="X383" s="73">
        <v>1271.0</v>
      </c>
      <c r="Y383" s="73">
        <v>39.3</v>
      </c>
      <c r="Z383" s="73">
        <v>69.8</v>
      </c>
      <c r="AA383" s="73">
        <v>96102.0</v>
      </c>
      <c r="AB383" s="73">
        <v>2.4</v>
      </c>
      <c r="AC383" s="75">
        <v>45352.0</v>
      </c>
      <c r="AD383" s="73">
        <v>82.5</v>
      </c>
      <c r="AE383" s="73">
        <v>8.1</v>
      </c>
      <c r="AF383" s="73">
        <v>3.2</v>
      </c>
      <c r="AG383" s="73">
        <v>0.2</v>
      </c>
      <c r="AH383" s="73">
        <v>0.0</v>
      </c>
      <c r="AI383" s="73">
        <v>1.5</v>
      </c>
      <c r="AJ383" s="73">
        <v>4.4</v>
      </c>
      <c r="AK383" s="73" t="s">
        <v>2502</v>
      </c>
    </row>
    <row r="384">
      <c r="A384" s="73" t="s">
        <v>2503</v>
      </c>
      <c r="B384" s="74" t="s">
        <v>2503</v>
      </c>
      <c r="C384" s="73" t="s">
        <v>2504</v>
      </c>
      <c r="D384" s="73">
        <v>9130.0</v>
      </c>
      <c r="E384" s="73" t="s">
        <v>1558</v>
      </c>
      <c r="F384" s="73" t="s">
        <v>1559</v>
      </c>
      <c r="G384" s="73">
        <v>41.45</v>
      </c>
      <c r="H384" s="73">
        <v>-72.5073</v>
      </c>
      <c r="I384" s="73">
        <v>175244.0</v>
      </c>
      <c r="J384" s="73">
        <v>159.54</v>
      </c>
      <c r="K384" s="73">
        <f t="shared" si="1"/>
        <v>1.040967633</v>
      </c>
      <c r="L384" s="73">
        <f t="shared" si="2"/>
        <v>1.8</v>
      </c>
      <c r="M384" s="73">
        <f t="shared" si="3"/>
        <v>3.5306106</v>
      </c>
      <c r="N384" s="73" t="s">
        <v>1396</v>
      </c>
      <c r="O384" s="73">
        <v>45.6</v>
      </c>
      <c r="P384" s="73">
        <v>49.2</v>
      </c>
      <c r="Q384" s="73">
        <v>50.8</v>
      </c>
      <c r="R384" s="73">
        <v>51.7</v>
      </c>
      <c r="S384" s="73">
        <v>2.86</v>
      </c>
      <c r="T384" s="73">
        <v>99742.0</v>
      </c>
      <c r="U384" s="73">
        <v>49.9</v>
      </c>
      <c r="V384" s="73">
        <v>75.1</v>
      </c>
      <c r="W384" s="73">
        <v>341315.0</v>
      </c>
      <c r="X384" s="73">
        <v>1345.0</v>
      </c>
      <c r="Y384" s="73">
        <v>45.2</v>
      </c>
      <c r="Z384" s="73">
        <v>66.4</v>
      </c>
      <c r="AA384" s="76"/>
      <c r="AB384" s="73">
        <v>4.1</v>
      </c>
      <c r="AC384" s="76"/>
      <c r="AD384" s="73">
        <v>83.9</v>
      </c>
      <c r="AE384" s="73">
        <v>5.0</v>
      </c>
      <c r="AF384" s="73">
        <v>3.4</v>
      </c>
      <c r="AG384" s="73">
        <v>0.2</v>
      </c>
      <c r="AH384" s="73">
        <v>0.0</v>
      </c>
      <c r="AI384" s="73">
        <v>1.2</v>
      </c>
      <c r="AJ384" s="73">
        <v>6.3</v>
      </c>
      <c r="AK384" s="73" t="s">
        <v>2505</v>
      </c>
    </row>
    <row r="385">
      <c r="A385" s="73" t="s">
        <v>1659</v>
      </c>
      <c r="B385" s="74" t="s">
        <v>1659</v>
      </c>
      <c r="C385" s="73" t="s">
        <v>1660</v>
      </c>
      <c r="D385" s="73">
        <v>1081.0</v>
      </c>
      <c r="E385" s="73" t="s">
        <v>1706</v>
      </c>
      <c r="F385" s="73" t="s">
        <v>1707</v>
      </c>
      <c r="G385" s="73">
        <v>32.6011</v>
      </c>
      <c r="H385" s="73">
        <v>-85.3555</v>
      </c>
      <c r="I385" s="73">
        <v>175126.0</v>
      </c>
      <c r="J385" s="73">
        <v>111.29</v>
      </c>
      <c r="K385" s="73">
        <f t="shared" si="1"/>
        <v>1.018019626</v>
      </c>
      <c r="L385" s="73">
        <f t="shared" si="2"/>
        <v>1.8</v>
      </c>
      <c r="M385" s="73">
        <f t="shared" si="3"/>
        <v>3.3429181</v>
      </c>
      <c r="N385" s="73" t="s">
        <v>1373</v>
      </c>
      <c r="O385" s="73">
        <v>33.0</v>
      </c>
      <c r="P385" s="73">
        <v>49.5</v>
      </c>
      <c r="Q385" s="73">
        <v>50.5</v>
      </c>
      <c r="R385" s="73">
        <v>45.7</v>
      </c>
      <c r="S385" s="73">
        <v>3.21</v>
      </c>
      <c r="T385" s="73">
        <v>59288.0</v>
      </c>
      <c r="U385" s="73">
        <v>29.8</v>
      </c>
      <c r="V385" s="73">
        <v>65.2</v>
      </c>
      <c r="W385" s="73">
        <v>224076.0</v>
      </c>
      <c r="X385" s="73">
        <v>953.0</v>
      </c>
      <c r="Y385" s="73">
        <v>40.1</v>
      </c>
      <c r="Z385" s="73">
        <v>59.6</v>
      </c>
      <c r="AA385" s="73">
        <v>83668.0</v>
      </c>
      <c r="AB385" s="73">
        <v>3.8</v>
      </c>
      <c r="AC385" s="75">
        <v>45352.0</v>
      </c>
      <c r="AD385" s="73">
        <v>68.7</v>
      </c>
      <c r="AE385" s="73">
        <v>22.5</v>
      </c>
      <c r="AF385" s="73">
        <v>4.3</v>
      </c>
      <c r="AG385" s="73">
        <v>0.2</v>
      </c>
      <c r="AH385" s="73">
        <v>0.0</v>
      </c>
      <c r="AI385" s="73">
        <v>1.1</v>
      </c>
      <c r="AJ385" s="73">
        <v>3.2</v>
      </c>
      <c r="AK385" s="73" t="s">
        <v>2506</v>
      </c>
    </row>
    <row r="386">
      <c r="A386" s="73" t="s">
        <v>2507</v>
      </c>
      <c r="B386" s="74" t="s">
        <v>2507</v>
      </c>
      <c r="C386" s="73" t="s">
        <v>2508</v>
      </c>
      <c r="D386" s="73">
        <v>19163.0</v>
      </c>
      <c r="E386" s="73" t="s">
        <v>1844</v>
      </c>
      <c r="F386" s="73" t="s">
        <v>1845</v>
      </c>
      <c r="G386" s="73">
        <v>41.6371</v>
      </c>
      <c r="H386" s="73">
        <v>-90.6232</v>
      </c>
      <c r="I386" s="73">
        <v>174315.0</v>
      </c>
      <c r="J386" s="73">
        <v>146.92</v>
      </c>
      <c r="K386" s="73">
        <f t="shared" si="1"/>
        <v>1.034915992</v>
      </c>
      <c r="L386" s="73">
        <f t="shared" si="2"/>
        <v>1.8</v>
      </c>
      <c r="M386" s="73">
        <f t="shared" si="3"/>
        <v>3.4815188</v>
      </c>
      <c r="N386" s="73" t="s">
        <v>1373</v>
      </c>
      <c r="O386" s="73">
        <v>38.7</v>
      </c>
      <c r="P386" s="73">
        <v>49.4</v>
      </c>
      <c r="Q386" s="73">
        <v>50.6</v>
      </c>
      <c r="R386" s="73">
        <v>49.6</v>
      </c>
      <c r="S386" s="73">
        <v>3.01</v>
      </c>
      <c r="T386" s="73">
        <v>72792.0</v>
      </c>
      <c r="U386" s="73">
        <v>35.9</v>
      </c>
      <c r="V386" s="73">
        <v>69.1</v>
      </c>
      <c r="W386" s="73">
        <v>198313.0</v>
      </c>
      <c r="X386" s="73">
        <v>919.0</v>
      </c>
      <c r="Y386" s="73">
        <v>34.9</v>
      </c>
      <c r="Z386" s="73">
        <v>65.9</v>
      </c>
      <c r="AA386" s="73">
        <v>84904.0</v>
      </c>
      <c r="AB386" s="73">
        <v>4.0</v>
      </c>
      <c r="AC386" s="75">
        <v>45352.0</v>
      </c>
      <c r="AD386" s="73">
        <v>81.8</v>
      </c>
      <c r="AE386" s="73">
        <v>7.0</v>
      </c>
      <c r="AF386" s="73">
        <v>2.8</v>
      </c>
      <c r="AG386" s="73">
        <v>0.2</v>
      </c>
      <c r="AH386" s="73">
        <v>0.0</v>
      </c>
      <c r="AI386" s="73">
        <v>1.4</v>
      </c>
      <c r="AJ386" s="73">
        <v>6.7</v>
      </c>
      <c r="AK386" s="73" t="s">
        <v>2509</v>
      </c>
    </row>
    <row r="387">
      <c r="A387" s="73" t="s">
        <v>2510</v>
      </c>
      <c r="B387" s="74" t="s">
        <v>2510</v>
      </c>
      <c r="C387" s="73" t="s">
        <v>2511</v>
      </c>
      <c r="D387" s="73">
        <v>48187.0</v>
      </c>
      <c r="E387" s="73" t="s">
        <v>1377</v>
      </c>
      <c r="F387" s="73" t="s">
        <v>1378</v>
      </c>
      <c r="G387" s="73">
        <v>29.5831</v>
      </c>
      <c r="H387" s="73">
        <v>-97.9486</v>
      </c>
      <c r="I387" s="73">
        <v>173828.0</v>
      </c>
      <c r="J387" s="73">
        <v>94.36</v>
      </c>
      <c r="K387" s="73">
        <f t="shared" si="1"/>
        <v>1.010088082</v>
      </c>
      <c r="L387" s="73">
        <f t="shared" si="2"/>
        <v>1.8</v>
      </c>
      <c r="M387" s="73">
        <f t="shared" si="3"/>
        <v>3.2770604</v>
      </c>
      <c r="N387" s="73" t="s">
        <v>1373</v>
      </c>
      <c r="O387" s="73">
        <v>37.3</v>
      </c>
      <c r="P387" s="73">
        <v>49.9</v>
      </c>
      <c r="Q387" s="73">
        <v>50.1</v>
      </c>
      <c r="R387" s="73">
        <v>53.7</v>
      </c>
      <c r="S387" s="73">
        <v>3.26</v>
      </c>
      <c r="T387" s="73">
        <v>88111.0</v>
      </c>
      <c r="U387" s="73">
        <v>43.3</v>
      </c>
      <c r="V387" s="73">
        <v>77.8</v>
      </c>
      <c r="W387" s="73">
        <v>254182.0</v>
      </c>
      <c r="X387" s="73">
        <v>1278.0</v>
      </c>
      <c r="Y387" s="73">
        <v>29.5</v>
      </c>
      <c r="Z387" s="73">
        <v>64.6</v>
      </c>
      <c r="AA387" s="73">
        <v>89351.0</v>
      </c>
      <c r="AB387" s="73">
        <v>4.3</v>
      </c>
      <c r="AC387" s="75">
        <v>45352.0</v>
      </c>
      <c r="AD387" s="73">
        <v>65.6</v>
      </c>
      <c r="AE387" s="73">
        <v>8.5</v>
      </c>
      <c r="AF387" s="73">
        <v>1.7</v>
      </c>
      <c r="AG387" s="73">
        <v>0.4</v>
      </c>
      <c r="AH387" s="73">
        <v>0.0</v>
      </c>
      <c r="AI387" s="73">
        <v>6.2</v>
      </c>
      <c r="AJ387" s="73">
        <v>17.6</v>
      </c>
      <c r="AK387" s="73" t="s">
        <v>2512</v>
      </c>
    </row>
    <row r="388">
      <c r="A388" s="73" t="s">
        <v>2513</v>
      </c>
      <c r="B388" s="74" t="s">
        <v>2513</v>
      </c>
      <c r="C388" s="73" t="s">
        <v>2514</v>
      </c>
      <c r="D388" s="73">
        <v>16055.0</v>
      </c>
      <c r="E388" s="73" t="s">
        <v>5</v>
      </c>
      <c r="F388" s="73" t="s">
        <v>1841</v>
      </c>
      <c r="G388" s="73">
        <v>47.6744</v>
      </c>
      <c r="H388" s="73">
        <v>-116.7018</v>
      </c>
      <c r="I388" s="73">
        <v>173396.0</v>
      </c>
      <c r="J388" s="73">
        <v>54.09</v>
      </c>
      <c r="K388" s="73">
        <f t="shared" si="1"/>
        <v>0.9914693904</v>
      </c>
      <c r="L388" s="73">
        <f t="shared" si="2"/>
        <v>1.8</v>
      </c>
      <c r="M388" s="73">
        <f t="shared" si="3"/>
        <v>3.1204101</v>
      </c>
      <c r="N388" s="73" t="s">
        <v>1367</v>
      </c>
      <c r="O388" s="73">
        <v>40.7</v>
      </c>
      <c r="P388" s="73">
        <v>49.9</v>
      </c>
      <c r="Q388" s="73">
        <v>50.1</v>
      </c>
      <c r="R388" s="73">
        <v>56.1</v>
      </c>
      <c r="S388" s="73">
        <v>3.03</v>
      </c>
      <c r="T388" s="73">
        <v>71949.0</v>
      </c>
      <c r="U388" s="73">
        <v>33.3</v>
      </c>
      <c r="V388" s="73">
        <v>72.3</v>
      </c>
      <c r="W388" s="73">
        <v>404906.0</v>
      </c>
      <c r="X388" s="73">
        <v>1216.0</v>
      </c>
      <c r="Y388" s="73">
        <v>26.7</v>
      </c>
      <c r="Z388" s="73">
        <v>60.7</v>
      </c>
      <c r="AA388" s="73">
        <v>89497.0</v>
      </c>
      <c r="AB388" s="73">
        <v>3.1</v>
      </c>
      <c r="AC388" s="75">
        <v>45352.0</v>
      </c>
      <c r="AD388" s="73">
        <v>89.7</v>
      </c>
      <c r="AE388" s="73">
        <v>0.3</v>
      </c>
      <c r="AF388" s="73">
        <v>0.7</v>
      </c>
      <c r="AG388" s="73">
        <v>0.9</v>
      </c>
      <c r="AH388" s="73">
        <v>0.1</v>
      </c>
      <c r="AI388" s="73">
        <v>1.4</v>
      </c>
      <c r="AJ388" s="73">
        <v>6.9</v>
      </c>
      <c r="AK388" s="73" t="s">
        <v>2515</v>
      </c>
    </row>
    <row r="389">
      <c r="A389" s="73" t="s">
        <v>2516</v>
      </c>
      <c r="B389" s="74" t="s">
        <v>2516</v>
      </c>
      <c r="C389" s="73" t="s">
        <v>2517</v>
      </c>
      <c r="D389" s="73">
        <v>18127.0</v>
      </c>
      <c r="E389" s="73" t="s">
        <v>1563</v>
      </c>
      <c r="F389" s="73" t="s">
        <v>1564</v>
      </c>
      <c r="G389" s="73">
        <v>41.4603</v>
      </c>
      <c r="H389" s="73">
        <v>-87.0672</v>
      </c>
      <c r="I389" s="73">
        <v>173355.0</v>
      </c>
      <c r="J389" s="73">
        <v>160.08</v>
      </c>
      <c r="K389" s="73">
        <f t="shared" si="1"/>
        <v>1.041227366</v>
      </c>
      <c r="L389" s="73">
        <f t="shared" si="2"/>
        <v>1.8</v>
      </c>
      <c r="M389" s="73">
        <f t="shared" si="3"/>
        <v>3.5327112</v>
      </c>
      <c r="N389" s="73" t="s">
        <v>1373</v>
      </c>
      <c r="O389" s="73">
        <v>40.1</v>
      </c>
      <c r="P389" s="73">
        <v>49.6</v>
      </c>
      <c r="Q389" s="73">
        <v>50.4</v>
      </c>
      <c r="R389" s="73">
        <v>52.8</v>
      </c>
      <c r="S389" s="73">
        <v>3.04</v>
      </c>
      <c r="T389" s="73">
        <v>82915.0</v>
      </c>
      <c r="U389" s="73">
        <v>40.1</v>
      </c>
      <c r="V389" s="73">
        <v>77.0</v>
      </c>
      <c r="W389" s="73">
        <v>241004.0</v>
      </c>
      <c r="X389" s="73">
        <v>1092.0</v>
      </c>
      <c r="Y389" s="73">
        <v>30.0</v>
      </c>
      <c r="Z389" s="73">
        <v>62.1</v>
      </c>
      <c r="AA389" s="73">
        <v>85111.0</v>
      </c>
      <c r="AB389" s="73">
        <v>4.2</v>
      </c>
      <c r="AC389" s="75">
        <v>45352.0</v>
      </c>
      <c r="AD389" s="73">
        <v>86.5</v>
      </c>
      <c r="AE389" s="73">
        <v>4.1</v>
      </c>
      <c r="AF389" s="73">
        <v>1.4</v>
      </c>
      <c r="AG389" s="73">
        <v>0.1</v>
      </c>
      <c r="AH389" s="73">
        <v>0.0</v>
      </c>
      <c r="AI389" s="73">
        <v>1.9</v>
      </c>
      <c r="AJ389" s="73">
        <v>6.1</v>
      </c>
      <c r="AK389" s="73" t="s">
        <v>2518</v>
      </c>
    </row>
    <row r="390">
      <c r="A390" s="73" t="s">
        <v>2519</v>
      </c>
      <c r="B390" s="74" t="s">
        <v>2519</v>
      </c>
      <c r="C390" s="73" t="s">
        <v>2520</v>
      </c>
      <c r="D390" s="73">
        <v>24013.0</v>
      </c>
      <c r="E390" s="73" t="s">
        <v>1530</v>
      </c>
      <c r="F390" s="73" t="s">
        <v>1531</v>
      </c>
      <c r="G390" s="73">
        <v>39.5629</v>
      </c>
      <c r="H390" s="73">
        <v>-77.0225</v>
      </c>
      <c r="I390" s="73">
        <v>173225.0</v>
      </c>
      <c r="J390" s="73">
        <v>149.42</v>
      </c>
      <c r="K390" s="73">
        <f t="shared" si="1"/>
        <v>1.036112011</v>
      </c>
      <c r="L390" s="73">
        <f t="shared" si="2"/>
        <v>1.8</v>
      </c>
      <c r="M390" s="73">
        <f t="shared" si="3"/>
        <v>3.4912438</v>
      </c>
      <c r="N390" s="73" t="s">
        <v>1396</v>
      </c>
      <c r="O390" s="73">
        <v>41.5</v>
      </c>
      <c r="P390" s="73">
        <v>49.9</v>
      </c>
      <c r="Q390" s="73">
        <v>50.1</v>
      </c>
      <c r="R390" s="73">
        <v>58.0</v>
      </c>
      <c r="S390" s="73">
        <v>3.12</v>
      </c>
      <c r="T390" s="73">
        <v>111672.0</v>
      </c>
      <c r="U390" s="73">
        <v>55.5</v>
      </c>
      <c r="V390" s="73">
        <v>83.0</v>
      </c>
      <c r="W390" s="73">
        <v>390697.0</v>
      </c>
      <c r="X390" s="73">
        <v>1283.0</v>
      </c>
      <c r="Y390" s="73">
        <v>38.7</v>
      </c>
      <c r="Z390" s="73">
        <v>67.3</v>
      </c>
      <c r="AA390" s="73">
        <v>96440.0</v>
      </c>
      <c r="AB390" s="73">
        <v>3.1</v>
      </c>
      <c r="AC390" s="75">
        <v>45352.0</v>
      </c>
      <c r="AD390" s="73">
        <v>88.5</v>
      </c>
      <c r="AE390" s="73">
        <v>3.7</v>
      </c>
      <c r="AF390" s="73">
        <v>2.2</v>
      </c>
      <c r="AG390" s="73">
        <v>0.2</v>
      </c>
      <c r="AH390" s="73">
        <v>0.0</v>
      </c>
      <c r="AI390" s="73">
        <v>1.3</v>
      </c>
      <c r="AJ390" s="73">
        <v>4.1</v>
      </c>
      <c r="AK390" s="73" t="s">
        <v>2521</v>
      </c>
    </row>
    <row r="391">
      <c r="A391" s="73" t="s">
        <v>2522</v>
      </c>
      <c r="B391" s="74" t="s">
        <v>2522</v>
      </c>
      <c r="C391" s="73" t="s">
        <v>2523</v>
      </c>
      <c r="D391" s="73">
        <v>37001.0</v>
      </c>
      <c r="E391" s="73" t="s">
        <v>1514</v>
      </c>
      <c r="F391" s="73" t="s">
        <v>1515</v>
      </c>
      <c r="G391" s="73">
        <v>36.0437</v>
      </c>
      <c r="H391" s="73">
        <v>-79.3995</v>
      </c>
      <c r="I391" s="73">
        <v>171779.0</v>
      </c>
      <c r="J391" s="73">
        <v>156.63</v>
      </c>
      <c r="K391" s="73">
        <f t="shared" si="1"/>
        <v>1.039569075</v>
      </c>
      <c r="L391" s="73">
        <f t="shared" si="2"/>
        <v>1.8</v>
      </c>
      <c r="M391" s="73">
        <f t="shared" si="3"/>
        <v>3.5192907</v>
      </c>
      <c r="N391" s="73" t="s">
        <v>1396</v>
      </c>
      <c r="O391" s="73">
        <v>39.1</v>
      </c>
      <c r="P391" s="73">
        <v>47.9</v>
      </c>
      <c r="Q391" s="73">
        <v>52.1</v>
      </c>
      <c r="R391" s="73">
        <v>47.6</v>
      </c>
      <c r="S391" s="73">
        <v>3.1</v>
      </c>
      <c r="T391" s="73">
        <v>60866.0</v>
      </c>
      <c r="U391" s="73">
        <v>27.5</v>
      </c>
      <c r="V391" s="73">
        <v>66.0</v>
      </c>
      <c r="W391" s="73">
        <v>196916.0</v>
      </c>
      <c r="X391" s="73">
        <v>959.0</v>
      </c>
      <c r="Y391" s="73">
        <v>27.4</v>
      </c>
      <c r="Z391" s="73">
        <v>62.8</v>
      </c>
      <c r="AA391" s="73">
        <v>87166.0</v>
      </c>
      <c r="AB391" s="73">
        <v>5.0</v>
      </c>
      <c r="AC391" s="75">
        <v>45352.0</v>
      </c>
      <c r="AD391" s="73">
        <v>65.6</v>
      </c>
      <c r="AE391" s="73">
        <v>19.6</v>
      </c>
      <c r="AF391" s="73">
        <v>1.6</v>
      </c>
      <c r="AG391" s="73">
        <v>0.3</v>
      </c>
      <c r="AH391" s="73">
        <v>0.0</v>
      </c>
      <c r="AI391" s="73">
        <v>6.9</v>
      </c>
      <c r="AJ391" s="73">
        <v>6.0</v>
      </c>
      <c r="AK391" s="73" t="s">
        <v>2524</v>
      </c>
    </row>
    <row r="392">
      <c r="A392" s="73" t="s">
        <v>2525</v>
      </c>
      <c r="B392" s="74" t="s">
        <v>2525</v>
      </c>
      <c r="C392" s="73" t="s">
        <v>2526</v>
      </c>
      <c r="D392" s="73">
        <v>17113.0</v>
      </c>
      <c r="E392" s="73" t="s">
        <v>1371</v>
      </c>
      <c r="F392" s="73" t="s">
        <v>1372</v>
      </c>
      <c r="G392" s="73">
        <v>40.4909</v>
      </c>
      <c r="H392" s="73">
        <v>-88.8473</v>
      </c>
      <c r="I392" s="73">
        <v>171284.0</v>
      </c>
      <c r="J392" s="73">
        <v>55.89</v>
      </c>
      <c r="K392" s="73">
        <f t="shared" si="1"/>
        <v>0.9922942393</v>
      </c>
      <c r="L392" s="73">
        <f t="shared" si="2"/>
        <v>1.8</v>
      </c>
      <c r="M392" s="73">
        <f t="shared" si="3"/>
        <v>3.1274121</v>
      </c>
      <c r="N392" s="73" t="s">
        <v>1373</v>
      </c>
      <c r="O392" s="73">
        <v>34.0</v>
      </c>
      <c r="P392" s="73">
        <v>49.0</v>
      </c>
      <c r="Q392" s="73">
        <v>51.0</v>
      </c>
      <c r="R392" s="73">
        <v>46.2</v>
      </c>
      <c r="S392" s="73">
        <v>3.04</v>
      </c>
      <c r="T392" s="73">
        <v>75356.0</v>
      </c>
      <c r="U392" s="73">
        <v>36.6</v>
      </c>
      <c r="V392" s="73">
        <v>65.0</v>
      </c>
      <c r="W392" s="73">
        <v>189730.0</v>
      </c>
      <c r="X392" s="73">
        <v>941.0</v>
      </c>
      <c r="Y392" s="73">
        <v>46.0</v>
      </c>
      <c r="Z392" s="73">
        <v>63.9</v>
      </c>
      <c r="AA392" s="73">
        <v>91344.0</v>
      </c>
      <c r="AB392" s="73">
        <v>3.2</v>
      </c>
      <c r="AC392" s="75">
        <v>45352.0</v>
      </c>
      <c r="AD392" s="73">
        <v>81.0</v>
      </c>
      <c r="AE392" s="73">
        <v>8.5</v>
      </c>
      <c r="AF392" s="73">
        <v>5.1</v>
      </c>
      <c r="AG392" s="73">
        <v>0.2</v>
      </c>
      <c r="AH392" s="73">
        <v>0.0</v>
      </c>
      <c r="AI392" s="73">
        <v>1.1</v>
      </c>
      <c r="AJ392" s="73">
        <v>4.2</v>
      </c>
      <c r="AK392" s="73" t="s">
        <v>2527</v>
      </c>
    </row>
    <row r="393">
      <c r="A393" s="73" t="s">
        <v>2148</v>
      </c>
      <c r="B393" s="74" t="s">
        <v>2148</v>
      </c>
      <c r="C393" s="73" t="s">
        <v>2149</v>
      </c>
      <c r="D393" s="73">
        <v>55139.0</v>
      </c>
      <c r="E393" s="73" t="s">
        <v>1585</v>
      </c>
      <c r="F393" s="73" t="s">
        <v>1586</v>
      </c>
      <c r="G393" s="73">
        <v>44.0689</v>
      </c>
      <c r="H393" s="73">
        <v>-88.6446</v>
      </c>
      <c r="I393" s="73">
        <v>171197.0</v>
      </c>
      <c r="J393" s="73">
        <v>152.06</v>
      </c>
      <c r="K393" s="73">
        <f t="shared" si="1"/>
        <v>1.037376507</v>
      </c>
      <c r="L393" s="73">
        <f t="shared" si="2"/>
        <v>1.8</v>
      </c>
      <c r="M393" s="73">
        <f t="shared" si="3"/>
        <v>3.5015134</v>
      </c>
      <c r="N393" s="73" t="s">
        <v>1373</v>
      </c>
      <c r="O393" s="73">
        <v>38.4</v>
      </c>
      <c r="P393" s="73">
        <v>50.9</v>
      </c>
      <c r="Q393" s="73">
        <v>49.1</v>
      </c>
      <c r="R393" s="73">
        <v>47.3</v>
      </c>
      <c r="S393" s="73">
        <v>2.87</v>
      </c>
      <c r="T393" s="73">
        <v>70041.0</v>
      </c>
      <c r="U393" s="73">
        <v>31.3</v>
      </c>
      <c r="V393" s="73">
        <v>66.0</v>
      </c>
      <c r="W393" s="73">
        <v>190784.0</v>
      </c>
      <c r="X393" s="73">
        <v>880.0</v>
      </c>
      <c r="Y393" s="73">
        <v>29.3</v>
      </c>
      <c r="Z393" s="73">
        <v>66.2</v>
      </c>
      <c r="AA393" s="73">
        <v>93115.0</v>
      </c>
      <c r="AB393" s="73">
        <v>2.4</v>
      </c>
      <c r="AC393" s="75">
        <v>45352.0</v>
      </c>
      <c r="AD393" s="73">
        <v>88.8</v>
      </c>
      <c r="AE393" s="73">
        <v>2.6</v>
      </c>
      <c r="AF393" s="73">
        <v>3.1</v>
      </c>
      <c r="AG393" s="73">
        <v>0.4</v>
      </c>
      <c r="AH393" s="73">
        <v>0.1</v>
      </c>
      <c r="AI393" s="73">
        <v>1.2</v>
      </c>
      <c r="AJ393" s="73">
        <v>3.8</v>
      </c>
      <c r="AK393" s="73" t="s">
        <v>2528</v>
      </c>
    </row>
    <row r="394">
      <c r="A394" s="73" t="s">
        <v>2529</v>
      </c>
      <c r="B394" s="74" t="s">
        <v>2529</v>
      </c>
      <c r="C394" s="73" t="s">
        <v>2530</v>
      </c>
      <c r="D394" s="73">
        <v>37147.0</v>
      </c>
      <c r="E394" s="73" t="s">
        <v>1514</v>
      </c>
      <c r="F394" s="73" t="s">
        <v>1515</v>
      </c>
      <c r="G394" s="73">
        <v>35.5933</v>
      </c>
      <c r="H394" s="73">
        <v>-77.3745</v>
      </c>
      <c r="I394" s="73">
        <v>171196.0</v>
      </c>
      <c r="J394" s="73">
        <v>101.32</v>
      </c>
      <c r="K394" s="73">
        <f t="shared" si="1"/>
        <v>1.013341267</v>
      </c>
      <c r="L394" s="73">
        <f t="shared" si="2"/>
        <v>1.8</v>
      </c>
      <c r="M394" s="73">
        <f t="shared" si="3"/>
        <v>3.3041348</v>
      </c>
      <c r="N394" s="73" t="s">
        <v>1396</v>
      </c>
      <c r="O394" s="73">
        <v>33.2</v>
      </c>
      <c r="P394" s="73">
        <v>47.2</v>
      </c>
      <c r="Q394" s="73">
        <v>52.8</v>
      </c>
      <c r="R394" s="73">
        <v>38.8</v>
      </c>
      <c r="S394" s="73">
        <v>2.89</v>
      </c>
      <c r="T394" s="73">
        <v>54915.0</v>
      </c>
      <c r="U394" s="73">
        <v>24.0</v>
      </c>
      <c r="V394" s="73">
        <v>51.2</v>
      </c>
      <c r="W394" s="73">
        <v>175254.0</v>
      </c>
      <c r="X394" s="73">
        <v>911.0</v>
      </c>
      <c r="Y394" s="73">
        <v>33.2</v>
      </c>
      <c r="Z394" s="73">
        <v>63.2</v>
      </c>
      <c r="AA394" s="73">
        <v>90775.0</v>
      </c>
      <c r="AB394" s="73">
        <v>7.5</v>
      </c>
      <c r="AC394" s="75">
        <v>45352.0</v>
      </c>
      <c r="AD394" s="73">
        <v>54.7</v>
      </c>
      <c r="AE394" s="73">
        <v>35.1</v>
      </c>
      <c r="AF394" s="73">
        <v>1.7</v>
      </c>
      <c r="AG394" s="73">
        <v>0.4</v>
      </c>
      <c r="AH394" s="73">
        <v>0.0</v>
      </c>
      <c r="AI394" s="73">
        <v>4.1</v>
      </c>
      <c r="AJ394" s="73">
        <v>3.9</v>
      </c>
      <c r="AK394" s="73" t="s">
        <v>2531</v>
      </c>
    </row>
    <row r="395">
      <c r="A395" s="73" t="s">
        <v>1722</v>
      </c>
      <c r="B395" s="74" t="s">
        <v>1722</v>
      </c>
      <c r="C395" s="73" t="s">
        <v>1723</v>
      </c>
      <c r="D395" s="73">
        <v>44003.0</v>
      </c>
      <c r="E395" s="73" t="s">
        <v>1719</v>
      </c>
      <c r="F395" s="73" t="s">
        <v>1720</v>
      </c>
      <c r="G395" s="73">
        <v>41.6722</v>
      </c>
      <c r="H395" s="73">
        <v>-71.5932</v>
      </c>
      <c r="I395" s="73">
        <v>170168.0</v>
      </c>
      <c r="J395" s="73">
        <v>389.77</v>
      </c>
      <c r="K395" s="73">
        <f t="shared" si="1"/>
        <v>1.157794563</v>
      </c>
      <c r="L395" s="73">
        <f t="shared" si="2"/>
        <v>1.8</v>
      </c>
      <c r="M395" s="73">
        <f t="shared" si="3"/>
        <v>4.4262053</v>
      </c>
      <c r="N395" s="73" t="s">
        <v>1396</v>
      </c>
      <c r="O395" s="73">
        <v>43.6</v>
      </c>
      <c r="P395" s="73">
        <v>48.9</v>
      </c>
      <c r="Q395" s="73">
        <v>51.1</v>
      </c>
      <c r="R395" s="73">
        <v>48.8</v>
      </c>
      <c r="S395" s="73">
        <v>2.91</v>
      </c>
      <c r="T395" s="73">
        <v>85732.0</v>
      </c>
      <c r="U395" s="73">
        <v>42.8</v>
      </c>
      <c r="V395" s="73">
        <v>72.1</v>
      </c>
      <c r="W395" s="73">
        <v>306240.0</v>
      </c>
      <c r="X395" s="73">
        <v>1226.0</v>
      </c>
      <c r="Y395" s="73">
        <v>33.6</v>
      </c>
      <c r="Z395" s="73">
        <v>66.4</v>
      </c>
      <c r="AA395" s="73">
        <v>96649.0</v>
      </c>
      <c r="AB395" s="73">
        <v>4.6</v>
      </c>
      <c r="AC395" s="75">
        <v>45352.0</v>
      </c>
      <c r="AD395" s="73">
        <v>87.8</v>
      </c>
      <c r="AE395" s="73">
        <v>2.0</v>
      </c>
      <c r="AF395" s="73">
        <v>3.0</v>
      </c>
      <c r="AG395" s="73">
        <v>0.3</v>
      </c>
      <c r="AH395" s="73">
        <v>0.0</v>
      </c>
      <c r="AI395" s="73">
        <v>1.9</v>
      </c>
      <c r="AJ395" s="73">
        <v>5.0</v>
      </c>
      <c r="AK395" s="73" t="s">
        <v>2532</v>
      </c>
    </row>
    <row r="396">
      <c r="A396" s="73" t="s">
        <v>2533</v>
      </c>
      <c r="B396" s="74" t="s">
        <v>2533</v>
      </c>
      <c r="C396" s="73" t="s">
        <v>2534</v>
      </c>
      <c r="D396" s="73">
        <v>13223.0</v>
      </c>
      <c r="E396" s="73" t="s">
        <v>1525</v>
      </c>
      <c r="F396" s="73" t="s">
        <v>1526</v>
      </c>
      <c r="G396" s="73">
        <v>33.9206</v>
      </c>
      <c r="H396" s="73">
        <v>-84.8673</v>
      </c>
      <c r="I396" s="73">
        <v>169898.0</v>
      </c>
      <c r="J396" s="73">
        <v>209.99</v>
      </c>
      <c r="K396" s="73">
        <f t="shared" si="1"/>
        <v>1.065515369</v>
      </c>
      <c r="L396" s="73">
        <f t="shared" si="2"/>
        <v>1.8</v>
      </c>
      <c r="M396" s="73">
        <f t="shared" si="3"/>
        <v>3.7268611</v>
      </c>
      <c r="N396" s="73" t="s">
        <v>1396</v>
      </c>
      <c r="O396" s="73">
        <v>36.6</v>
      </c>
      <c r="P396" s="73">
        <v>49.1</v>
      </c>
      <c r="Q396" s="73">
        <v>50.9</v>
      </c>
      <c r="R396" s="73">
        <v>55.0</v>
      </c>
      <c r="S396" s="73">
        <v>3.35</v>
      </c>
      <c r="T396" s="73">
        <v>89237.0</v>
      </c>
      <c r="U396" s="73">
        <v>43.2</v>
      </c>
      <c r="V396" s="73">
        <v>80.3</v>
      </c>
      <c r="W396" s="73">
        <v>250956.0</v>
      </c>
      <c r="X396" s="73">
        <v>1464.0</v>
      </c>
      <c r="Y396" s="73">
        <v>26.6</v>
      </c>
      <c r="Z396" s="73">
        <v>66.7</v>
      </c>
      <c r="AA396" s="73">
        <v>94511.0</v>
      </c>
      <c r="AB396" s="73">
        <v>4.1</v>
      </c>
      <c r="AC396" s="75">
        <v>45352.0</v>
      </c>
      <c r="AD396" s="73">
        <v>68.9</v>
      </c>
      <c r="AE396" s="73">
        <v>21.0</v>
      </c>
      <c r="AF396" s="73">
        <v>1.1</v>
      </c>
      <c r="AG396" s="73">
        <v>0.2</v>
      </c>
      <c r="AH396" s="73">
        <v>0.2</v>
      </c>
      <c r="AI396" s="73">
        <v>2.0</v>
      </c>
      <c r="AJ396" s="73">
        <v>6.7</v>
      </c>
      <c r="AK396" s="73" t="s">
        <v>2535</v>
      </c>
    </row>
    <row r="397">
      <c r="A397" s="73" t="s">
        <v>2536</v>
      </c>
      <c r="B397" s="74" t="s">
        <v>2536</v>
      </c>
      <c r="C397" s="73" t="s">
        <v>2537</v>
      </c>
      <c r="D397" s="73">
        <v>45003.0</v>
      </c>
      <c r="E397" s="73" t="s">
        <v>1816</v>
      </c>
      <c r="F397" s="73" t="s">
        <v>1817</v>
      </c>
      <c r="G397" s="73">
        <v>33.5443</v>
      </c>
      <c r="H397" s="73">
        <v>-81.6347</v>
      </c>
      <c r="I397" s="73">
        <v>169865.0</v>
      </c>
      <c r="J397" s="73">
        <v>61.26</v>
      </c>
      <c r="K397" s="73">
        <f t="shared" si="1"/>
        <v>0.9947591181</v>
      </c>
      <c r="L397" s="73">
        <f t="shared" si="2"/>
        <v>1.8</v>
      </c>
      <c r="M397" s="73">
        <f t="shared" si="3"/>
        <v>3.1483014</v>
      </c>
      <c r="N397" s="73" t="s">
        <v>1396</v>
      </c>
      <c r="O397" s="73">
        <v>41.8</v>
      </c>
      <c r="P397" s="73">
        <v>48.5</v>
      </c>
      <c r="Q397" s="73">
        <v>51.5</v>
      </c>
      <c r="R397" s="73">
        <v>50.5</v>
      </c>
      <c r="S397" s="73">
        <v>3.02</v>
      </c>
      <c r="T397" s="73">
        <v>63212.0</v>
      </c>
      <c r="U397" s="73">
        <v>29.2</v>
      </c>
      <c r="V397" s="73">
        <v>75.3</v>
      </c>
      <c r="W397" s="73">
        <v>178820.0</v>
      </c>
      <c r="X397" s="73">
        <v>973.0</v>
      </c>
      <c r="Y397" s="73">
        <v>29.6</v>
      </c>
      <c r="Z397" s="73">
        <v>58.0</v>
      </c>
      <c r="AA397" s="73">
        <v>75501.0</v>
      </c>
      <c r="AB397" s="73">
        <v>6.2</v>
      </c>
      <c r="AC397" s="75">
        <v>45352.0</v>
      </c>
      <c r="AD397" s="73">
        <v>67.2</v>
      </c>
      <c r="AE397" s="73">
        <v>24.9</v>
      </c>
      <c r="AF397" s="73">
        <v>1.0</v>
      </c>
      <c r="AG397" s="73">
        <v>0.1</v>
      </c>
      <c r="AH397" s="73">
        <v>0.0</v>
      </c>
      <c r="AI397" s="73">
        <v>1.0</v>
      </c>
      <c r="AJ397" s="73">
        <v>5.8</v>
      </c>
      <c r="AK397" s="73" t="s">
        <v>2538</v>
      </c>
    </row>
    <row r="398">
      <c r="A398" s="73" t="s">
        <v>1695</v>
      </c>
      <c r="B398" s="74" t="s">
        <v>1695</v>
      </c>
      <c r="C398" s="73" t="s">
        <v>1696</v>
      </c>
      <c r="D398" s="73">
        <v>37057.0</v>
      </c>
      <c r="E398" s="73" t="s">
        <v>1514</v>
      </c>
      <c r="F398" s="73" t="s">
        <v>1515</v>
      </c>
      <c r="G398" s="73">
        <v>35.7933</v>
      </c>
      <c r="H398" s="73">
        <v>-80.2128</v>
      </c>
      <c r="I398" s="73">
        <v>169498.0</v>
      </c>
      <c r="J398" s="73">
        <v>118.3</v>
      </c>
      <c r="K398" s="73">
        <f t="shared" si="1"/>
        <v>1.021321949</v>
      </c>
      <c r="L398" s="73">
        <f t="shared" si="2"/>
        <v>1.8</v>
      </c>
      <c r="M398" s="73">
        <f t="shared" si="3"/>
        <v>3.370187</v>
      </c>
      <c r="N398" s="73" t="s">
        <v>1396</v>
      </c>
      <c r="O398" s="73">
        <v>42.6</v>
      </c>
      <c r="P398" s="73">
        <v>49.2</v>
      </c>
      <c r="Q398" s="73">
        <v>50.8</v>
      </c>
      <c r="R398" s="73">
        <v>53.4</v>
      </c>
      <c r="S398" s="73">
        <v>2.97</v>
      </c>
      <c r="T398" s="73">
        <v>58473.0</v>
      </c>
      <c r="U398" s="73">
        <v>25.1</v>
      </c>
      <c r="V398" s="73">
        <v>72.6</v>
      </c>
      <c r="W398" s="73">
        <v>184412.0</v>
      </c>
      <c r="X398" s="73">
        <v>822.0</v>
      </c>
      <c r="Y398" s="73">
        <v>20.4</v>
      </c>
      <c r="Z398" s="73">
        <v>58.7</v>
      </c>
      <c r="AA398" s="73">
        <v>81879.0</v>
      </c>
      <c r="AB398" s="73">
        <v>4.3</v>
      </c>
      <c r="AC398" s="75">
        <v>45352.0</v>
      </c>
      <c r="AD398" s="73">
        <v>81.3</v>
      </c>
      <c r="AE398" s="73">
        <v>9.6</v>
      </c>
      <c r="AF398" s="73">
        <v>1.6</v>
      </c>
      <c r="AG398" s="73">
        <v>0.2</v>
      </c>
      <c r="AH398" s="73">
        <v>0.0</v>
      </c>
      <c r="AI398" s="73">
        <v>1.6</v>
      </c>
      <c r="AJ398" s="73">
        <v>5.7</v>
      </c>
      <c r="AK398" s="73" t="s">
        <v>2539</v>
      </c>
    </row>
    <row r="399">
      <c r="A399" s="73" t="s">
        <v>2540</v>
      </c>
      <c r="B399" s="74" t="s">
        <v>2540</v>
      </c>
      <c r="C399" s="73" t="s">
        <v>2541</v>
      </c>
      <c r="D399" s="73">
        <v>48329.0</v>
      </c>
      <c r="E399" s="73" t="s">
        <v>1377</v>
      </c>
      <c r="F399" s="73" t="s">
        <v>1378</v>
      </c>
      <c r="G399" s="73">
        <v>31.8691</v>
      </c>
      <c r="H399" s="73">
        <v>-102.0316</v>
      </c>
      <c r="I399" s="73">
        <v>169393.0</v>
      </c>
      <c r="J399" s="73">
        <v>72.64</v>
      </c>
      <c r="K399" s="73">
        <f t="shared" si="1"/>
        <v>1.000002896</v>
      </c>
      <c r="L399" s="73">
        <f t="shared" si="2"/>
        <v>1.8</v>
      </c>
      <c r="M399" s="73">
        <f t="shared" si="3"/>
        <v>3.1925696</v>
      </c>
      <c r="N399" s="73" t="s">
        <v>1373</v>
      </c>
      <c r="O399" s="73">
        <v>32.1</v>
      </c>
      <c r="P399" s="73">
        <v>51.1</v>
      </c>
      <c r="Q399" s="73">
        <v>48.9</v>
      </c>
      <c r="R399" s="73">
        <v>54.3</v>
      </c>
      <c r="S399" s="73">
        <v>3.17</v>
      </c>
      <c r="T399" s="73">
        <v>90123.0</v>
      </c>
      <c r="U399" s="73">
        <v>45.2</v>
      </c>
      <c r="V399" s="73">
        <v>67.0</v>
      </c>
      <c r="W399" s="73">
        <v>269742.0</v>
      </c>
      <c r="X399" s="73">
        <v>1375.0</v>
      </c>
      <c r="Y399" s="73">
        <v>29.5</v>
      </c>
      <c r="Z399" s="73">
        <v>71.2</v>
      </c>
      <c r="AA399" s="73">
        <v>113366.0</v>
      </c>
      <c r="AB399" s="73">
        <v>3.4</v>
      </c>
      <c r="AC399" s="75">
        <v>45352.0</v>
      </c>
      <c r="AD399" s="73">
        <v>65.6</v>
      </c>
      <c r="AE399" s="73">
        <v>6.8</v>
      </c>
      <c r="AF399" s="73">
        <v>2.0</v>
      </c>
      <c r="AG399" s="73">
        <v>0.6</v>
      </c>
      <c r="AH399" s="73">
        <v>0.0</v>
      </c>
      <c r="AI399" s="73">
        <v>10.9</v>
      </c>
      <c r="AJ399" s="73">
        <v>14.1</v>
      </c>
      <c r="AK399" s="73" t="s">
        <v>2542</v>
      </c>
    </row>
    <row r="400">
      <c r="A400" s="73" t="s">
        <v>2543</v>
      </c>
      <c r="B400" s="74" t="s">
        <v>2543</v>
      </c>
      <c r="C400" s="73" t="s">
        <v>2544</v>
      </c>
      <c r="D400" s="73">
        <v>21117.0</v>
      </c>
      <c r="E400" s="73" t="s">
        <v>1656</v>
      </c>
      <c r="F400" s="73" t="s">
        <v>1657</v>
      </c>
      <c r="G400" s="73">
        <v>38.9334</v>
      </c>
      <c r="H400" s="73">
        <v>-84.5333</v>
      </c>
      <c r="I400" s="73">
        <v>169066.0</v>
      </c>
      <c r="J400" s="73">
        <v>407.04</v>
      </c>
      <c r="K400" s="73">
        <f t="shared" si="1"/>
        <v>1.167069256</v>
      </c>
      <c r="L400" s="73">
        <f t="shared" si="2"/>
        <v>1.8</v>
      </c>
      <c r="M400" s="73">
        <f t="shared" si="3"/>
        <v>4.4933856</v>
      </c>
      <c r="N400" s="73" t="s">
        <v>1396</v>
      </c>
      <c r="O400" s="73">
        <v>37.7</v>
      </c>
      <c r="P400" s="73">
        <v>49.8</v>
      </c>
      <c r="Q400" s="73">
        <v>50.2</v>
      </c>
      <c r="R400" s="73">
        <v>47.8</v>
      </c>
      <c r="S400" s="73">
        <v>3.1</v>
      </c>
      <c r="T400" s="73">
        <v>76016.0</v>
      </c>
      <c r="U400" s="73">
        <v>37.6</v>
      </c>
      <c r="V400" s="73">
        <v>69.1</v>
      </c>
      <c r="W400" s="73">
        <v>206633.0</v>
      </c>
      <c r="X400" s="73">
        <v>961.0</v>
      </c>
      <c r="Y400" s="73">
        <v>36.5</v>
      </c>
      <c r="Z400" s="73">
        <v>69.3</v>
      </c>
      <c r="AA400" s="73">
        <v>86480.0</v>
      </c>
      <c r="AB400" s="73">
        <v>4.4</v>
      </c>
      <c r="AC400" s="75">
        <v>45352.0</v>
      </c>
      <c r="AD400" s="73">
        <v>88.4</v>
      </c>
      <c r="AE400" s="73">
        <v>4.4</v>
      </c>
      <c r="AF400" s="73">
        <v>1.3</v>
      </c>
      <c r="AG400" s="73">
        <v>0.1</v>
      </c>
      <c r="AH400" s="73">
        <v>0.0</v>
      </c>
      <c r="AI400" s="73">
        <v>1.7</v>
      </c>
      <c r="AJ400" s="73">
        <v>4.1</v>
      </c>
      <c r="AK400" s="73" t="s">
        <v>2545</v>
      </c>
    </row>
    <row r="401">
      <c r="A401" s="73" t="s">
        <v>2546</v>
      </c>
      <c r="B401" s="74" t="s">
        <v>2546</v>
      </c>
      <c r="C401" s="73" t="s">
        <v>2547</v>
      </c>
      <c r="D401" s="73">
        <v>55059.0</v>
      </c>
      <c r="E401" s="73" t="s">
        <v>1585</v>
      </c>
      <c r="F401" s="73" t="s">
        <v>1586</v>
      </c>
      <c r="G401" s="73">
        <v>42.5769</v>
      </c>
      <c r="H401" s="73">
        <v>-88.0424</v>
      </c>
      <c r="I401" s="73">
        <v>168693.0</v>
      </c>
      <c r="J401" s="73">
        <v>239.61</v>
      </c>
      <c r="K401" s="73">
        <f t="shared" si="1"/>
        <v>1.080196573</v>
      </c>
      <c r="L401" s="73">
        <f t="shared" si="2"/>
        <v>1.8</v>
      </c>
      <c r="M401" s="73">
        <f t="shared" si="3"/>
        <v>3.8420829</v>
      </c>
      <c r="N401" s="73" t="s">
        <v>1373</v>
      </c>
      <c r="O401" s="73">
        <v>38.9</v>
      </c>
      <c r="P401" s="73">
        <v>49.7</v>
      </c>
      <c r="Q401" s="73">
        <v>50.3</v>
      </c>
      <c r="R401" s="73">
        <v>48.9</v>
      </c>
      <c r="S401" s="73">
        <v>3.02</v>
      </c>
      <c r="T401" s="73">
        <v>76583.0</v>
      </c>
      <c r="U401" s="73">
        <v>36.2</v>
      </c>
      <c r="V401" s="73">
        <v>67.4</v>
      </c>
      <c r="W401" s="73">
        <v>233944.0</v>
      </c>
      <c r="X401" s="73">
        <v>1110.0</v>
      </c>
      <c r="Y401" s="73">
        <v>29.4</v>
      </c>
      <c r="Z401" s="73">
        <v>67.4</v>
      </c>
      <c r="AA401" s="73">
        <v>90959.0</v>
      </c>
      <c r="AB401" s="73">
        <v>5.4</v>
      </c>
      <c r="AC401" s="75">
        <v>45352.0</v>
      </c>
      <c r="AD401" s="73">
        <v>78.9</v>
      </c>
      <c r="AE401" s="73">
        <v>6.5</v>
      </c>
      <c r="AF401" s="73">
        <v>1.8</v>
      </c>
      <c r="AG401" s="73">
        <v>0.4</v>
      </c>
      <c r="AH401" s="73">
        <v>0.1</v>
      </c>
      <c r="AI401" s="73">
        <v>2.9</v>
      </c>
      <c r="AJ401" s="73">
        <v>9.4</v>
      </c>
      <c r="AK401" s="73" t="s">
        <v>2548</v>
      </c>
    </row>
    <row r="402">
      <c r="A402" s="73" t="s">
        <v>2549</v>
      </c>
      <c r="B402" s="74" t="s">
        <v>2549</v>
      </c>
      <c r="C402" s="73" t="s">
        <v>2550</v>
      </c>
      <c r="D402" s="73">
        <v>50007.0</v>
      </c>
      <c r="E402" s="73" t="s">
        <v>2551</v>
      </c>
      <c r="F402" s="73" t="s">
        <v>2552</v>
      </c>
      <c r="G402" s="73">
        <v>44.4611</v>
      </c>
      <c r="H402" s="73">
        <v>-73.0813</v>
      </c>
      <c r="I402" s="73">
        <v>168309.0</v>
      </c>
      <c r="J402" s="73">
        <v>121.05</v>
      </c>
      <c r="K402" s="73">
        <f t="shared" si="1"/>
        <v>1.022620363</v>
      </c>
      <c r="L402" s="73">
        <f t="shared" si="2"/>
        <v>1.8</v>
      </c>
      <c r="M402" s="73">
        <f t="shared" si="3"/>
        <v>3.3808845</v>
      </c>
      <c r="N402" s="73" t="s">
        <v>1396</v>
      </c>
      <c r="O402" s="73">
        <v>36.7</v>
      </c>
      <c r="P402" s="73">
        <v>49.3</v>
      </c>
      <c r="Q402" s="73">
        <v>50.7</v>
      </c>
      <c r="R402" s="73">
        <v>44.7</v>
      </c>
      <c r="S402" s="73">
        <v>2.86</v>
      </c>
      <c r="T402" s="73">
        <v>89494.0</v>
      </c>
      <c r="U402" s="73">
        <v>44.3</v>
      </c>
      <c r="V402" s="73">
        <v>63.4</v>
      </c>
      <c r="W402" s="73">
        <v>378160.0</v>
      </c>
      <c r="X402" s="73">
        <v>1511.0</v>
      </c>
      <c r="Y402" s="73">
        <v>55.7</v>
      </c>
      <c r="Z402" s="73">
        <v>69.7</v>
      </c>
      <c r="AA402" s="73">
        <v>101320.0</v>
      </c>
      <c r="AB402" s="73">
        <v>3.9</v>
      </c>
      <c r="AC402" s="75">
        <v>45352.0</v>
      </c>
      <c r="AD402" s="73">
        <v>88.1</v>
      </c>
      <c r="AE402" s="73">
        <v>2.5</v>
      </c>
      <c r="AF402" s="73">
        <v>3.9</v>
      </c>
      <c r="AG402" s="73">
        <v>0.1</v>
      </c>
      <c r="AH402" s="73">
        <v>0.0</v>
      </c>
      <c r="AI402" s="73">
        <v>0.5</v>
      </c>
      <c r="AJ402" s="73">
        <v>4.8</v>
      </c>
      <c r="AK402" s="73" t="s">
        <v>2553</v>
      </c>
    </row>
    <row r="403">
      <c r="A403" s="73" t="s">
        <v>2554</v>
      </c>
      <c r="B403" s="74" t="s">
        <v>2554</v>
      </c>
      <c r="C403" s="73" t="s">
        <v>2555</v>
      </c>
      <c r="D403" s="73">
        <v>8101.0</v>
      </c>
      <c r="E403" s="73" t="s">
        <v>1677</v>
      </c>
      <c r="F403" s="73" t="s">
        <v>1678</v>
      </c>
      <c r="G403" s="73">
        <v>38.1735</v>
      </c>
      <c r="H403" s="73">
        <v>-104.5127</v>
      </c>
      <c r="I403" s="73">
        <v>168135.0</v>
      </c>
      <c r="J403" s="73">
        <v>27.2</v>
      </c>
      <c r="K403" s="73">
        <f t="shared" si="1"/>
        <v>0.9792283812</v>
      </c>
      <c r="L403" s="73">
        <f t="shared" si="2"/>
        <v>1.8</v>
      </c>
      <c r="M403" s="73">
        <f t="shared" si="3"/>
        <v>3.015808</v>
      </c>
      <c r="N403" s="73" t="s">
        <v>1502</v>
      </c>
      <c r="O403" s="73">
        <v>39.8</v>
      </c>
      <c r="P403" s="73">
        <v>49.6</v>
      </c>
      <c r="Q403" s="73">
        <v>50.4</v>
      </c>
      <c r="R403" s="73">
        <v>44.3</v>
      </c>
      <c r="S403" s="73">
        <v>3.08</v>
      </c>
      <c r="T403" s="73">
        <v>59436.0</v>
      </c>
      <c r="U403" s="73">
        <v>25.5</v>
      </c>
      <c r="V403" s="73">
        <v>66.9</v>
      </c>
      <c r="W403" s="73">
        <v>238131.0</v>
      </c>
      <c r="X403" s="73">
        <v>967.0</v>
      </c>
      <c r="Y403" s="73">
        <v>24.1</v>
      </c>
      <c r="Z403" s="73">
        <v>55.8</v>
      </c>
      <c r="AA403" s="73">
        <v>75523.0</v>
      </c>
      <c r="AB403" s="73">
        <v>5.9</v>
      </c>
      <c r="AC403" s="75">
        <v>45352.0</v>
      </c>
      <c r="AD403" s="73">
        <v>76.1</v>
      </c>
      <c r="AE403" s="73">
        <v>2.0</v>
      </c>
      <c r="AF403" s="73">
        <v>0.9</v>
      </c>
      <c r="AG403" s="73">
        <v>2.5</v>
      </c>
      <c r="AH403" s="73">
        <v>0.0</v>
      </c>
      <c r="AI403" s="73">
        <v>7.6</v>
      </c>
      <c r="AJ403" s="73">
        <v>10.9</v>
      </c>
      <c r="AK403" s="73" t="s">
        <v>2556</v>
      </c>
    </row>
    <row r="404">
      <c r="A404" s="73" t="s">
        <v>1668</v>
      </c>
      <c r="B404" s="74" t="s">
        <v>1668</v>
      </c>
      <c r="C404" s="73" t="s">
        <v>1669</v>
      </c>
      <c r="D404" s="73">
        <v>42089.0</v>
      </c>
      <c r="E404" s="73" t="s">
        <v>323</v>
      </c>
      <c r="F404" s="73" t="s">
        <v>1455</v>
      </c>
      <c r="G404" s="73">
        <v>41.0581</v>
      </c>
      <c r="H404" s="73">
        <v>-75.3395</v>
      </c>
      <c r="I404" s="73">
        <v>168128.0</v>
      </c>
      <c r="J404" s="73">
        <v>106.7</v>
      </c>
      <c r="K404" s="73">
        <f t="shared" si="1"/>
        <v>1.015863121</v>
      </c>
      <c r="L404" s="73">
        <f t="shared" si="2"/>
        <v>1.8</v>
      </c>
      <c r="M404" s="73">
        <f t="shared" si="3"/>
        <v>3.325063</v>
      </c>
      <c r="N404" s="73" t="s">
        <v>1396</v>
      </c>
      <c r="O404" s="73">
        <v>43.5</v>
      </c>
      <c r="P404" s="73">
        <v>50.0</v>
      </c>
      <c r="Q404" s="73">
        <v>50.0</v>
      </c>
      <c r="R404" s="73">
        <v>48.3</v>
      </c>
      <c r="S404" s="73">
        <v>3.3</v>
      </c>
      <c r="T404" s="73">
        <v>80656.0</v>
      </c>
      <c r="U404" s="73">
        <v>39.3</v>
      </c>
      <c r="V404" s="73">
        <v>78.7</v>
      </c>
      <c r="W404" s="73">
        <v>220991.0</v>
      </c>
      <c r="X404" s="73">
        <v>1311.0</v>
      </c>
      <c r="Y404" s="73">
        <v>26.5</v>
      </c>
      <c r="Z404" s="73">
        <v>60.6</v>
      </c>
      <c r="AA404" s="73">
        <v>83183.0</v>
      </c>
      <c r="AB404" s="73">
        <v>6.3</v>
      </c>
      <c r="AC404" s="75">
        <v>45352.0</v>
      </c>
      <c r="AD404" s="73">
        <v>69.4</v>
      </c>
      <c r="AE404" s="73">
        <v>14.7</v>
      </c>
      <c r="AF404" s="73">
        <v>2.6</v>
      </c>
      <c r="AG404" s="73">
        <v>0.2</v>
      </c>
      <c r="AH404" s="73">
        <v>0.0</v>
      </c>
      <c r="AI404" s="73">
        <v>5.2</v>
      </c>
      <c r="AJ404" s="73">
        <v>7.9</v>
      </c>
      <c r="AK404" s="73" t="s">
        <v>2557</v>
      </c>
    </row>
    <row r="405">
      <c r="A405" s="73" t="s">
        <v>2558</v>
      </c>
      <c r="B405" s="74" t="s">
        <v>2558</v>
      </c>
      <c r="C405" s="73" t="s">
        <v>2559</v>
      </c>
      <c r="D405" s="73">
        <v>20209.0</v>
      </c>
      <c r="E405" s="73" t="s">
        <v>1745</v>
      </c>
      <c r="F405" s="73" t="s">
        <v>1746</v>
      </c>
      <c r="G405" s="73">
        <v>39.1146</v>
      </c>
      <c r="H405" s="73">
        <v>-94.7646</v>
      </c>
      <c r="I405" s="73">
        <v>167989.0</v>
      </c>
      <c r="J405" s="73">
        <v>427.74</v>
      </c>
      <c r="K405" s="73">
        <f t="shared" si="1"/>
        <v>1.178283945</v>
      </c>
      <c r="L405" s="73">
        <f t="shared" si="2"/>
        <v>1.8</v>
      </c>
      <c r="M405" s="73">
        <f t="shared" si="3"/>
        <v>4.5739086</v>
      </c>
      <c r="N405" s="73" t="s">
        <v>1373</v>
      </c>
      <c r="O405" s="73">
        <v>34.3</v>
      </c>
      <c r="P405" s="73">
        <v>50.3</v>
      </c>
      <c r="Q405" s="73">
        <v>49.7</v>
      </c>
      <c r="R405" s="73">
        <v>43.3</v>
      </c>
      <c r="S405" s="73">
        <v>3.44</v>
      </c>
      <c r="T405" s="73">
        <v>57771.0</v>
      </c>
      <c r="U405" s="73">
        <v>24.1</v>
      </c>
      <c r="V405" s="73">
        <v>60.5</v>
      </c>
      <c r="W405" s="73">
        <v>137012.0</v>
      </c>
      <c r="X405" s="73">
        <v>1043.0</v>
      </c>
      <c r="Y405" s="73">
        <v>20.0</v>
      </c>
      <c r="Z405" s="73">
        <v>65.8</v>
      </c>
      <c r="AA405" s="73">
        <v>78780.0</v>
      </c>
      <c r="AB405" s="73">
        <v>5.7</v>
      </c>
      <c r="AC405" s="75">
        <v>45352.0</v>
      </c>
      <c r="AD405" s="73">
        <v>50.2</v>
      </c>
      <c r="AE405" s="73">
        <v>20.5</v>
      </c>
      <c r="AF405" s="73">
        <v>5.3</v>
      </c>
      <c r="AG405" s="73">
        <v>1.1</v>
      </c>
      <c r="AH405" s="73">
        <v>0.2</v>
      </c>
      <c r="AI405" s="73">
        <v>12.7</v>
      </c>
      <c r="AJ405" s="73">
        <v>10.0</v>
      </c>
      <c r="AK405" s="73" t="s">
        <v>2560</v>
      </c>
    </row>
    <row r="406">
      <c r="A406" s="73" t="s">
        <v>2561</v>
      </c>
      <c r="B406" s="74" t="s">
        <v>2561</v>
      </c>
      <c r="C406" s="73" t="s">
        <v>2562</v>
      </c>
      <c r="D406" s="73">
        <v>42007.0</v>
      </c>
      <c r="E406" s="73" t="s">
        <v>323</v>
      </c>
      <c r="F406" s="73" t="s">
        <v>1455</v>
      </c>
      <c r="G406" s="73">
        <v>40.6823</v>
      </c>
      <c r="H406" s="73">
        <v>-80.3493</v>
      </c>
      <c r="I406" s="73">
        <v>167629.0</v>
      </c>
      <c r="J406" s="73">
        <v>148.89</v>
      </c>
      <c r="K406" s="73">
        <f t="shared" si="1"/>
        <v>1.035858339</v>
      </c>
      <c r="L406" s="73">
        <f t="shared" si="2"/>
        <v>1.8</v>
      </c>
      <c r="M406" s="73">
        <f t="shared" si="3"/>
        <v>3.4891821</v>
      </c>
      <c r="N406" s="73" t="s">
        <v>1396</v>
      </c>
      <c r="O406" s="73">
        <v>44.9</v>
      </c>
      <c r="P406" s="73">
        <v>49.0</v>
      </c>
      <c r="Q406" s="73">
        <v>51.0</v>
      </c>
      <c r="R406" s="73">
        <v>50.0</v>
      </c>
      <c r="S406" s="73">
        <v>2.88</v>
      </c>
      <c r="T406" s="73">
        <v>67194.0</v>
      </c>
      <c r="U406" s="73">
        <v>31.2</v>
      </c>
      <c r="V406" s="73">
        <v>73.6</v>
      </c>
      <c r="W406" s="73">
        <v>171035.0</v>
      </c>
      <c r="X406" s="73">
        <v>830.0</v>
      </c>
      <c r="Y406" s="73">
        <v>26.7</v>
      </c>
      <c r="Z406" s="73">
        <v>61.2</v>
      </c>
      <c r="AA406" s="73">
        <v>82752.0</v>
      </c>
      <c r="AB406" s="73">
        <v>5.6</v>
      </c>
      <c r="AC406" s="75">
        <v>45352.0</v>
      </c>
      <c r="AD406" s="73">
        <v>88.6</v>
      </c>
      <c r="AE406" s="73">
        <v>6.0</v>
      </c>
      <c r="AF406" s="73">
        <v>0.5</v>
      </c>
      <c r="AG406" s="73">
        <v>0.1</v>
      </c>
      <c r="AH406" s="73">
        <v>0.0</v>
      </c>
      <c r="AI406" s="73">
        <v>0.7</v>
      </c>
      <c r="AJ406" s="73">
        <v>4.1</v>
      </c>
      <c r="AK406" s="73" t="s">
        <v>2563</v>
      </c>
    </row>
    <row r="407">
      <c r="A407" s="73" t="s">
        <v>2107</v>
      </c>
      <c r="B407" s="74" t="s">
        <v>2107</v>
      </c>
      <c r="C407" s="73" t="s">
        <v>2108</v>
      </c>
      <c r="D407" s="73">
        <v>39057.0</v>
      </c>
      <c r="E407" s="73" t="s">
        <v>1478</v>
      </c>
      <c r="F407" s="73" t="s">
        <v>1479</v>
      </c>
      <c r="G407" s="73">
        <v>39.6915</v>
      </c>
      <c r="H407" s="73">
        <v>-83.8899</v>
      </c>
      <c r="I407" s="73">
        <v>167567.0</v>
      </c>
      <c r="J407" s="73">
        <v>156.42</v>
      </c>
      <c r="K407" s="73">
        <f t="shared" si="1"/>
        <v>1.039468221</v>
      </c>
      <c r="L407" s="73">
        <f t="shared" si="2"/>
        <v>1.8</v>
      </c>
      <c r="M407" s="73">
        <f t="shared" si="3"/>
        <v>3.5184738</v>
      </c>
      <c r="N407" s="73" t="s">
        <v>1396</v>
      </c>
      <c r="O407" s="73">
        <v>38.6</v>
      </c>
      <c r="P407" s="73">
        <v>49.7</v>
      </c>
      <c r="Q407" s="73">
        <v>50.3</v>
      </c>
      <c r="R407" s="73">
        <v>51.3</v>
      </c>
      <c r="S407" s="73">
        <v>2.95</v>
      </c>
      <c r="T407" s="73">
        <v>81243.0</v>
      </c>
      <c r="U407" s="73">
        <v>40.3</v>
      </c>
      <c r="V407" s="73">
        <v>67.0</v>
      </c>
      <c r="W407" s="73">
        <v>222512.0</v>
      </c>
      <c r="X407" s="73">
        <v>1027.0</v>
      </c>
      <c r="Y407" s="73">
        <v>41.2</v>
      </c>
      <c r="Z407" s="73">
        <v>62.8</v>
      </c>
      <c r="AA407" s="73">
        <v>83117.0</v>
      </c>
      <c r="AB407" s="73">
        <v>4.6</v>
      </c>
      <c r="AC407" s="75">
        <v>45352.0</v>
      </c>
      <c r="AD407" s="73">
        <v>83.6</v>
      </c>
      <c r="AE407" s="73">
        <v>6.4</v>
      </c>
      <c r="AF407" s="73">
        <v>2.9</v>
      </c>
      <c r="AG407" s="73">
        <v>0.1</v>
      </c>
      <c r="AH407" s="73">
        <v>0.1</v>
      </c>
      <c r="AI407" s="73">
        <v>1.0</v>
      </c>
      <c r="AJ407" s="73">
        <v>5.8</v>
      </c>
      <c r="AK407" s="73" t="s">
        <v>2564</v>
      </c>
    </row>
    <row r="408">
      <c r="A408" s="73" t="s">
        <v>2565</v>
      </c>
      <c r="B408" s="74" t="s">
        <v>2565</v>
      </c>
      <c r="C408" s="73" t="s">
        <v>2566</v>
      </c>
      <c r="D408" s="73">
        <v>24017.0</v>
      </c>
      <c r="E408" s="73" t="s">
        <v>1530</v>
      </c>
      <c r="F408" s="73" t="s">
        <v>1531</v>
      </c>
      <c r="G408" s="73">
        <v>38.5073</v>
      </c>
      <c r="H408" s="73">
        <v>-76.9922</v>
      </c>
      <c r="I408" s="73">
        <v>167035.0</v>
      </c>
      <c r="J408" s="73">
        <v>140.87</v>
      </c>
      <c r="K408" s="73">
        <f t="shared" si="1"/>
        <v>1.032027337</v>
      </c>
      <c r="L408" s="73">
        <f t="shared" si="2"/>
        <v>1.8</v>
      </c>
      <c r="M408" s="73">
        <f t="shared" si="3"/>
        <v>3.4579843</v>
      </c>
      <c r="N408" s="73" t="s">
        <v>1396</v>
      </c>
      <c r="O408" s="73">
        <v>38.8</v>
      </c>
      <c r="P408" s="73">
        <v>48.3</v>
      </c>
      <c r="Q408" s="73">
        <v>51.7</v>
      </c>
      <c r="R408" s="73">
        <v>48.9</v>
      </c>
      <c r="S408" s="73">
        <v>3.29</v>
      </c>
      <c r="T408" s="73">
        <v>116882.0</v>
      </c>
      <c r="U408" s="73">
        <v>59.0</v>
      </c>
      <c r="V408" s="73">
        <v>79.8</v>
      </c>
      <c r="W408" s="73">
        <v>382506.0</v>
      </c>
      <c r="X408" s="73">
        <v>1839.0</v>
      </c>
      <c r="Y408" s="73">
        <v>31.1</v>
      </c>
      <c r="Z408" s="73">
        <v>68.8</v>
      </c>
      <c r="AA408" s="73">
        <v>87967.0</v>
      </c>
      <c r="AB408" s="73">
        <v>4.9</v>
      </c>
      <c r="AC408" s="75">
        <v>45352.0</v>
      </c>
      <c r="AD408" s="73">
        <v>37.6</v>
      </c>
      <c r="AE408" s="73">
        <v>49.1</v>
      </c>
      <c r="AF408" s="73">
        <v>3.2</v>
      </c>
      <c r="AG408" s="73">
        <v>0.5</v>
      </c>
      <c r="AH408" s="73">
        <v>0.0</v>
      </c>
      <c r="AI408" s="73">
        <v>1.9</v>
      </c>
      <c r="AJ408" s="73">
        <v>7.6</v>
      </c>
      <c r="AK408" s="73" t="s">
        <v>2567</v>
      </c>
    </row>
    <row r="409">
      <c r="A409" s="73" t="s">
        <v>2568</v>
      </c>
      <c r="B409" s="74" t="s">
        <v>2568</v>
      </c>
      <c r="C409" s="73" t="s">
        <v>2569</v>
      </c>
      <c r="D409" s="73">
        <v>30111.0</v>
      </c>
      <c r="E409" s="73" t="s">
        <v>2570</v>
      </c>
      <c r="F409" s="73" t="s">
        <v>2571</v>
      </c>
      <c r="G409" s="73">
        <v>45.9373</v>
      </c>
      <c r="H409" s="73">
        <v>-108.2744</v>
      </c>
      <c r="I409" s="73">
        <v>165524.0</v>
      </c>
      <c r="J409" s="73">
        <v>24.27</v>
      </c>
      <c r="K409" s="73">
        <f t="shared" si="1"/>
        <v>0.9779037357</v>
      </c>
      <c r="L409" s="73">
        <f t="shared" si="2"/>
        <v>1.8</v>
      </c>
      <c r="M409" s="73">
        <f t="shared" si="3"/>
        <v>3.0044103</v>
      </c>
      <c r="N409" s="73" t="s">
        <v>1502</v>
      </c>
      <c r="O409" s="73">
        <v>38.4</v>
      </c>
      <c r="P409" s="73">
        <v>49.6</v>
      </c>
      <c r="Q409" s="73">
        <v>50.4</v>
      </c>
      <c r="R409" s="73">
        <v>50.4</v>
      </c>
      <c r="S409" s="73">
        <v>3.01</v>
      </c>
      <c r="T409" s="73">
        <v>72300.0</v>
      </c>
      <c r="U409" s="73">
        <v>33.6</v>
      </c>
      <c r="V409" s="73">
        <v>69.5</v>
      </c>
      <c r="W409" s="73">
        <v>289145.0</v>
      </c>
      <c r="X409" s="73">
        <v>1055.0</v>
      </c>
      <c r="Y409" s="73">
        <v>34.2</v>
      </c>
      <c r="Z409" s="73">
        <v>66.2</v>
      </c>
      <c r="AA409" s="73">
        <v>88102.0</v>
      </c>
      <c r="AB409" s="73">
        <v>3.5</v>
      </c>
      <c r="AC409" s="75">
        <v>45352.0</v>
      </c>
      <c r="AD409" s="73">
        <v>87.5</v>
      </c>
      <c r="AE409" s="73">
        <v>0.8</v>
      </c>
      <c r="AF409" s="73">
        <v>0.8</v>
      </c>
      <c r="AG409" s="73">
        <v>3.9</v>
      </c>
      <c r="AH409" s="73">
        <v>0.1</v>
      </c>
      <c r="AI409" s="73">
        <v>1.6</v>
      </c>
      <c r="AJ409" s="73">
        <v>5.3</v>
      </c>
      <c r="AK409" s="73" t="s">
        <v>2572</v>
      </c>
    </row>
    <row r="410">
      <c r="A410" s="73" t="s">
        <v>2573</v>
      </c>
      <c r="B410" s="74" t="s">
        <v>2573</v>
      </c>
      <c r="C410" s="73" t="s">
        <v>2574</v>
      </c>
      <c r="D410" s="73">
        <v>48091.0</v>
      </c>
      <c r="E410" s="73" t="s">
        <v>1377</v>
      </c>
      <c r="F410" s="73" t="s">
        <v>1378</v>
      </c>
      <c r="G410" s="73">
        <v>29.8082</v>
      </c>
      <c r="H410" s="73">
        <v>-98.2783</v>
      </c>
      <c r="I410" s="73">
        <v>165201.0</v>
      </c>
      <c r="J410" s="73">
        <v>114.0</v>
      </c>
      <c r="K410" s="73">
        <f t="shared" si="1"/>
        <v>1.019295005</v>
      </c>
      <c r="L410" s="73">
        <f t="shared" si="2"/>
        <v>1.8</v>
      </c>
      <c r="M410" s="73">
        <f t="shared" si="3"/>
        <v>3.35346</v>
      </c>
      <c r="N410" s="73" t="s">
        <v>1373</v>
      </c>
      <c r="O410" s="73">
        <v>41.7</v>
      </c>
      <c r="P410" s="73">
        <v>49.9</v>
      </c>
      <c r="Q410" s="73">
        <v>50.1</v>
      </c>
      <c r="R410" s="73">
        <v>60.8</v>
      </c>
      <c r="S410" s="73">
        <v>3.02</v>
      </c>
      <c r="T410" s="73">
        <v>93744.0</v>
      </c>
      <c r="U410" s="73">
        <v>45.5</v>
      </c>
      <c r="V410" s="73">
        <v>75.9</v>
      </c>
      <c r="W410" s="73">
        <v>362094.0</v>
      </c>
      <c r="X410" s="73">
        <v>1390.0</v>
      </c>
      <c r="Y410" s="73">
        <v>40.6</v>
      </c>
      <c r="Z410" s="73">
        <v>60.8</v>
      </c>
      <c r="AA410" s="73">
        <v>85946.0</v>
      </c>
      <c r="AB410" s="73">
        <v>3.7</v>
      </c>
      <c r="AC410" s="75">
        <v>45352.0</v>
      </c>
      <c r="AD410" s="73">
        <v>79.5</v>
      </c>
      <c r="AE410" s="73">
        <v>2.3</v>
      </c>
      <c r="AF410" s="73">
        <v>1.3</v>
      </c>
      <c r="AG410" s="73">
        <v>0.3</v>
      </c>
      <c r="AH410" s="73">
        <v>0.0</v>
      </c>
      <c r="AI410" s="73">
        <v>3.9</v>
      </c>
      <c r="AJ410" s="73">
        <v>12.7</v>
      </c>
      <c r="AK410" s="73" t="s">
        <v>2575</v>
      </c>
    </row>
    <row r="411">
      <c r="A411" s="73" t="s">
        <v>2576</v>
      </c>
      <c r="B411" s="74" t="s">
        <v>2576</v>
      </c>
      <c r="C411" s="73" t="s">
        <v>2577</v>
      </c>
      <c r="D411" s="73">
        <v>15009.0</v>
      </c>
      <c r="E411" s="73" t="s">
        <v>1538</v>
      </c>
      <c r="F411" s="73" t="s">
        <v>1539</v>
      </c>
      <c r="G411" s="73">
        <v>20.8596</v>
      </c>
      <c r="H411" s="73">
        <v>-156.565</v>
      </c>
      <c r="I411" s="73">
        <v>164765.0</v>
      </c>
      <c r="J411" s="73">
        <v>54.77</v>
      </c>
      <c r="K411" s="73">
        <f t="shared" si="1"/>
        <v>0.9917809193</v>
      </c>
      <c r="L411" s="73">
        <f t="shared" si="2"/>
        <v>1.8</v>
      </c>
      <c r="M411" s="73">
        <f t="shared" si="3"/>
        <v>3.1230553</v>
      </c>
      <c r="N411" s="73" t="s">
        <v>1540</v>
      </c>
      <c r="O411" s="73">
        <v>42.2</v>
      </c>
      <c r="P411" s="73">
        <v>50.0</v>
      </c>
      <c r="Q411" s="73">
        <v>50.0</v>
      </c>
      <c r="R411" s="73">
        <v>50.2</v>
      </c>
      <c r="S411" s="73">
        <v>3.39</v>
      </c>
      <c r="T411" s="73">
        <v>95379.0</v>
      </c>
      <c r="U411" s="73">
        <v>48.2</v>
      </c>
      <c r="V411" s="73">
        <v>65.3</v>
      </c>
      <c r="W411" s="73">
        <v>799873.0</v>
      </c>
      <c r="X411" s="73">
        <v>1805.0</v>
      </c>
      <c r="Y411" s="73">
        <v>30.1</v>
      </c>
      <c r="Z411" s="73">
        <v>65.2</v>
      </c>
      <c r="AA411" s="73">
        <v>83087.0</v>
      </c>
      <c r="AB411" s="73">
        <v>5.4</v>
      </c>
      <c r="AC411" s="75">
        <v>45352.0</v>
      </c>
      <c r="AD411" s="73">
        <v>31.8</v>
      </c>
      <c r="AE411" s="73">
        <v>0.8</v>
      </c>
      <c r="AF411" s="73">
        <v>28.4</v>
      </c>
      <c r="AG411" s="73">
        <v>0.4</v>
      </c>
      <c r="AH411" s="73">
        <v>10.7</v>
      </c>
      <c r="AI411" s="73">
        <v>2.1</v>
      </c>
      <c r="AJ411" s="73">
        <v>26.0</v>
      </c>
      <c r="AK411" s="73" t="s">
        <v>2578</v>
      </c>
    </row>
    <row r="412">
      <c r="A412" s="73" t="s">
        <v>2579</v>
      </c>
      <c r="B412" s="74" t="s">
        <v>2579</v>
      </c>
      <c r="C412" s="73" t="s">
        <v>2580</v>
      </c>
      <c r="D412" s="73">
        <v>13153.0</v>
      </c>
      <c r="E412" s="73" t="s">
        <v>1525</v>
      </c>
      <c r="F412" s="73" t="s">
        <v>1526</v>
      </c>
      <c r="G412" s="73">
        <v>32.459</v>
      </c>
      <c r="H412" s="73">
        <v>-83.6662</v>
      </c>
      <c r="I412" s="73">
        <v>164117.0</v>
      </c>
      <c r="J412" s="73">
        <v>168.51</v>
      </c>
      <c r="K412" s="73">
        <f t="shared" si="1"/>
        <v>1.045290499</v>
      </c>
      <c r="L412" s="73">
        <f t="shared" si="2"/>
        <v>1.8</v>
      </c>
      <c r="M412" s="73">
        <f t="shared" si="3"/>
        <v>3.5655039</v>
      </c>
      <c r="N412" s="73" t="s">
        <v>1396</v>
      </c>
      <c r="O412" s="73">
        <v>36.1</v>
      </c>
      <c r="P412" s="73">
        <v>48.7</v>
      </c>
      <c r="Q412" s="73">
        <v>51.3</v>
      </c>
      <c r="R412" s="73">
        <v>50.3</v>
      </c>
      <c r="S412" s="73">
        <v>3.25</v>
      </c>
      <c r="T412" s="73">
        <v>76968.0</v>
      </c>
      <c r="U412" s="73">
        <v>36.1</v>
      </c>
      <c r="V412" s="73">
        <v>66.9</v>
      </c>
      <c r="W412" s="73">
        <v>189376.0</v>
      </c>
      <c r="X412" s="73">
        <v>1094.0</v>
      </c>
      <c r="Y412" s="73">
        <v>32.0</v>
      </c>
      <c r="Z412" s="73">
        <v>65.3</v>
      </c>
      <c r="AA412" s="73">
        <v>72127.0</v>
      </c>
      <c r="AB412" s="73">
        <v>4.8</v>
      </c>
      <c r="AC412" s="75">
        <v>45352.0</v>
      </c>
      <c r="AD412" s="73">
        <v>56.3</v>
      </c>
      <c r="AE412" s="73">
        <v>31.7</v>
      </c>
      <c r="AF412" s="73">
        <v>3.3</v>
      </c>
      <c r="AG412" s="73">
        <v>0.4</v>
      </c>
      <c r="AH412" s="73">
        <v>0.2</v>
      </c>
      <c r="AI412" s="73">
        <v>1.4</v>
      </c>
      <c r="AJ412" s="73">
        <v>6.8</v>
      </c>
      <c r="AK412" s="73" t="s">
        <v>2581</v>
      </c>
    </row>
    <row r="413">
      <c r="A413" s="73" t="s">
        <v>2582</v>
      </c>
      <c r="B413" s="74" t="s">
        <v>2582</v>
      </c>
      <c r="C413" s="73" t="s">
        <v>2583</v>
      </c>
      <c r="D413" s="73">
        <v>55105.0</v>
      </c>
      <c r="E413" s="73" t="s">
        <v>1585</v>
      </c>
      <c r="F413" s="73" t="s">
        <v>1586</v>
      </c>
      <c r="G413" s="73">
        <v>42.6712</v>
      </c>
      <c r="H413" s="73">
        <v>-89.0716</v>
      </c>
      <c r="I413" s="73">
        <v>163817.0</v>
      </c>
      <c r="J413" s="73">
        <v>88.07</v>
      </c>
      <c r="K413" s="73">
        <f t="shared" si="1"/>
        <v>1.007157047</v>
      </c>
      <c r="L413" s="73">
        <f t="shared" si="2"/>
        <v>1.8</v>
      </c>
      <c r="M413" s="73">
        <f t="shared" si="3"/>
        <v>3.2525923</v>
      </c>
      <c r="N413" s="73" t="s">
        <v>1373</v>
      </c>
      <c r="O413" s="73">
        <v>40.0</v>
      </c>
      <c r="P413" s="73">
        <v>49.8</v>
      </c>
      <c r="Q413" s="73">
        <v>50.2</v>
      </c>
      <c r="R413" s="73">
        <v>49.0</v>
      </c>
      <c r="S413" s="73">
        <v>3.01</v>
      </c>
      <c r="T413" s="73">
        <v>70630.0</v>
      </c>
      <c r="U413" s="73">
        <v>30.2</v>
      </c>
      <c r="V413" s="73">
        <v>69.9</v>
      </c>
      <c r="W413" s="73">
        <v>192304.0</v>
      </c>
      <c r="X413" s="73">
        <v>981.0</v>
      </c>
      <c r="Y413" s="73">
        <v>24.4</v>
      </c>
      <c r="Z413" s="73">
        <v>65.4</v>
      </c>
      <c r="AA413" s="73">
        <v>88531.0</v>
      </c>
      <c r="AB413" s="73">
        <v>3.9</v>
      </c>
      <c r="AC413" s="75">
        <v>45352.0</v>
      </c>
      <c r="AD413" s="73">
        <v>83.5</v>
      </c>
      <c r="AE413" s="73">
        <v>4.6</v>
      </c>
      <c r="AF413" s="73">
        <v>1.1</v>
      </c>
      <c r="AG413" s="73">
        <v>0.2</v>
      </c>
      <c r="AH413" s="73">
        <v>0.0</v>
      </c>
      <c r="AI413" s="73">
        <v>3.6</v>
      </c>
      <c r="AJ413" s="73">
        <v>7.0</v>
      </c>
      <c r="AK413" s="73" t="s">
        <v>2584</v>
      </c>
    </row>
    <row r="414">
      <c r="A414" s="73" t="s">
        <v>2585</v>
      </c>
      <c r="B414" s="74" t="s">
        <v>2585</v>
      </c>
      <c r="C414" s="73" t="s">
        <v>2586</v>
      </c>
      <c r="D414" s="73">
        <v>27109.0</v>
      </c>
      <c r="E414" s="73" t="s">
        <v>1489</v>
      </c>
      <c r="F414" s="73" t="s">
        <v>1490</v>
      </c>
      <c r="G414" s="73">
        <v>44.0038</v>
      </c>
      <c r="H414" s="73">
        <v>-92.4018</v>
      </c>
      <c r="I414" s="73">
        <v>162307.0</v>
      </c>
      <c r="J414" s="73">
        <v>95.89</v>
      </c>
      <c r="K414" s="73">
        <f t="shared" si="1"/>
        <v>1.010802325</v>
      </c>
      <c r="L414" s="73">
        <f t="shared" si="2"/>
        <v>1.8</v>
      </c>
      <c r="M414" s="73">
        <f t="shared" si="3"/>
        <v>3.2830121</v>
      </c>
      <c r="N414" s="73" t="s">
        <v>1373</v>
      </c>
      <c r="O414" s="73">
        <v>37.6</v>
      </c>
      <c r="P414" s="73">
        <v>49.1</v>
      </c>
      <c r="Q414" s="73">
        <v>50.9</v>
      </c>
      <c r="R414" s="73">
        <v>54.3</v>
      </c>
      <c r="S414" s="73">
        <v>3.0</v>
      </c>
      <c r="T414" s="73">
        <v>90420.0</v>
      </c>
      <c r="U414" s="73">
        <v>45.6</v>
      </c>
      <c r="V414" s="73">
        <v>70.8</v>
      </c>
      <c r="W414" s="73">
        <v>285468.0</v>
      </c>
      <c r="X414" s="73">
        <v>1193.0</v>
      </c>
      <c r="Y414" s="73">
        <v>47.6</v>
      </c>
      <c r="Z414" s="73">
        <v>70.7</v>
      </c>
      <c r="AA414" s="73">
        <v>93473.0</v>
      </c>
      <c r="AB414" s="73">
        <v>3.4</v>
      </c>
      <c r="AC414" s="75">
        <v>45352.0</v>
      </c>
      <c r="AD414" s="73">
        <v>80.5</v>
      </c>
      <c r="AE414" s="73">
        <v>7.0</v>
      </c>
      <c r="AF414" s="73">
        <v>6.2</v>
      </c>
      <c r="AG414" s="73">
        <v>0.2</v>
      </c>
      <c r="AH414" s="73">
        <v>0.1</v>
      </c>
      <c r="AI414" s="73">
        <v>1.5</v>
      </c>
      <c r="AJ414" s="73">
        <v>4.6</v>
      </c>
      <c r="AK414" s="73" t="s">
        <v>2587</v>
      </c>
    </row>
    <row r="415">
      <c r="A415" s="73" t="s">
        <v>2588</v>
      </c>
      <c r="B415" s="74" t="s">
        <v>2588</v>
      </c>
      <c r="C415" s="73" t="s">
        <v>2589</v>
      </c>
      <c r="D415" s="73">
        <v>48135.0</v>
      </c>
      <c r="E415" s="73" t="s">
        <v>1377</v>
      </c>
      <c r="F415" s="73" t="s">
        <v>1378</v>
      </c>
      <c r="G415" s="73">
        <v>31.8692</v>
      </c>
      <c r="H415" s="73">
        <v>-102.5429</v>
      </c>
      <c r="I415" s="73">
        <v>162300.0</v>
      </c>
      <c r="J415" s="73">
        <v>69.79</v>
      </c>
      <c r="K415" s="73">
        <f t="shared" si="1"/>
        <v>0.9986870591</v>
      </c>
      <c r="L415" s="73">
        <f t="shared" si="2"/>
        <v>1.8</v>
      </c>
      <c r="M415" s="73">
        <f t="shared" si="3"/>
        <v>3.1814831</v>
      </c>
      <c r="N415" s="73" t="s">
        <v>1373</v>
      </c>
      <c r="O415" s="73">
        <v>31.0</v>
      </c>
      <c r="P415" s="73">
        <v>51.5</v>
      </c>
      <c r="Q415" s="73">
        <v>48.5</v>
      </c>
      <c r="R415" s="73">
        <v>50.7</v>
      </c>
      <c r="S415" s="73">
        <v>3.22</v>
      </c>
      <c r="T415" s="73">
        <v>70566.0</v>
      </c>
      <c r="U415" s="73">
        <v>34.8</v>
      </c>
      <c r="V415" s="73">
        <v>64.9</v>
      </c>
      <c r="W415" s="73">
        <v>170653.0</v>
      </c>
      <c r="X415" s="73">
        <v>1232.0</v>
      </c>
      <c r="Y415" s="73">
        <v>16.6</v>
      </c>
      <c r="Z415" s="73">
        <v>67.3</v>
      </c>
      <c r="AA415" s="73">
        <v>87269.0</v>
      </c>
      <c r="AB415" s="73">
        <v>5.8</v>
      </c>
      <c r="AC415" s="75">
        <v>45352.0</v>
      </c>
      <c r="AD415" s="73">
        <v>60.2</v>
      </c>
      <c r="AE415" s="73">
        <v>5.0</v>
      </c>
      <c r="AF415" s="73">
        <v>1.2</v>
      </c>
      <c r="AG415" s="73">
        <v>0.8</v>
      </c>
      <c r="AH415" s="73">
        <v>0.1</v>
      </c>
      <c r="AI415" s="73">
        <v>18.2</v>
      </c>
      <c r="AJ415" s="73">
        <v>14.6</v>
      </c>
      <c r="AK415" s="73" t="s">
        <v>2590</v>
      </c>
    </row>
    <row r="416">
      <c r="A416" s="73" t="s">
        <v>2591</v>
      </c>
      <c r="B416" s="74" t="s">
        <v>2591</v>
      </c>
      <c r="C416" s="73" t="s">
        <v>2592</v>
      </c>
      <c r="D416" s="73">
        <v>45035.0</v>
      </c>
      <c r="E416" s="73" t="s">
        <v>1816</v>
      </c>
      <c r="F416" s="73" t="s">
        <v>1817</v>
      </c>
      <c r="G416" s="73">
        <v>33.0794</v>
      </c>
      <c r="H416" s="73">
        <v>-80.4068</v>
      </c>
      <c r="I416" s="73">
        <v>162139.0</v>
      </c>
      <c r="J416" s="73">
        <v>110.14</v>
      </c>
      <c r="K416" s="73">
        <f t="shared" si="1"/>
        <v>1.017478895</v>
      </c>
      <c r="L416" s="73">
        <f t="shared" si="2"/>
        <v>1.8</v>
      </c>
      <c r="M416" s="73">
        <f t="shared" si="3"/>
        <v>3.3384446</v>
      </c>
      <c r="N416" s="73" t="s">
        <v>1396</v>
      </c>
      <c r="O416" s="73">
        <v>37.7</v>
      </c>
      <c r="P416" s="73">
        <v>49.0</v>
      </c>
      <c r="Q416" s="73">
        <v>51.0</v>
      </c>
      <c r="R416" s="73">
        <v>51.8</v>
      </c>
      <c r="S416" s="73">
        <v>3.16</v>
      </c>
      <c r="T416" s="73">
        <v>73686.0</v>
      </c>
      <c r="U416" s="73">
        <v>35.8</v>
      </c>
      <c r="V416" s="73">
        <v>74.8</v>
      </c>
      <c r="W416" s="73">
        <v>267646.0</v>
      </c>
      <c r="X416" s="73">
        <v>1259.0</v>
      </c>
      <c r="Y416" s="73">
        <v>29.4</v>
      </c>
      <c r="Z416" s="73">
        <v>65.1</v>
      </c>
      <c r="AA416" s="73">
        <v>85759.0</v>
      </c>
      <c r="AB416" s="73">
        <v>5.5</v>
      </c>
      <c r="AC416" s="75">
        <v>45352.0</v>
      </c>
      <c r="AD416" s="73">
        <v>64.5</v>
      </c>
      <c r="AE416" s="73">
        <v>25.4</v>
      </c>
      <c r="AF416" s="73">
        <v>2.0</v>
      </c>
      <c r="AG416" s="73">
        <v>0.3</v>
      </c>
      <c r="AH416" s="73">
        <v>0.2</v>
      </c>
      <c r="AI416" s="73">
        <v>2.5</v>
      </c>
      <c r="AJ416" s="73">
        <v>5.2</v>
      </c>
      <c r="AK416" s="73" t="s">
        <v>2593</v>
      </c>
    </row>
    <row r="417">
      <c r="A417" s="73" t="s">
        <v>1743</v>
      </c>
      <c r="B417" s="74" t="s">
        <v>1743</v>
      </c>
      <c r="C417" s="73" t="s">
        <v>1744</v>
      </c>
      <c r="D417" s="73">
        <v>18081.0</v>
      </c>
      <c r="E417" s="73" t="s">
        <v>1563</v>
      </c>
      <c r="F417" s="73" t="s">
        <v>1564</v>
      </c>
      <c r="G417" s="73">
        <v>39.49</v>
      </c>
      <c r="H417" s="73">
        <v>-86.1016</v>
      </c>
      <c r="I417" s="73">
        <v>161952.0</v>
      </c>
      <c r="J417" s="73">
        <v>195.15</v>
      </c>
      <c r="K417" s="73">
        <f t="shared" si="1"/>
        <v>1.058235096</v>
      </c>
      <c r="L417" s="73">
        <f t="shared" si="2"/>
        <v>1.8</v>
      </c>
      <c r="M417" s="73">
        <f t="shared" si="3"/>
        <v>3.6691335</v>
      </c>
      <c r="N417" s="73" t="s">
        <v>1565</v>
      </c>
      <c r="O417" s="73">
        <v>37.9</v>
      </c>
      <c r="P417" s="73">
        <v>49.5</v>
      </c>
      <c r="Q417" s="73">
        <v>50.5</v>
      </c>
      <c r="R417" s="73">
        <v>55.6</v>
      </c>
      <c r="S417" s="73">
        <v>3.14</v>
      </c>
      <c r="T417" s="73">
        <v>82730.0</v>
      </c>
      <c r="U417" s="73">
        <v>38.5</v>
      </c>
      <c r="V417" s="73">
        <v>74.0</v>
      </c>
      <c r="W417" s="73">
        <v>241570.0</v>
      </c>
      <c r="X417" s="73">
        <v>1155.0</v>
      </c>
      <c r="Y417" s="73">
        <v>32.5</v>
      </c>
      <c r="Z417" s="73">
        <v>66.8</v>
      </c>
      <c r="AA417" s="73">
        <v>87637.0</v>
      </c>
      <c r="AB417" s="73">
        <v>3.4</v>
      </c>
      <c r="AC417" s="75">
        <v>45352.0</v>
      </c>
      <c r="AD417" s="73">
        <v>87.7</v>
      </c>
      <c r="AE417" s="73">
        <v>2.6</v>
      </c>
      <c r="AF417" s="73">
        <v>4.2</v>
      </c>
      <c r="AG417" s="73">
        <v>0.1</v>
      </c>
      <c r="AH417" s="73">
        <v>0.0</v>
      </c>
      <c r="AI417" s="73">
        <v>1.0</v>
      </c>
      <c r="AJ417" s="73">
        <v>4.3</v>
      </c>
      <c r="AK417" s="73" t="s">
        <v>2594</v>
      </c>
    </row>
    <row r="418">
      <c r="A418" s="73" t="s">
        <v>2595</v>
      </c>
      <c r="B418" s="74" t="s">
        <v>2595</v>
      </c>
      <c r="C418" s="73" t="s">
        <v>2596</v>
      </c>
      <c r="D418" s="73">
        <v>39133.0</v>
      </c>
      <c r="E418" s="73" t="s">
        <v>1478</v>
      </c>
      <c r="F418" s="73" t="s">
        <v>1479</v>
      </c>
      <c r="G418" s="73">
        <v>41.1677</v>
      </c>
      <c r="H418" s="73">
        <v>-81.1974</v>
      </c>
      <c r="I418" s="73">
        <v>161217.0</v>
      </c>
      <c r="J418" s="73">
        <v>127.71</v>
      </c>
      <c r="K418" s="73">
        <f t="shared" si="1"/>
        <v>1.02577173</v>
      </c>
      <c r="L418" s="73">
        <f t="shared" si="2"/>
        <v>1.8</v>
      </c>
      <c r="M418" s="73">
        <f t="shared" si="3"/>
        <v>3.4067919</v>
      </c>
      <c r="N418" s="73" t="s">
        <v>1396</v>
      </c>
      <c r="O418" s="73">
        <v>39.1</v>
      </c>
      <c r="P418" s="73">
        <v>49.5</v>
      </c>
      <c r="Q418" s="73">
        <v>50.5</v>
      </c>
      <c r="R418" s="73">
        <v>46.1</v>
      </c>
      <c r="S418" s="73">
        <v>3.0</v>
      </c>
      <c r="T418" s="73">
        <v>69796.0</v>
      </c>
      <c r="U418" s="73">
        <v>34.0</v>
      </c>
      <c r="V418" s="73">
        <v>70.7</v>
      </c>
      <c r="W418" s="73">
        <v>195315.0</v>
      </c>
      <c r="X418" s="73">
        <v>990.0</v>
      </c>
      <c r="Y418" s="73">
        <v>31.7</v>
      </c>
      <c r="Z418" s="73">
        <v>65.2</v>
      </c>
      <c r="AA418" s="73">
        <v>87010.0</v>
      </c>
      <c r="AB418" s="73">
        <v>5.6</v>
      </c>
      <c r="AC418" s="75">
        <v>45352.0</v>
      </c>
      <c r="AD418" s="73">
        <v>88.6</v>
      </c>
      <c r="AE418" s="73">
        <v>4.7</v>
      </c>
      <c r="AF418" s="73">
        <v>1.8</v>
      </c>
      <c r="AG418" s="73">
        <v>0.0</v>
      </c>
      <c r="AH418" s="73">
        <v>0.0</v>
      </c>
      <c r="AI418" s="73">
        <v>0.5</v>
      </c>
      <c r="AJ418" s="73">
        <v>4.3</v>
      </c>
      <c r="AK418" s="73" t="s">
        <v>2597</v>
      </c>
    </row>
    <row r="419">
      <c r="A419" s="73" t="s">
        <v>2598</v>
      </c>
      <c r="B419" s="74" t="s">
        <v>2598</v>
      </c>
      <c r="C419" s="73" t="s">
        <v>2599</v>
      </c>
      <c r="D419" s="73">
        <v>37035.0</v>
      </c>
      <c r="E419" s="73" t="s">
        <v>1514</v>
      </c>
      <c r="F419" s="73" t="s">
        <v>1515</v>
      </c>
      <c r="G419" s="73">
        <v>35.662</v>
      </c>
      <c r="H419" s="73">
        <v>-81.2151</v>
      </c>
      <c r="I419" s="73">
        <v>161011.0</v>
      </c>
      <c r="J419" s="73">
        <v>154.88</v>
      </c>
      <c r="K419" s="73">
        <f t="shared" si="1"/>
        <v>1.038728923</v>
      </c>
      <c r="L419" s="73">
        <f t="shared" si="2"/>
        <v>1.8</v>
      </c>
      <c r="M419" s="73">
        <f t="shared" si="3"/>
        <v>3.5124832</v>
      </c>
      <c r="N419" s="73" t="s">
        <v>1396</v>
      </c>
      <c r="O419" s="73">
        <v>41.5</v>
      </c>
      <c r="P419" s="73">
        <v>49.3</v>
      </c>
      <c r="Q419" s="73">
        <v>50.7</v>
      </c>
      <c r="R419" s="73">
        <v>50.3</v>
      </c>
      <c r="S419" s="73">
        <v>2.95</v>
      </c>
      <c r="T419" s="73">
        <v>62070.0</v>
      </c>
      <c r="U419" s="73">
        <v>26.9</v>
      </c>
      <c r="V419" s="73">
        <v>71.0</v>
      </c>
      <c r="W419" s="73">
        <v>193300.0</v>
      </c>
      <c r="X419" s="73">
        <v>866.0</v>
      </c>
      <c r="Y419" s="73">
        <v>24.8</v>
      </c>
      <c r="Z419" s="73">
        <v>61.3</v>
      </c>
      <c r="AA419" s="73">
        <v>79447.0</v>
      </c>
      <c r="AB419" s="73">
        <v>5.1</v>
      </c>
      <c r="AC419" s="75">
        <v>45352.0</v>
      </c>
      <c r="AD419" s="73">
        <v>77.1</v>
      </c>
      <c r="AE419" s="73">
        <v>8.1</v>
      </c>
      <c r="AF419" s="73">
        <v>4.1</v>
      </c>
      <c r="AG419" s="73">
        <v>0.5</v>
      </c>
      <c r="AH419" s="73">
        <v>0.0</v>
      </c>
      <c r="AI419" s="73">
        <v>4.4</v>
      </c>
      <c r="AJ419" s="73">
        <v>5.9</v>
      </c>
      <c r="AK419" s="73" t="s">
        <v>2600</v>
      </c>
    </row>
    <row r="420">
      <c r="A420" s="73" t="s">
        <v>2601</v>
      </c>
      <c r="B420" s="74" t="s">
        <v>2601</v>
      </c>
      <c r="C420" s="73" t="s">
        <v>2602</v>
      </c>
      <c r="D420" s="73">
        <v>12061.0</v>
      </c>
      <c r="E420" s="73" t="s">
        <v>1394</v>
      </c>
      <c r="F420" s="73" t="s">
        <v>1395</v>
      </c>
      <c r="G420" s="73">
        <v>27.6943</v>
      </c>
      <c r="H420" s="73">
        <v>-80.6064</v>
      </c>
      <c r="I420" s="73">
        <v>160986.0</v>
      </c>
      <c r="J420" s="73">
        <v>123.69</v>
      </c>
      <c r="K420" s="73">
        <f t="shared" si="1"/>
        <v>1.023868394</v>
      </c>
      <c r="L420" s="73">
        <f t="shared" si="2"/>
        <v>1.8</v>
      </c>
      <c r="M420" s="73">
        <f t="shared" si="3"/>
        <v>3.3911541</v>
      </c>
      <c r="N420" s="73" t="s">
        <v>1396</v>
      </c>
      <c r="O420" s="73">
        <v>54.8</v>
      </c>
      <c r="P420" s="73">
        <v>48.7</v>
      </c>
      <c r="Q420" s="73">
        <v>51.3</v>
      </c>
      <c r="R420" s="73">
        <v>51.7</v>
      </c>
      <c r="S420" s="73">
        <v>3.04</v>
      </c>
      <c r="T420" s="73">
        <v>67543.0</v>
      </c>
      <c r="U420" s="73">
        <v>31.3</v>
      </c>
      <c r="V420" s="73">
        <v>80.2</v>
      </c>
      <c r="W420" s="73">
        <v>284322.0</v>
      </c>
      <c r="X420" s="73">
        <v>1183.0</v>
      </c>
      <c r="Y420" s="73">
        <v>32.7</v>
      </c>
      <c r="Z420" s="73">
        <v>48.5</v>
      </c>
      <c r="AA420" s="73">
        <v>70117.0</v>
      </c>
      <c r="AB420" s="73">
        <v>5.9</v>
      </c>
      <c r="AC420" s="75">
        <v>45352.0</v>
      </c>
      <c r="AD420" s="73">
        <v>79.3</v>
      </c>
      <c r="AE420" s="73">
        <v>8.2</v>
      </c>
      <c r="AF420" s="73">
        <v>1.5</v>
      </c>
      <c r="AG420" s="73">
        <v>0.5</v>
      </c>
      <c r="AH420" s="73">
        <v>0.0</v>
      </c>
      <c r="AI420" s="73">
        <v>2.8</v>
      </c>
      <c r="AJ420" s="73">
        <v>7.7</v>
      </c>
      <c r="AK420" s="73" t="s">
        <v>2603</v>
      </c>
    </row>
    <row r="421">
      <c r="A421" s="73" t="s">
        <v>2604</v>
      </c>
      <c r="B421" s="74" t="s">
        <v>2604</v>
      </c>
      <c r="C421" s="73" t="s">
        <v>2605</v>
      </c>
      <c r="D421" s="73">
        <v>36083.0</v>
      </c>
      <c r="E421" s="73" t="s">
        <v>1400</v>
      </c>
      <c r="F421" s="73" t="s">
        <v>1401</v>
      </c>
      <c r="G421" s="73">
        <v>42.7111</v>
      </c>
      <c r="H421" s="73">
        <v>-73.5097</v>
      </c>
      <c r="I421" s="73">
        <v>160943.0</v>
      </c>
      <c r="J421" s="73">
        <v>95.24</v>
      </c>
      <c r="K421" s="73">
        <f t="shared" si="1"/>
        <v>1.010498826</v>
      </c>
      <c r="L421" s="73">
        <f t="shared" si="2"/>
        <v>1.8</v>
      </c>
      <c r="M421" s="73">
        <f t="shared" si="3"/>
        <v>3.2804836</v>
      </c>
      <c r="N421" s="73" t="s">
        <v>1396</v>
      </c>
      <c r="O421" s="73">
        <v>40.0</v>
      </c>
      <c r="P421" s="73">
        <v>50.0</v>
      </c>
      <c r="Q421" s="73">
        <v>50.0</v>
      </c>
      <c r="R421" s="73">
        <v>44.0</v>
      </c>
      <c r="S421" s="73">
        <v>2.94</v>
      </c>
      <c r="T421" s="73">
        <v>83734.0</v>
      </c>
      <c r="U421" s="73">
        <v>40.8</v>
      </c>
      <c r="V421" s="73">
        <v>62.8</v>
      </c>
      <c r="W421" s="73">
        <v>230585.0</v>
      </c>
      <c r="X421" s="73">
        <v>1141.0</v>
      </c>
      <c r="Y421" s="73">
        <v>35.3</v>
      </c>
      <c r="Z421" s="73">
        <v>64.2</v>
      </c>
      <c r="AA421" s="73">
        <v>82112.0</v>
      </c>
      <c r="AB421" s="73">
        <v>5.6</v>
      </c>
      <c r="AC421" s="75">
        <v>45352.0</v>
      </c>
      <c r="AD421" s="73">
        <v>82.7</v>
      </c>
      <c r="AE421" s="73">
        <v>6.7</v>
      </c>
      <c r="AF421" s="73">
        <v>3.1</v>
      </c>
      <c r="AG421" s="73">
        <v>0.1</v>
      </c>
      <c r="AH421" s="73">
        <v>0.0</v>
      </c>
      <c r="AI421" s="73">
        <v>1.6</v>
      </c>
      <c r="AJ421" s="73">
        <v>5.8</v>
      </c>
      <c r="AK421" s="73" t="s">
        <v>2606</v>
      </c>
    </row>
    <row r="422">
      <c r="A422" s="73" t="s">
        <v>1683</v>
      </c>
      <c r="B422" s="74" t="s">
        <v>1683</v>
      </c>
      <c r="C422" s="73" t="s">
        <v>1684</v>
      </c>
      <c r="D422" s="73">
        <v>26075.0</v>
      </c>
      <c r="E422" s="73" t="s">
        <v>1439</v>
      </c>
      <c r="F422" s="73" t="s">
        <v>1440</v>
      </c>
      <c r="G422" s="73">
        <v>42.2485</v>
      </c>
      <c r="H422" s="73">
        <v>-84.4234</v>
      </c>
      <c r="I422" s="73">
        <v>160637.0</v>
      </c>
      <c r="J422" s="73">
        <v>88.36</v>
      </c>
      <c r="K422" s="73">
        <f t="shared" si="1"/>
        <v>1.007291995</v>
      </c>
      <c r="L422" s="73">
        <f t="shared" si="2"/>
        <v>1.8</v>
      </c>
      <c r="M422" s="73">
        <f t="shared" si="3"/>
        <v>3.2537204</v>
      </c>
      <c r="N422" s="73" t="s">
        <v>1441</v>
      </c>
      <c r="O422" s="73">
        <v>41.1</v>
      </c>
      <c r="P422" s="73">
        <v>51.5</v>
      </c>
      <c r="Q422" s="73">
        <v>48.5</v>
      </c>
      <c r="R422" s="73">
        <v>45.9</v>
      </c>
      <c r="S422" s="73">
        <v>3.09</v>
      </c>
      <c r="T422" s="73">
        <v>62581.0</v>
      </c>
      <c r="U422" s="73">
        <v>27.3</v>
      </c>
      <c r="V422" s="73">
        <v>74.4</v>
      </c>
      <c r="W422" s="73">
        <v>165606.0</v>
      </c>
      <c r="X422" s="73">
        <v>920.0</v>
      </c>
      <c r="Y422" s="73">
        <v>22.5</v>
      </c>
      <c r="Z422" s="73">
        <v>56.7</v>
      </c>
      <c r="AA422" s="73">
        <v>76073.0</v>
      </c>
      <c r="AB422" s="73">
        <v>6.3</v>
      </c>
      <c r="AC422" s="75">
        <v>45352.0</v>
      </c>
      <c r="AD422" s="73">
        <v>84.7</v>
      </c>
      <c r="AE422" s="73">
        <v>7.9</v>
      </c>
      <c r="AF422" s="73">
        <v>0.8</v>
      </c>
      <c r="AG422" s="73">
        <v>0.2</v>
      </c>
      <c r="AH422" s="73">
        <v>0.0</v>
      </c>
      <c r="AI422" s="73">
        <v>0.7</v>
      </c>
      <c r="AJ422" s="73">
        <v>5.7</v>
      </c>
      <c r="AK422" s="73" t="s">
        <v>2607</v>
      </c>
    </row>
    <row r="423">
      <c r="A423" s="73" t="s">
        <v>2219</v>
      </c>
      <c r="B423" s="74" t="s">
        <v>2219</v>
      </c>
      <c r="C423" s="73" t="s">
        <v>2220</v>
      </c>
      <c r="D423" s="73">
        <v>26147.0</v>
      </c>
      <c r="E423" s="73" t="s">
        <v>1439</v>
      </c>
      <c r="F423" s="73" t="s">
        <v>1440</v>
      </c>
      <c r="G423" s="73">
        <v>42.9341</v>
      </c>
      <c r="H423" s="73">
        <v>-82.6806</v>
      </c>
      <c r="I423" s="73">
        <v>160257.0</v>
      </c>
      <c r="J423" s="73">
        <v>85.76</v>
      </c>
      <c r="K423" s="73">
        <f t="shared" si="1"/>
        <v>1.006082762</v>
      </c>
      <c r="L423" s="73">
        <f t="shared" si="2"/>
        <v>1.8</v>
      </c>
      <c r="M423" s="73">
        <f t="shared" si="3"/>
        <v>3.2436064</v>
      </c>
      <c r="N423" s="73" t="s">
        <v>1441</v>
      </c>
      <c r="O423" s="73">
        <v>44.1</v>
      </c>
      <c r="P423" s="73">
        <v>50.1</v>
      </c>
      <c r="Q423" s="73">
        <v>49.9</v>
      </c>
      <c r="R423" s="73">
        <v>51.8</v>
      </c>
      <c r="S423" s="73">
        <v>2.89</v>
      </c>
      <c r="T423" s="73">
        <v>66887.0</v>
      </c>
      <c r="U423" s="73">
        <v>30.3</v>
      </c>
      <c r="V423" s="73">
        <v>80.3</v>
      </c>
      <c r="W423" s="73">
        <v>197336.0</v>
      </c>
      <c r="X423" s="73">
        <v>982.0</v>
      </c>
      <c r="Y423" s="73">
        <v>19.9</v>
      </c>
      <c r="Z423" s="73">
        <v>60.2</v>
      </c>
      <c r="AA423" s="73">
        <v>77793.0</v>
      </c>
      <c r="AB423" s="73">
        <v>6.7</v>
      </c>
      <c r="AC423" s="75">
        <v>45352.0</v>
      </c>
      <c r="AD423" s="73">
        <v>92.1</v>
      </c>
      <c r="AE423" s="73">
        <v>2.3</v>
      </c>
      <c r="AF423" s="73">
        <v>0.5</v>
      </c>
      <c r="AG423" s="73">
        <v>0.2</v>
      </c>
      <c r="AH423" s="73">
        <v>0.0</v>
      </c>
      <c r="AI423" s="73">
        <v>0.8</v>
      </c>
      <c r="AJ423" s="73">
        <v>4.1</v>
      </c>
      <c r="AK423" s="73" t="s">
        <v>2608</v>
      </c>
    </row>
    <row r="424">
      <c r="A424" s="73" t="s">
        <v>2609</v>
      </c>
      <c r="B424" s="74" t="s">
        <v>2609</v>
      </c>
      <c r="C424" s="73" t="s">
        <v>2610</v>
      </c>
      <c r="D424" s="73">
        <v>22073.0</v>
      </c>
      <c r="E424" s="73" t="s">
        <v>1885</v>
      </c>
      <c r="F424" s="73" t="s">
        <v>1886</v>
      </c>
      <c r="G424" s="73">
        <v>32.4784</v>
      </c>
      <c r="H424" s="73">
        <v>-92.1549</v>
      </c>
      <c r="I424" s="73">
        <v>159585.0</v>
      </c>
      <c r="J424" s="73">
        <v>100.95</v>
      </c>
      <c r="K424" s="73">
        <f t="shared" si="1"/>
        <v>1.013168062</v>
      </c>
      <c r="L424" s="73">
        <f t="shared" si="2"/>
        <v>1.8</v>
      </c>
      <c r="M424" s="73">
        <f t="shared" si="3"/>
        <v>3.3026955</v>
      </c>
      <c r="N424" s="73" t="s">
        <v>1373</v>
      </c>
      <c r="O424" s="73">
        <v>36.5</v>
      </c>
      <c r="P424" s="73">
        <v>48.3</v>
      </c>
      <c r="Q424" s="73">
        <v>51.7</v>
      </c>
      <c r="R424" s="73">
        <v>41.9</v>
      </c>
      <c r="S424" s="73">
        <v>3.29</v>
      </c>
      <c r="T424" s="73">
        <v>49261.0</v>
      </c>
      <c r="U424" s="73">
        <v>24.0</v>
      </c>
      <c r="V424" s="73">
        <v>59.5</v>
      </c>
      <c r="W424" s="73">
        <v>171517.0</v>
      </c>
      <c r="X424" s="73">
        <v>886.0</v>
      </c>
      <c r="Y424" s="73">
        <v>25.8</v>
      </c>
      <c r="Z424" s="73">
        <v>58.8</v>
      </c>
      <c r="AA424" s="73">
        <v>69159.0</v>
      </c>
      <c r="AB424" s="73">
        <v>6.5</v>
      </c>
      <c r="AC424" s="75">
        <v>45352.0</v>
      </c>
      <c r="AD424" s="73">
        <v>57.5</v>
      </c>
      <c r="AE424" s="73">
        <v>37.3</v>
      </c>
      <c r="AF424" s="73">
        <v>1.2</v>
      </c>
      <c r="AG424" s="73">
        <v>0.2</v>
      </c>
      <c r="AH424" s="73">
        <v>0.0</v>
      </c>
      <c r="AI424" s="73">
        <v>1.4</v>
      </c>
      <c r="AJ424" s="73">
        <v>2.6</v>
      </c>
      <c r="AK424" s="73" t="s">
        <v>2611</v>
      </c>
    </row>
    <row r="425">
      <c r="A425" s="73" t="s">
        <v>2612</v>
      </c>
      <c r="B425" s="74" t="s">
        <v>2612</v>
      </c>
      <c r="C425" s="73" t="s">
        <v>2613</v>
      </c>
      <c r="D425" s="73">
        <v>36093.0</v>
      </c>
      <c r="E425" s="73" t="s">
        <v>1400</v>
      </c>
      <c r="F425" s="73" t="s">
        <v>1401</v>
      </c>
      <c r="G425" s="73">
        <v>42.8181</v>
      </c>
      <c r="H425" s="73">
        <v>-74.0586</v>
      </c>
      <c r="I425" s="73">
        <v>159447.0</v>
      </c>
      <c r="J425" s="73">
        <v>300.79</v>
      </c>
      <c r="K425" s="73">
        <f t="shared" si="1"/>
        <v>1.111164091</v>
      </c>
      <c r="L425" s="73">
        <f t="shared" si="2"/>
        <v>1.8</v>
      </c>
      <c r="M425" s="73">
        <f t="shared" si="3"/>
        <v>4.0800731</v>
      </c>
      <c r="N425" s="73" t="s">
        <v>1396</v>
      </c>
      <c r="O425" s="73">
        <v>39.7</v>
      </c>
      <c r="P425" s="73">
        <v>49.1</v>
      </c>
      <c r="Q425" s="73">
        <v>50.9</v>
      </c>
      <c r="R425" s="73">
        <v>44.6</v>
      </c>
      <c r="S425" s="73">
        <v>3.18</v>
      </c>
      <c r="T425" s="73">
        <v>75056.0</v>
      </c>
      <c r="U425" s="73">
        <v>36.3</v>
      </c>
      <c r="V425" s="73">
        <v>63.9</v>
      </c>
      <c r="W425" s="73">
        <v>204341.0</v>
      </c>
      <c r="X425" s="73">
        <v>1092.0</v>
      </c>
      <c r="Y425" s="73">
        <v>34.2</v>
      </c>
      <c r="Z425" s="73">
        <v>62.9</v>
      </c>
      <c r="AA425" s="73">
        <v>77678.0</v>
      </c>
      <c r="AB425" s="73">
        <v>6.0</v>
      </c>
      <c r="AC425" s="75">
        <v>45352.0</v>
      </c>
      <c r="AD425" s="73">
        <v>72.0</v>
      </c>
      <c r="AE425" s="73">
        <v>10.5</v>
      </c>
      <c r="AF425" s="73">
        <v>4.9</v>
      </c>
      <c r="AG425" s="73">
        <v>0.3</v>
      </c>
      <c r="AH425" s="73">
        <v>0.1</v>
      </c>
      <c r="AI425" s="73">
        <v>3.8</v>
      </c>
      <c r="AJ425" s="73">
        <v>8.4</v>
      </c>
      <c r="AK425" s="73" t="s">
        <v>2614</v>
      </c>
    </row>
    <row r="426">
      <c r="A426" s="73" t="s">
        <v>2615</v>
      </c>
      <c r="B426" s="74" t="s">
        <v>2615</v>
      </c>
      <c r="C426" s="73" t="s">
        <v>2616</v>
      </c>
      <c r="D426" s="73">
        <v>12085.0</v>
      </c>
      <c r="E426" s="73" t="s">
        <v>1394</v>
      </c>
      <c r="F426" s="73" t="s">
        <v>1395</v>
      </c>
      <c r="G426" s="73">
        <v>27.0775</v>
      </c>
      <c r="H426" s="73">
        <v>-80.4315</v>
      </c>
      <c r="I426" s="73">
        <v>159399.0</v>
      </c>
      <c r="J426" s="73">
        <v>113.17</v>
      </c>
      <c r="K426" s="73">
        <f t="shared" si="1"/>
        <v>1.018904221</v>
      </c>
      <c r="L426" s="73">
        <f t="shared" si="2"/>
        <v>1.8</v>
      </c>
      <c r="M426" s="73">
        <f t="shared" si="3"/>
        <v>3.3502313</v>
      </c>
      <c r="N426" s="73" t="s">
        <v>1396</v>
      </c>
      <c r="O426" s="73">
        <v>53.2</v>
      </c>
      <c r="P426" s="73">
        <v>49.4</v>
      </c>
      <c r="Q426" s="73">
        <v>50.6</v>
      </c>
      <c r="R426" s="73">
        <v>51.4</v>
      </c>
      <c r="S426" s="73">
        <v>2.9</v>
      </c>
      <c r="T426" s="73">
        <v>77894.0</v>
      </c>
      <c r="U426" s="73">
        <v>39.0</v>
      </c>
      <c r="V426" s="73">
        <v>80.4</v>
      </c>
      <c r="W426" s="73">
        <v>357152.0</v>
      </c>
      <c r="X426" s="73">
        <v>1374.0</v>
      </c>
      <c r="Y426" s="73">
        <v>35.1</v>
      </c>
      <c r="Z426" s="73">
        <v>51.3</v>
      </c>
      <c r="AA426" s="73">
        <v>78841.0</v>
      </c>
      <c r="AB426" s="73">
        <v>4.4</v>
      </c>
      <c r="AC426" s="75">
        <v>45352.0</v>
      </c>
      <c r="AD426" s="73">
        <v>82.9</v>
      </c>
      <c r="AE426" s="73">
        <v>5.4</v>
      </c>
      <c r="AF426" s="73">
        <v>1.5</v>
      </c>
      <c r="AG426" s="73">
        <v>0.1</v>
      </c>
      <c r="AH426" s="73">
        <v>0.0</v>
      </c>
      <c r="AI426" s="73">
        <v>3.1</v>
      </c>
      <c r="AJ426" s="73">
        <v>6.9</v>
      </c>
      <c r="AK426" s="73" t="s">
        <v>2617</v>
      </c>
    </row>
    <row r="427">
      <c r="A427" s="73" t="s">
        <v>2618</v>
      </c>
      <c r="B427" s="74" t="s">
        <v>2618</v>
      </c>
      <c r="C427" s="73" t="s">
        <v>2619</v>
      </c>
      <c r="D427" s="73">
        <v>39045.0</v>
      </c>
      <c r="E427" s="73" t="s">
        <v>1478</v>
      </c>
      <c r="F427" s="73" t="s">
        <v>1479</v>
      </c>
      <c r="G427" s="73">
        <v>39.7516</v>
      </c>
      <c r="H427" s="73">
        <v>-82.6306</v>
      </c>
      <c r="I427" s="73">
        <v>159371.0</v>
      </c>
      <c r="J427" s="73">
        <v>122.0</v>
      </c>
      <c r="K427" s="73">
        <f t="shared" si="1"/>
        <v>1.02306929</v>
      </c>
      <c r="L427" s="73">
        <f t="shared" si="2"/>
        <v>1.8</v>
      </c>
      <c r="M427" s="73">
        <f t="shared" si="3"/>
        <v>3.38458</v>
      </c>
      <c r="N427" s="73" t="s">
        <v>1396</v>
      </c>
      <c r="O427" s="73">
        <v>39.5</v>
      </c>
      <c r="P427" s="73">
        <v>50.0</v>
      </c>
      <c r="Q427" s="73">
        <v>50.0</v>
      </c>
      <c r="R427" s="73">
        <v>53.7</v>
      </c>
      <c r="S427" s="73">
        <v>3.12</v>
      </c>
      <c r="T427" s="73">
        <v>82969.0</v>
      </c>
      <c r="U427" s="73">
        <v>41.0</v>
      </c>
      <c r="V427" s="73">
        <v>74.9</v>
      </c>
      <c r="W427" s="73">
        <v>247090.0</v>
      </c>
      <c r="X427" s="73">
        <v>1042.0</v>
      </c>
      <c r="Y427" s="73">
        <v>31.1</v>
      </c>
      <c r="Z427" s="73">
        <v>64.8</v>
      </c>
      <c r="AA427" s="73">
        <v>81503.0</v>
      </c>
      <c r="AB427" s="73">
        <v>3.7</v>
      </c>
      <c r="AC427" s="75">
        <v>45352.0</v>
      </c>
      <c r="AD427" s="73">
        <v>83.9</v>
      </c>
      <c r="AE427" s="73">
        <v>8.5</v>
      </c>
      <c r="AF427" s="73">
        <v>2.2</v>
      </c>
      <c r="AG427" s="73">
        <v>0.1</v>
      </c>
      <c r="AH427" s="73">
        <v>0.1</v>
      </c>
      <c r="AI427" s="73">
        <v>1.1</v>
      </c>
      <c r="AJ427" s="73">
        <v>4.1</v>
      </c>
      <c r="AK427" s="73" t="s">
        <v>2620</v>
      </c>
    </row>
    <row r="428">
      <c r="A428" s="73" t="s">
        <v>2621</v>
      </c>
      <c r="B428" s="74" t="s">
        <v>2621</v>
      </c>
      <c r="C428" s="73" t="s">
        <v>2622</v>
      </c>
      <c r="D428" s="73">
        <v>47163.0</v>
      </c>
      <c r="E428" s="73" t="s">
        <v>1593</v>
      </c>
      <c r="F428" s="73" t="s">
        <v>1594</v>
      </c>
      <c r="G428" s="73">
        <v>36.5129</v>
      </c>
      <c r="H428" s="73">
        <v>-82.3042</v>
      </c>
      <c r="I428" s="73">
        <v>158722.0</v>
      </c>
      <c r="J428" s="73">
        <v>148.19</v>
      </c>
      <c r="K428" s="73">
        <f t="shared" si="1"/>
        <v>1.035523397</v>
      </c>
      <c r="L428" s="73">
        <f t="shared" si="2"/>
        <v>1.8</v>
      </c>
      <c r="M428" s="73">
        <f t="shared" si="3"/>
        <v>3.4864591</v>
      </c>
      <c r="N428" s="73" t="s">
        <v>1396</v>
      </c>
      <c r="O428" s="73">
        <v>45.2</v>
      </c>
      <c r="P428" s="73">
        <v>49.0</v>
      </c>
      <c r="Q428" s="73">
        <v>51.0</v>
      </c>
      <c r="R428" s="73">
        <v>49.6</v>
      </c>
      <c r="S428" s="73">
        <v>2.88</v>
      </c>
      <c r="T428" s="73">
        <v>54357.0</v>
      </c>
      <c r="U428" s="73">
        <v>24.4</v>
      </c>
      <c r="V428" s="73">
        <v>72.5</v>
      </c>
      <c r="W428" s="73">
        <v>173349.0</v>
      </c>
      <c r="X428" s="73">
        <v>793.0</v>
      </c>
      <c r="Y428" s="73">
        <v>26.3</v>
      </c>
      <c r="Z428" s="73">
        <v>55.9</v>
      </c>
      <c r="AA428" s="73">
        <v>70112.0</v>
      </c>
      <c r="AB428" s="73">
        <v>6.2</v>
      </c>
      <c r="AC428" s="75">
        <v>45352.0</v>
      </c>
      <c r="AD428" s="73">
        <v>93.2</v>
      </c>
      <c r="AE428" s="73">
        <v>2.0</v>
      </c>
      <c r="AF428" s="73">
        <v>0.8</v>
      </c>
      <c r="AG428" s="73">
        <v>0.2</v>
      </c>
      <c r="AH428" s="73">
        <v>0.0</v>
      </c>
      <c r="AI428" s="73">
        <v>0.8</v>
      </c>
      <c r="AJ428" s="73">
        <v>3.0</v>
      </c>
      <c r="AK428" s="73" t="s">
        <v>2623</v>
      </c>
    </row>
    <row r="429">
      <c r="A429" s="73" t="s">
        <v>2624</v>
      </c>
      <c r="B429" s="74" t="s">
        <v>2624</v>
      </c>
      <c r="C429" s="73" t="s">
        <v>2625</v>
      </c>
      <c r="D429" s="73">
        <v>42027.0</v>
      </c>
      <c r="E429" s="73" t="s">
        <v>323</v>
      </c>
      <c r="F429" s="73" t="s">
        <v>1455</v>
      </c>
      <c r="G429" s="73">
        <v>40.9189</v>
      </c>
      <c r="H429" s="73">
        <v>-77.8199</v>
      </c>
      <c r="I429" s="73">
        <v>158665.0</v>
      </c>
      <c r="J429" s="73">
        <v>55.33</v>
      </c>
      <c r="K429" s="73">
        <f t="shared" si="1"/>
        <v>0.9920375461</v>
      </c>
      <c r="L429" s="73">
        <f t="shared" si="2"/>
        <v>1.8</v>
      </c>
      <c r="M429" s="73">
        <f t="shared" si="3"/>
        <v>3.1252337</v>
      </c>
      <c r="N429" s="73" t="s">
        <v>1396</v>
      </c>
      <c r="O429" s="73">
        <v>33.3</v>
      </c>
      <c r="P429" s="73">
        <v>52.9</v>
      </c>
      <c r="Q429" s="73">
        <v>47.1</v>
      </c>
      <c r="R429" s="73">
        <v>41.0</v>
      </c>
      <c r="S429" s="73">
        <v>2.93</v>
      </c>
      <c r="T429" s="73">
        <v>70087.0</v>
      </c>
      <c r="U429" s="73">
        <v>35.4</v>
      </c>
      <c r="V429" s="73">
        <v>62.6</v>
      </c>
      <c r="W429" s="73">
        <v>289743.0</v>
      </c>
      <c r="X429" s="73">
        <v>1118.0</v>
      </c>
      <c r="Y429" s="73">
        <v>46.2</v>
      </c>
      <c r="Z429" s="73">
        <v>56.5</v>
      </c>
      <c r="AA429" s="73">
        <v>83389.0</v>
      </c>
      <c r="AB429" s="73">
        <v>4.0</v>
      </c>
      <c r="AC429" s="75">
        <v>45352.0</v>
      </c>
      <c r="AD429" s="73">
        <v>85.8</v>
      </c>
      <c r="AE429" s="73">
        <v>3.3</v>
      </c>
      <c r="AF429" s="73">
        <v>6.2</v>
      </c>
      <c r="AG429" s="73">
        <v>0.1</v>
      </c>
      <c r="AH429" s="73">
        <v>0.0</v>
      </c>
      <c r="AI429" s="73">
        <v>0.4</v>
      </c>
      <c r="AJ429" s="73">
        <v>4.2</v>
      </c>
      <c r="AK429" s="73" t="s">
        <v>2626</v>
      </c>
    </row>
    <row r="430">
      <c r="A430" s="73" t="s">
        <v>2627</v>
      </c>
      <c r="B430" s="74" t="s">
        <v>2627</v>
      </c>
      <c r="C430" s="73" t="s">
        <v>2628</v>
      </c>
      <c r="D430" s="73">
        <v>27145.0</v>
      </c>
      <c r="E430" s="73" t="s">
        <v>1489</v>
      </c>
      <c r="F430" s="73" t="s">
        <v>1490</v>
      </c>
      <c r="G430" s="73">
        <v>45.5522</v>
      </c>
      <c r="H430" s="73">
        <v>-94.6131</v>
      </c>
      <c r="I430" s="73">
        <v>158622.0</v>
      </c>
      <c r="J430" s="73">
        <v>45.61</v>
      </c>
      <c r="K430" s="73">
        <f t="shared" si="1"/>
        <v>0.9875926503</v>
      </c>
      <c r="L430" s="73">
        <f t="shared" si="2"/>
        <v>1.8</v>
      </c>
      <c r="M430" s="73">
        <f t="shared" si="3"/>
        <v>3.0874229</v>
      </c>
      <c r="N430" s="73" t="s">
        <v>1373</v>
      </c>
      <c r="O430" s="73">
        <v>34.9</v>
      </c>
      <c r="P430" s="73">
        <v>50.7</v>
      </c>
      <c r="Q430" s="73">
        <v>49.3</v>
      </c>
      <c r="R430" s="73">
        <v>49.0</v>
      </c>
      <c r="S430" s="73">
        <v>3.07</v>
      </c>
      <c r="T430" s="73">
        <v>73105.0</v>
      </c>
      <c r="U430" s="73">
        <v>33.7</v>
      </c>
      <c r="V430" s="73">
        <v>67.5</v>
      </c>
      <c r="W430" s="73">
        <v>241119.0</v>
      </c>
      <c r="X430" s="73">
        <v>975.0</v>
      </c>
      <c r="Y430" s="73">
        <v>28.5</v>
      </c>
      <c r="Z430" s="73">
        <v>70.4</v>
      </c>
      <c r="AA430" s="73">
        <v>91093.0</v>
      </c>
      <c r="AB430" s="73">
        <v>4.4</v>
      </c>
      <c r="AC430" s="75">
        <v>45352.0</v>
      </c>
      <c r="AD430" s="73">
        <v>84.4</v>
      </c>
      <c r="AE430" s="73">
        <v>8.1</v>
      </c>
      <c r="AF430" s="73">
        <v>1.9</v>
      </c>
      <c r="AG430" s="73">
        <v>0.1</v>
      </c>
      <c r="AH430" s="73">
        <v>0.0</v>
      </c>
      <c r="AI430" s="73">
        <v>1.7</v>
      </c>
      <c r="AJ430" s="73">
        <v>3.7</v>
      </c>
      <c r="AK430" s="73" t="s">
        <v>2629</v>
      </c>
    </row>
    <row r="431">
      <c r="A431" s="73" t="s">
        <v>2630</v>
      </c>
      <c r="B431" s="74" t="s">
        <v>2630</v>
      </c>
      <c r="C431" s="73" t="s">
        <v>2631</v>
      </c>
      <c r="D431" s="73">
        <v>51179.0</v>
      </c>
      <c r="E431" s="73" t="s">
        <v>1509</v>
      </c>
      <c r="F431" s="73" t="s">
        <v>1510</v>
      </c>
      <c r="G431" s="73">
        <v>38.4207</v>
      </c>
      <c r="H431" s="73">
        <v>-77.458</v>
      </c>
      <c r="I431" s="73">
        <v>157606.0</v>
      </c>
      <c r="J431" s="73">
        <v>226.04</v>
      </c>
      <c r="K431" s="73">
        <f t="shared" si="1"/>
        <v>1.073445637</v>
      </c>
      <c r="L431" s="73">
        <f t="shared" si="2"/>
        <v>1.8</v>
      </c>
      <c r="M431" s="73">
        <f t="shared" si="3"/>
        <v>3.7892956</v>
      </c>
      <c r="N431" s="73" t="s">
        <v>1396</v>
      </c>
      <c r="O431" s="73">
        <v>36.4</v>
      </c>
      <c r="P431" s="73">
        <v>50.7</v>
      </c>
      <c r="Q431" s="73">
        <v>49.3</v>
      </c>
      <c r="R431" s="73">
        <v>55.9</v>
      </c>
      <c r="S431" s="73">
        <v>3.46</v>
      </c>
      <c r="T431" s="73">
        <v>128036.0</v>
      </c>
      <c r="U431" s="73">
        <v>62.4</v>
      </c>
      <c r="V431" s="73">
        <v>79.6</v>
      </c>
      <c r="W431" s="73">
        <v>428607.0</v>
      </c>
      <c r="X431" s="73">
        <v>1828.0</v>
      </c>
      <c r="Y431" s="73">
        <v>43.1</v>
      </c>
      <c r="Z431" s="73">
        <v>69.0</v>
      </c>
      <c r="AA431" s="73">
        <v>77677.0</v>
      </c>
      <c r="AB431" s="73">
        <v>3.9</v>
      </c>
      <c r="AC431" s="75">
        <v>45352.0</v>
      </c>
      <c r="AD431" s="73">
        <v>59.7</v>
      </c>
      <c r="AE431" s="73">
        <v>19.0</v>
      </c>
      <c r="AF431" s="73">
        <v>3.8</v>
      </c>
      <c r="AG431" s="73">
        <v>0.3</v>
      </c>
      <c r="AH431" s="73">
        <v>0.0</v>
      </c>
      <c r="AI431" s="73">
        <v>7.6</v>
      </c>
      <c r="AJ431" s="73">
        <v>9.7</v>
      </c>
      <c r="AK431" s="73" t="s">
        <v>2632</v>
      </c>
    </row>
    <row r="432">
      <c r="A432" s="73" t="s">
        <v>2633</v>
      </c>
      <c r="B432" s="74" t="s">
        <v>2633</v>
      </c>
      <c r="C432" s="73" t="s">
        <v>2634</v>
      </c>
      <c r="D432" s="73">
        <v>51510.0</v>
      </c>
      <c r="E432" s="73" t="s">
        <v>1509</v>
      </c>
      <c r="F432" s="73" t="s">
        <v>1510</v>
      </c>
      <c r="G432" s="73">
        <v>38.8185</v>
      </c>
      <c r="H432" s="73">
        <v>-77.0861</v>
      </c>
      <c r="I432" s="73">
        <v>157594.0</v>
      </c>
      <c r="J432" s="73">
        <v>4074.06</v>
      </c>
      <c r="K432" s="73">
        <f t="shared" si="1"/>
        <v>6.351296317</v>
      </c>
      <c r="L432" s="73">
        <f t="shared" si="2"/>
        <v>27.655074</v>
      </c>
      <c r="M432" s="73">
        <f t="shared" si="3"/>
        <v>18.7580934</v>
      </c>
      <c r="N432" s="73" t="s">
        <v>1396</v>
      </c>
      <c r="O432" s="73">
        <v>37.4</v>
      </c>
      <c r="P432" s="73">
        <v>48.6</v>
      </c>
      <c r="Q432" s="73">
        <v>51.4</v>
      </c>
      <c r="R432" s="73">
        <v>42.8</v>
      </c>
      <c r="S432" s="73">
        <v>2.96</v>
      </c>
      <c r="T432" s="73">
        <v>113179.0</v>
      </c>
      <c r="U432" s="73">
        <v>56.2</v>
      </c>
      <c r="V432" s="73">
        <v>42.7</v>
      </c>
      <c r="W432" s="73">
        <v>655727.0</v>
      </c>
      <c r="X432" s="73">
        <v>1983.0</v>
      </c>
      <c r="Y432" s="73">
        <v>66.0</v>
      </c>
      <c r="Z432" s="73">
        <v>78.0</v>
      </c>
      <c r="AA432" s="73">
        <v>103749.0</v>
      </c>
      <c r="AB432" s="73">
        <v>3.2</v>
      </c>
      <c r="AC432" s="75">
        <v>45352.0</v>
      </c>
      <c r="AD432" s="73">
        <v>56.7</v>
      </c>
      <c r="AE432" s="73">
        <v>21.3</v>
      </c>
      <c r="AF432" s="73">
        <v>6.4</v>
      </c>
      <c r="AG432" s="73">
        <v>0.3</v>
      </c>
      <c r="AH432" s="73">
        <v>0.0</v>
      </c>
      <c r="AI432" s="73">
        <v>5.3</v>
      </c>
      <c r="AJ432" s="73">
        <v>10.0</v>
      </c>
      <c r="AK432" s="73" t="s">
        <v>2635</v>
      </c>
    </row>
    <row r="433">
      <c r="A433" s="73" t="s">
        <v>2636</v>
      </c>
      <c r="B433" s="74" t="s">
        <v>2636</v>
      </c>
      <c r="C433" s="73" t="s">
        <v>2637</v>
      </c>
      <c r="D433" s="73">
        <v>6039.0</v>
      </c>
      <c r="E433" s="73" t="s">
        <v>1366</v>
      </c>
      <c r="F433" s="73" t="s">
        <v>775</v>
      </c>
      <c r="G433" s="73">
        <v>37.218</v>
      </c>
      <c r="H433" s="73">
        <v>-119.7627</v>
      </c>
      <c r="I433" s="73">
        <v>157243.0</v>
      </c>
      <c r="J433" s="73">
        <v>28.41</v>
      </c>
      <c r="K433" s="73">
        <f t="shared" si="1"/>
        <v>0.9797759425</v>
      </c>
      <c r="L433" s="73">
        <f t="shared" si="2"/>
        <v>1.8</v>
      </c>
      <c r="M433" s="73">
        <f t="shared" si="3"/>
        <v>3.0205149</v>
      </c>
      <c r="N433" s="73" t="s">
        <v>1367</v>
      </c>
      <c r="O433" s="73">
        <v>34.4</v>
      </c>
      <c r="P433" s="73">
        <v>49.1</v>
      </c>
      <c r="Q433" s="73">
        <v>50.9</v>
      </c>
      <c r="R433" s="73">
        <v>45.2</v>
      </c>
      <c r="S433" s="73">
        <v>3.82</v>
      </c>
      <c r="T433" s="73">
        <v>73543.0</v>
      </c>
      <c r="U433" s="73">
        <v>33.3</v>
      </c>
      <c r="V433" s="73">
        <v>65.5</v>
      </c>
      <c r="W433" s="73">
        <v>338148.0</v>
      </c>
      <c r="X433" s="73">
        <v>1185.0</v>
      </c>
      <c r="Y433" s="73">
        <v>17.1</v>
      </c>
      <c r="Z433" s="73">
        <v>56.5</v>
      </c>
      <c r="AA433" s="73">
        <v>66322.0</v>
      </c>
      <c r="AB433" s="73">
        <v>11.1</v>
      </c>
      <c r="AC433" s="75">
        <v>45352.0</v>
      </c>
      <c r="AD433" s="73">
        <v>49.1</v>
      </c>
      <c r="AE433" s="73">
        <v>2.6</v>
      </c>
      <c r="AF433" s="73">
        <v>2.3</v>
      </c>
      <c r="AG433" s="73">
        <v>1.3</v>
      </c>
      <c r="AH433" s="73">
        <v>0.1</v>
      </c>
      <c r="AI433" s="73">
        <v>29.6</v>
      </c>
      <c r="AJ433" s="73">
        <v>15.0</v>
      </c>
      <c r="AK433" s="73" t="s">
        <v>2638</v>
      </c>
    </row>
    <row r="434">
      <c r="A434" s="73" t="s">
        <v>2639</v>
      </c>
      <c r="B434" s="74" t="s">
        <v>2639</v>
      </c>
      <c r="C434" s="73" t="s">
        <v>2640</v>
      </c>
      <c r="D434" s="73">
        <v>28121.0</v>
      </c>
      <c r="E434" s="73" t="s">
        <v>2308</v>
      </c>
      <c r="F434" s="73" t="s">
        <v>2309</v>
      </c>
      <c r="G434" s="73">
        <v>32.2641</v>
      </c>
      <c r="H434" s="73">
        <v>-89.9458</v>
      </c>
      <c r="I434" s="73">
        <v>157185.0</v>
      </c>
      <c r="J434" s="73">
        <v>78.26</v>
      </c>
      <c r="K434" s="73">
        <f t="shared" si="1"/>
        <v>1.002602718</v>
      </c>
      <c r="L434" s="73">
        <f t="shared" si="2"/>
        <v>1.8</v>
      </c>
      <c r="M434" s="73">
        <f t="shared" si="3"/>
        <v>3.2144314</v>
      </c>
      <c r="N434" s="73" t="s">
        <v>1373</v>
      </c>
      <c r="O434" s="73">
        <v>38.9</v>
      </c>
      <c r="P434" s="73">
        <v>48.4</v>
      </c>
      <c r="Q434" s="73">
        <v>51.6</v>
      </c>
      <c r="R434" s="73">
        <v>52.8</v>
      </c>
      <c r="S434" s="73">
        <v>3.11</v>
      </c>
      <c r="T434" s="73">
        <v>76460.0</v>
      </c>
      <c r="U434" s="73">
        <v>36.4</v>
      </c>
      <c r="V434" s="73">
        <v>76.9</v>
      </c>
      <c r="W434" s="73">
        <v>202296.0</v>
      </c>
      <c r="X434" s="73">
        <v>1177.0</v>
      </c>
      <c r="Y434" s="73">
        <v>32.8</v>
      </c>
      <c r="Z434" s="73">
        <v>64.2</v>
      </c>
      <c r="AA434" s="73">
        <v>76478.0</v>
      </c>
      <c r="AB434" s="73">
        <v>4.4</v>
      </c>
      <c r="AC434" s="75">
        <v>45352.0</v>
      </c>
      <c r="AD434" s="73">
        <v>73.1</v>
      </c>
      <c r="AE434" s="73">
        <v>21.6</v>
      </c>
      <c r="AF434" s="73">
        <v>1.2</v>
      </c>
      <c r="AG434" s="73">
        <v>0.3</v>
      </c>
      <c r="AH434" s="73">
        <v>0.0</v>
      </c>
      <c r="AI434" s="73">
        <v>1.4</v>
      </c>
      <c r="AJ434" s="73">
        <v>2.4</v>
      </c>
      <c r="AK434" s="73" t="s">
        <v>2641</v>
      </c>
    </row>
    <row r="435">
      <c r="A435" s="73" t="s">
        <v>2642</v>
      </c>
      <c r="B435" s="74" t="s">
        <v>2642</v>
      </c>
      <c r="C435" s="73" t="s">
        <v>2643</v>
      </c>
      <c r="D435" s="73">
        <v>13073.0</v>
      </c>
      <c r="E435" s="73" t="s">
        <v>1525</v>
      </c>
      <c r="F435" s="73" t="s">
        <v>1526</v>
      </c>
      <c r="G435" s="73">
        <v>33.5441</v>
      </c>
      <c r="H435" s="73">
        <v>-82.2641</v>
      </c>
      <c r="I435" s="73">
        <v>156921.0</v>
      </c>
      <c r="J435" s="73">
        <v>208.78</v>
      </c>
      <c r="K435" s="73">
        <f t="shared" si="1"/>
        <v>1.064919891</v>
      </c>
      <c r="L435" s="73">
        <f t="shared" si="2"/>
        <v>1.8</v>
      </c>
      <c r="M435" s="73">
        <f t="shared" si="3"/>
        <v>3.7221542</v>
      </c>
      <c r="N435" s="73" t="s">
        <v>1396</v>
      </c>
      <c r="O435" s="73">
        <v>37.4</v>
      </c>
      <c r="P435" s="73">
        <v>49.0</v>
      </c>
      <c r="Q435" s="73">
        <v>51.0</v>
      </c>
      <c r="R435" s="73">
        <v>52.5</v>
      </c>
      <c r="S435" s="73">
        <v>3.67</v>
      </c>
      <c r="T435" s="73">
        <v>92571.0</v>
      </c>
      <c r="U435" s="73">
        <v>46.4</v>
      </c>
      <c r="V435" s="73">
        <v>78.9</v>
      </c>
      <c r="W435" s="73">
        <v>259007.0</v>
      </c>
      <c r="X435" s="73">
        <v>1295.0</v>
      </c>
      <c r="Y435" s="73">
        <v>37.5</v>
      </c>
      <c r="Z435" s="73">
        <v>65.3</v>
      </c>
      <c r="AA435" s="73">
        <v>77583.0</v>
      </c>
      <c r="AB435" s="73">
        <v>5.1</v>
      </c>
      <c r="AC435" s="75">
        <v>45352.0</v>
      </c>
      <c r="AD435" s="73">
        <v>69.3</v>
      </c>
      <c r="AE435" s="73">
        <v>16.9</v>
      </c>
      <c r="AF435" s="73">
        <v>4.4</v>
      </c>
      <c r="AG435" s="73">
        <v>0.2</v>
      </c>
      <c r="AH435" s="73">
        <v>0.0</v>
      </c>
      <c r="AI435" s="73">
        <v>2.6</v>
      </c>
      <c r="AJ435" s="73">
        <v>6.6</v>
      </c>
      <c r="AK435" s="73" t="s">
        <v>2644</v>
      </c>
    </row>
    <row r="436">
      <c r="A436" s="73" t="s">
        <v>2645</v>
      </c>
      <c r="B436" s="74" t="s">
        <v>2645</v>
      </c>
      <c r="C436" s="73" t="s">
        <v>2646</v>
      </c>
      <c r="D436" s="73">
        <v>40017.0</v>
      </c>
      <c r="E436" s="73" t="s">
        <v>1648</v>
      </c>
      <c r="F436" s="73" t="s">
        <v>1646</v>
      </c>
      <c r="G436" s="73">
        <v>35.5424</v>
      </c>
      <c r="H436" s="73">
        <v>-97.9824</v>
      </c>
      <c r="I436" s="73">
        <v>156681.0</v>
      </c>
      <c r="J436" s="73">
        <v>67.47</v>
      </c>
      <c r="K436" s="73">
        <f t="shared" si="1"/>
        <v>0.9976171999</v>
      </c>
      <c r="L436" s="73">
        <f t="shared" si="2"/>
        <v>1.8</v>
      </c>
      <c r="M436" s="73">
        <f t="shared" si="3"/>
        <v>3.1724583</v>
      </c>
      <c r="N436" s="73" t="s">
        <v>1373</v>
      </c>
      <c r="O436" s="73">
        <v>36.2</v>
      </c>
      <c r="P436" s="73">
        <v>49.8</v>
      </c>
      <c r="Q436" s="73">
        <v>50.2</v>
      </c>
      <c r="R436" s="73">
        <v>56.5</v>
      </c>
      <c r="S436" s="73">
        <v>3.19</v>
      </c>
      <c r="T436" s="73">
        <v>82364.0</v>
      </c>
      <c r="U436" s="73">
        <v>39.2</v>
      </c>
      <c r="V436" s="73">
        <v>75.5</v>
      </c>
      <c r="W436" s="73">
        <v>211547.0</v>
      </c>
      <c r="X436" s="73">
        <v>1129.0</v>
      </c>
      <c r="Y436" s="73">
        <v>32.1</v>
      </c>
      <c r="Z436" s="73">
        <v>68.6</v>
      </c>
      <c r="AA436" s="73">
        <v>86486.0</v>
      </c>
      <c r="AB436" s="73">
        <v>4.1</v>
      </c>
      <c r="AC436" s="75">
        <v>45352.0</v>
      </c>
      <c r="AD436" s="73">
        <v>76.5</v>
      </c>
      <c r="AE436" s="73">
        <v>3.6</v>
      </c>
      <c r="AF436" s="73">
        <v>3.1</v>
      </c>
      <c r="AG436" s="73">
        <v>3.7</v>
      </c>
      <c r="AH436" s="73">
        <v>0.1</v>
      </c>
      <c r="AI436" s="73">
        <v>3.2</v>
      </c>
      <c r="AJ436" s="73">
        <v>9.8</v>
      </c>
      <c r="AK436" s="73" t="s">
        <v>2647</v>
      </c>
    </row>
    <row r="437">
      <c r="A437" s="73" t="s">
        <v>2648</v>
      </c>
      <c r="B437" s="74" t="s">
        <v>2648</v>
      </c>
      <c r="C437" s="73" t="s">
        <v>2649</v>
      </c>
      <c r="D437" s="73">
        <v>13021.0</v>
      </c>
      <c r="E437" s="73" t="s">
        <v>1525</v>
      </c>
      <c r="F437" s="73" t="s">
        <v>1526</v>
      </c>
      <c r="G437" s="73">
        <v>32.8065</v>
      </c>
      <c r="H437" s="73">
        <v>-83.6974</v>
      </c>
      <c r="I437" s="73">
        <v>156554.0</v>
      </c>
      <c r="J437" s="73">
        <v>242.38</v>
      </c>
      <c r="K437" s="73">
        <f t="shared" si="1"/>
        <v>1.081579829</v>
      </c>
      <c r="L437" s="73">
        <f t="shared" si="2"/>
        <v>1.8</v>
      </c>
      <c r="M437" s="73">
        <f t="shared" si="3"/>
        <v>3.8528582</v>
      </c>
      <c r="N437" s="73" t="s">
        <v>1396</v>
      </c>
      <c r="O437" s="73">
        <v>36.5</v>
      </c>
      <c r="P437" s="73">
        <v>47.2</v>
      </c>
      <c r="Q437" s="73">
        <v>52.8</v>
      </c>
      <c r="R437" s="73">
        <v>36.2</v>
      </c>
      <c r="S437" s="73">
        <v>3.31</v>
      </c>
      <c r="T437" s="73">
        <v>48897.0</v>
      </c>
      <c r="U437" s="73">
        <v>23.9</v>
      </c>
      <c r="V437" s="73">
        <v>52.6</v>
      </c>
      <c r="W437" s="73">
        <v>152084.0</v>
      </c>
      <c r="X437" s="73">
        <v>967.0</v>
      </c>
      <c r="Y437" s="73">
        <v>25.8</v>
      </c>
      <c r="Z437" s="73">
        <v>57.5</v>
      </c>
      <c r="AA437" s="73">
        <v>65660.0</v>
      </c>
      <c r="AB437" s="73">
        <v>7.5</v>
      </c>
      <c r="AC437" s="75">
        <v>45352.0</v>
      </c>
      <c r="AD437" s="73">
        <v>37.2</v>
      </c>
      <c r="AE437" s="73">
        <v>54.3</v>
      </c>
      <c r="AF437" s="73">
        <v>2.2</v>
      </c>
      <c r="AG437" s="73">
        <v>0.1</v>
      </c>
      <c r="AH437" s="73">
        <v>0.0</v>
      </c>
      <c r="AI437" s="73">
        <v>2.1</v>
      </c>
      <c r="AJ437" s="73">
        <v>4.1</v>
      </c>
      <c r="AK437" s="73" t="s">
        <v>2650</v>
      </c>
    </row>
    <row r="438">
      <c r="A438" s="73" t="s">
        <v>2651</v>
      </c>
      <c r="B438" s="74" t="s">
        <v>2651</v>
      </c>
      <c r="C438" s="73" t="s">
        <v>2652</v>
      </c>
      <c r="D438" s="73">
        <v>8077.0</v>
      </c>
      <c r="E438" s="73" t="s">
        <v>1677</v>
      </c>
      <c r="F438" s="73" t="s">
        <v>1678</v>
      </c>
      <c r="G438" s="73">
        <v>39.0183</v>
      </c>
      <c r="H438" s="73">
        <v>-108.4664</v>
      </c>
      <c r="I438" s="73">
        <v>156131.0</v>
      </c>
      <c r="J438" s="73">
        <v>18.11</v>
      </c>
      <c r="K438" s="73">
        <f t="shared" si="1"/>
        <v>0.9751246563</v>
      </c>
      <c r="L438" s="73">
        <f t="shared" si="2"/>
        <v>1.8</v>
      </c>
      <c r="M438" s="73">
        <f t="shared" si="3"/>
        <v>2.9804479</v>
      </c>
      <c r="N438" s="73" t="s">
        <v>1502</v>
      </c>
      <c r="O438" s="73">
        <v>40.6</v>
      </c>
      <c r="P438" s="73">
        <v>49.7</v>
      </c>
      <c r="Q438" s="73">
        <v>50.3</v>
      </c>
      <c r="R438" s="73">
        <v>49.5</v>
      </c>
      <c r="S438" s="73">
        <v>2.95</v>
      </c>
      <c r="T438" s="73">
        <v>68077.0</v>
      </c>
      <c r="U438" s="73">
        <v>30.2</v>
      </c>
      <c r="V438" s="73">
        <v>71.8</v>
      </c>
      <c r="W438" s="73">
        <v>313144.0</v>
      </c>
      <c r="X438" s="73">
        <v>1089.0</v>
      </c>
      <c r="Y438" s="73">
        <v>30.1</v>
      </c>
      <c r="Z438" s="73">
        <v>61.6</v>
      </c>
      <c r="AA438" s="73">
        <v>76219.0</v>
      </c>
      <c r="AB438" s="73">
        <v>5.3</v>
      </c>
      <c r="AC438" s="75">
        <v>45352.0</v>
      </c>
      <c r="AD438" s="73">
        <v>86.9</v>
      </c>
      <c r="AE438" s="73">
        <v>0.7</v>
      </c>
      <c r="AF438" s="73">
        <v>1.0</v>
      </c>
      <c r="AG438" s="73">
        <v>0.8</v>
      </c>
      <c r="AH438" s="73">
        <v>0.0</v>
      </c>
      <c r="AI438" s="73">
        <v>1.8</v>
      </c>
      <c r="AJ438" s="73">
        <v>8.7</v>
      </c>
      <c r="AK438" s="73" t="s">
        <v>2653</v>
      </c>
    </row>
    <row r="439">
      <c r="A439" s="73" t="s">
        <v>1476</v>
      </c>
      <c r="B439" s="74" t="s">
        <v>1476</v>
      </c>
      <c r="C439" s="73" t="s">
        <v>1477</v>
      </c>
      <c r="D439" s="73">
        <v>42055.0</v>
      </c>
      <c r="E439" s="73" t="s">
        <v>323</v>
      </c>
      <c r="F439" s="73" t="s">
        <v>1455</v>
      </c>
      <c r="G439" s="73">
        <v>39.9274</v>
      </c>
      <c r="H439" s="73">
        <v>-77.7213</v>
      </c>
      <c r="I439" s="73">
        <v>156084.0</v>
      </c>
      <c r="J439" s="73">
        <v>78.03</v>
      </c>
      <c r="K439" s="73">
        <f t="shared" si="1"/>
        <v>1.002496187</v>
      </c>
      <c r="L439" s="73">
        <f t="shared" si="2"/>
        <v>1.8</v>
      </c>
      <c r="M439" s="73">
        <f t="shared" si="3"/>
        <v>3.2135367</v>
      </c>
      <c r="N439" s="73" t="s">
        <v>1396</v>
      </c>
      <c r="O439" s="73">
        <v>42.2</v>
      </c>
      <c r="P439" s="73">
        <v>49.5</v>
      </c>
      <c r="Q439" s="73">
        <v>50.5</v>
      </c>
      <c r="R439" s="73">
        <v>55.5</v>
      </c>
      <c r="S439" s="73">
        <v>2.97</v>
      </c>
      <c r="T439" s="73">
        <v>71808.0</v>
      </c>
      <c r="U439" s="73">
        <v>32.3</v>
      </c>
      <c r="V439" s="73">
        <v>72.9</v>
      </c>
      <c r="W439" s="73">
        <v>221840.0</v>
      </c>
      <c r="X439" s="73">
        <v>1019.0</v>
      </c>
      <c r="Y439" s="73">
        <v>23.0</v>
      </c>
      <c r="Z439" s="73">
        <v>62.5</v>
      </c>
      <c r="AA439" s="73">
        <v>76651.0</v>
      </c>
      <c r="AB439" s="73">
        <v>3.4</v>
      </c>
      <c r="AC439" s="75">
        <v>45352.0</v>
      </c>
      <c r="AD439" s="73">
        <v>89.4</v>
      </c>
      <c r="AE439" s="73">
        <v>3.4</v>
      </c>
      <c r="AF439" s="73">
        <v>0.8</v>
      </c>
      <c r="AG439" s="73">
        <v>0.3</v>
      </c>
      <c r="AH439" s="73">
        <v>0.0</v>
      </c>
      <c r="AI439" s="73">
        <v>1.6</v>
      </c>
      <c r="AJ439" s="73">
        <v>4.5</v>
      </c>
      <c r="AK439" s="73" t="s">
        <v>2654</v>
      </c>
    </row>
    <row r="440">
      <c r="A440" s="73" t="s">
        <v>2655</v>
      </c>
      <c r="B440" s="74" t="s">
        <v>2655</v>
      </c>
      <c r="C440" s="73" t="s">
        <v>2656</v>
      </c>
      <c r="D440" s="73">
        <v>12017.0</v>
      </c>
      <c r="E440" s="73" t="s">
        <v>1394</v>
      </c>
      <c r="F440" s="73" t="s">
        <v>1395</v>
      </c>
      <c r="G440" s="73">
        <v>28.8489</v>
      </c>
      <c r="H440" s="73">
        <v>-82.4794</v>
      </c>
      <c r="I440" s="73">
        <v>155173.0</v>
      </c>
      <c r="J440" s="73">
        <v>102.96</v>
      </c>
      <c r="K440" s="73">
        <f t="shared" si="1"/>
        <v>1.014109347</v>
      </c>
      <c r="L440" s="73">
        <f t="shared" si="2"/>
        <v>1.8</v>
      </c>
      <c r="M440" s="73">
        <f t="shared" si="3"/>
        <v>3.3105144</v>
      </c>
      <c r="N440" s="73" t="s">
        <v>1396</v>
      </c>
      <c r="O440" s="73">
        <v>56.9</v>
      </c>
      <c r="P440" s="73">
        <v>49.0</v>
      </c>
      <c r="Q440" s="73">
        <v>51.0</v>
      </c>
      <c r="R440" s="73">
        <v>52.9</v>
      </c>
      <c r="S440" s="73">
        <v>2.77</v>
      </c>
      <c r="T440" s="73">
        <v>52569.0</v>
      </c>
      <c r="U440" s="73">
        <v>20.8</v>
      </c>
      <c r="V440" s="73">
        <v>85.4</v>
      </c>
      <c r="W440" s="73">
        <v>188570.0</v>
      </c>
      <c r="X440" s="73">
        <v>1000.0</v>
      </c>
      <c r="Y440" s="73">
        <v>19.7</v>
      </c>
      <c r="Z440" s="73">
        <v>39.4</v>
      </c>
      <c r="AA440" s="73">
        <v>50014.0</v>
      </c>
      <c r="AB440" s="73">
        <v>7.2</v>
      </c>
      <c r="AC440" s="75">
        <v>45352.0</v>
      </c>
      <c r="AD440" s="73">
        <v>89.8</v>
      </c>
      <c r="AE440" s="73">
        <v>2.3</v>
      </c>
      <c r="AF440" s="73">
        <v>1.4</v>
      </c>
      <c r="AG440" s="73">
        <v>0.3</v>
      </c>
      <c r="AH440" s="73">
        <v>0.0</v>
      </c>
      <c r="AI440" s="73">
        <v>1.2</v>
      </c>
      <c r="AJ440" s="73">
        <v>5.0</v>
      </c>
      <c r="AK440" s="73" t="s">
        <v>2657</v>
      </c>
    </row>
    <row r="441">
      <c r="A441" s="73" t="s">
        <v>1668</v>
      </c>
      <c r="B441" s="74" t="s">
        <v>1668</v>
      </c>
      <c r="C441" s="73" t="s">
        <v>1669</v>
      </c>
      <c r="D441" s="73">
        <v>26115.0</v>
      </c>
      <c r="E441" s="73" t="s">
        <v>1439</v>
      </c>
      <c r="F441" s="73" t="s">
        <v>1440</v>
      </c>
      <c r="G441" s="73">
        <v>41.9291</v>
      </c>
      <c r="H441" s="73">
        <v>-83.5394</v>
      </c>
      <c r="I441" s="73">
        <v>154823.0</v>
      </c>
      <c r="J441" s="73">
        <v>108.81</v>
      </c>
      <c r="K441" s="73">
        <f t="shared" si="1"/>
        <v>1.016853887</v>
      </c>
      <c r="L441" s="73">
        <f t="shared" si="2"/>
        <v>1.8</v>
      </c>
      <c r="M441" s="73">
        <f t="shared" si="3"/>
        <v>3.3332709</v>
      </c>
      <c r="N441" s="73" t="s">
        <v>1441</v>
      </c>
      <c r="O441" s="73">
        <v>42.6</v>
      </c>
      <c r="P441" s="73">
        <v>49.9</v>
      </c>
      <c r="Q441" s="73">
        <v>50.1</v>
      </c>
      <c r="R441" s="73">
        <v>51.2</v>
      </c>
      <c r="S441" s="73">
        <v>3.02</v>
      </c>
      <c r="T441" s="73">
        <v>72573.0</v>
      </c>
      <c r="U441" s="73">
        <v>34.8</v>
      </c>
      <c r="V441" s="73">
        <v>80.8</v>
      </c>
      <c r="W441" s="73">
        <v>201251.0</v>
      </c>
      <c r="X441" s="73">
        <v>996.0</v>
      </c>
      <c r="Y441" s="73">
        <v>22.6</v>
      </c>
      <c r="Z441" s="73">
        <v>59.7</v>
      </c>
      <c r="AA441" s="73">
        <v>79098.0</v>
      </c>
      <c r="AB441" s="73">
        <v>5.7</v>
      </c>
      <c r="AC441" s="75">
        <v>45352.0</v>
      </c>
      <c r="AD441" s="73">
        <v>91.7</v>
      </c>
      <c r="AE441" s="73">
        <v>2.1</v>
      </c>
      <c r="AF441" s="73">
        <v>0.4</v>
      </c>
      <c r="AG441" s="73">
        <v>0.1</v>
      </c>
      <c r="AH441" s="73">
        <v>0.0</v>
      </c>
      <c r="AI441" s="73">
        <v>0.9</v>
      </c>
      <c r="AJ441" s="73">
        <v>4.7</v>
      </c>
      <c r="AK441" s="73" t="s">
        <v>2658</v>
      </c>
    </row>
    <row r="442">
      <c r="A442" s="73" t="s">
        <v>1420</v>
      </c>
      <c r="B442" s="74" t="s">
        <v>1420</v>
      </c>
      <c r="C442" s="73" t="s">
        <v>1751</v>
      </c>
      <c r="D442" s="73">
        <v>24043.0</v>
      </c>
      <c r="E442" s="73" t="s">
        <v>1530</v>
      </c>
      <c r="F442" s="73" t="s">
        <v>1531</v>
      </c>
      <c r="G442" s="73">
        <v>39.6036</v>
      </c>
      <c r="H442" s="73">
        <v>-77.814</v>
      </c>
      <c r="I442" s="73">
        <v>154645.0</v>
      </c>
      <c r="J442" s="73">
        <v>130.43</v>
      </c>
      <c r="K442" s="73">
        <f t="shared" si="1"/>
        <v>1.027061566</v>
      </c>
      <c r="L442" s="73">
        <f t="shared" si="2"/>
        <v>1.8</v>
      </c>
      <c r="M442" s="73">
        <f t="shared" si="3"/>
        <v>3.4173727</v>
      </c>
      <c r="N442" s="73" t="s">
        <v>1396</v>
      </c>
      <c r="O442" s="73">
        <v>40.9</v>
      </c>
      <c r="P442" s="73">
        <v>50.9</v>
      </c>
      <c r="Q442" s="73">
        <v>49.1</v>
      </c>
      <c r="R442" s="73">
        <v>47.8</v>
      </c>
      <c r="S442" s="73">
        <v>2.98</v>
      </c>
      <c r="T442" s="73">
        <v>73017.0</v>
      </c>
      <c r="U442" s="73">
        <v>35.2</v>
      </c>
      <c r="V442" s="73">
        <v>65.4</v>
      </c>
      <c r="W442" s="73">
        <v>260977.0</v>
      </c>
      <c r="X442" s="73">
        <v>1049.0</v>
      </c>
      <c r="Y442" s="73">
        <v>23.0</v>
      </c>
      <c r="Z442" s="73">
        <v>60.0</v>
      </c>
      <c r="AA442" s="73">
        <v>72696.0</v>
      </c>
      <c r="AB442" s="73">
        <v>5.0</v>
      </c>
      <c r="AC442" s="75">
        <v>45352.0</v>
      </c>
      <c r="AD442" s="73">
        <v>78.7</v>
      </c>
      <c r="AE442" s="73">
        <v>11.3</v>
      </c>
      <c r="AF442" s="73">
        <v>1.7</v>
      </c>
      <c r="AG442" s="73">
        <v>0.1</v>
      </c>
      <c r="AH442" s="73">
        <v>0.1</v>
      </c>
      <c r="AI442" s="73">
        <v>1.4</v>
      </c>
      <c r="AJ442" s="73">
        <v>6.7</v>
      </c>
      <c r="AK442" s="73" t="s">
        <v>2659</v>
      </c>
    </row>
    <row r="443">
      <c r="A443" s="73" t="s">
        <v>2660</v>
      </c>
      <c r="B443" s="74" t="s">
        <v>2660</v>
      </c>
      <c r="C443" s="73" t="s">
        <v>2661</v>
      </c>
      <c r="D443" s="73">
        <v>35049.0</v>
      </c>
      <c r="E443" s="73" t="s">
        <v>1703</v>
      </c>
      <c r="F443" s="73" t="s">
        <v>1704</v>
      </c>
      <c r="G443" s="73">
        <v>35.5069</v>
      </c>
      <c r="H443" s="73">
        <v>-105.9763</v>
      </c>
      <c r="I443" s="73">
        <v>154481.0</v>
      </c>
      <c r="J443" s="73">
        <v>31.22</v>
      </c>
      <c r="K443" s="73">
        <f t="shared" si="1"/>
        <v>0.9810487333</v>
      </c>
      <c r="L443" s="73">
        <f t="shared" si="2"/>
        <v>1.8</v>
      </c>
      <c r="M443" s="73">
        <f t="shared" si="3"/>
        <v>3.0314458</v>
      </c>
      <c r="N443" s="73" t="s">
        <v>1502</v>
      </c>
      <c r="O443" s="73">
        <v>47.7</v>
      </c>
      <c r="P443" s="73">
        <v>48.8</v>
      </c>
      <c r="Q443" s="73">
        <v>51.2</v>
      </c>
      <c r="R443" s="73">
        <v>46.5</v>
      </c>
      <c r="S443" s="73">
        <v>2.9</v>
      </c>
      <c r="T443" s="73">
        <v>70522.0</v>
      </c>
      <c r="U443" s="73">
        <v>33.8</v>
      </c>
      <c r="V443" s="73">
        <v>71.5</v>
      </c>
      <c r="W443" s="73">
        <v>369402.0</v>
      </c>
      <c r="X443" s="73">
        <v>1252.0</v>
      </c>
      <c r="Y443" s="73">
        <v>42.2</v>
      </c>
      <c r="Z443" s="73">
        <v>57.7</v>
      </c>
      <c r="AA443" s="73">
        <v>71858.0</v>
      </c>
      <c r="AB443" s="73">
        <v>5.4</v>
      </c>
      <c r="AC443" s="75">
        <v>45352.0</v>
      </c>
      <c r="AD443" s="73">
        <v>67.4</v>
      </c>
      <c r="AE443" s="73">
        <v>1.0</v>
      </c>
      <c r="AF443" s="73">
        <v>1.4</v>
      </c>
      <c r="AG443" s="73">
        <v>3.2</v>
      </c>
      <c r="AH443" s="73">
        <v>0.1</v>
      </c>
      <c r="AI443" s="73">
        <v>11.6</v>
      </c>
      <c r="AJ443" s="73">
        <v>15.4</v>
      </c>
      <c r="AK443" s="73" t="s">
        <v>2662</v>
      </c>
    </row>
    <row r="444">
      <c r="A444" s="73" t="s">
        <v>2663</v>
      </c>
      <c r="B444" s="74" t="s">
        <v>2663</v>
      </c>
      <c r="C444" s="73" t="s">
        <v>2664</v>
      </c>
      <c r="D444" s="73">
        <v>72031.0</v>
      </c>
      <c r="E444" s="73" t="s">
        <v>2039</v>
      </c>
      <c r="F444" s="73" t="s">
        <v>2040</v>
      </c>
      <c r="G444" s="73">
        <v>18.3751</v>
      </c>
      <c r="H444" s="73">
        <v>-65.9569</v>
      </c>
      <c r="I444" s="73">
        <v>154126.0</v>
      </c>
      <c r="J444" s="73">
        <v>1311.38</v>
      </c>
      <c r="K444" s="73">
        <f t="shared" si="1"/>
        <v>1.772340122</v>
      </c>
      <c r="L444" s="73">
        <f t="shared" si="2"/>
        <v>5.829902</v>
      </c>
      <c r="M444" s="73">
        <f t="shared" si="3"/>
        <v>8.0112682</v>
      </c>
      <c r="N444" s="73" t="s">
        <v>2041</v>
      </c>
      <c r="O444" s="73">
        <v>44.3</v>
      </c>
      <c r="P444" s="73">
        <v>45.5</v>
      </c>
      <c r="Q444" s="73">
        <v>54.5</v>
      </c>
      <c r="R444" s="73">
        <v>32.8</v>
      </c>
      <c r="S444" s="73">
        <v>3.09</v>
      </c>
      <c r="T444" s="73">
        <v>32888.0</v>
      </c>
      <c r="U444" s="73">
        <v>8.1</v>
      </c>
      <c r="V444" s="73">
        <v>69.2</v>
      </c>
      <c r="W444" s="73">
        <v>147298.0</v>
      </c>
      <c r="X444" s="73">
        <v>694.0</v>
      </c>
      <c r="Y444" s="73">
        <v>34.1</v>
      </c>
      <c r="Z444" s="73">
        <v>52.5</v>
      </c>
      <c r="AA444" s="73">
        <v>67068.0</v>
      </c>
      <c r="AB444" s="73">
        <v>13.3</v>
      </c>
      <c r="AC444" s="75">
        <v>45352.0</v>
      </c>
      <c r="AD444" s="73">
        <v>36.0</v>
      </c>
      <c r="AE444" s="73">
        <v>13.7</v>
      </c>
      <c r="AF444" s="73">
        <v>0.3</v>
      </c>
      <c r="AG444" s="73">
        <v>0.1</v>
      </c>
      <c r="AH444" s="73">
        <v>0.0</v>
      </c>
      <c r="AI444" s="73">
        <v>32.3</v>
      </c>
      <c r="AJ444" s="73">
        <v>17.6</v>
      </c>
      <c r="AK444" s="73" t="s">
        <v>2665</v>
      </c>
    </row>
    <row r="445">
      <c r="A445" s="73" t="s">
        <v>2666</v>
      </c>
      <c r="B445" s="74" t="s">
        <v>2666</v>
      </c>
      <c r="C445" s="73" t="s">
        <v>2667</v>
      </c>
      <c r="D445" s="73">
        <v>26021.0</v>
      </c>
      <c r="E445" s="73" t="s">
        <v>1439</v>
      </c>
      <c r="F445" s="73" t="s">
        <v>1440</v>
      </c>
      <c r="G445" s="73">
        <v>41.9547</v>
      </c>
      <c r="H445" s="73">
        <v>-86.4123</v>
      </c>
      <c r="I445" s="73">
        <v>153938.0</v>
      </c>
      <c r="J445" s="73">
        <v>104.68</v>
      </c>
      <c r="K445" s="73">
        <f t="shared" si="1"/>
        <v>1.014915519</v>
      </c>
      <c r="L445" s="73">
        <f t="shared" si="2"/>
        <v>1.8</v>
      </c>
      <c r="M445" s="73">
        <f t="shared" si="3"/>
        <v>3.3172052</v>
      </c>
      <c r="N445" s="73" t="s">
        <v>1441</v>
      </c>
      <c r="O445" s="73">
        <v>42.5</v>
      </c>
      <c r="P445" s="73">
        <v>49.3</v>
      </c>
      <c r="Q445" s="73">
        <v>50.7</v>
      </c>
      <c r="R445" s="73">
        <v>49.8</v>
      </c>
      <c r="S445" s="73">
        <v>2.95</v>
      </c>
      <c r="T445" s="73">
        <v>60379.0</v>
      </c>
      <c r="U445" s="73">
        <v>29.1</v>
      </c>
      <c r="V445" s="73">
        <v>73.0</v>
      </c>
      <c r="W445" s="73">
        <v>193289.0</v>
      </c>
      <c r="X445" s="73">
        <v>885.0</v>
      </c>
      <c r="Y445" s="73">
        <v>30.1</v>
      </c>
      <c r="Z445" s="73">
        <v>61.1</v>
      </c>
      <c r="AA445" s="73">
        <v>75426.0</v>
      </c>
      <c r="AB445" s="73">
        <v>6.6</v>
      </c>
      <c r="AC445" s="75">
        <v>45352.0</v>
      </c>
      <c r="AD445" s="73">
        <v>76.5</v>
      </c>
      <c r="AE445" s="73">
        <v>14.0</v>
      </c>
      <c r="AF445" s="73">
        <v>1.6</v>
      </c>
      <c r="AG445" s="73">
        <v>0.5</v>
      </c>
      <c r="AH445" s="73">
        <v>0.0</v>
      </c>
      <c r="AI445" s="73">
        <v>1.9</v>
      </c>
      <c r="AJ445" s="73">
        <v>5.5</v>
      </c>
      <c r="AK445" s="73" t="s">
        <v>2668</v>
      </c>
    </row>
    <row r="446">
      <c r="A446" s="73" t="s">
        <v>2669</v>
      </c>
      <c r="B446" s="74" t="s">
        <v>2669</v>
      </c>
      <c r="C446" s="73" t="s">
        <v>2670</v>
      </c>
      <c r="D446" s="73">
        <v>25015.0</v>
      </c>
      <c r="E446" s="73" t="s">
        <v>1450</v>
      </c>
      <c r="F446" s="73" t="s">
        <v>1451</v>
      </c>
      <c r="G446" s="73">
        <v>42.3402</v>
      </c>
      <c r="H446" s="73">
        <v>-72.6638</v>
      </c>
      <c r="I446" s="73">
        <v>153931.0</v>
      </c>
      <c r="J446" s="73">
        <v>112.73</v>
      </c>
      <c r="K446" s="73">
        <f t="shared" si="1"/>
        <v>1.018697119</v>
      </c>
      <c r="L446" s="73">
        <f t="shared" si="2"/>
        <v>1.8</v>
      </c>
      <c r="M446" s="73">
        <f t="shared" si="3"/>
        <v>3.3485197</v>
      </c>
      <c r="N446" s="73" t="s">
        <v>1396</v>
      </c>
      <c r="O446" s="73">
        <v>39.3</v>
      </c>
      <c r="P446" s="73">
        <v>47.3</v>
      </c>
      <c r="Q446" s="73">
        <v>52.7</v>
      </c>
      <c r="R446" s="73">
        <v>42.6</v>
      </c>
      <c r="S446" s="73">
        <v>2.69</v>
      </c>
      <c r="T446" s="73">
        <v>84025.0</v>
      </c>
      <c r="U446" s="73">
        <v>43.0</v>
      </c>
      <c r="V446" s="73">
        <v>68.9</v>
      </c>
      <c r="W446" s="73">
        <v>343723.0</v>
      </c>
      <c r="X446" s="73">
        <v>1263.0</v>
      </c>
      <c r="Y446" s="73">
        <v>50.4</v>
      </c>
      <c r="Z446" s="73">
        <v>61.4</v>
      </c>
      <c r="AA446" s="73">
        <v>89977.0</v>
      </c>
      <c r="AB446" s="73">
        <v>5.3</v>
      </c>
      <c r="AC446" s="75">
        <v>45352.0</v>
      </c>
      <c r="AD446" s="73">
        <v>85.0</v>
      </c>
      <c r="AE446" s="73">
        <v>2.1</v>
      </c>
      <c r="AF446" s="73">
        <v>4.9</v>
      </c>
      <c r="AG446" s="73">
        <v>0.1</v>
      </c>
      <c r="AH446" s="73">
        <v>0.1</v>
      </c>
      <c r="AI446" s="73">
        <v>1.7</v>
      </c>
      <c r="AJ446" s="73">
        <v>6.1</v>
      </c>
      <c r="AK446" s="73" t="s">
        <v>2671</v>
      </c>
    </row>
    <row r="447">
      <c r="A447" s="73" t="s">
        <v>2672</v>
      </c>
      <c r="B447" s="74" t="s">
        <v>2672</v>
      </c>
      <c r="C447" s="73" t="s">
        <v>2673</v>
      </c>
      <c r="D447" s="73">
        <v>33013.0</v>
      </c>
      <c r="E447" s="73" t="s">
        <v>1917</v>
      </c>
      <c r="F447" s="73" t="s">
        <v>1918</v>
      </c>
      <c r="G447" s="73">
        <v>43.2975</v>
      </c>
      <c r="H447" s="73">
        <v>-71.6802</v>
      </c>
      <c r="I447" s="73">
        <v>153918.0</v>
      </c>
      <c r="J447" s="73">
        <v>63.7</v>
      </c>
      <c r="K447" s="73">
        <f t="shared" si="1"/>
        <v>0.9958811224</v>
      </c>
      <c r="L447" s="73">
        <f t="shared" si="2"/>
        <v>1.8</v>
      </c>
      <c r="M447" s="73">
        <f t="shared" si="3"/>
        <v>3.157793</v>
      </c>
      <c r="N447" s="73" t="s">
        <v>1396</v>
      </c>
      <c r="O447" s="73">
        <v>42.8</v>
      </c>
      <c r="P447" s="73">
        <v>49.8</v>
      </c>
      <c r="Q447" s="73">
        <v>50.2</v>
      </c>
      <c r="R447" s="73">
        <v>51.9</v>
      </c>
      <c r="S447" s="73">
        <v>2.94</v>
      </c>
      <c r="T447" s="73">
        <v>88806.0</v>
      </c>
      <c r="U447" s="73">
        <v>43.8</v>
      </c>
      <c r="V447" s="73">
        <v>73.8</v>
      </c>
      <c r="W447" s="73">
        <v>297500.0</v>
      </c>
      <c r="X447" s="73">
        <v>1199.0</v>
      </c>
      <c r="Y447" s="73">
        <v>36.9</v>
      </c>
      <c r="Z447" s="73">
        <v>64.9</v>
      </c>
      <c r="AA447" s="73">
        <v>83729.0</v>
      </c>
      <c r="AB447" s="73">
        <v>3.6</v>
      </c>
      <c r="AC447" s="75">
        <v>45352.0</v>
      </c>
      <c r="AD447" s="73">
        <v>92.1</v>
      </c>
      <c r="AE447" s="73">
        <v>1.6</v>
      </c>
      <c r="AF447" s="73">
        <v>1.9</v>
      </c>
      <c r="AG447" s="73">
        <v>0.3</v>
      </c>
      <c r="AH447" s="73">
        <v>0.0</v>
      </c>
      <c r="AI447" s="73">
        <v>0.5</v>
      </c>
      <c r="AJ447" s="73">
        <v>3.5</v>
      </c>
      <c r="AK447" s="73" t="s">
        <v>2674</v>
      </c>
    </row>
    <row r="448">
      <c r="A448" s="73" t="s">
        <v>2046</v>
      </c>
      <c r="B448" s="74" t="s">
        <v>2046</v>
      </c>
      <c r="C448" s="73" t="s">
        <v>2047</v>
      </c>
      <c r="D448" s="73">
        <v>34011.0</v>
      </c>
      <c r="E448" s="73" t="s">
        <v>1578</v>
      </c>
      <c r="F448" s="73" t="s">
        <v>791</v>
      </c>
      <c r="G448" s="73">
        <v>39.3739</v>
      </c>
      <c r="H448" s="73">
        <v>-75.1107</v>
      </c>
      <c r="I448" s="73">
        <v>153588.0</v>
      </c>
      <c r="J448" s="73">
        <v>122.68</v>
      </c>
      <c r="K448" s="73">
        <f t="shared" si="1"/>
        <v>1.023390748</v>
      </c>
      <c r="L448" s="73">
        <f t="shared" si="2"/>
        <v>1.8</v>
      </c>
      <c r="M448" s="73">
        <f t="shared" si="3"/>
        <v>3.3872252</v>
      </c>
      <c r="N448" s="73" t="s">
        <v>1396</v>
      </c>
      <c r="O448" s="73">
        <v>37.9</v>
      </c>
      <c r="P448" s="73">
        <v>51.3</v>
      </c>
      <c r="Q448" s="73">
        <v>48.7</v>
      </c>
      <c r="R448" s="73">
        <v>40.2</v>
      </c>
      <c r="S448" s="73">
        <v>3.31</v>
      </c>
      <c r="T448" s="73">
        <v>62310.0</v>
      </c>
      <c r="U448" s="73">
        <v>30.2</v>
      </c>
      <c r="V448" s="73">
        <v>66.0</v>
      </c>
      <c r="W448" s="73">
        <v>190236.0</v>
      </c>
      <c r="X448" s="73">
        <v>1202.0</v>
      </c>
      <c r="Y448" s="73">
        <v>17.3</v>
      </c>
      <c r="Z448" s="73">
        <v>56.8</v>
      </c>
      <c r="AA448" s="73">
        <v>69215.0</v>
      </c>
      <c r="AB448" s="73">
        <v>7.8</v>
      </c>
      <c r="AC448" s="75">
        <v>45352.0</v>
      </c>
      <c r="AD448" s="73">
        <v>56.6</v>
      </c>
      <c r="AE448" s="73">
        <v>19.0</v>
      </c>
      <c r="AF448" s="73">
        <v>1.6</v>
      </c>
      <c r="AG448" s="73">
        <v>0.9</v>
      </c>
      <c r="AH448" s="73">
        <v>0.0</v>
      </c>
      <c r="AI448" s="73">
        <v>10.3</v>
      </c>
      <c r="AJ448" s="73">
        <v>11.6</v>
      </c>
      <c r="AK448" s="73" t="s">
        <v>2675</v>
      </c>
    </row>
    <row r="449">
      <c r="A449" s="73" t="s">
        <v>1743</v>
      </c>
      <c r="B449" s="74" t="s">
        <v>1743</v>
      </c>
      <c r="C449" s="73" t="s">
        <v>1744</v>
      </c>
      <c r="D449" s="73">
        <v>19103.0</v>
      </c>
      <c r="E449" s="73" t="s">
        <v>1844</v>
      </c>
      <c r="F449" s="73" t="s">
        <v>1845</v>
      </c>
      <c r="G449" s="73">
        <v>41.6715</v>
      </c>
      <c r="H449" s="73">
        <v>-91.5881</v>
      </c>
      <c r="I449" s="73">
        <v>153360.0</v>
      </c>
      <c r="J449" s="73">
        <v>96.6</v>
      </c>
      <c r="K449" s="73">
        <f t="shared" si="1"/>
        <v>1.011133943</v>
      </c>
      <c r="L449" s="73">
        <f t="shared" si="2"/>
        <v>1.8</v>
      </c>
      <c r="M449" s="73">
        <f t="shared" si="3"/>
        <v>3.285774</v>
      </c>
      <c r="N449" s="73" t="s">
        <v>1373</v>
      </c>
      <c r="O449" s="73">
        <v>30.6</v>
      </c>
      <c r="P449" s="73">
        <v>49.9</v>
      </c>
      <c r="Q449" s="73">
        <v>50.1</v>
      </c>
      <c r="R449" s="73">
        <v>44.1</v>
      </c>
      <c r="S449" s="73">
        <v>3.02</v>
      </c>
      <c r="T449" s="73">
        <v>72977.0</v>
      </c>
      <c r="U449" s="73">
        <v>37.5</v>
      </c>
      <c r="V449" s="73">
        <v>59.1</v>
      </c>
      <c r="W449" s="73">
        <v>277925.0</v>
      </c>
      <c r="X449" s="73">
        <v>1086.0</v>
      </c>
      <c r="Y449" s="73">
        <v>54.2</v>
      </c>
      <c r="Z449" s="73">
        <v>69.7</v>
      </c>
      <c r="AA449" s="73">
        <v>86637.0</v>
      </c>
      <c r="AB449" s="73">
        <v>3.8</v>
      </c>
      <c r="AC449" s="75">
        <v>45352.0</v>
      </c>
      <c r="AD449" s="73">
        <v>78.9</v>
      </c>
      <c r="AE449" s="73">
        <v>7.4</v>
      </c>
      <c r="AF449" s="73">
        <v>6.2</v>
      </c>
      <c r="AG449" s="73">
        <v>0.2</v>
      </c>
      <c r="AH449" s="73">
        <v>0.1</v>
      </c>
      <c r="AI449" s="73">
        <v>1.9</v>
      </c>
      <c r="AJ449" s="73">
        <v>5.4</v>
      </c>
      <c r="AK449" s="73" t="s">
        <v>2676</v>
      </c>
    </row>
    <row r="450">
      <c r="A450" s="73" t="s">
        <v>2677</v>
      </c>
      <c r="B450" s="74" t="s">
        <v>2677</v>
      </c>
      <c r="C450" s="73" t="s">
        <v>2678</v>
      </c>
      <c r="D450" s="73">
        <v>23019.0</v>
      </c>
      <c r="E450" s="73" t="s">
        <v>2101</v>
      </c>
      <c r="F450" s="73" t="s">
        <v>2102</v>
      </c>
      <c r="G450" s="73">
        <v>45.4006</v>
      </c>
      <c r="H450" s="73">
        <v>-68.6495</v>
      </c>
      <c r="I450" s="73">
        <v>152640.0</v>
      </c>
      <c r="J450" s="73">
        <v>17.35</v>
      </c>
      <c r="K450" s="73">
        <f t="shared" si="1"/>
        <v>0.9747823306</v>
      </c>
      <c r="L450" s="73">
        <f t="shared" si="2"/>
        <v>1.8</v>
      </c>
      <c r="M450" s="73">
        <f t="shared" si="3"/>
        <v>2.9774915</v>
      </c>
      <c r="N450" s="73" t="s">
        <v>1396</v>
      </c>
      <c r="O450" s="73">
        <v>42.4</v>
      </c>
      <c r="P450" s="73">
        <v>49.8</v>
      </c>
      <c r="Q450" s="73">
        <v>50.2</v>
      </c>
      <c r="R450" s="73">
        <v>47.3</v>
      </c>
      <c r="S450" s="73">
        <v>2.86</v>
      </c>
      <c r="T450" s="73">
        <v>59438.0</v>
      </c>
      <c r="U450" s="73">
        <v>27.3</v>
      </c>
      <c r="V450" s="73">
        <v>69.9</v>
      </c>
      <c r="W450" s="73">
        <v>173568.0</v>
      </c>
      <c r="X450" s="73">
        <v>932.0</v>
      </c>
      <c r="Y450" s="73">
        <v>29.8</v>
      </c>
      <c r="Z450" s="73">
        <v>60.0</v>
      </c>
      <c r="AA450" s="73">
        <v>75603.0</v>
      </c>
      <c r="AB450" s="73">
        <v>4.3</v>
      </c>
      <c r="AC450" s="75">
        <v>45352.0</v>
      </c>
      <c r="AD450" s="73">
        <v>92.9</v>
      </c>
      <c r="AE450" s="73">
        <v>1.0</v>
      </c>
      <c r="AF450" s="73">
        <v>1.0</v>
      </c>
      <c r="AG450" s="73">
        <v>1.1</v>
      </c>
      <c r="AH450" s="73">
        <v>0.0</v>
      </c>
      <c r="AI450" s="73">
        <v>0.7</v>
      </c>
      <c r="AJ450" s="73">
        <v>3.3</v>
      </c>
      <c r="AK450" s="73" t="s">
        <v>2679</v>
      </c>
    </row>
    <row r="451">
      <c r="A451" s="73" t="s">
        <v>1398</v>
      </c>
      <c r="B451" s="74" t="s">
        <v>1398</v>
      </c>
      <c r="C451" s="73" t="s">
        <v>1399</v>
      </c>
      <c r="D451" s="73">
        <v>6031.0</v>
      </c>
      <c r="E451" s="73" t="s">
        <v>1366</v>
      </c>
      <c r="F451" s="73" t="s">
        <v>775</v>
      </c>
      <c r="G451" s="73">
        <v>36.0752</v>
      </c>
      <c r="H451" s="73">
        <v>-119.8155</v>
      </c>
      <c r="I451" s="73">
        <v>152515.0</v>
      </c>
      <c r="J451" s="73">
        <v>42.33</v>
      </c>
      <c r="K451" s="73">
        <f t="shared" si="1"/>
        <v>0.9860972252</v>
      </c>
      <c r="L451" s="73">
        <f t="shared" si="2"/>
        <v>1.8</v>
      </c>
      <c r="M451" s="73">
        <f t="shared" si="3"/>
        <v>3.0746637</v>
      </c>
      <c r="N451" s="73" t="s">
        <v>1367</v>
      </c>
      <c r="O451" s="73">
        <v>32.1</v>
      </c>
      <c r="P451" s="73">
        <v>55.3</v>
      </c>
      <c r="Q451" s="73">
        <v>44.7</v>
      </c>
      <c r="R451" s="73">
        <v>44.8</v>
      </c>
      <c r="S451" s="73">
        <v>3.64</v>
      </c>
      <c r="T451" s="73">
        <v>68540.0</v>
      </c>
      <c r="U451" s="73">
        <v>30.8</v>
      </c>
      <c r="V451" s="73">
        <v>54.9</v>
      </c>
      <c r="W451" s="73">
        <v>277832.0</v>
      </c>
      <c r="X451" s="73">
        <v>1201.0</v>
      </c>
      <c r="Y451" s="73">
        <v>14.7</v>
      </c>
      <c r="Z451" s="73">
        <v>55.1</v>
      </c>
      <c r="AA451" s="73">
        <v>59714.0</v>
      </c>
      <c r="AB451" s="73">
        <v>9.2</v>
      </c>
      <c r="AC451" s="75">
        <v>45352.0</v>
      </c>
      <c r="AD451" s="73">
        <v>51.6</v>
      </c>
      <c r="AE451" s="73">
        <v>6.5</v>
      </c>
      <c r="AF451" s="73">
        <v>3.9</v>
      </c>
      <c r="AG451" s="73">
        <v>1.7</v>
      </c>
      <c r="AH451" s="73">
        <v>0.2</v>
      </c>
      <c r="AI451" s="73">
        <v>20.5</v>
      </c>
      <c r="AJ451" s="73">
        <v>15.6</v>
      </c>
      <c r="AK451" s="73" t="s">
        <v>2680</v>
      </c>
    </row>
    <row r="452">
      <c r="A452" s="73" t="s">
        <v>2507</v>
      </c>
      <c r="B452" s="74" t="s">
        <v>2507</v>
      </c>
      <c r="C452" s="73" t="s">
        <v>2508</v>
      </c>
      <c r="D452" s="73">
        <v>27139.0</v>
      </c>
      <c r="E452" s="73" t="s">
        <v>1489</v>
      </c>
      <c r="F452" s="73" t="s">
        <v>1490</v>
      </c>
      <c r="G452" s="73">
        <v>44.6485</v>
      </c>
      <c r="H452" s="73">
        <v>-93.5359</v>
      </c>
      <c r="I452" s="73">
        <v>151347.0</v>
      </c>
      <c r="J452" s="73">
        <v>164.09</v>
      </c>
      <c r="K452" s="73">
        <f t="shared" si="1"/>
        <v>1.043158152</v>
      </c>
      <c r="L452" s="73">
        <f t="shared" si="2"/>
        <v>1.8</v>
      </c>
      <c r="M452" s="73">
        <f t="shared" si="3"/>
        <v>3.5483101</v>
      </c>
      <c r="N452" s="73" t="s">
        <v>1373</v>
      </c>
      <c r="O452" s="73">
        <v>37.3</v>
      </c>
      <c r="P452" s="73">
        <v>50.0</v>
      </c>
      <c r="Q452" s="73">
        <v>50.0</v>
      </c>
      <c r="R452" s="73">
        <v>57.3</v>
      </c>
      <c r="S452" s="73">
        <v>3.21</v>
      </c>
      <c r="T452" s="73">
        <v>118268.0</v>
      </c>
      <c r="U452" s="73">
        <v>58.6</v>
      </c>
      <c r="V452" s="73">
        <v>83.5</v>
      </c>
      <c r="W452" s="73">
        <v>375611.0</v>
      </c>
      <c r="X452" s="73">
        <v>1419.0</v>
      </c>
      <c r="Y452" s="73">
        <v>42.8</v>
      </c>
      <c r="Z452" s="73">
        <v>75.4</v>
      </c>
      <c r="AA452" s="73">
        <v>84969.0</v>
      </c>
      <c r="AB452" s="73">
        <v>3.2</v>
      </c>
      <c r="AC452" s="75">
        <v>45352.0</v>
      </c>
      <c r="AD452" s="73">
        <v>80.1</v>
      </c>
      <c r="AE452" s="73">
        <v>5.1</v>
      </c>
      <c r="AF452" s="73">
        <v>6.4</v>
      </c>
      <c r="AG452" s="73">
        <v>0.5</v>
      </c>
      <c r="AH452" s="73">
        <v>0.0</v>
      </c>
      <c r="AI452" s="73">
        <v>2.4</v>
      </c>
      <c r="AJ452" s="73">
        <v>5.6</v>
      </c>
      <c r="AK452" s="73" t="s">
        <v>2681</v>
      </c>
    </row>
    <row r="453">
      <c r="A453" s="73" t="s">
        <v>2682</v>
      </c>
      <c r="B453" s="74" t="s">
        <v>2682</v>
      </c>
      <c r="C453" s="73" t="s">
        <v>2683</v>
      </c>
      <c r="D453" s="73">
        <v>48367.0</v>
      </c>
      <c r="E453" s="73" t="s">
        <v>1377</v>
      </c>
      <c r="F453" s="73" t="s">
        <v>1378</v>
      </c>
      <c r="G453" s="73">
        <v>32.7776</v>
      </c>
      <c r="H453" s="73">
        <v>-97.8051</v>
      </c>
      <c r="I453" s="73">
        <v>151188.0</v>
      </c>
      <c r="J453" s="73">
        <v>64.59</v>
      </c>
      <c r="K453" s="73">
        <f t="shared" si="1"/>
        <v>0.996290693</v>
      </c>
      <c r="L453" s="73">
        <f t="shared" si="2"/>
        <v>1.8</v>
      </c>
      <c r="M453" s="73">
        <f t="shared" si="3"/>
        <v>3.1612551</v>
      </c>
      <c r="N453" s="73" t="s">
        <v>1373</v>
      </c>
      <c r="O453" s="73">
        <v>39.4</v>
      </c>
      <c r="P453" s="73">
        <v>50.2</v>
      </c>
      <c r="Q453" s="73">
        <v>49.8</v>
      </c>
      <c r="R453" s="73">
        <v>60.7</v>
      </c>
      <c r="S453" s="73">
        <v>3.24</v>
      </c>
      <c r="T453" s="73">
        <v>95721.0</v>
      </c>
      <c r="U453" s="73">
        <v>47.5</v>
      </c>
      <c r="V453" s="73">
        <v>82.0</v>
      </c>
      <c r="W453" s="73">
        <v>307656.0</v>
      </c>
      <c r="X453" s="73">
        <v>1291.0</v>
      </c>
      <c r="Y453" s="73">
        <v>30.9</v>
      </c>
      <c r="Z453" s="73">
        <v>64.5</v>
      </c>
      <c r="AA453" s="73">
        <v>77330.0</v>
      </c>
      <c r="AB453" s="73">
        <v>3.9</v>
      </c>
      <c r="AC453" s="75">
        <v>45352.0</v>
      </c>
      <c r="AD453" s="73">
        <v>87.4</v>
      </c>
      <c r="AE453" s="73">
        <v>1.4</v>
      </c>
      <c r="AF453" s="73">
        <v>0.8</v>
      </c>
      <c r="AG453" s="73">
        <v>0.5</v>
      </c>
      <c r="AH453" s="73">
        <v>0.1</v>
      </c>
      <c r="AI453" s="73">
        <v>1.8</v>
      </c>
      <c r="AJ453" s="73">
        <v>7.9</v>
      </c>
      <c r="AK453" s="73" t="s">
        <v>2684</v>
      </c>
    </row>
    <row r="454">
      <c r="A454" s="73" t="s">
        <v>2685</v>
      </c>
      <c r="B454" s="74" t="s">
        <v>2685</v>
      </c>
      <c r="C454" s="73" t="s">
        <v>2686</v>
      </c>
      <c r="D454" s="73">
        <v>48257.0</v>
      </c>
      <c r="E454" s="73" t="s">
        <v>1377</v>
      </c>
      <c r="F454" s="73" t="s">
        <v>1378</v>
      </c>
      <c r="G454" s="73">
        <v>32.5993</v>
      </c>
      <c r="H454" s="73">
        <v>-96.2878</v>
      </c>
      <c r="I454" s="73">
        <v>149773.0</v>
      </c>
      <c r="J454" s="73">
        <v>74.07</v>
      </c>
      <c r="K454" s="73">
        <f t="shared" si="1"/>
        <v>1.000663777</v>
      </c>
      <c r="L454" s="73">
        <f t="shared" si="2"/>
        <v>1.8</v>
      </c>
      <c r="M454" s="73">
        <f t="shared" si="3"/>
        <v>3.1981323</v>
      </c>
      <c r="N454" s="73" t="s">
        <v>1373</v>
      </c>
      <c r="O454" s="73">
        <v>34.6</v>
      </c>
      <c r="P454" s="73">
        <v>49.7</v>
      </c>
      <c r="Q454" s="73">
        <v>50.3</v>
      </c>
      <c r="R454" s="73">
        <v>53.5</v>
      </c>
      <c r="S454" s="73">
        <v>3.52</v>
      </c>
      <c r="T454" s="73">
        <v>84075.0</v>
      </c>
      <c r="U454" s="73">
        <v>42.0</v>
      </c>
      <c r="V454" s="73">
        <v>77.4</v>
      </c>
      <c r="W454" s="73">
        <v>252117.0</v>
      </c>
      <c r="X454" s="73">
        <v>1286.0</v>
      </c>
      <c r="Y454" s="73">
        <v>23.8</v>
      </c>
      <c r="Z454" s="73">
        <v>68.5</v>
      </c>
      <c r="AA454" s="73">
        <v>78215.0</v>
      </c>
      <c r="AB454" s="73">
        <v>4.9</v>
      </c>
      <c r="AC454" s="75">
        <v>45352.0</v>
      </c>
      <c r="AD454" s="73">
        <v>66.0</v>
      </c>
      <c r="AE454" s="73">
        <v>15.2</v>
      </c>
      <c r="AF454" s="73">
        <v>1.5</v>
      </c>
      <c r="AG454" s="73">
        <v>0.4</v>
      </c>
      <c r="AH454" s="73">
        <v>0.1</v>
      </c>
      <c r="AI454" s="73">
        <v>4.4</v>
      </c>
      <c r="AJ454" s="73">
        <v>12.4</v>
      </c>
      <c r="AK454" s="73" t="s">
        <v>2687</v>
      </c>
    </row>
    <row r="455">
      <c r="A455" s="73" t="s">
        <v>2688</v>
      </c>
      <c r="B455" s="74" t="s">
        <v>2688</v>
      </c>
      <c r="C455" s="73" t="s">
        <v>2689</v>
      </c>
      <c r="D455" s="73">
        <v>35043.0</v>
      </c>
      <c r="E455" s="73" t="s">
        <v>1703</v>
      </c>
      <c r="F455" s="73" t="s">
        <v>1704</v>
      </c>
      <c r="G455" s="73">
        <v>35.6886</v>
      </c>
      <c r="H455" s="73">
        <v>-106.8659</v>
      </c>
      <c r="I455" s="73">
        <v>149460.0</v>
      </c>
      <c r="J455" s="73">
        <v>15.55</v>
      </c>
      <c r="K455" s="73">
        <f t="shared" si="1"/>
        <v>0.9739720386</v>
      </c>
      <c r="L455" s="73">
        <f t="shared" si="2"/>
        <v>1.8</v>
      </c>
      <c r="M455" s="73">
        <f t="shared" si="3"/>
        <v>2.9704895</v>
      </c>
      <c r="N455" s="73" t="s">
        <v>1502</v>
      </c>
      <c r="O455" s="73">
        <v>40.8</v>
      </c>
      <c r="P455" s="73">
        <v>49.6</v>
      </c>
      <c r="Q455" s="73">
        <v>50.4</v>
      </c>
      <c r="R455" s="73">
        <v>51.8</v>
      </c>
      <c r="S455" s="73">
        <v>3.16</v>
      </c>
      <c r="T455" s="73">
        <v>76424.0</v>
      </c>
      <c r="U455" s="73">
        <v>35.9</v>
      </c>
      <c r="V455" s="73">
        <v>81.0</v>
      </c>
      <c r="W455" s="73">
        <v>257217.0</v>
      </c>
      <c r="X455" s="73">
        <v>1280.0</v>
      </c>
      <c r="Y455" s="73">
        <v>32.2</v>
      </c>
      <c r="Z455" s="73">
        <v>59.4</v>
      </c>
      <c r="AA455" s="73">
        <v>69453.0</v>
      </c>
      <c r="AB455" s="73">
        <v>5.9</v>
      </c>
      <c r="AC455" s="75">
        <v>45352.0</v>
      </c>
      <c r="AD455" s="73">
        <v>60.3</v>
      </c>
      <c r="AE455" s="73">
        <v>2.3</v>
      </c>
      <c r="AF455" s="73">
        <v>1.6</v>
      </c>
      <c r="AG455" s="73">
        <v>12.2</v>
      </c>
      <c r="AH455" s="73">
        <v>0.2</v>
      </c>
      <c r="AI455" s="73">
        <v>7.2</v>
      </c>
      <c r="AJ455" s="73">
        <v>16.2</v>
      </c>
      <c r="AK455" s="73" t="s">
        <v>2690</v>
      </c>
    </row>
    <row r="456">
      <c r="A456" s="73" t="s">
        <v>2691</v>
      </c>
      <c r="B456" s="74" t="s">
        <v>2691</v>
      </c>
      <c r="C456" s="73" t="s">
        <v>2692</v>
      </c>
      <c r="D456" s="73">
        <v>47189.0</v>
      </c>
      <c r="E456" s="73" t="s">
        <v>1593</v>
      </c>
      <c r="F456" s="73" t="s">
        <v>1594</v>
      </c>
      <c r="G456" s="73">
        <v>36.1547</v>
      </c>
      <c r="H456" s="73">
        <v>-86.2973</v>
      </c>
      <c r="I456" s="73">
        <v>149096.0</v>
      </c>
      <c r="J456" s="73">
        <v>100.8</v>
      </c>
      <c r="K456" s="73">
        <f t="shared" si="1"/>
        <v>1.013097852</v>
      </c>
      <c r="L456" s="73">
        <f t="shared" si="2"/>
        <v>1.8</v>
      </c>
      <c r="M456" s="73">
        <f t="shared" si="3"/>
        <v>3.302112</v>
      </c>
      <c r="N456" s="73" t="s">
        <v>1373</v>
      </c>
      <c r="O456" s="73">
        <v>40.0</v>
      </c>
      <c r="P456" s="73">
        <v>49.5</v>
      </c>
      <c r="Q456" s="73">
        <v>50.5</v>
      </c>
      <c r="R456" s="73">
        <v>57.4</v>
      </c>
      <c r="S456" s="73">
        <v>3.07</v>
      </c>
      <c r="T456" s="73">
        <v>89462.0</v>
      </c>
      <c r="U456" s="73">
        <v>44.5</v>
      </c>
      <c r="V456" s="73">
        <v>77.1</v>
      </c>
      <c r="W456" s="73">
        <v>358711.0</v>
      </c>
      <c r="X456" s="73">
        <v>1268.0</v>
      </c>
      <c r="Y456" s="73">
        <v>36.8</v>
      </c>
      <c r="Z456" s="73">
        <v>65.5</v>
      </c>
      <c r="AA456" s="73">
        <v>84906.0</v>
      </c>
      <c r="AB456" s="73">
        <v>3.7</v>
      </c>
      <c r="AC456" s="75">
        <v>45352.0</v>
      </c>
      <c r="AD456" s="73">
        <v>83.8</v>
      </c>
      <c r="AE456" s="73">
        <v>7.0</v>
      </c>
      <c r="AF456" s="73">
        <v>1.9</v>
      </c>
      <c r="AG456" s="73">
        <v>0.1</v>
      </c>
      <c r="AH456" s="73">
        <v>0.0</v>
      </c>
      <c r="AI456" s="73">
        <v>2.3</v>
      </c>
      <c r="AJ456" s="73">
        <v>4.9</v>
      </c>
      <c r="AK456" s="73" t="s">
        <v>2693</v>
      </c>
    </row>
    <row r="457">
      <c r="A457" s="73" t="s">
        <v>2694</v>
      </c>
      <c r="B457" s="74" t="s">
        <v>2694</v>
      </c>
      <c r="C457" s="73" t="s">
        <v>2695</v>
      </c>
      <c r="D457" s="73">
        <v>13077.0</v>
      </c>
      <c r="E457" s="73" t="s">
        <v>1525</v>
      </c>
      <c r="F457" s="73" t="s">
        <v>1526</v>
      </c>
      <c r="G457" s="73">
        <v>33.3534</v>
      </c>
      <c r="H457" s="73">
        <v>-84.7634</v>
      </c>
      <c r="I457" s="73">
        <v>147449.0</v>
      </c>
      <c r="J457" s="73">
        <v>129.07</v>
      </c>
      <c r="K457" s="73">
        <f t="shared" si="1"/>
        <v>1.026416445</v>
      </c>
      <c r="L457" s="73">
        <f t="shared" si="2"/>
        <v>1.8</v>
      </c>
      <c r="M457" s="73">
        <f t="shared" si="3"/>
        <v>3.4120823</v>
      </c>
      <c r="N457" s="73" t="s">
        <v>1396</v>
      </c>
      <c r="O457" s="73">
        <v>39.1</v>
      </c>
      <c r="P457" s="73">
        <v>48.8</v>
      </c>
      <c r="Q457" s="73">
        <v>51.2</v>
      </c>
      <c r="R457" s="73">
        <v>55.6</v>
      </c>
      <c r="S457" s="73">
        <v>3.15</v>
      </c>
      <c r="T457" s="73">
        <v>90031.0</v>
      </c>
      <c r="U457" s="73">
        <v>44.3</v>
      </c>
      <c r="V457" s="73">
        <v>76.2</v>
      </c>
      <c r="W457" s="73">
        <v>294002.0</v>
      </c>
      <c r="X457" s="73">
        <v>1326.0</v>
      </c>
      <c r="Y457" s="73">
        <v>34.2</v>
      </c>
      <c r="Z457" s="73">
        <v>64.4</v>
      </c>
      <c r="AA457" s="73">
        <v>80292.0</v>
      </c>
      <c r="AB457" s="73">
        <v>2.8</v>
      </c>
      <c r="AC457" s="75">
        <v>45352.0</v>
      </c>
      <c r="AD457" s="73">
        <v>72.8</v>
      </c>
      <c r="AE457" s="73">
        <v>18.0</v>
      </c>
      <c r="AF457" s="73">
        <v>1.9</v>
      </c>
      <c r="AG457" s="73">
        <v>0.2</v>
      </c>
      <c r="AH457" s="73">
        <v>0.0</v>
      </c>
      <c r="AI457" s="73">
        <v>1.8</v>
      </c>
      <c r="AJ457" s="73">
        <v>5.3</v>
      </c>
      <c r="AK457" s="73" t="s">
        <v>2696</v>
      </c>
    </row>
    <row r="458">
      <c r="A458" s="73" t="s">
        <v>2697</v>
      </c>
      <c r="B458" s="74" t="s">
        <v>2697</v>
      </c>
      <c r="C458" s="73" t="s">
        <v>2698</v>
      </c>
      <c r="D458" s="73">
        <v>37159.0</v>
      </c>
      <c r="E458" s="73" t="s">
        <v>1514</v>
      </c>
      <c r="F458" s="73" t="s">
        <v>1515</v>
      </c>
      <c r="G458" s="73">
        <v>35.6394</v>
      </c>
      <c r="H458" s="73">
        <v>-80.5247</v>
      </c>
      <c r="I458" s="73">
        <v>147067.0</v>
      </c>
      <c r="J458" s="73">
        <v>110.99</v>
      </c>
      <c r="K458" s="73">
        <f t="shared" si="1"/>
        <v>1.017878538</v>
      </c>
      <c r="L458" s="73">
        <f t="shared" si="2"/>
        <v>1.8</v>
      </c>
      <c r="M458" s="73">
        <f t="shared" si="3"/>
        <v>3.3417511</v>
      </c>
      <c r="N458" s="73" t="s">
        <v>1396</v>
      </c>
      <c r="O458" s="73">
        <v>40.7</v>
      </c>
      <c r="P458" s="73">
        <v>49.7</v>
      </c>
      <c r="Q458" s="73">
        <v>50.3</v>
      </c>
      <c r="R458" s="73">
        <v>48.8</v>
      </c>
      <c r="S458" s="73">
        <v>3.07</v>
      </c>
      <c r="T458" s="73">
        <v>59717.0</v>
      </c>
      <c r="U458" s="73">
        <v>24.2</v>
      </c>
      <c r="V458" s="73">
        <v>70.7</v>
      </c>
      <c r="W458" s="73">
        <v>186075.0</v>
      </c>
      <c r="X458" s="73">
        <v>925.0</v>
      </c>
      <c r="Y458" s="73">
        <v>20.5</v>
      </c>
      <c r="Z458" s="73">
        <v>60.3</v>
      </c>
      <c r="AA458" s="73">
        <v>69486.0</v>
      </c>
      <c r="AB458" s="73">
        <v>6.3</v>
      </c>
      <c r="AC458" s="75">
        <v>45352.0</v>
      </c>
      <c r="AD458" s="73">
        <v>73.4</v>
      </c>
      <c r="AE458" s="73">
        <v>16.0</v>
      </c>
      <c r="AF458" s="73">
        <v>1.1</v>
      </c>
      <c r="AG458" s="73">
        <v>0.6</v>
      </c>
      <c r="AH458" s="73">
        <v>0.0</v>
      </c>
      <c r="AI458" s="73">
        <v>3.5</v>
      </c>
      <c r="AJ458" s="73">
        <v>5.4</v>
      </c>
      <c r="AK458" s="73" t="s">
        <v>2699</v>
      </c>
    </row>
    <row r="459">
      <c r="A459" s="73" t="s">
        <v>1389</v>
      </c>
      <c r="B459" s="74" t="s">
        <v>1389</v>
      </c>
      <c r="C459" s="73" t="s">
        <v>1390</v>
      </c>
      <c r="D459" s="73">
        <v>37135.0</v>
      </c>
      <c r="E459" s="73" t="s">
        <v>1514</v>
      </c>
      <c r="F459" s="73" t="s">
        <v>1515</v>
      </c>
      <c r="G459" s="73">
        <v>36.0611</v>
      </c>
      <c r="H459" s="73">
        <v>-79.1207</v>
      </c>
      <c r="I459" s="73">
        <v>145919.0</v>
      </c>
      <c r="J459" s="73">
        <v>141.72</v>
      </c>
      <c r="K459" s="73">
        <f t="shared" si="1"/>
        <v>1.032432694</v>
      </c>
      <c r="L459" s="73">
        <f t="shared" si="2"/>
        <v>1.8</v>
      </c>
      <c r="M459" s="73">
        <f t="shared" si="3"/>
        <v>3.4612908</v>
      </c>
      <c r="N459" s="73" t="s">
        <v>1396</v>
      </c>
      <c r="O459" s="73">
        <v>36.2</v>
      </c>
      <c r="P459" s="73">
        <v>47.9</v>
      </c>
      <c r="Q459" s="73">
        <v>52.1</v>
      </c>
      <c r="R459" s="73">
        <v>46.8</v>
      </c>
      <c r="S459" s="73">
        <v>3.0</v>
      </c>
      <c r="T459" s="73">
        <v>85785.0</v>
      </c>
      <c r="U459" s="73">
        <v>43.3</v>
      </c>
      <c r="V459" s="73">
        <v>64.7</v>
      </c>
      <c r="W459" s="73">
        <v>395343.0</v>
      </c>
      <c r="X459" s="73">
        <v>1316.0</v>
      </c>
      <c r="Y459" s="73">
        <v>61.7</v>
      </c>
      <c r="Z459" s="73">
        <v>61.9</v>
      </c>
      <c r="AA459" s="73">
        <v>84053.0</v>
      </c>
      <c r="AB459" s="73">
        <v>3.9</v>
      </c>
      <c r="AC459" s="75">
        <v>45352.0</v>
      </c>
      <c r="AD459" s="73">
        <v>72.1</v>
      </c>
      <c r="AE459" s="73">
        <v>10.9</v>
      </c>
      <c r="AF459" s="73">
        <v>7.8</v>
      </c>
      <c r="AG459" s="73">
        <v>0.7</v>
      </c>
      <c r="AH459" s="73">
        <v>0.0</v>
      </c>
      <c r="AI459" s="73">
        <v>2.8</v>
      </c>
      <c r="AJ459" s="73">
        <v>5.6</v>
      </c>
      <c r="AK459" s="73" t="s">
        <v>2700</v>
      </c>
    </row>
    <row r="460">
      <c r="A460" s="73" t="s">
        <v>2247</v>
      </c>
      <c r="B460" s="74" t="s">
        <v>2247</v>
      </c>
      <c r="C460" s="73" t="s">
        <v>2248</v>
      </c>
      <c r="D460" s="73">
        <v>34037.0</v>
      </c>
      <c r="E460" s="73" t="s">
        <v>1578</v>
      </c>
      <c r="F460" s="73" t="s">
        <v>791</v>
      </c>
      <c r="G460" s="73">
        <v>41.1393</v>
      </c>
      <c r="H460" s="73">
        <v>-74.6909</v>
      </c>
      <c r="I460" s="73">
        <v>144808.0</v>
      </c>
      <c r="J460" s="73">
        <v>107.83</v>
      </c>
      <c r="K460" s="73">
        <f t="shared" si="1"/>
        <v>1.016393601</v>
      </c>
      <c r="L460" s="73">
        <f t="shared" si="2"/>
        <v>1.8</v>
      </c>
      <c r="M460" s="73">
        <f t="shared" si="3"/>
        <v>3.3294587</v>
      </c>
      <c r="N460" s="73" t="s">
        <v>1396</v>
      </c>
      <c r="O460" s="73">
        <v>44.5</v>
      </c>
      <c r="P460" s="73">
        <v>50.3</v>
      </c>
      <c r="Q460" s="73">
        <v>49.7</v>
      </c>
      <c r="R460" s="73">
        <v>55.3</v>
      </c>
      <c r="S460" s="73">
        <v>3.01</v>
      </c>
      <c r="T460" s="73">
        <v>111094.0</v>
      </c>
      <c r="U460" s="73">
        <v>55.9</v>
      </c>
      <c r="V460" s="73">
        <v>84.8</v>
      </c>
      <c r="W460" s="73">
        <v>322105.0</v>
      </c>
      <c r="X460" s="73">
        <v>1501.0</v>
      </c>
      <c r="Y460" s="73">
        <v>38.9</v>
      </c>
      <c r="Z460" s="73">
        <v>68.4</v>
      </c>
      <c r="AA460" s="73">
        <v>79365.0</v>
      </c>
      <c r="AB460" s="73">
        <v>5.5</v>
      </c>
      <c r="AC460" s="75">
        <v>45352.0</v>
      </c>
      <c r="AD460" s="73">
        <v>87.4</v>
      </c>
      <c r="AE460" s="73">
        <v>2.2</v>
      </c>
      <c r="AF460" s="73">
        <v>1.9</v>
      </c>
      <c r="AG460" s="73">
        <v>0.0</v>
      </c>
      <c r="AH460" s="73">
        <v>0.0</v>
      </c>
      <c r="AI460" s="73">
        <v>2.3</v>
      </c>
      <c r="AJ460" s="73">
        <v>6.2</v>
      </c>
      <c r="AK460" s="73" t="s">
        <v>2701</v>
      </c>
    </row>
    <row r="461">
      <c r="A461" s="73" t="s">
        <v>1758</v>
      </c>
      <c r="B461" s="74" t="s">
        <v>1758</v>
      </c>
      <c r="C461" s="73" t="s">
        <v>1759</v>
      </c>
      <c r="D461" s="73">
        <v>13097.0</v>
      </c>
      <c r="E461" s="73" t="s">
        <v>1525</v>
      </c>
      <c r="F461" s="73" t="s">
        <v>1526</v>
      </c>
      <c r="G461" s="73">
        <v>33.7019</v>
      </c>
      <c r="H461" s="73">
        <v>-84.7679</v>
      </c>
      <c r="I461" s="73">
        <v>144735.0</v>
      </c>
      <c r="J461" s="73">
        <v>279.13</v>
      </c>
      <c r="K461" s="73">
        <f t="shared" si="1"/>
        <v>1.100100211</v>
      </c>
      <c r="L461" s="73">
        <f t="shared" si="2"/>
        <v>1.8</v>
      </c>
      <c r="M461" s="73">
        <f t="shared" si="3"/>
        <v>3.9958157</v>
      </c>
      <c r="N461" s="73" t="s">
        <v>1396</v>
      </c>
      <c r="O461" s="73">
        <v>36.7</v>
      </c>
      <c r="P461" s="73">
        <v>47.8</v>
      </c>
      <c r="Q461" s="73">
        <v>52.2</v>
      </c>
      <c r="R461" s="73">
        <v>46.0</v>
      </c>
      <c r="S461" s="73">
        <v>3.37</v>
      </c>
      <c r="T461" s="73">
        <v>76930.0</v>
      </c>
      <c r="U461" s="73">
        <v>35.4</v>
      </c>
      <c r="V461" s="73">
        <v>65.9</v>
      </c>
      <c r="W461" s="73">
        <v>226623.0</v>
      </c>
      <c r="X461" s="73">
        <v>1326.0</v>
      </c>
      <c r="Y461" s="73">
        <v>29.9</v>
      </c>
      <c r="Z461" s="73">
        <v>66.8</v>
      </c>
      <c r="AA461" s="73">
        <v>77724.0</v>
      </c>
      <c r="AB461" s="73">
        <v>6.6</v>
      </c>
      <c r="AC461" s="75">
        <v>45352.0</v>
      </c>
      <c r="AD461" s="73">
        <v>39.4</v>
      </c>
      <c r="AE461" s="73">
        <v>48.9</v>
      </c>
      <c r="AF461" s="73">
        <v>1.9</v>
      </c>
      <c r="AG461" s="73">
        <v>0.1</v>
      </c>
      <c r="AH461" s="73">
        <v>0.0</v>
      </c>
      <c r="AI461" s="73">
        <v>3.5</v>
      </c>
      <c r="AJ461" s="73">
        <v>6.2</v>
      </c>
      <c r="AK461" s="73" t="s">
        <v>2702</v>
      </c>
    </row>
    <row r="462">
      <c r="A462" s="73" t="s">
        <v>2703</v>
      </c>
      <c r="B462" s="74" t="s">
        <v>2703</v>
      </c>
      <c r="C462" s="73" t="s">
        <v>2704</v>
      </c>
      <c r="D462" s="73">
        <v>4005.0</v>
      </c>
      <c r="E462" s="73" t="s">
        <v>1382</v>
      </c>
      <c r="F462" s="73" t="s">
        <v>1383</v>
      </c>
      <c r="G462" s="73">
        <v>35.8387</v>
      </c>
      <c r="H462" s="73">
        <v>-111.7705</v>
      </c>
      <c r="I462" s="73">
        <v>144705.0</v>
      </c>
      <c r="J462" s="73">
        <v>3.0</v>
      </c>
      <c r="K462" s="73">
        <f t="shared" si="1"/>
        <v>0.9683411912</v>
      </c>
      <c r="L462" s="73">
        <f t="shared" si="2"/>
        <v>1.8</v>
      </c>
      <c r="M462" s="73">
        <f t="shared" si="3"/>
        <v>2.92167</v>
      </c>
      <c r="N462" s="73" t="s">
        <v>1384</v>
      </c>
      <c r="O462" s="73">
        <v>31.7</v>
      </c>
      <c r="P462" s="73">
        <v>49.6</v>
      </c>
      <c r="Q462" s="73">
        <v>50.4</v>
      </c>
      <c r="R462" s="73">
        <v>39.7</v>
      </c>
      <c r="S462" s="73">
        <v>3.17</v>
      </c>
      <c r="T462" s="73">
        <v>67266.0</v>
      </c>
      <c r="U462" s="73">
        <v>32.2</v>
      </c>
      <c r="V462" s="73">
        <v>59.1</v>
      </c>
      <c r="W462" s="73">
        <v>353610.0</v>
      </c>
      <c r="X462" s="73">
        <v>1353.0</v>
      </c>
      <c r="Y462" s="73">
        <v>39.6</v>
      </c>
      <c r="Z462" s="73">
        <v>61.3</v>
      </c>
      <c r="AA462" s="73">
        <v>75831.0</v>
      </c>
      <c r="AB462" s="73">
        <v>7.0</v>
      </c>
      <c r="AC462" s="75">
        <v>45352.0</v>
      </c>
      <c r="AD462" s="73">
        <v>58.6</v>
      </c>
      <c r="AE462" s="73">
        <v>1.5</v>
      </c>
      <c r="AF462" s="73">
        <v>1.9</v>
      </c>
      <c r="AG462" s="73">
        <v>25.3</v>
      </c>
      <c r="AH462" s="73">
        <v>0.2</v>
      </c>
      <c r="AI462" s="73">
        <v>5.3</v>
      </c>
      <c r="AJ462" s="73">
        <v>7.3</v>
      </c>
      <c r="AK462" s="73" t="s">
        <v>2705</v>
      </c>
    </row>
    <row r="463">
      <c r="A463" s="73" t="s">
        <v>2706</v>
      </c>
      <c r="B463" s="74" t="s">
        <v>2706</v>
      </c>
      <c r="C463" s="73" t="s">
        <v>2707</v>
      </c>
      <c r="D463" s="73">
        <v>37151.0</v>
      </c>
      <c r="E463" s="73" t="s">
        <v>1514</v>
      </c>
      <c r="F463" s="73" t="s">
        <v>1515</v>
      </c>
      <c r="G463" s="73">
        <v>35.7103</v>
      </c>
      <c r="H463" s="73">
        <v>-79.806</v>
      </c>
      <c r="I463" s="73">
        <v>144403.0</v>
      </c>
      <c r="J463" s="73">
        <v>71.27</v>
      </c>
      <c r="K463" s="73">
        <f t="shared" si="1"/>
        <v>0.9993701549</v>
      </c>
      <c r="L463" s="73">
        <f t="shared" si="2"/>
        <v>1.8</v>
      </c>
      <c r="M463" s="73">
        <f t="shared" si="3"/>
        <v>3.1872403</v>
      </c>
      <c r="N463" s="73" t="s">
        <v>1396</v>
      </c>
      <c r="O463" s="73">
        <v>41.4</v>
      </c>
      <c r="P463" s="73">
        <v>49.7</v>
      </c>
      <c r="Q463" s="73">
        <v>50.3</v>
      </c>
      <c r="R463" s="73">
        <v>50.4</v>
      </c>
      <c r="S463" s="73">
        <v>3.11</v>
      </c>
      <c r="T463" s="73">
        <v>56423.0</v>
      </c>
      <c r="U463" s="73">
        <v>23.6</v>
      </c>
      <c r="V463" s="73">
        <v>73.8</v>
      </c>
      <c r="W463" s="73">
        <v>155291.0</v>
      </c>
      <c r="X463" s="73">
        <v>813.0</v>
      </c>
      <c r="Y463" s="73">
        <v>16.8</v>
      </c>
      <c r="Z463" s="73">
        <v>60.1</v>
      </c>
      <c r="AA463" s="73">
        <v>66007.0</v>
      </c>
      <c r="AB463" s="73">
        <v>3.9</v>
      </c>
      <c r="AC463" s="75">
        <v>45352.0</v>
      </c>
      <c r="AD463" s="73">
        <v>82.1</v>
      </c>
      <c r="AE463" s="73">
        <v>5.7</v>
      </c>
      <c r="AF463" s="73">
        <v>1.2</v>
      </c>
      <c r="AG463" s="73">
        <v>0.3</v>
      </c>
      <c r="AH463" s="73">
        <v>0.1</v>
      </c>
      <c r="AI463" s="73">
        <v>5.5</v>
      </c>
      <c r="AJ463" s="73">
        <v>5.3</v>
      </c>
      <c r="AK463" s="73" t="s">
        <v>2708</v>
      </c>
    </row>
    <row r="464">
      <c r="A464" s="73" t="s">
        <v>2709</v>
      </c>
      <c r="B464" s="74" t="s">
        <v>2709</v>
      </c>
      <c r="C464" s="73" t="s">
        <v>2710</v>
      </c>
      <c r="D464" s="73">
        <v>17161.0</v>
      </c>
      <c r="E464" s="73" t="s">
        <v>1371</v>
      </c>
      <c r="F464" s="73" t="s">
        <v>1372</v>
      </c>
      <c r="G464" s="73">
        <v>41.4673</v>
      </c>
      <c r="H464" s="73">
        <v>-90.5674</v>
      </c>
      <c r="I464" s="73">
        <v>143819.0</v>
      </c>
      <c r="J464" s="73">
        <v>129.89</v>
      </c>
      <c r="K464" s="73">
        <f t="shared" si="1"/>
        <v>1.026805367</v>
      </c>
      <c r="L464" s="73">
        <f t="shared" si="2"/>
        <v>1.8</v>
      </c>
      <c r="M464" s="73">
        <f t="shared" si="3"/>
        <v>3.4152721</v>
      </c>
      <c r="N464" s="73" t="s">
        <v>1373</v>
      </c>
      <c r="O464" s="73">
        <v>40.2</v>
      </c>
      <c r="P464" s="73">
        <v>49.6</v>
      </c>
      <c r="Q464" s="73">
        <v>50.4</v>
      </c>
      <c r="R464" s="73">
        <v>48.0</v>
      </c>
      <c r="S464" s="73">
        <v>2.9</v>
      </c>
      <c r="T464" s="73">
        <v>64435.0</v>
      </c>
      <c r="U464" s="73">
        <v>28.9</v>
      </c>
      <c r="V464" s="73">
        <v>68.6</v>
      </c>
      <c r="W464" s="73">
        <v>139618.0</v>
      </c>
      <c r="X464" s="73">
        <v>846.0</v>
      </c>
      <c r="Y464" s="73">
        <v>24.1</v>
      </c>
      <c r="Z464" s="73">
        <v>61.9</v>
      </c>
      <c r="AA464" s="73">
        <v>66371.0</v>
      </c>
      <c r="AB464" s="73">
        <v>6.2</v>
      </c>
      <c r="AC464" s="75">
        <v>45352.0</v>
      </c>
      <c r="AD464" s="73">
        <v>75.0</v>
      </c>
      <c r="AE464" s="73">
        <v>10.7</v>
      </c>
      <c r="AF464" s="73">
        <v>2.6</v>
      </c>
      <c r="AG464" s="73">
        <v>0.2</v>
      </c>
      <c r="AH464" s="73">
        <v>0.2</v>
      </c>
      <c r="AI464" s="73">
        <v>4.3</v>
      </c>
      <c r="AJ464" s="73">
        <v>7.0</v>
      </c>
      <c r="AK464" s="73" t="s">
        <v>2711</v>
      </c>
    </row>
    <row r="465">
      <c r="A465" s="73" t="s">
        <v>1683</v>
      </c>
      <c r="B465" s="74" t="s">
        <v>1683</v>
      </c>
      <c r="C465" s="73" t="s">
        <v>1684</v>
      </c>
      <c r="D465" s="73">
        <v>28059.0</v>
      </c>
      <c r="E465" s="73" t="s">
        <v>2308</v>
      </c>
      <c r="F465" s="73" t="s">
        <v>2309</v>
      </c>
      <c r="G465" s="73">
        <v>30.5425</v>
      </c>
      <c r="H465" s="73">
        <v>-88.6358</v>
      </c>
      <c r="I465" s="73">
        <v>143721.0</v>
      </c>
      <c r="J465" s="73">
        <v>76.77</v>
      </c>
      <c r="K465" s="73">
        <f t="shared" si="1"/>
        <v>1.001912784</v>
      </c>
      <c r="L465" s="73">
        <f t="shared" si="2"/>
        <v>1.8</v>
      </c>
      <c r="M465" s="73">
        <f t="shared" si="3"/>
        <v>3.2086353</v>
      </c>
      <c r="N465" s="73" t="s">
        <v>1373</v>
      </c>
      <c r="O465" s="73">
        <v>39.4</v>
      </c>
      <c r="P465" s="73">
        <v>49.5</v>
      </c>
      <c r="Q465" s="73">
        <v>50.5</v>
      </c>
      <c r="R465" s="73">
        <v>46.7</v>
      </c>
      <c r="S465" s="73">
        <v>3.18</v>
      </c>
      <c r="T465" s="73">
        <v>60045.0</v>
      </c>
      <c r="U465" s="73">
        <v>25.6</v>
      </c>
      <c r="V465" s="73">
        <v>71.1</v>
      </c>
      <c r="W465" s="73">
        <v>160009.0</v>
      </c>
      <c r="X465" s="73">
        <v>1001.0</v>
      </c>
      <c r="Y465" s="73">
        <v>23.6</v>
      </c>
      <c r="Z465" s="73">
        <v>59.3</v>
      </c>
      <c r="AA465" s="73">
        <v>58742.0</v>
      </c>
      <c r="AB465" s="73">
        <v>8.1</v>
      </c>
      <c r="AC465" s="75">
        <v>45352.0</v>
      </c>
      <c r="AD465" s="73">
        <v>69.1</v>
      </c>
      <c r="AE465" s="73">
        <v>20.4</v>
      </c>
      <c r="AF465" s="73">
        <v>2.4</v>
      </c>
      <c r="AG465" s="73">
        <v>0.3</v>
      </c>
      <c r="AH465" s="73">
        <v>0.0</v>
      </c>
      <c r="AI465" s="73">
        <v>3.4</v>
      </c>
      <c r="AJ465" s="73">
        <v>4.4</v>
      </c>
      <c r="AK465" s="73" t="s">
        <v>2712</v>
      </c>
    </row>
    <row r="466">
      <c r="A466" s="73" t="s">
        <v>2414</v>
      </c>
      <c r="B466" s="74" t="s">
        <v>2414</v>
      </c>
      <c r="C466" s="73" t="s">
        <v>2713</v>
      </c>
      <c r="D466" s="73">
        <v>22063.0</v>
      </c>
      <c r="E466" s="73" t="s">
        <v>1885</v>
      </c>
      <c r="F466" s="73" t="s">
        <v>1886</v>
      </c>
      <c r="G466" s="73">
        <v>30.4401</v>
      </c>
      <c r="H466" s="73">
        <v>-90.7279</v>
      </c>
      <c r="I466" s="73">
        <v>143425.0</v>
      </c>
      <c r="J466" s="73">
        <v>85.44</v>
      </c>
      <c r="K466" s="73">
        <f t="shared" si="1"/>
        <v>1.005934034</v>
      </c>
      <c r="L466" s="73">
        <f t="shared" si="2"/>
        <v>1.8</v>
      </c>
      <c r="M466" s="73">
        <f t="shared" si="3"/>
        <v>3.2423616</v>
      </c>
      <c r="N466" s="73" t="s">
        <v>1373</v>
      </c>
      <c r="O466" s="73">
        <v>36.6</v>
      </c>
      <c r="P466" s="73">
        <v>49.4</v>
      </c>
      <c r="Q466" s="73">
        <v>50.6</v>
      </c>
      <c r="R466" s="73">
        <v>48.7</v>
      </c>
      <c r="S466" s="73">
        <v>3.37</v>
      </c>
      <c r="T466" s="73">
        <v>77978.0</v>
      </c>
      <c r="U466" s="73">
        <v>38.2</v>
      </c>
      <c r="V466" s="73">
        <v>82.3</v>
      </c>
      <c r="W466" s="73">
        <v>202166.0</v>
      </c>
      <c r="X466" s="73">
        <v>1130.0</v>
      </c>
      <c r="Y466" s="73">
        <v>21.7</v>
      </c>
      <c r="Z466" s="73">
        <v>61.3</v>
      </c>
      <c r="AA466" s="73">
        <v>73137.0</v>
      </c>
      <c r="AB466" s="73">
        <v>4.5</v>
      </c>
      <c r="AC466" s="75">
        <v>45352.0</v>
      </c>
      <c r="AD466" s="73">
        <v>86.1</v>
      </c>
      <c r="AE466" s="73">
        <v>7.4</v>
      </c>
      <c r="AF466" s="73">
        <v>0.8</v>
      </c>
      <c r="AG466" s="73">
        <v>0.3</v>
      </c>
      <c r="AH466" s="73">
        <v>0.0</v>
      </c>
      <c r="AI466" s="73">
        <v>1.5</v>
      </c>
      <c r="AJ466" s="73">
        <v>3.8</v>
      </c>
      <c r="AK466" s="73" t="s">
        <v>2714</v>
      </c>
    </row>
    <row r="467">
      <c r="A467" s="73" t="s">
        <v>2715</v>
      </c>
      <c r="B467" s="74" t="s">
        <v>2715</v>
      </c>
      <c r="C467" s="73" t="s">
        <v>2716</v>
      </c>
      <c r="D467" s="73">
        <v>42075.0</v>
      </c>
      <c r="E467" s="73" t="s">
        <v>323</v>
      </c>
      <c r="F467" s="73" t="s">
        <v>1455</v>
      </c>
      <c r="G467" s="73">
        <v>40.3672</v>
      </c>
      <c r="H467" s="73">
        <v>-76.4577</v>
      </c>
      <c r="I467" s="73">
        <v>143258.0</v>
      </c>
      <c r="J467" s="73">
        <v>152.87</v>
      </c>
      <c r="K467" s="73">
        <f t="shared" si="1"/>
        <v>1.037764787</v>
      </c>
      <c r="L467" s="73">
        <f t="shared" si="2"/>
        <v>1.8</v>
      </c>
      <c r="M467" s="73">
        <f t="shared" si="3"/>
        <v>3.5046643</v>
      </c>
      <c r="N467" s="73" t="s">
        <v>1396</v>
      </c>
      <c r="O467" s="73">
        <v>41.3</v>
      </c>
      <c r="P467" s="73">
        <v>49.4</v>
      </c>
      <c r="Q467" s="73">
        <v>50.6</v>
      </c>
      <c r="R467" s="73">
        <v>52.6</v>
      </c>
      <c r="S467" s="73">
        <v>3.05</v>
      </c>
      <c r="T467" s="73">
        <v>72532.0</v>
      </c>
      <c r="U467" s="73">
        <v>33.6</v>
      </c>
      <c r="V467" s="73">
        <v>71.5</v>
      </c>
      <c r="W467" s="73">
        <v>211659.0</v>
      </c>
      <c r="X467" s="73">
        <v>1023.0</v>
      </c>
      <c r="Y467" s="73">
        <v>22.8</v>
      </c>
      <c r="Z467" s="73">
        <v>63.0</v>
      </c>
      <c r="AA467" s="73">
        <v>75829.0</v>
      </c>
      <c r="AB467" s="73">
        <v>4.4</v>
      </c>
      <c r="AC467" s="75">
        <v>45352.0</v>
      </c>
      <c r="AD467" s="73">
        <v>83.2</v>
      </c>
      <c r="AE467" s="73">
        <v>2.1</v>
      </c>
      <c r="AF467" s="73">
        <v>1.6</v>
      </c>
      <c r="AG467" s="73">
        <v>0.1</v>
      </c>
      <c r="AH467" s="73">
        <v>0.0</v>
      </c>
      <c r="AI467" s="73">
        <v>7.8</v>
      </c>
      <c r="AJ467" s="73">
        <v>5.3</v>
      </c>
      <c r="AK467" s="73" t="s">
        <v>2717</v>
      </c>
    </row>
    <row r="468">
      <c r="A468" s="73" t="s">
        <v>2718</v>
      </c>
      <c r="B468" s="74" t="s">
        <v>2718</v>
      </c>
      <c r="C468" s="73" t="s">
        <v>2719</v>
      </c>
      <c r="D468" s="73">
        <v>42107.0</v>
      </c>
      <c r="E468" s="73" t="s">
        <v>323</v>
      </c>
      <c r="F468" s="73" t="s">
        <v>1455</v>
      </c>
      <c r="G468" s="73">
        <v>40.7058</v>
      </c>
      <c r="H468" s="73">
        <v>-76.216</v>
      </c>
      <c r="I468" s="73">
        <v>143201.0</v>
      </c>
      <c r="J468" s="73">
        <v>71.01</v>
      </c>
      <c r="K468" s="73">
        <f t="shared" si="1"/>
        <v>0.9992501178</v>
      </c>
      <c r="L468" s="73">
        <f t="shared" si="2"/>
        <v>1.8</v>
      </c>
      <c r="M468" s="73">
        <f t="shared" si="3"/>
        <v>3.1862289</v>
      </c>
      <c r="N468" s="73" t="s">
        <v>1396</v>
      </c>
      <c r="O468" s="73">
        <v>44.2</v>
      </c>
      <c r="P468" s="73">
        <v>51.6</v>
      </c>
      <c r="Q468" s="73">
        <v>48.4</v>
      </c>
      <c r="R468" s="73">
        <v>45.1</v>
      </c>
      <c r="S468" s="73">
        <v>2.94</v>
      </c>
      <c r="T468" s="73">
        <v>63574.0</v>
      </c>
      <c r="U468" s="73">
        <v>27.4</v>
      </c>
      <c r="V468" s="73">
        <v>76.5</v>
      </c>
      <c r="W468" s="73">
        <v>128297.0</v>
      </c>
      <c r="X468" s="73">
        <v>801.0</v>
      </c>
      <c r="Y468" s="73">
        <v>18.5</v>
      </c>
      <c r="Z468" s="73">
        <v>57.7</v>
      </c>
      <c r="AA468" s="73">
        <v>66297.0</v>
      </c>
      <c r="AB468" s="73">
        <v>5.3</v>
      </c>
      <c r="AC468" s="75">
        <v>45352.0</v>
      </c>
      <c r="AD468" s="73">
        <v>90.9</v>
      </c>
      <c r="AE468" s="73">
        <v>2.9</v>
      </c>
      <c r="AF468" s="73">
        <v>0.4</v>
      </c>
      <c r="AG468" s="73">
        <v>0.1</v>
      </c>
      <c r="AH468" s="73">
        <v>0.0</v>
      </c>
      <c r="AI468" s="73">
        <v>1.6</v>
      </c>
      <c r="AJ468" s="73">
        <v>4.1</v>
      </c>
      <c r="AK468" s="73" t="s">
        <v>2720</v>
      </c>
    </row>
    <row r="469">
      <c r="A469" s="73" t="s">
        <v>2721</v>
      </c>
      <c r="B469" s="74" t="s">
        <v>2721</v>
      </c>
      <c r="C469" s="73" t="s">
        <v>2722</v>
      </c>
      <c r="D469" s="73">
        <v>48441.0</v>
      </c>
      <c r="E469" s="73" t="s">
        <v>1377</v>
      </c>
      <c r="F469" s="73" t="s">
        <v>1378</v>
      </c>
      <c r="G469" s="73">
        <v>32.3015</v>
      </c>
      <c r="H469" s="73">
        <v>-99.8901</v>
      </c>
      <c r="I469" s="73">
        <v>143029.0</v>
      </c>
      <c r="J469" s="73">
        <v>60.32</v>
      </c>
      <c r="K469" s="73">
        <f t="shared" si="1"/>
        <v>0.9943272079</v>
      </c>
      <c r="L469" s="73">
        <f t="shared" si="2"/>
        <v>1.8</v>
      </c>
      <c r="M469" s="73">
        <f t="shared" si="3"/>
        <v>3.1446448</v>
      </c>
      <c r="N469" s="73" t="s">
        <v>1373</v>
      </c>
      <c r="O469" s="73">
        <v>32.9</v>
      </c>
      <c r="P469" s="73">
        <v>48.9</v>
      </c>
      <c r="Q469" s="73">
        <v>51.1</v>
      </c>
      <c r="R469" s="73">
        <v>47.7</v>
      </c>
      <c r="S469" s="73">
        <v>3.07</v>
      </c>
      <c r="T469" s="73">
        <v>61806.0</v>
      </c>
      <c r="U469" s="73">
        <v>27.9</v>
      </c>
      <c r="V469" s="73">
        <v>58.7</v>
      </c>
      <c r="W469" s="73">
        <v>167727.0</v>
      </c>
      <c r="X469" s="73">
        <v>1063.0</v>
      </c>
      <c r="Y469" s="73">
        <v>28.7</v>
      </c>
      <c r="Z469" s="73">
        <v>65.3</v>
      </c>
      <c r="AA469" s="73">
        <v>70962.0</v>
      </c>
      <c r="AB469" s="73">
        <v>2.4</v>
      </c>
      <c r="AC469" s="75">
        <v>45352.0</v>
      </c>
      <c r="AD469" s="73">
        <v>71.6</v>
      </c>
      <c r="AE469" s="73">
        <v>8.0</v>
      </c>
      <c r="AF469" s="73">
        <v>2.4</v>
      </c>
      <c r="AG469" s="73">
        <v>0.2</v>
      </c>
      <c r="AH469" s="73">
        <v>0.0</v>
      </c>
      <c r="AI469" s="73">
        <v>6.5</v>
      </c>
      <c r="AJ469" s="73">
        <v>11.3</v>
      </c>
      <c r="AK469" s="73" t="s">
        <v>2723</v>
      </c>
    </row>
    <row r="470">
      <c r="A470" s="73" t="s">
        <v>2724</v>
      </c>
      <c r="B470" s="74" t="s">
        <v>2724</v>
      </c>
      <c r="C470" s="73" t="s">
        <v>2725</v>
      </c>
      <c r="D470" s="73">
        <v>27171.0</v>
      </c>
      <c r="E470" s="73" t="s">
        <v>1489</v>
      </c>
      <c r="F470" s="73" t="s">
        <v>1490</v>
      </c>
      <c r="G470" s="73">
        <v>45.174</v>
      </c>
      <c r="H470" s="73">
        <v>-93.963</v>
      </c>
      <c r="I470" s="73">
        <v>142543.0</v>
      </c>
      <c r="J470" s="73">
        <v>83.24</v>
      </c>
      <c r="K470" s="73">
        <f t="shared" si="1"/>
        <v>1.004912122</v>
      </c>
      <c r="L470" s="73">
        <f t="shared" si="2"/>
        <v>1.8</v>
      </c>
      <c r="M470" s="73">
        <f t="shared" si="3"/>
        <v>3.2338036</v>
      </c>
      <c r="N470" s="73" t="s">
        <v>1373</v>
      </c>
      <c r="O470" s="73">
        <v>37.4</v>
      </c>
      <c r="P470" s="73">
        <v>51.1</v>
      </c>
      <c r="Q470" s="73">
        <v>48.9</v>
      </c>
      <c r="R470" s="73">
        <v>58.4</v>
      </c>
      <c r="S470" s="73">
        <v>3.23</v>
      </c>
      <c r="T470" s="73">
        <v>102980.0</v>
      </c>
      <c r="U470" s="73">
        <v>51.1</v>
      </c>
      <c r="V470" s="73">
        <v>83.2</v>
      </c>
      <c r="W470" s="73">
        <v>310665.0</v>
      </c>
      <c r="X470" s="73">
        <v>1149.0</v>
      </c>
      <c r="Y470" s="73">
        <v>33.1</v>
      </c>
      <c r="Z470" s="73">
        <v>72.7</v>
      </c>
      <c r="AA470" s="73">
        <v>77559.0</v>
      </c>
      <c r="AB470" s="73">
        <v>2.2</v>
      </c>
      <c r="AC470" s="75">
        <v>45352.0</v>
      </c>
      <c r="AD470" s="73">
        <v>91.0</v>
      </c>
      <c r="AE470" s="73">
        <v>1.4</v>
      </c>
      <c r="AF470" s="73">
        <v>1.4</v>
      </c>
      <c r="AG470" s="73">
        <v>0.3</v>
      </c>
      <c r="AH470" s="73">
        <v>0.0</v>
      </c>
      <c r="AI470" s="73">
        <v>1.6</v>
      </c>
      <c r="AJ470" s="73">
        <v>4.4</v>
      </c>
      <c r="AK470" s="73" t="s">
        <v>2726</v>
      </c>
    </row>
    <row r="471">
      <c r="A471" s="73" t="s">
        <v>2727</v>
      </c>
      <c r="B471" s="74" t="s">
        <v>2727</v>
      </c>
      <c r="C471" s="73" t="s">
        <v>2728</v>
      </c>
      <c r="D471" s="73">
        <v>48381.0</v>
      </c>
      <c r="E471" s="73" t="s">
        <v>1377</v>
      </c>
      <c r="F471" s="73" t="s">
        <v>1378</v>
      </c>
      <c r="G471" s="73">
        <v>34.9659</v>
      </c>
      <c r="H471" s="73">
        <v>-101.897</v>
      </c>
      <c r="I471" s="73">
        <v>141489.0</v>
      </c>
      <c r="J471" s="73">
        <v>59.85</v>
      </c>
      <c r="K471" s="73">
        <f t="shared" si="1"/>
        <v>0.9941113231</v>
      </c>
      <c r="L471" s="73">
        <f t="shared" si="2"/>
        <v>1.8</v>
      </c>
      <c r="M471" s="73">
        <f t="shared" si="3"/>
        <v>3.1428165</v>
      </c>
      <c r="N471" s="73" t="s">
        <v>1373</v>
      </c>
      <c r="O471" s="73">
        <v>36.4</v>
      </c>
      <c r="P471" s="73">
        <v>49.5</v>
      </c>
      <c r="Q471" s="73">
        <v>50.5</v>
      </c>
      <c r="R471" s="73">
        <v>54.5</v>
      </c>
      <c r="S471" s="73">
        <v>3.11</v>
      </c>
      <c r="T471" s="73">
        <v>78038.0</v>
      </c>
      <c r="U471" s="73">
        <v>37.2</v>
      </c>
      <c r="V471" s="73">
        <v>69.5</v>
      </c>
      <c r="W471" s="73">
        <v>208470.0</v>
      </c>
      <c r="X471" s="73">
        <v>1072.0</v>
      </c>
      <c r="Y471" s="73">
        <v>32.7</v>
      </c>
      <c r="Z471" s="73">
        <v>67.6</v>
      </c>
      <c r="AA471" s="73">
        <v>77622.0</v>
      </c>
      <c r="AB471" s="73">
        <v>2.8</v>
      </c>
      <c r="AC471" s="75">
        <v>45352.0</v>
      </c>
      <c r="AD471" s="73">
        <v>80.1</v>
      </c>
      <c r="AE471" s="73">
        <v>3.3</v>
      </c>
      <c r="AF471" s="73">
        <v>1.9</v>
      </c>
      <c r="AG471" s="73">
        <v>0.7</v>
      </c>
      <c r="AH471" s="73">
        <v>0.3</v>
      </c>
      <c r="AI471" s="73">
        <v>3.3</v>
      </c>
      <c r="AJ471" s="73">
        <v>10.4</v>
      </c>
      <c r="AK471" s="73" t="s">
        <v>2729</v>
      </c>
    </row>
    <row r="472">
      <c r="A472" s="73" t="s">
        <v>2730</v>
      </c>
      <c r="B472" s="74" t="s">
        <v>2730</v>
      </c>
      <c r="C472" s="73" t="s">
        <v>2731</v>
      </c>
      <c r="D472" s="73">
        <v>51177.0</v>
      </c>
      <c r="E472" s="73" t="s">
        <v>1509</v>
      </c>
      <c r="F472" s="73" t="s">
        <v>1510</v>
      </c>
      <c r="G472" s="73">
        <v>38.1851</v>
      </c>
      <c r="H472" s="73">
        <v>-77.6561</v>
      </c>
      <c r="I472" s="73">
        <v>141097.0</v>
      </c>
      <c r="J472" s="73">
        <v>135.53</v>
      </c>
      <c r="K472" s="73">
        <f t="shared" si="1"/>
        <v>1.029484382</v>
      </c>
      <c r="L472" s="73">
        <f t="shared" si="2"/>
        <v>1.8</v>
      </c>
      <c r="M472" s="73">
        <f t="shared" si="3"/>
        <v>3.4372117</v>
      </c>
      <c r="N472" s="73" t="s">
        <v>1396</v>
      </c>
      <c r="O472" s="73">
        <v>38.1</v>
      </c>
      <c r="P472" s="73">
        <v>49.6</v>
      </c>
      <c r="Q472" s="73">
        <v>50.4</v>
      </c>
      <c r="R472" s="73">
        <v>55.7</v>
      </c>
      <c r="S472" s="73">
        <v>3.24</v>
      </c>
      <c r="T472" s="73">
        <v>105068.0</v>
      </c>
      <c r="U472" s="73">
        <v>52.2</v>
      </c>
      <c r="V472" s="73">
        <v>78.9</v>
      </c>
      <c r="W472" s="73">
        <v>348251.0</v>
      </c>
      <c r="X472" s="73">
        <v>1677.0</v>
      </c>
      <c r="Y472" s="73">
        <v>33.3</v>
      </c>
      <c r="Z472" s="73">
        <v>68.1</v>
      </c>
      <c r="AA472" s="73">
        <v>71344.0</v>
      </c>
      <c r="AB472" s="73">
        <v>5.6</v>
      </c>
      <c r="AC472" s="75">
        <v>45352.0</v>
      </c>
      <c r="AD472" s="73">
        <v>68.2</v>
      </c>
      <c r="AE472" s="73">
        <v>16.8</v>
      </c>
      <c r="AF472" s="73">
        <v>2.7</v>
      </c>
      <c r="AG472" s="73">
        <v>0.2</v>
      </c>
      <c r="AH472" s="73">
        <v>0.1</v>
      </c>
      <c r="AI472" s="73">
        <v>5.1</v>
      </c>
      <c r="AJ472" s="73">
        <v>6.8</v>
      </c>
      <c r="AK472" s="73" t="s">
        <v>2732</v>
      </c>
    </row>
    <row r="473">
      <c r="A473" s="73" t="s">
        <v>1668</v>
      </c>
      <c r="B473" s="74" t="s">
        <v>1668</v>
      </c>
      <c r="C473" s="73" t="s">
        <v>1669</v>
      </c>
      <c r="D473" s="73">
        <v>18105.0</v>
      </c>
      <c r="E473" s="73" t="s">
        <v>1563</v>
      </c>
      <c r="F473" s="73" t="s">
        <v>1564</v>
      </c>
      <c r="G473" s="73">
        <v>39.1609</v>
      </c>
      <c r="H473" s="73">
        <v>-86.5231</v>
      </c>
      <c r="I473" s="73">
        <v>140065.0</v>
      </c>
      <c r="J473" s="73">
        <v>137.08</v>
      </c>
      <c r="K473" s="73">
        <f t="shared" si="1"/>
        <v>1.030221859</v>
      </c>
      <c r="L473" s="73">
        <f t="shared" si="2"/>
        <v>1.8</v>
      </c>
      <c r="M473" s="73">
        <f t="shared" si="3"/>
        <v>3.4432412</v>
      </c>
      <c r="N473" s="73" t="s">
        <v>1565</v>
      </c>
      <c r="O473" s="73">
        <v>30.8</v>
      </c>
      <c r="P473" s="73">
        <v>49.9</v>
      </c>
      <c r="Q473" s="73">
        <v>50.1</v>
      </c>
      <c r="R473" s="73">
        <v>37.8</v>
      </c>
      <c r="S473" s="73">
        <v>2.79</v>
      </c>
      <c r="T473" s="73">
        <v>60308.0</v>
      </c>
      <c r="U473" s="73">
        <v>28.8</v>
      </c>
      <c r="V473" s="73">
        <v>55.3</v>
      </c>
      <c r="W473" s="73">
        <v>237181.0</v>
      </c>
      <c r="X473" s="73">
        <v>1105.0</v>
      </c>
      <c r="Y473" s="73">
        <v>48.2</v>
      </c>
      <c r="Z473" s="73">
        <v>62.3</v>
      </c>
      <c r="AA473" s="73">
        <v>70818.0</v>
      </c>
      <c r="AB473" s="73">
        <v>5.8</v>
      </c>
      <c r="AC473" s="75">
        <v>45352.0</v>
      </c>
      <c r="AD473" s="73">
        <v>84.4</v>
      </c>
      <c r="AE473" s="73">
        <v>3.6</v>
      </c>
      <c r="AF473" s="73">
        <v>6.6</v>
      </c>
      <c r="AG473" s="73">
        <v>0.1</v>
      </c>
      <c r="AH473" s="73">
        <v>0.0</v>
      </c>
      <c r="AI473" s="73">
        <v>0.7</v>
      </c>
      <c r="AJ473" s="73">
        <v>4.5</v>
      </c>
      <c r="AK473" s="73" t="s">
        <v>2733</v>
      </c>
    </row>
    <row r="474">
      <c r="A474" s="73" t="s">
        <v>2734</v>
      </c>
      <c r="B474" s="74" t="s">
        <v>2734</v>
      </c>
      <c r="C474" s="73" t="s">
        <v>2735</v>
      </c>
      <c r="D474" s="73">
        <v>37019.0</v>
      </c>
      <c r="E474" s="73" t="s">
        <v>1514</v>
      </c>
      <c r="F474" s="73" t="s">
        <v>1515</v>
      </c>
      <c r="G474" s="73">
        <v>34.0715</v>
      </c>
      <c r="H474" s="73">
        <v>-78.2383</v>
      </c>
      <c r="I474" s="73">
        <v>139721.0</v>
      </c>
      <c r="J474" s="73">
        <v>63.46</v>
      </c>
      <c r="K474" s="73">
        <f t="shared" si="1"/>
        <v>0.9957707052</v>
      </c>
      <c r="L474" s="73">
        <f t="shared" si="2"/>
        <v>1.8</v>
      </c>
      <c r="M474" s="73">
        <f t="shared" si="3"/>
        <v>3.1568594</v>
      </c>
      <c r="N474" s="73" t="s">
        <v>1396</v>
      </c>
      <c r="O474" s="73">
        <v>55.7</v>
      </c>
      <c r="P474" s="73">
        <v>48.2</v>
      </c>
      <c r="Q474" s="73">
        <v>51.8</v>
      </c>
      <c r="R474" s="73">
        <v>60.5</v>
      </c>
      <c r="S474" s="73">
        <v>2.68</v>
      </c>
      <c r="T474" s="73">
        <v>71193.0</v>
      </c>
      <c r="U474" s="73">
        <v>32.5</v>
      </c>
      <c r="V474" s="73">
        <v>83.7</v>
      </c>
      <c r="W474" s="73">
        <v>283620.0</v>
      </c>
      <c r="X474" s="73">
        <v>1187.0</v>
      </c>
      <c r="Y474" s="73">
        <v>32.4</v>
      </c>
      <c r="Z474" s="73">
        <v>48.9</v>
      </c>
      <c r="AA474" s="73">
        <v>60001.0</v>
      </c>
      <c r="AB474" s="73">
        <v>5.0</v>
      </c>
      <c r="AC474" s="75">
        <v>45352.0</v>
      </c>
      <c r="AD474" s="73">
        <v>83.0</v>
      </c>
      <c r="AE474" s="73">
        <v>8.6</v>
      </c>
      <c r="AF474" s="73">
        <v>0.6</v>
      </c>
      <c r="AG474" s="73">
        <v>0.4</v>
      </c>
      <c r="AH474" s="73">
        <v>0.0</v>
      </c>
      <c r="AI474" s="73">
        <v>1.8</v>
      </c>
      <c r="AJ474" s="73">
        <v>5.4</v>
      </c>
      <c r="AK474" s="73" t="s">
        <v>2736</v>
      </c>
    </row>
    <row r="475">
      <c r="A475" s="73" t="s">
        <v>2737</v>
      </c>
      <c r="B475" s="74" t="s">
        <v>2737</v>
      </c>
      <c r="C475" s="73" t="s">
        <v>2738</v>
      </c>
      <c r="D475" s="73">
        <v>55073.0</v>
      </c>
      <c r="E475" s="73" t="s">
        <v>1585</v>
      </c>
      <c r="F475" s="73" t="s">
        <v>1586</v>
      </c>
      <c r="G475" s="73">
        <v>44.8983</v>
      </c>
      <c r="H475" s="73">
        <v>-89.7591</v>
      </c>
      <c r="I475" s="73">
        <v>137820.0</v>
      </c>
      <c r="J475" s="73">
        <v>34.44</v>
      </c>
      <c r="K475" s="73">
        <f t="shared" si="1"/>
        <v>0.9825092667</v>
      </c>
      <c r="L475" s="73">
        <f t="shared" si="2"/>
        <v>1.8</v>
      </c>
      <c r="M475" s="73">
        <f t="shared" si="3"/>
        <v>3.0439716</v>
      </c>
      <c r="N475" s="73" t="s">
        <v>1373</v>
      </c>
      <c r="O475" s="73">
        <v>41.0</v>
      </c>
      <c r="P475" s="73">
        <v>50.6</v>
      </c>
      <c r="Q475" s="73">
        <v>49.4</v>
      </c>
      <c r="R475" s="73">
        <v>54.9</v>
      </c>
      <c r="S475" s="73">
        <v>2.92</v>
      </c>
      <c r="T475" s="73">
        <v>73248.0</v>
      </c>
      <c r="U475" s="73">
        <v>33.4</v>
      </c>
      <c r="V475" s="73">
        <v>72.9</v>
      </c>
      <c r="W475" s="73">
        <v>194047.0</v>
      </c>
      <c r="X475" s="73">
        <v>898.0</v>
      </c>
      <c r="Y475" s="73">
        <v>27.0</v>
      </c>
      <c r="Z475" s="73">
        <v>67.0</v>
      </c>
      <c r="AA475" s="73">
        <v>72890.0</v>
      </c>
      <c r="AB475" s="73">
        <v>3.1</v>
      </c>
      <c r="AC475" s="75">
        <v>45352.0</v>
      </c>
      <c r="AD475" s="73">
        <v>88.6</v>
      </c>
      <c r="AE475" s="73">
        <v>0.6</v>
      </c>
      <c r="AF475" s="73">
        <v>5.6</v>
      </c>
      <c r="AG475" s="73">
        <v>0.2</v>
      </c>
      <c r="AH475" s="73">
        <v>0.1</v>
      </c>
      <c r="AI475" s="73">
        <v>1.2</v>
      </c>
      <c r="AJ475" s="73">
        <v>3.7</v>
      </c>
      <c r="AK475" s="73" t="s">
        <v>2739</v>
      </c>
    </row>
    <row r="476">
      <c r="A476" s="73" t="s">
        <v>2740</v>
      </c>
      <c r="B476" s="74" t="s">
        <v>2740</v>
      </c>
      <c r="C476" s="73" t="s">
        <v>2741</v>
      </c>
      <c r="D476" s="73">
        <v>6055.0</v>
      </c>
      <c r="E476" s="73" t="s">
        <v>1366</v>
      </c>
      <c r="F476" s="73" t="s">
        <v>775</v>
      </c>
      <c r="G476" s="73">
        <v>38.507</v>
      </c>
      <c r="H476" s="73">
        <v>-122.3306</v>
      </c>
      <c r="I476" s="73">
        <v>137384.0</v>
      </c>
      <c r="J476" s="73">
        <v>70.54</v>
      </c>
      <c r="K476" s="73">
        <f t="shared" si="1"/>
        <v>0.9990331642</v>
      </c>
      <c r="L476" s="73">
        <f t="shared" si="2"/>
        <v>1.8</v>
      </c>
      <c r="M476" s="73">
        <f t="shared" si="3"/>
        <v>3.1844006</v>
      </c>
      <c r="N476" s="73" t="s">
        <v>1367</v>
      </c>
      <c r="O476" s="73">
        <v>42.5</v>
      </c>
      <c r="P476" s="73">
        <v>50.0</v>
      </c>
      <c r="Q476" s="73">
        <v>50.0</v>
      </c>
      <c r="R476" s="73">
        <v>50.2</v>
      </c>
      <c r="S476" s="73">
        <v>3.28</v>
      </c>
      <c r="T476" s="73">
        <v>105809.0</v>
      </c>
      <c r="U476" s="73">
        <v>53.5</v>
      </c>
      <c r="V476" s="73">
        <v>65.2</v>
      </c>
      <c r="W476" s="73">
        <v>786314.0</v>
      </c>
      <c r="X476" s="73">
        <v>2037.0</v>
      </c>
      <c r="Y476" s="73">
        <v>37.9</v>
      </c>
      <c r="Z476" s="73">
        <v>63.4</v>
      </c>
      <c r="AA476" s="73">
        <v>72575.0</v>
      </c>
      <c r="AB476" s="73">
        <v>5.2</v>
      </c>
      <c r="AC476" s="75">
        <v>45352.0</v>
      </c>
      <c r="AD476" s="73">
        <v>63.6</v>
      </c>
      <c r="AE476" s="73">
        <v>1.8</v>
      </c>
      <c r="AF476" s="73">
        <v>8.0</v>
      </c>
      <c r="AG476" s="73">
        <v>1.0</v>
      </c>
      <c r="AH476" s="73">
        <v>0.3</v>
      </c>
      <c r="AI476" s="73">
        <v>13.6</v>
      </c>
      <c r="AJ476" s="73">
        <v>11.7</v>
      </c>
      <c r="AK476" s="73" t="s">
        <v>2742</v>
      </c>
    </row>
    <row r="477">
      <c r="A477" s="73" t="s">
        <v>2743</v>
      </c>
      <c r="B477" s="74" t="s">
        <v>2743</v>
      </c>
      <c r="C477" s="73" t="s">
        <v>2744</v>
      </c>
      <c r="D477" s="73">
        <v>51650.0</v>
      </c>
      <c r="E477" s="73" t="s">
        <v>1509</v>
      </c>
      <c r="F477" s="73" t="s">
        <v>1510</v>
      </c>
      <c r="G477" s="73">
        <v>37.0554</v>
      </c>
      <c r="H477" s="73">
        <v>-76.3632</v>
      </c>
      <c r="I477" s="73">
        <v>137217.0</v>
      </c>
      <c r="J477" s="73">
        <v>1029.52</v>
      </c>
      <c r="K477" s="73">
        <f t="shared" si="1"/>
        <v>1.555942477</v>
      </c>
      <c r="L477" s="73">
        <f t="shared" si="2"/>
        <v>3.603208</v>
      </c>
      <c r="M477" s="73">
        <f t="shared" si="3"/>
        <v>6.9148328</v>
      </c>
      <c r="N477" s="73" t="s">
        <v>1396</v>
      </c>
      <c r="O477" s="73">
        <v>36.5</v>
      </c>
      <c r="P477" s="73">
        <v>48.3</v>
      </c>
      <c r="Q477" s="73">
        <v>51.7</v>
      </c>
      <c r="R477" s="73">
        <v>41.7</v>
      </c>
      <c r="S477" s="73">
        <v>2.97</v>
      </c>
      <c r="T477" s="73">
        <v>64430.0</v>
      </c>
      <c r="U477" s="73">
        <v>28.7</v>
      </c>
      <c r="V477" s="73">
        <v>55.6</v>
      </c>
      <c r="W477" s="73">
        <v>218924.0</v>
      </c>
      <c r="X477" s="73">
        <v>1255.0</v>
      </c>
      <c r="Y477" s="73">
        <v>27.6</v>
      </c>
      <c r="Z477" s="73">
        <v>65.9</v>
      </c>
      <c r="AA477" s="73">
        <v>66635.0</v>
      </c>
      <c r="AB477" s="73">
        <v>6.5</v>
      </c>
      <c r="AC477" s="75">
        <v>45352.0</v>
      </c>
      <c r="AD477" s="73">
        <v>38.7</v>
      </c>
      <c r="AE477" s="73">
        <v>49.0</v>
      </c>
      <c r="AF477" s="73">
        <v>2.1</v>
      </c>
      <c r="AG477" s="73">
        <v>0.3</v>
      </c>
      <c r="AH477" s="73">
        <v>0.1</v>
      </c>
      <c r="AI477" s="73">
        <v>2.0</v>
      </c>
      <c r="AJ477" s="73">
        <v>7.9</v>
      </c>
      <c r="AK477" s="73" t="s">
        <v>2745</v>
      </c>
    </row>
    <row r="478">
      <c r="A478" s="73" t="s">
        <v>2746</v>
      </c>
      <c r="B478" s="74" t="s">
        <v>2746</v>
      </c>
      <c r="C478" s="73" t="s">
        <v>2747</v>
      </c>
      <c r="D478" s="73">
        <v>45041.0</v>
      </c>
      <c r="E478" s="73" t="s">
        <v>1816</v>
      </c>
      <c r="F478" s="73" t="s">
        <v>1817</v>
      </c>
      <c r="G478" s="73">
        <v>34.0245</v>
      </c>
      <c r="H478" s="73">
        <v>-79.703</v>
      </c>
      <c r="I478" s="73">
        <v>137015.0</v>
      </c>
      <c r="J478" s="73">
        <v>66.09</v>
      </c>
      <c r="K478" s="73">
        <f t="shared" si="1"/>
        <v>0.9969813617</v>
      </c>
      <c r="L478" s="73">
        <f t="shared" si="2"/>
        <v>1.8</v>
      </c>
      <c r="M478" s="73">
        <f t="shared" si="3"/>
        <v>3.1670901</v>
      </c>
      <c r="N478" s="73" t="s">
        <v>1396</v>
      </c>
      <c r="O478" s="73">
        <v>39.0</v>
      </c>
      <c r="P478" s="73">
        <v>47.2</v>
      </c>
      <c r="Q478" s="73">
        <v>52.8</v>
      </c>
      <c r="R478" s="73">
        <v>43.9</v>
      </c>
      <c r="S478" s="73">
        <v>3.27</v>
      </c>
      <c r="T478" s="73">
        <v>56088.0</v>
      </c>
      <c r="U478" s="73">
        <v>24.9</v>
      </c>
      <c r="V478" s="73">
        <v>64.7</v>
      </c>
      <c r="W478" s="73">
        <v>151880.0</v>
      </c>
      <c r="X478" s="73">
        <v>871.0</v>
      </c>
      <c r="Y478" s="73">
        <v>23.7</v>
      </c>
      <c r="Z478" s="73">
        <v>58.3</v>
      </c>
      <c r="AA478" s="73">
        <v>69377.0</v>
      </c>
      <c r="AB478" s="73">
        <v>4.5</v>
      </c>
      <c r="AC478" s="75">
        <v>45352.0</v>
      </c>
      <c r="AD478" s="73">
        <v>51.1</v>
      </c>
      <c r="AE478" s="73">
        <v>42.8</v>
      </c>
      <c r="AF478" s="73">
        <v>1.5</v>
      </c>
      <c r="AG478" s="73">
        <v>0.2</v>
      </c>
      <c r="AH478" s="73">
        <v>0.0</v>
      </c>
      <c r="AI478" s="73">
        <v>1.6</v>
      </c>
      <c r="AJ478" s="73">
        <v>2.7</v>
      </c>
      <c r="AK478" s="73" t="s">
        <v>2748</v>
      </c>
    </row>
    <row r="479">
      <c r="A479" s="73" t="s">
        <v>2749</v>
      </c>
      <c r="B479" s="74" t="s">
        <v>2749</v>
      </c>
      <c r="C479" s="73" t="s">
        <v>2750</v>
      </c>
      <c r="D479" s="73">
        <v>48181.0</v>
      </c>
      <c r="E479" s="73" t="s">
        <v>1377</v>
      </c>
      <c r="F479" s="73" t="s">
        <v>1378</v>
      </c>
      <c r="G479" s="73">
        <v>33.6268</v>
      </c>
      <c r="H479" s="73">
        <v>-96.6777</v>
      </c>
      <c r="I479" s="73">
        <v>137008.0</v>
      </c>
      <c r="J479" s="73">
        <v>56.71</v>
      </c>
      <c r="K479" s="73">
        <f t="shared" si="1"/>
        <v>0.9926702312</v>
      </c>
      <c r="L479" s="73">
        <f t="shared" si="2"/>
        <v>1.8</v>
      </c>
      <c r="M479" s="73">
        <f t="shared" si="3"/>
        <v>3.1306019</v>
      </c>
      <c r="N479" s="73" t="s">
        <v>1373</v>
      </c>
      <c r="O479" s="73">
        <v>39.2</v>
      </c>
      <c r="P479" s="73">
        <v>49.1</v>
      </c>
      <c r="Q479" s="73">
        <v>50.9</v>
      </c>
      <c r="R479" s="73">
        <v>51.9</v>
      </c>
      <c r="S479" s="73">
        <v>3.13</v>
      </c>
      <c r="T479" s="73">
        <v>66608.0</v>
      </c>
      <c r="U479" s="73">
        <v>30.8</v>
      </c>
      <c r="V479" s="73">
        <v>67.1</v>
      </c>
      <c r="W479" s="73">
        <v>208055.0</v>
      </c>
      <c r="X479" s="73">
        <v>1096.0</v>
      </c>
      <c r="Y479" s="73">
        <v>22.8</v>
      </c>
      <c r="Z479" s="73">
        <v>62.2</v>
      </c>
      <c r="AA479" s="73">
        <v>70522.0</v>
      </c>
      <c r="AB479" s="73">
        <v>3.9</v>
      </c>
      <c r="AC479" s="75">
        <v>45352.0</v>
      </c>
      <c r="AD479" s="73">
        <v>81.3</v>
      </c>
      <c r="AE479" s="73">
        <v>5.5</v>
      </c>
      <c r="AF479" s="73">
        <v>1.5</v>
      </c>
      <c r="AG479" s="73">
        <v>0.6</v>
      </c>
      <c r="AH479" s="73">
        <v>0.1</v>
      </c>
      <c r="AI479" s="73">
        <v>2.6</v>
      </c>
      <c r="AJ479" s="73">
        <v>8.4</v>
      </c>
      <c r="AK479" s="73" t="s">
        <v>2751</v>
      </c>
    </row>
    <row r="480">
      <c r="A480" s="73" t="s">
        <v>1420</v>
      </c>
      <c r="B480" s="74" t="s">
        <v>1420</v>
      </c>
      <c r="C480" s="73" t="s">
        <v>1751</v>
      </c>
      <c r="D480" s="73">
        <v>55131.0</v>
      </c>
      <c r="E480" s="73" t="s">
        <v>1585</v>
      </c>
      <c r="F480" s="73" t="s">
        <v>1586</v>
      </c>
      <c r="G480" s="73">
        <v>43.3685</v>
      </c>
      <c r="H480" s="73">
        <v>-88.2307</v>
      </c>
      <c r="I480" s="73">
        <v>136842.0</v>
      </c>
      <c r="J480" s="73">
        <v>122.69</v>
      </c>
      <c r="K480" s="73">
        <f t="shared" si="1"/>
        <v>1.023395476</v>
      </c>
      <c r="L480" s="73">
        <f t="shared" si="2"/>
        <v>1.8</v>
      </c>
      <c r="M480" s="73">
        <f t="shared" si="3"/>
        <v>3.3872641</v>
      </c>
      <c r="N480" s="73" t="s">
        <v>1373</v>
      </c>
      <c r="O480" s="73">
        <v>43.4</v>
      </c>
      <c r="P480" s="73">
        <v>50.1</v>
      </c>
      <c r="Q480" s="73">
        <v>49.9</v>
      </c>
      <c r="R480" s="73">
        <v>58.3</v>
      </c>
      <c r="S480" s="73">
        <v>2.9</v>
      </c>
      <c r="T480" s="73">
        <v>91915.0</v>
      </c>
      <c r="U480" s="73">
        <v>44.7</v>
      </c>
      <c r="V480" s="73">
        <v>77.3</v>
      </c>
      <c r="W480" s="73">
        <v>295686.0</v>
      </c>
      <c r="X480" s="73">
        <v>1073.0</v>
      </c>
      <c r="Y480" s="73">
        <v>33.9</v>
      </c>
      <c r="Z480" s="73">
        <v>69.0</v>
      </c>
      <c r="AA480" s="73">
        <v>76775.0</v>
      </c>
      <c r="AB480" s="73">
        <v>3.1</v>
      </c>
      <c r="AC480" s="75">
        <v>45352.0</v>
      </c>
      <c r="AD480" s="73">
        <v>92.6</v>
      </c>
      <c r="AE480" s="73">
        <v>1.3</v>
      </c>
      <c r="AF480" s="73">
        <v>1.4</v>
      </c>
      <c r="AG480" s="73">
        <v>0.2</v>
      </c>
      <c r="AH480" s="73">
        <v>0.0</v>
      </c>
      <c r="AI480" s="73">
        <v>0.8</v>
      </c>
      <c r="AJ480" s="73">
        <v>3.6</v>
      </c>
      <c r="AK480" s="73" t="s">
        <v>2752</v>
      </c>
    </row>
    <row r="481">
      <c r="A481" s="73" t="s">
        <v>2753</v>
      </c>
      <c r="B481" s="74" t="s">
        <v>2753</v>
      </c>
      <c r="C481" s="73" t="s">
        <v>2754</v>
      </c>
      <c r="D481" s="73">
        <v>72113.0</v>
      </c>
      <c r="E481" s="73" t="s">
        <v>2039</v>
      </c>
      <c r="F481" s="73" t="s">
        <v>2040</v>
      </c>
      <c r="G481" s="73">
        <v>18.0597</v>
      </c>
      <c r="H481" s="73">
        <v>-66.6141</v>
      </c>
      <c r="I481" s="73">
        <v>136542.0</v>
      </c>
      <c r="J481" s="73">
        <v>458.67</v>
      </c>
      <c r="K481" s="73">
        <f t="shared" si="1"/>
        <v>1.195242097</v>
      </c>
      <c r="L481" s="73">
        <f t="shared" si="2"/>
        <v>1.8</v>
      </c>
      <c r="M481" s="73">
        <f t="shared" si="3"/>
        <v>4.6942263</v>
      </c>
      <c r="N481" s="73" t="s">
        <v>2041</v>
      </c>
      <c r="O481" s="73">
        <v>43.5</v>
      </c>
      <c r="P481" s="73">
        <v>47.7</v>
      </c>
      <c r="Q481" s="73">
        <v>52.3</v>
      </c>
      <c r="R481" s="73">
        <v>33.0</v>
      </c>
      <c r="S481" s="73">
        <v>3.24</v>
      </c>
      <c r="T481" s="73">
        <v>18994.0</v>
      </c>
      <c r="U481" s="73">
        <v>4.8</v>
      </c>
      <c r="V481" s="73">
        <v>69.8</v>
      </c>
      <c r="W481" s="73">
        <v>106545.0</v>
      </c>
      <c r="X481" s="73">
        <v>486.0</v>
      </c>
      <c r="Y481" s="73">
        <v>30.0</v>
      </c>
      <c r="Z481" s="73">
        <v>37.7</v>
      </c>
      <c r="AA481" s="73">
        <v>49906.0</v>
      </c>
      <c r="AB481" s="73">
        <v>12.7</v>
      </c>
      <c r="AC481" s="75">
        <v>45352.0</v>
      </c>
      <c r="AD481" s="73">
        <v>53.9</v>
      </c>
      <c r="AE481" s="73">
        <v>5.7</v>
      </c>
      <c r="AF481" s="73">
        <v>0.1</v>
      </c>
      <c r="AG481" s="73">
        <v>0.1</v>
      </c>
      <c r="AH481" s="73">
        <v>0.0</v>
      </c>
      <c r="AI481" s="73">
        <v>8.5</v>
      </c>
      <c r="AJ481" s="73">
        <v>31.7</v>
      </c>
      <c r="AK481" s="73" t="s">
        <v>2755</v>
      </c>
    </row>
    <row r="482">
      <c r="A482" s="73" t="s">
        <v>2459</v>
      </c>
      <c r="B482" s="74" t="s">
        <v>2459</v>
      </c>
      <c r="C482" s="73" t="s">
        <v>2460</v>
      </c>
      <c r="D482" s="73">
        <v>21015.0</v>
      </c>
      <c r="E482" s="73" t="s">
        <v>1656</v>
      </c>
      <c r="F482" s="73" t="s">
        <v>1657</v>
      </c>
      <c r="G482" s="73">
        <v>38.9699</v>
      </c>
      <c r="H482" s="73">
        <v>-84.7278</v>
      </c>
      <c r="I482" s="73">
        <v>136150.0</v>
      </c>
      <c r="J482" s="73">
        <v>213.46</v>
      </c>
      <c r="K482" s="73">
        <f t="shared" si="1"/>
        <v>1.067224909</v>
      </c>
      <c r="L482" s="73">
        <f t="shared" si="2"/>
        <v>1.8</v>
      </c>
      <c r="M482" s="73">
        <f t="shared" si="3"/>
        <v>3.7403594</v>
      </c>
      <c r="N482" s="73" t="s">
        <v>1396</v>
      </c>
      <c r="O482" s="73">
        <v>38.0</v>
      </c>
      <c r="P482" s="73">
        <v>49.9</v>
      </c>
      <c r="Q482" s="73">
        <v>50.1</v>
      </c>
      <c r="R482" s="73">
        <v>53.5</v>
      </c>
      <c r="S482" s="73">
        <v>3.23</v>
      </c>
      <c r="T482" s="73">
        <v>91697.0</v>
      </c>
      <c r="U482" s="73">
        <v>45.2</v>
      </c>
      <c r="V482" s="73">
        <v>76.2</v>
      </c>
      <c r="W482" s="73">
        <v>234586.0</v>
      </c>
      <c r="X482" s="73">
        <v>1177.0</v>
      </c>
      <c r="Y482" s="73">
        <v>34.6</v>
      </c>
      <c r="Z482" s="73">
        <v>69.2</v>
      </c>
      <c r="AA482" s="73">
        <v>71144.0</v>
      </c>
      <c r="AB482" s="73">
        <v>2.8</v>
      </c>
      <c r="AC482" s="75">
        <v>45352.0</v>
      </c>
      <c r="AD482" s="73">
        <v>87.6</v>
      </c>
      <c r="AE482" s="73">
        <v>3.6</v>
      </c>
      <c r="AF482" s="73">
        <v>2.3</v>
      </c>
      <c r="AG482" s="73">
        <v>0.2</v>
      </c>
      <c r="AH482" s="73">
        <v>0.2</v>
      </c>
      <c r="AI482" s="73">
        <v>2.0</v>
      </c>
      <c r="AJ482" s="73">
        <v>4.2</v>
      </c>
      <c r="AK482" s="73" t="s">
        <v>2756</v>
      </c>
    </row>
    <row r="483">
      <c r="A483" s="73" t="s">
        <v>2757</v>
      </c>
      <c r="B483" s="74" t="s">
        <v>2757</v>
      </c>
      <c r="C483" s="73" t="s">
        <v>2758</v>
      </c>
      <c r="D483" s="73">
        <v>6023.0</v>
      </c>
      <c r="E483" s="73" t="s">
        <v>1366</v>
      </c>
      <c r="F483" s="73" t="s">
        <v>775</v>
      </c>
      <c r="G483" s="73">
        <v>40.6993</v>
      </c>
      <c r="H483" s="73">
        <v>-123.8756</v>
      </c>
      <c r="I483" s="73">
        <v>136132.0</v>
      </c>
      <c r="J483" s="73">
        <v>14.73</v>
      </c>
      <c r="K483" s="73">
        <f t="shared" si="1"/>
        <v>0.9736031289</v>
      </c>
      <c r="L483" s="73">
        <f t="shared" si="2"/>
        <v>1.8</v>
      </c>
      <c r="M483" s="73">
        <f t="shared" si="3"/>
        <v>2.9672997</v>
      </c>
      <c r="N483" s="73" t="s">
        <v>1367</v>
      </c>
      <c r="O483" s="73">
        <v>39.5</v>
      </c>
      <c r="P483" s="73">
        <v>49.8</v>
      </c>
      <c r="Q483" s="73">
        <v>50.2</v>
      </c>
      <c r="R483" s="73">
        <v>39.1</v>
      </c>
      <c r="S483" s="73">
        <v>3.05</v>
      </c>
      <c r="T483" s="73">
        <v>57881.0</v>
      </c>
      <c r="U483" s="73">
        <v>27.7</v>
      </c>
      <c r="V483" s="73">
        <v>56.8</v>
      </c>
      <c r="W483" s="73">
        <v>383256.0</v>
      </c>
      <c r="X483" s="73">
        <v>1191.0</v>
      </c>
      <c r="Y483" s="73">
        <v>31.1</v>
      </c>
      <c r="Z483" s="73">
        <v>58.9</v>
      </c>
      <c r="AA483" s="73">
        <v>61251.0</v>
      </c>
      <c r="AB483" s="73">
        <v>9.2</v>
      </c>
      <c r="AC483" s="75">
        <v>45352.0</v>
      </c>
      <c r="AD483" s="73">
        <v>75.0</v>
      </c>
      <c r="AE483" s="73">
        <v>1.4</v>
      </c>
      <c r="AF483" s="73">
        <v>3.2</v>
      </c>
      <c r="AG483" s="73">
        <v>4.1</v>
      </c>
      <c r="AH483" s="73">
        <v>0.3</v>
      </c>
      <c r="AI483" s="73">
        <v>5.5</v>
      </c>
      <c r="AJ483" s="73">
        <v>10.6</v>
      </c>
      <c r="AK483" s="73" t="s">
        <v>2759</v>
      </c>
    </row>
    <row r="484">
      <c r="A484" s="73" t="s">
        <v>2760</v>
      </c>
      <c r="B484" s="74" t="s">
        <v>2760</v>
      </c>
      <c r="C484" s="73" t="s">
        <v>2761</v>
      </c>
      <c r="D484" s="73">
        <v>47009.0</v>
      </c>
      <c r="E484" s="73" t="s">
        <v>1593</v>
      </c>
      <c r="F484" s="73" t="s">
        <v>1594</v>
      </c>
      <c r="G484" s="73">
        <v>35.6872</v>
      </c>
      <c r="H484" s="73">
        <v>-83.9255</v>
      </c>
      <c r="I484" s="73">
        <v>135951.0</v>
      </c>
      <c r="J484" s="73">
        <v>93.93</v>
      </c>
      <c r="K484" s="73">
        <f t="shared" si="1"/>
        <v>1.009887437</v>
      </c>
      <c r="L484" s="73">
        <f t="shared" si="2"/>
        <v>1.8</v>
      </c>
      <c r="M484" s="73">
        <f t="shared" si="3"/>
        <v>3.2753877</v>
      </c>
      <c r="N484" s="73" t="s">
        <v>1396</v>
      </c>
      <c r="O484" s="73">
        <v>43.8</v>
      </c>
      <c r="P484" s="73">
        <v>49.1</v>
      </c>
      <c r="Q484" s="73">
        <v>50.9</v>
      </c>
      <c r="R484" s="73">
        <v>55.1</v>
      </c>
      <c r="S484" s="73">
        <v>3.01</v>
      </c>
      <c r="T484" s="73">
        <v>70935.0</v>
      </c>
      <c r="U484" s="73">
        <v>32.5</v>
      </c>
      <c r="V484" s="73">
        <v>76.3</v>
      </c>
      <c r="W484" s="73">
        <v>247276.0</v>
      </c>
      <c r="X484" s="73">
        <v>957.0</v>
      </c>
      <c r="Y484" s="73">
        <v>26.0</v>
      </c>
      <c r="Z484" s="73">
        <v>60.5</v>
      </c>
      <c r="AA484" s="73">
        <v>67052.0</v>
      </c>
      <c r="AB484" s="73">
        <v>4.1</v>
      </c>
      <c r="AC484" s="75">
        <v>45352.0</v>
      </c>
      <c r="AD484" s="73">
        <v>91.4</v>
      </c>
      <c r="AE484" s="73">
        <v>2.6</v>
      </c>
      <c r="AF484" s="73">
        <v>0.8</v>
      </c>
      <c r="AG484" s="73">
        <v>0.1</v>
      </c>
      <c r="AH484" s="73">
        <v>0.0</v>
      </c>
      <c r="AI484" s="73">
        <v>0.6</v>
      </c>
      <c r="AJ484" s="73">
        <v>4.5</v>
      </c>
      <c r="AK484" s="73" t="s">
        <v>2762</v>
      </c>
    </row>
    <row r="485">
      <c r="A485" s="73" t="s">
        <v>1412</v>
      </c>
      <c r="B485" s="74" t="s">
        <v>1412</v>
      </c>
      <c r="C485" s="73" t="s">
        <v>1413</v>
      </c>
      <c r="D485" s="73">
        <v>39023.0</v>
      </c>
      <c r="E485" s="73" t="s">
        <v>1478</v>
      </c>
      <c r="F485" s="73" t="s">
        <v>1479</v>
      </c>
      <c r="G485" s="73">
        <v>39.9167</v>
      </c>
      <c r="H485" s="73">
        <v>-83.7844</v>
      </c>
      <c r="I485" s="73">
        <v>135877.0</v>
      </c>
      <c r="J485" s="73">
        <v>132.52</v>
      </c>
      <c r="K485" s="73">
        <f t="shared" si="1"/>
        <v>1.028053755</v>
      </c>
      <c r="L485" s="73">
        <f t="shared" si="2"/>
        <v>1.8</v>
      </c>
      <c r="M485" s="73">
        <f t="shared" si="3"/>
        <v>3.4255028</v>
      </c>
      <c r="N485" s="73" t="s">
        <v>1396</v>
      </c>
      <c r="O485" s="73">
        <v>41.4</v>
      </c>
      <c r="P485" s="73">
        <v>49.0</v>
      </c>
      <c r="Q485" s="73">
        <v>51.0</v>
      </c>
      <c r="R485" s="73">
        <v>45.8</v>
      </c>
      <c r="S485" s="73">
        <v>2.95</v>
      </c>
      <c r="T485" s="73">
        <v>58954.0</v>
      </c>
      <c r="U485" s="73">
        <v>25.2</v>
      </c>
      <c r="V485" s="73">
        <v>68.5</v>
      </c>
      <c r="W485" s="73">
        <v>143803.0</v>
      </c>
      <c r="X485" s="73">
        <v>820.0</v>
      </c>
      <c r="Y485" s="73">
        <v>18.6</v>
      </c>
      <c r="Z485" s="73">
        <v>59.6</v>
      </c>
      <c r="AA485" s="73">
        <v>63559.0</v>
      </c>
      <c r="AB485" s="73">
        <v>6.8</v>
      </c>
      <c r="AC485" s="75">
        <v>45352.0</v>
      </c>
      <c r="AD485" s="73">
        <v>85.0</v>
      </c>
      <c r="AE485" s="73">
        <v>8.1</v>
      </c>
      <c r="AF485" s="73">
        <v>0.6</v>
      </c>
      <c r="AG485" s="73">
        <v>0.1</v>
      </c>
      <c r="AH485" s="73">
        <v>0.1</v>
      </c>
      <c r="AI485" s="73">
        <v>1.2</v>
      </c>
      <c r="AJ485" s="73">
        <v>4.9</v>
      </c>
      <c r="AK485" s="73" t="s">
        <v>2763</v>
      </c>
    </row>
    <row r="486">
      <c r="A486" s="73" t="s">
        <v>2238</v>
      </c>
      <c r="B486" s="74" t="s">
        <v>2238</v>
      </c>
      <c r="C486" s="73" t="s">
        <v>2239</v>
      </c>
      <c r="D486" s="73">
        <v>21227.0</v>
      </c>
      <c r="E486" s="73" t="s">
        <v>1656</v>
      </c>
      <c r="F486" s="73" t="s">
        <v>1657</v>
      </c>
      <c r="G486" s="73">
        <v>36.9936</v>
      </c>
      <c r="H486" s="73">
        <v>-86.4238</v>
      </c>
      <c r="I486" s="73">
        <v>135307.0</v>
      </c>
      <c r="J486" s="73">
        <v>96.44</v>
      </c>
      <c r="K486" s="73">
        <f t="shared" si="1"/>
        <v>1.011059202</v>
      </c>
      <c r="L486" s="73">
        <f t="shared" si="2"/>
        <v>1.8</v>
      </c>
      <c r="M486" s="73">
        <f t="shared" si="3"/>
        <v>3.2851516</v>
      </c>
      <c r="N486" s="73" t="s">
        <v>1373</v>
      </c>
      <c r="O486" s="73">
        <v>33.3</v>
      </c>
      <c r="P486" s="73">
        <v>49.4</v>
      </c>
      <c r="Q486" s="73">
        <v>50.6</v>
      </c>
      <c r="R486" s="73">
        <v>45.4</v>
      </c>
      <c r="S486" s="73">
        <v>3.06</v>
      </c>
      <c r="T486" s="73">
        <v>63074.0</v>
      </c>
      <c r="U486" s="73">
        <v>27.7</v>
      </c>
      <c r="V486" s="73">
        <v>56.8</v>
      </c>
      <c r="W486" s="73">
        <v>227444.0</v>
      </c>
      <c r="X486" s="73">
        <v>942.0</v>
      </c>
      <c r="Y486" s="73">
        <v>33.0</v>
      </c>
      <c r="Z486" s="73">
        <v>66.8</v>
      </c>
      <c r="AA486" s="73">
        <v>67797.0</v>
      </c>
      <c r="AB486" s="73">
        <v>4.7</v>
      </c>
      <c r="AC486" s="75">
        <v>45352.0</v>
      </c>
      <c r="AD486" s="73">
        <v>79.2</v>
      </c>
      <c r="AE486" s="73">
        <v>8.8</v>
      </c>
      <c r="AF486" s="73">
        <v>5.0</v>
      </c>
      <c r="AG486" s="73">
        <v>0.1</v>
      </c>
      <c r="AH486" s="73">
        <v>0.5</v>
      </c>
      <c r="AI486" s="73">
        <v>1.9</v>
      </c>
      <c r="AJ486" s="73">
        <v>4.5</v>
      </c>
      <c r="AK486" s="73" t="s">
        <v>2764</v>
      </c>
    </row>
    <row r="487">
      <c r="A487" s="73" t="s">
        <v>2765</v>
      </c>
      <c r="B487" s="74" t="s">
        <v>2765</v>
      </c>
      <c r="C487" s="73" t="s">
        <v>2766</v>
      </c>
      <c r="D487" s="73">
        <v>37085.0</v>
      </c>
      <c r="E487" s="73" t="s">
        <v>1514</v>
      </c>
      <c r="F487" s="73" t="s">
        <v>1515</v>
      </c>
      <c r="G487" s="73">
        <v>35.3689</v>
      </c>
      <c r="H487" s="73">
        <v>-78.8693</v>
      </c>
      <c r="I487" s="73">
        <v>134718.0</v>
      </c>
      <c r="J487" s="73">
        <v>87.41</v>
      </c>
      <c r="K487" s="73">
        <f t="shared" si="1"/>
        <v>1.006849991</v>
      </c>
      <c r="L487" s="73">
        <f t="shared" si="2"/>
        <v>1.8</v>
      </c>
      <c r="M487" s="73">
        <f t="shared" si="3"/>
        <v>3.2500249</v>
      </c>
      <c r="N487" s="73" t="s">
        <v>1396</v>
      </c>
      <c r="O487" s="73">
        <v>35.2</v>
      </c>
      <c r="P487" s="73">
        <v>49.8</v>
      </c>
      <c r="Q487" s="73">
        <v>50.2</v>
      </c>
      <c r="R487" s="73">
        <v>49.8</v>
      </c>
      <c r="S487" s="73">
        <v>3.36</v>
      </c>
      <c r="T487" s="73">
        <v>64992.0</v>
      </c>
      <c r="U487" s="73">
        <v>27.1</v>
      </c>
      <c r="V487" s="73">
        <v>68.4</v>
      </c>
      <c r="W487" s="73">
        <v>195322.0</v>
      </c>
      <c r="X487" s="73">
        <v>1022.0</v>
      </c>
      <c r="Y487" s="73">
        <v>22.7</v>
      </c>
      <c r="Z487" s="73">
        <v>59.6</v>
      </c>
      <c r="AA487" s="73">
        <v>56687.0</v>
      </c>
      <c r="AB487" s="73">
        <v>5.3</v>
      </c>
      <c r="AC487" s="75">
        <v>45352.0</v>
      </c>
      <c r="AD487" s="73">
        <v>64.9</v>
      </c>
      <c r="AE487" s="73">
        <v>20.8</v>
      </c>
      <c r="AF487" s="73">
        <v>1.2</v>
      </c>
      <c r="AG487" s="73">
        <v>1.2</v>
      </c>
      <c r="AH487" s="73">
        <v>0.3</v>
      </c>
      <c r="AI487" s="73">
        <v>4.7</v>
      </c>
      <c r="AJ487" s="73">
        <v>7.0</v>
      </c>
      <c r="AK487" s="73" t="s">
        <v>2767</v>
      </c>
    </row>
    <row r="488">
      <c r="A488" s="73" t="s">
        <v>2768</v>
      </c>
      <c r="B488" s="74" t="s">
        <v>2768</v>
      </c>
      <c r="C488" s="73" t="s">
        <v>2769</v>
      </c>
      <c r="D488" s="73">
        <v>49005.0</v>
      </c>
      <c r="E488" s="73" t="s">
        <v>1500</v>
      </c>
      <c r="F488" s="73" t="s">
        <v>1501</v>
      </c>
      <c r="G488" s="73">
        <v>41.7225</v>
      </c>
      <c r="H488" s="73">
        <v>-111.7436</v>
      </c>
      <c r="I488" s="73">
        <v>134428.0</v>
      </c>
      <c r="J488" s="73">
        <v>44.56</v>
      </c>
      <c r="K488" s="73">
        <f t="shared" si="1"/>
        <v>0.9871136853</v>
      </c>
      <c r="L488" s="73">
        <f t="shared" si="2"/>
        <v>1.8</v>
      </c>
      <c r="M488" s="73">
        <f t="shared" si="3"/>
        <v>3.0833384</v>
      </c>
      <c r="N488" s="73" t="s">
        <v>1502</v>
      </c>
      <c r="O488" s="73">
        <v>25.5</v>
      </c>
      <c r="P488" s="73">
        <v>50.3</v>
      </c>
      <c r="Q488" s="73">
        <v>49.7</v>
      </c>
      <c r="R488" s="73">
        <v>56.2</v>
      </c>
      <c r="S488" s="73">
        <v>3.51</v>
      </c>
      <c r="T488" s="73">
        <v>72719.0</v>
      </c>
      <c r="U488" s="73">
        <v>33.5</v>
      </c>
      <c r="V488" s="73">
        <v>64.1</v>
      </c>
      <c r="W488" s="73">
        <v>351647.0</v>
      </c>
      <c r="X488" s="73">
        <v>1025.0</v>
      </c>
      <c r="Y488" s="73">
        <v>40.0</v>
      </c>
      <c r="Z488" s="73">
        <v>70.1</v>
      </c>
      <c r="AA488" s="73">
        <v>72624.0</v>
      </c>
      <c r="AB488" s="73">
        <v>2.4</v>
      </c>
      <c r="AC488" s="75">
        <v>45352.0</v>
      </c>
      <c r="AD488" s="73">
        <v>87.3</v>
      </c>
      <c r="AE488" s="73">
        <v>0.7</v>
      </c>
      <c r="AF488" s="73">
        <v>2.0</v>
      </c>
      <c r="AG488" s="73">
        <v>0.4</v>
      </c>
      <c r="AH488" s="73">
        <v>0.4</v>
      </c>
      <c r="AI488" s="73">
        <v>3.3</v>
      </c>
      <c r="AJ488" s="73">
        <v>5.9</v>
      </c>
      <c r="AK488" s="73" t="s">
        <v>2770</v>
      </c>
    </row>
    <row r="489">
      <c r="A489" s="73" t="s">
        <v>2771</v>
      </c>
      <c r="B489" s="74" t="s">
        <v>2771</v>
      </c>
      <c r="C489" s="73" t="s">
        <v>2772</v>
      </c>
      <c r="D489" s="73">
        <v>26025.0</v>
      </c>
      <c r="E489" s="73" t="s">
        <v>1439</v>
      </c>
      <c r="F489" s="73" t="s">
        <v>1440</v>
      </c>
      <c r="G489" s="73">
        <v>42.2465</v>
      </c>
      <c r="H489" s="73">
        <v>-85.0056</v>
      </c>
      <c r="I489" s="73">
        <v>134011.0</v>
      </c>
      <c r="J489" s="73">
        <v>73.26</v>
      </c>
      <c r="K489" s="73">
        <f t="shared" si="1"/>
        <v>1.000289378</v>
      </c>
      <c r="L489" s="73">
        <f t="shared" si="2"/>
        <v>1.8</v>
      </c>
      <c r="M489" s="73">
        <f t="shared" si="3"/>
        <v>3.1949814</v>
      </c>
      <c r="N489" s="73" t="s">
        <v>1441</v>
      </c>
      <c r="O489" s="73">
        <v>40.0</v>
      </c>
      <c r="P489" s="73">
        <v>49.4</v>
      </c>
      <c r="Q489" s="73">
        <v>50.6</v>
      </c>
      <c r="R489" s="73">
        <v>44.2</v>
      </c>
      <c r="S489" s="73">
        <v>3.12</v>
      </c>
      <c r="T489" s="73">
        <v>58191.0</v>
      </c>
      <c r="U489" s="73">
        <v>24.2</v>
      </c>
      <c r="V489" s="73">
        <v>71.7</v>
      </c>
      <c r="W489" s="73">
        <v>136475.0</v>
      </c>
      <c r="X489" s="73">
        <v>897.0</v>
      </c>
      <c r="Y489" s="73">
        <v>22.1</v>
      </c>
      <c r="Z489" s="73">
        <v>59.7</v>
      </c>
      <c r="AA489" s="73">
        <v>62312.0</v>
      </c>
      <c r="AB489" s="73">
        <v>6.8</v>
      </c>
      <c r="AC489" s="75">
        <v>45352.0</v>
      </c>
      <c r="AD489" s="73">
        <v>78.4</v>
      </c>
      <c r="AE489" s="73">
        <v>10.0</v>
      </c>
      <c r="AF489" s="73">
        <v>2.7</v>
      </c>
      <c r="AG489" s="73">
        <v>0.4</v>
      </c>
      <c r="AH489" s="73">
        <v>0.0</v>
      </c>
      <c r="AI489" s="73">
        <v>1.3</v>
      </c>
      <c r="AJ489" s="73">
        <v>7.1</v>
      </c>
      <c r="AK489" s="73" t="s">
        <v>2773</v>
      </c>
    </row>
    <row r="490">
      <c r="A490" s="73" t="s">
        <v>2774</v>
      </c>
      <c r="B490" s="74" t="s">
        <v>2774</v>
      </c>
      <c r="C490" s="73" t="s">
        <v>2775</v>
      </c>
      <c r="D490" s="73">
        <v>22105.0</v>
      </c>
      <c r="E490" s="73" t="s">
        <v>1885</v>
      </c>
      <c r="F490" s="73" t="s">
        <v>1886</v>
      </c>
      <c r="G490" s="73">
        <v>30.6266</v>
      </c>
      <c r="H490" s="73">
        <v>-90.4057</v>
      </c>
      <c r="I490" s="73">
        <v>133953.0</v>
      </c>
      <c r="J490" s="73">
        <v>65.37</v>
      </c>
      <c r="K490" s="73">
        <f t="shared" si="1"/>
        <v>0.996649781</v>
      </c>
      <c r="L490" s="73">
        <f t="shared" si="2"/>
        <v>1.8</v>
      </c>
      <c r="M490" s="73">
        <f t="shared" si="3"/>
        <v>3.1642893</v>
      </c>
      <c r="N490" s="73" t="s">
        <v>1373</v>
      </c>
      <c r="O490" s="73">
        <v>35.7</v>
      </c>
      <c r="P490" s="73">
        <v>48.9</v>
      </c>
      <c r="Q490" s="73">
        <v>51.1</v>
      </c>
      <c r="R490" s="73">
        <v>42.8</v>
      </c>
      <c r="S490" s="73">
        <v>3.29</v>
      </c>
      <c r="T490" s="73">
        <v>55274.0</v>
      </c>
      <c r="U490" s="73">
        <v>24.7</v>
      </c>
      <c r="V490" s="73">
        <v>72.7</v>
      </c>
      <c r="W490" s="73">
        <v>188084.0</v>
      </c>
      <c r="X490" s="73">
        <v>930.0</v>
      </c>
      <c r="Y490" s="73">
        <v>21.5</v>
      </c>
      <c r="Z490" s="73">
        <v>57.9</v>
      </c>
      <c r="AA490" s="73">
        <v>57682.0</v>
      </c>
      <c r="AB490" s="73">
        <v>5.6</v>
      </c>
      <c r="AC490" s="75">
        <v>45352.0</v>
      </c>
      <c r="AD490" s="73">
        <v>63.5</v>
      </c>
      <c r="AE490" s="73">
        <v>29.8</v>
      </c>
      <c r="AF490" s="73">
        <v>0.7</v>
      </c>
      <c r="AG490" s="73">
        <v>0.1</v>
      </c>
      <c r="AH490" s="73">
        <v>0.0</v>
      </c>
      <c r="AI490" s="73">
        <v>0.9</v>
      </c>
      <c r="AJ490" s="73">
        <v>5.0</v>
      </c>
      <c r="AK490" s="73" t="s">
        <v>2776</v>
      </c>
    </row>
    <row r="491">
      <c r="A491" s="73" t="s">
        <v>1420</v>
      </c>
      <c r="B491" s="74" t="s">
        <v>1420</v>
      </c>
      <c r="C491" s="73" t="s">
        <v>1751</v>
      </c>
      <c r="D491" s="73">
        <v>47179.0</v>
      </c>
      <c r="E491" s="73" t="s">
        <v>1593</v>
      </c>
      <c r="F491" s="73" t="s">
        <v>1594</v>
      </c>
      <c r="G491" s="73">
        <v>36.2933</v>
      </c>
      <c r="H491" s="73">
        <v>-82.4974</v>
      </c>
      <c r="I491" s="73">
        <v>133282.0</v>
      </c>
      <c r="J491" s="73">
        <v>157.59</v>
      </c>
      <c r="K491" s="73">
        <f t="shared" si="1"/>
        <v>1.040030247</v>
      </c>
      <c r="L491" s="73">
        <f t="shared" si="2"/>
        <v>1.8</v>
      </c>
      <c r="M491" s="73">
        <f t="shared" si="3"/>
        <v>3.5230251</v>
      </c>
      <c r="N491" s="73" t="s">
        <v>1396</v>
      </c>
      <c r="O491" s="73">
        <v>40.1</v>
      </c>
      <c r="P491" s="73">
        <v>49.4</v>
      </c>
      <c r="Q491" s="73">
        <v>50.6</v>
      </c>
      <c r="R491" s="73">
        <v>49.1</v>
      </c>
      <c r="S491" s="73">
        <v>2.89</v>
      </c>
      <c r="T491" s="73">
        <v>58507.0</v>
      </c>
      <c r="U491" s="73">
        <v>26.4</v>
      </c>
      <c r="V491" s="73">
        <v>64.3</v>
      </c>
      <c r="W491" s="73">
        <v>210699.0</v>
      </c>
      <c r="X491" s="73">
        <v>890.0</v>
      </c>
      <c r="Y491" s="73">
        <v>33.4</v>
      </c>
      <c r="Z491" s="73">
        <v>59.7</v>
      </c>
      <c r="AA491" s="73">
        <v>62729.0</v>
      </c>
      <c r="AB491" s="73">
        <v>5.0</v>
      </c>
      <c r="AC491" s="75">
        <v>45352.0</v>
      </c>
      <c r="AD491" s="73">
        <v>88.9</v>
      </c>
      <c r="AE491" s="73">
        <v>3.7</v>
      </c>
      <c r="AF491" s="73">
        <v>1.6</v>
      </c>
      <c r="AG491" s="73">
        <v>0.2</v>
      </c>
      <c r="AH491" s="73">
        <v>0.0</v>
      </c>
      <c r="AI491" s="73">
        <v>1.3</v>
      </c>
      <c r="AJ491" s="73">
        <v>4.3</v>
      </c>
      <c r="AK491" s="73" t="s">
        <v>2777</v>
      </c>
    </row>
    <row r="492">
      <c r="A492" s="73" t="s">
        <v>2778</v>
      </c>
      <c r="B492" s="74" t="s">
        <v>2778</v>
      </c>
      <c r="C492" s="73" t="s">
        <v>2779</v>
      </c>
      <c r="D492" s="73">
        <v>42021.0</v>
      </c>
      <c r="E492" s="73" t="s">
        <v>323</v>
      </c>
      <c r="F492" s="73" t="s">
        <v>1455</v>
      </c>
      <c r="G492" s="73">
        <v>40.4951</v>
      </c>
      <c r="H492" s="73">
        <v>-78.7134</v>
      </c>
      <c r="I492" s="73">
        <v>133263.0</v>
      </c>
      <c r="J492" s="73">
        <v>74.79</v>
      </c>
      <c r="K492" s="73">
        <f t="shared" si="1"/>
        <v>1.000996693</v>
      </c>
      <c r="L492" s="73">
        <f t="shared" si="2"/>
        <v>1.8</v>
      </c>
      <c r="M492" s="73">
        <f t="shared" si="3"/>
        <v>3.2009331</v>
      </c>
      <c r="N492" s="73" t="s">
        <v>1396</v>
      </c>
      <c r="O492" s="73">
        <v>45.6</v>
      </c>
      <c r="P492" s="73">
        <v>49.8</v>
      </c>
      <c r="Q492" s="73">
        <v>50.2</v>
      </c>
      <c r="R492" s="73">
        <v>46.2</v>
      </c>
      <c r="S492" s="73">
        <v>2.94</v>
      </c>
      <c r="T492" s="73">
        <v>54221.0</v>
      </c>
      <c r="U492" s="73">
        <v>23.2</v>
      </c>
      <c r="V492" s="73">
        <v>75.8</v>
      </c>
      <c r="W492" s="73">
        <v>110714.0</v>
      </c>
      <c r="X492" s="73">
        <v>700.0</v>
      </c>
      <c r="Y492" s="73">
        <v>22.7</v>
      </c>
      <c r="Z492" s="73">
        <v>54.8</v>
      </c>
      <c r="AA492" s="73">
        <v>56341.0</v>
      </c>
      <c r="AB492" s="73">
        <v>5.0</v>
      </c>
      <c r="AC492" s="75">
        <v>45352.0</v>
      </c>
      <c r="AD492" s="73">
        <v>92.2</v>
      </c>
      <c r="AE492" s="73">
        <v>3.7</v>
      </c>
      <c r="AF492" s="73">
        <v>0.5</v>
      </c>
      <c r="AG492" s="73">
        <v>0.0</v>
      </c>
      <c r="AH492" s="73">
        <v>0.0</v>
      </c>
      <c r="AI492" s="73">
        <v>0.5</v>
      </c>
      <c r="AJ492" s="73">
        <v>3.0</v>
      </c>
      <c r="AK492" s="73" t="s">
        <v>2780</v>
      </c>
    </row>
    <row r="493">
      <c r="A493" s="73" t="s">
        <v>2781</v>
      </c>
      <c r="B493" s="74" t="s">
        <v>2781</v>
      </c>
      <c r="C493" s="73" t="s">
        <v>2782</v>
      </c>
      <c r="D493" s="73">
        <v>17093.0</v>
      </c>
      <c r="E493" s="73" t="s">
        <v>1371</v>
      </c>
      <c r="F493" s="73" t="s">
        <v>1372</v>
      </c>
      <c r="G493" s="73">
        <v>41.5906</v>
      </c>
      <c r="H493" s="73">
        <v>-88.4288</v>
      </c>
      <c r="I493" s="73">
        <v>132795.0</v>
      </c>
      <c r="J493" s="73">
        <v>160.11</v>
      </c>
      <c r="K493" s="73">
        <f t="shared" si="1"/>
        <v>1.041241797</v>
      </c>
      <c r="L493" s="73">
        <f t="shared" si="2"/>
        <v>1.8</v>
      </c>
      <c r="M493" s="73">
        <f t="shared" si="3"/>
        <v>3.5328279</v>
      </c>
      <c r="N493" s="73" t="s">
        <v>1373</v>
      </c>
      <c r="O493" s="73">
        <v>36.1</v>
      </c>
      <c r="P493" s="73">
        <v>50.0</v>
      </c>
      <c r="Q493" s="73">
        <v>50.0</v>
      </c>
      <c r="R493" s="73">
        <v>55.1</v>
      </c>
      <c r="S493" s="73">
        <v>3.45</v>
      </c>
      <c r="T493" s="73">
        <v>106358.0</v>
      </c>
      <c r="U493" s="73">
        <v>54.9</v>
      </c>
      <c r="V493" s="73">
        <v>84.1</v>
      </c>
      <c r="W493" s="73">
        <v>287879.0</v>
      </c>
      <c r="X493" s="73">
        <v>1695.0</v>
      </c>
      <c r="Y493" s="73">
        <v>35.8</v>
      </c>
      <c r="Z493" s="73">
        <v>72.3</v>
      </c>
      <c r="AA493" s="73">
        <v>73956.0</v>
      </c>
      <c r="AB493" s="73">
        <v>4.3</v>
      </c>
      <c r="AC493" s="75">
        <v>45352.0</v>
      </c>
      <c r="AD493" s="73">
        <v>73.6</v>
      </c>
      <c r="AE493" s="73">
        <v>8.0</v>
      </c>
      <c r="AF493" s="73">
        <v>3.0</v>
      </c>
      <c r="AG493" s="73">
        <v>0.3</v>
      </c>
      <c r="AH493" s="73">
        <v>0.0</v>
      </c>
      <c r="AI493" s="73">
        <v>5.5</v>
      </c>
      <c r="AJ493" s="73">
        <v>9.6</v>
      </c>
      <c r="AK493" s="73" t="s">
        <v>2783</v>
      </c>
    </row>
    <row r="494">
      <c r="A494" s="73" t="s">
        <v>2784</v>
      </c>
      <c r="B494" s="74" t="s">
        <v>2784</v>
      </c>
      <c r="C494" s="73" t="s">
        <v>2785</v>
      </c>
      <c r="D494" s="73">
        <v>12119.0</v>
      </c>
      <c r="E494" s="73" t="s">
        <v>1394</v>
      </c>
      <c r="F494" s="73" t="s">
        <v>1395</v>
      </c>
      <c r="G494" s="73">
        <v>28.7048</v>
      </c>
      <c r="H494" s="73">
        <v>-82.081</v>
      </c>
      <c r="I494" s="73">
        <v>131832.0</v>
      </c>
      <c r="J494" s="73">
        <v>91.36</v>
      </c>
      <c r="K494" s="73">
        <f t="shared" si="1"/>
        <v>1.008689069</v>
      </c>
      <c r="L494" s="73">
        <f t="shared" si="2"/>
        <v>1.8</v>
      </c>
      <c r="M494" s="73">
        <f t="shared" si="3"/>
        <v>3.2653904</v>
      </c>
      <c r="N494" s="73" t="s">
        <v>1396</v>
      </c>
      <c r="O494" s="73">
        <v>68.3</v>
      </c>
      <c r="P494" s="73">
        <v>49.6</v>
      </c>
      <c r="Q494" s="73">
        <v>50.4</v>
      </c>
      <c r="R494" s="73">
        <v>61.9</v>
      </c>
      <c r="S494" s="73">
        <v>2.31</v>
      </c>
      <c r="T494" s="73">
        <v>70105.0</v>
      </c>
      <c r="U494" s="73">
        <v>30.3</v>
      </c>
      <c r="V494" s="73">
        <v>87.2</v>
      </c>
      <c r="W494" s="73">
        <v>324441.0</v>
      </c>
      <c r="X494" s="73">
        <v>1185.0</v>
      </c>
      <c r="Y494" s="73">
        <v>33.7</v>
      </c>
      <c r="Z494" s="73">
        <v>24.5</v>
      </c>
      <c r="AA494" s="73">
        <v>39383.0</v>
      </c>
      <c r="AB494" s="73">
        <v>5.1</v>
      </c>
      <c r="AC494" s="75">
        <v>45352.0</v>
      </c>
      <c r="AD494" s="73">
        <v>87.0</v>
      </c>
      <c r="AE494" s="73">
        <v>7.1</v>
      </c>
      <c r="AF494" s="73">
        <v>1.1</v>
      </c>
      <c r="AG494" s="73">
        <v>0.2</v>
      </c>
      <c r="AH494" s="73">
        <v>0.0</v>
      </c>
      <c r="AI494" s="73">
        <v>2.0</v>
      </c>
      <c r="AJ494" s="73">
        <v>2.5</v>
      </c>
      <c r="AK494" s="73" t="s">
        <v>2786</v>
      </c>
    </row>
    <row r="495">
      <c r="A495" s="73" t="s">
        <v>2787</v>
      </c>
      <c r="B495" s="74" t="s">
        <v>2787</v>
      </c>
      <c r="C495" s="73" t="s">
        <v>2788</v>
      </c>
      <c r="D495" s="73">
        <v>39173.0</v>
      </c>
      <c r="E495" s="73" t="s">
        <v>1478</v>
      </c>
      <c r="F495" s="73" t="s">
        <v>1479</v>
      </c>
      <c r="G495" s="73">
        <v>41.3617</v>
      </c>
      <c r="H495" s="73">
        <v>-83.623</v>
      </c>
      <c r="I495" s="73">
        <v>131564.0</v>
      </c>
      <c r="J495" s="73">
        <v>82.31</v>
      </c>
      <c r="K495" s="73">
        <f t="shared" si="1"/>
        <v>1.004480444</v>
      </c>
      <c r="L495" s="73">
        <f t="shared" si="2"/>
        <v>1.8</v>
      </c>
      <c r="M495" s="73">
        <f t="shared" si="3"/>
        <v>3.2301859</v>
      </c>
      <c r="N495" s="73" t="s">
        <v>1396</v>
      </c>
      <c r="O495" s="73">
        <v>35.4</v>
      </c>
      <c r="P495" s="73">
        <v>49.6</v>
      </c>
      <c r="Q495" s="73">
        <v>50.4</v>
      </c>
      <c r="R495" s="73">
        <v>45.8</v>
      </c>
      <c r="S495" s="73">
        <v>2.98</v>
      </c>
      <c r="T495" s="73">
        <v>70537.0</v>
      </c>
      <c r="U495" s="73">
        <v>33.3</v>
      </c>
      <c r="V495" s="73">
        <v>64.1</v>
      </c>
      <c r="W495" s="73">
        <v>199806.0</v>
      </c>
      <c r="X495" s="73">
        <v>907.0</v>
      </c>
      <c r="Y495" s="73">
        <v>37.5</v>
      </c>
      <c r="Z495" s="73">
        <v>67.2</v>
      </c>
      <c r="AA495" s="73">
        <v>70723.0</v>
      </c>
      <c r="AB495" s="73">
        <v>4.9</v>
      </c>
      <c r="AC495" s="75">
        <v>45352.0</v>
      </c>
      <c r="AD495" s="73">
        <v>89.0</v>
      </c>
      <c r="AE495" s="73">
        <v>2.0</v>
      </c>
      <c r="AF495" s="73">
        <v>1.9</v>
      </c>
      <c r="AG495" s="73">
        <v>0.2</v>
      </c>
      <c r="AH495" s="73">
        <v>0.1</v>
      </c>
      <c r="AI495" s="73">
        <v>1.4</v>
      </c>
      <c r="AJ495" s="73">
        <v>5.3</v>
      </c>
      <c r="AK495" s="73" t="s">
        <v>2789</v>
      </c>
    </row>
    <row r="496">
      <c r="A496" s="73" t="s">
        <v>2790</v>
      </c>
      <c r="B496" s="74" t="s">
        <v>2790</v>
      </c>
      <c r="C496" s="73" t="s">
        <v>2791</v>
      </c>
      <c r="D496" s="73">
        <v>17179.0</v>
      </c>
      <c r="E496" s="73" t="s">
        <v>1371</v>
      </c>
      <c r="F496" s="73" t="s">
        <v>1372</v>
      </c>
      <c r="G496" s="73">
        <v>40.5075</v>
      </c>
      <c r="H496" s="73">
        <v>-89.5135</v>
      </c>
      <c r="I496" s="73">
        <v>131276.0</v>
      </c>
      <c r="J496" s="73">
        <v>78.4</v>
      </c>
      <c r="K496" s="73">
        <f t="shared" si="1"/>
        <v>1.002667568</v>
      </c>
      <c r="L496" s="73">
        <f t="shared" si="2"/>
        <v>1.8</v>
      </c>
      <c r="M496" s="73">
        <f t="shared" si="3"/>
        <v>3.214976</v>
      </c>
      <c r="N496" s="73" t="s">
        <v>1373</v>
      </c>
      <c r="O496" s="73">
        <v>41.6</v>
      </c>
      <c r="P496" s="73">
        <v>49.5</v>
      </c>
      <c r="Q496" s="73">
        <v>50.5</v>
      </c>
      <c r="R496" s="73">
        <v>54.2</v>
      </c>
      <c r="S496" s="73">
        <v>2.97</v>
      </c>
      <c r="T496" s="73">
        <v>74606.0</v>
      </c>
      <c r="U496" s="73">
        <v>34.8</v>
      </c>
      <c r="V496" s="73">
        <v>77.3</v>
      </c>
      <c r="W496" s="73">
        <v>159108.0</v>
      </c>
      <c r="X496" s="73">
        <v>850.0</v>
      </c>
      <c r="Y496" s="73">
        <v>27.5</v>
      </c>
      <c r="Z496" s="73">
        <v>61.6</v>
      </c>
      <c r="AA496" s="73">
        <v>61601.0</v>
      </c>
      <c r="AB496" s="73">
        <v>3.9</v>
      </c>
      <c r="AC496" s="75">
        <v>45352.0</v>
      </c>
      <c r="AD496" s="73">
        <v>94.4</v>
      </c>
      <c r="AE496" s="73">
        <v>1.2</v>
      </c>
      <c r="AF496" s="73">
        <v>1.1</v>
      </c>
      <c r="AG496" s="73">
        <v>0.1</v>
      </c>
      <c r="AH496" s="73">
        <v>0.0</v>
      </c>
      <c r="AI496" s="73">
        <v>0.4</v>
      </c>
      <c r="AJ496" s="73">
        <v>2.7</v>
      </c>
      <c r="AK496" s="73" t="s">
        <v>2792</v>
      </c>
    </row>
    <row r="497">
      <c r="A497" s="73" t="s">
        <v>2793</v>
      </c>
      <c r="B497" s="74" t="s">
        <v>2793</v>
      </c>
      <c r="C497" s="73" t="s">
        <v>2794</v>
      </c>
      <c r="D497" s="73">
        <v>45077.0</v>
      </c>
      <c r="E497" s="73" t="s">
        <v>1816</v>
      </c>
      <c r="F497" s="73" t="s">
        <v>1817</v>
      </c>
      <c r="G497" s="73">
        <v>34.8873</v>
      </c>
      <c r="H497" s="73">
        <v>-82.7253</v>
      </c>
      <c r="I497" s="73">
        <v>131106.0</v>
      </c>
      <c r="J497" s="73">
        <v>101.86</v>
      </c>
      <c r="K497" s="73">
        <f t="shared" si="1"/>
        <v>1.013594107</v>
      </c>
      <c r="L497" s="73">
        <f t="shared" si="2"/>
        <v>1.8</v>
      </c>
      <c r="M497" s="73">
        <f t="shared" si="3"/>
        <v>3.3062354</v>
      </c>
      <c r="N497" s="73" t="s">
        <v>1396</v>
      </c>
      <c r="O497" s="73">
        <v>36.1</v>
      </c>
      <c r="P497" s="73">
        <v>50.2</v>
      </c>
      <c r="Q497" s="73">
        <v>49.8</v>
      </c>
      <c r="R497" s="73">
        <v>46.5</v>
      </c>
      <c r="S497" s="73">
        <v>2.99</v>
      </c>
      <c r="T497" s="73">
        <v>57628.0</v>
      </c>
      <c r="U497" s="73">
        <v>25.4</v>
      </c>
      <c r="V497" s="73">
        <v>69.5</v>
      </c>
      <c r="W497" s="73">
        <v>194259.0</v>
      </c>
      <c r="X497" s="73">
        <v>896.0</v>
      </c>
      <c r="Y497" s="73">
        <v>27.4</v>
      </c>
      <c r="Z497" s="73">
        <v>57.2</v>
      </c>
      <c r="AA497" s="73">
        <v>60573.0</v>
      </c>
      <c r="AB497" s="73">
        <v>4.2</v>
      </c>
      <c r="AC497" s="75">
        <v>45352.0</v>
      </c>
      <c r="AD497" s="73">
        <v>86.4</v>
      </c>
      <c r="AE497" s="73">
        <v>6.2</v>
      </c>
      <c r="AF497" s="73">
        <v>1.8</v>
      </c>
      <c r="AG497" s="73">
        <v>0.1</v>
      </c>
      <c r="AH497" s="73">
        <v>0.1</v>
      </c>
      <c r="AI497" s="73">
        <v>1.6</v>
      </c>
      <c r="AJ497" s="73">
        <v>3.8</v>
      </c>
      <c r="AK497" s="73" t="s">
        <v>2795</v>
      </c>
    </row>
    <row r="498">
      <c r="A498" s="73" t="s">
        <v>2796</v>
      </c>
      <c r="B498" s="74" t="s">
        <v>2796</v>
      </c>
      <c r="C498" s="73" t="s">
        <v>2797</v>
      </c>
      <c r="D498" s="73">
        <v>19013.0</v>
      </c>
      <c r="E498" s="73" t="s">
        <v>1844</v>
      </c>
      <c r="F498" s="73" t="s">
        <v>1845</v>
      </c>
      <c r="G498" s="73">
        <v>42.4701</v>
      </c>
      <c r="H498" s="73">
        <v>-92.3088</v>
      </c>
      <c r="I498" s="73">
        <v>131041.0</v>
      </c>
      <c r="J498" s="73">
        <v>89.43</v>
      </c>
      <c r="K498" s="73">
        <f t="shared" si="1"/>
        <v>1.007790062</v>
      </c>
      <c r="L498" s="73">
        <f t="shared" si="2"/>
        <v>1.8</v>
      </c>
      <c r="M498" s="73">
        <f t="shared" si="3"/>
        <v>3.2578827</v>
      </c>
      <c r="N498" s="73" t="s">
        <v>1373</v>
      </c>
      <c r="O498" s="73">
        <v>35.5</v>
      </c>
      <c r="P498" s="73">
        <v>49.3</v>
      </c>
      <c r="Q498" s="73">
        <v>50.7</v>
      </c>
      <c r="R498" s="73">
        <v>45.2</v>
      </c>
      <c r="S498" s="73">
        <v>2.96</v>
      </c>
      <c r="T498" s="73">
        <v>62329.0</v>
      </c>
      <c r="U498" s="73">
        <v>28.1</v>
      </c>
      <c r="V498" s="73">
        <v>65.3</v>
      </c>
      <c r="W498" s="73">
        <v>172394.0</v>
      </c>
      <c r="X498" s="73">
        <v>932.0</v>
      </c>
      <c r="Y498" s="73">
        <v>30.0</v>
      </c>
      <c r="Z498" s="73">
        <v>66.5</v>
      </c>
      <c r="AA498" s="73">
        <v>65709.0</v>
      </c>
      <c r="AB498" s="73">
        <v>5.2</v>
      </c>
      <c r="AC498" s="75">
        <v>45352.0</v>
      </c>
      <c r="AD498" s="73">
        <v>81.5</v>
      </c>
      <c r="AE498" s="73">
        <v>9.8</v>
      </c>
      <c r="AF498" s="73">
        <v>2.6</v>
      </c>
      <c r="AG498" s="73">
        <v>0.3</v>
      </c>
      <c r="AH498" s="73">
        <v>0.5</v>
      </c>
      <c r="AI498" s="73">
        <v>1.5</v>
      </c>
      <c r="AJ498" s="73">
        <v>3.7</v>
      </c>
      <c r="AK498" s="73" t="s">
        <v>2798</v>
      </c>
    </row>
    <row r="499">
      <c r="A499" s="73" t="s">
        <v>2799</v>
      </c>
      <c r="B499" s="74" t="s">
        <v>2799</v>
      </c>
      <c r="C499" s="73" t="s">
        <v>2800</v>
      </c>
      <c r="D499" s="73">
        <v>33017.0</v>
      </c>
      <c r="E499" s="73" t="s">
        <v>1917</v>
      </c>
      <c r="F499" s="73" t="s">
        <v>1918</v>
      </c>
      <c r="G499" s="73">
        <v>43.297</v>
      </c>
      <c r="H499" s="73">
        <v>-71.0288</v>
      </c>
      <c r="I499" s="73">
        <v>130965.0</v>
      </c>
      <c r="J499" s="73">
        <v>137.61</v>
      </c>
      <c r="K499" s="73">
        <f t="shared" si="1"/>
        <v>1.03047415</v>
      </c>
      <c r="L499" s="73">
        <f t="shared" si="2"/>
        <v>1.8</v>
      </c>
      <c r="M499" s="73">
        <f t="shared" si="3"/>
        <v>3.4453029</v>
      </c>
      <c r="N499" s="73" t="s">
        <v>1396</v>
      </c>
      <c r="O499" s="73">
        <v>37.7</v>
      </c>
      <c r="P499" s="73">
        <v>49.5</v>
      </c>
      <c r="Q499" s="73">
        <v>50.5</v>
      </c>
      <c r="R499" s="73">
        <v>46.7</v>
      </c>
      <c r="S499" s="73">
        <v>2.89</v>
      </c>
      <c r="T499" s="73">
        <v>83212.0</v>
      </c>
      <c r="U499" s="73">
        <v>42.3</v>
      </c>
      <c r="V499" s="73">
        <v>67.1</v>
      </c>
      <c r="W499" s="73">
        <v>300933.0</v>
      </c>
      <c r="X499" s="73">
        <v>1308.0</v>
      </c>
      <c r="Y499" s="73">
        <v>38.7</v>
      </c>
      <c r="Z499" s="73">
        <v>67.9</v>
      </c>
      <c r="AA499" s="73">
        <v>73822.0</v>
      </c>
      <c r="AB499" s="73">
        <v>3.7</v>
      </c>
      <c r="AC499" s="75">
        <v>45352.0</v>
      </c>
      <c r="AD499" s="73">
        <v>89.8</v>
      </c>
      <c r="AE499" s="73">
        <v>1.1</v>
      </c>
      <c r="AF499" s="73">
        <v>3.0</v>
      </c>
      <c r="AG499" s="73">
        <v>0.0</v>
      </c>
      <c r="AH499" s="73">
        <v>0.1</v>
      </c>
      <c r="AI499" s="73">
        <v>0.8</v>
      </c>
      <c r="AJ499" s="73">
        <v>5.2</v>
      </c>
      <c r="AK499" s="73" t="s">
        <v>2801</v>
      </c>
    </row>
    <row r="500">
      <c r="A500" s="73" t="s">
        <v>1962</v>
      </c>
      <c r="B500" s="74" t="s">
        <v>1962</v>
      </c>
      <c r="C500" s="73" t="s">
        <v>1963</v>
      </c>
      <c r="D500" s="73">
        <v>18095.0</v>
      </c>
      <c r="E500" s="73" t="s">
        <v>1563</v>
      </c>
      <c r="F500" s="73" t="s">
        <v>1564</v>
      </c>
      <c r="G500" s="73">
        <v>40.1616</v>
      </c>
      <c r="H500" s="73">
        <v>-85.7194</v>
      </c>
      <c r="I500" s="73">
        <v>130545.0</v>
      </c>
      <c r="J500" s="73">
        <v>111.53</v>
      </c>
      <c r="K500" s="73">
        <f t="shared" si="1"/>
        <v>1.01813251</v>
      </c>
      <c r="L500" s="73">
        <f t="shared" si="2"/>
        <v>1.8</v>
      </c>
      <c r="M500" s="73">
        <f t="shared" si="3"/>
        <v>3.3438517</v>
      </c>
      <c r="N500" s="73" t="s">
        <v>1565</v>
      </c>
      <c r="O500" s="73">
        <v>40.7</v>
      </c>
      <c r="P500" s="73">
        <v>50.5</v>
      </c>
      <c r="Q500" s="73">
        <v>49.5</v>
      </c>
      <c r="R500" s="73">
        <v>46.0</v>
      </c>
      <c r="S500" s="73">
        <v>2.98</v>
      </c>
      <c r="T500" s="73">
        <v>60060.0</v>
      </c>
      <c r="U500" s="73">
        <v>24.4</v>
      </c>
      <c r="V500" s="73">
        <v>70.2</v>
      </c>
      <c r="W500" s="73">
        <v>134138.0</v>
      </c>
      <c r="X500" s="73">
        <v>888.0</v>
      </c>
      <c r="Y500" s="73">
        <v>19.5</v>
      </c>
      <c r="Z500" s="73">
        <v>59.4</v>
      </c>
      <c r="AA500" s="73">
        <v>60611.0</v>
      </c>
      <c r="AB500" s="73">
        <v>5.5</v>
      </c>
      <c r="AC500" s="75">
        <v>45352.0</v>
      </c>
      <c r="AD500" s="73">
        <v>85.6</v>
      </c>
      <c r="AE500" s="73">
        <v>8.0</v>
      </c>
      <c r="AF500" s="73">
        <v>0.6</v>
      </c>
      <c r="AG500" s="73">
        <v>0.2</v>
      </c>
      <c r="AH500" s="73">
        <v>0.0</v>
      </c>
      <c r="AI500" s="73">
        <v>1.6</v>
      </c>
      <c r="AJ500" s="73">
        <v>4.0</v>
      </c>
      <c r="AK500" s="73" t="s">
        <v>2802</v>
      </c>
    </row>
    <row r="501">
      <c r="A501" s="73" t="s">
        <v>1420</v>
      </c>
      <c r="B501" s="74" t="s">
        <v>1420</v>
      </c>
      <c r="C501" s="73" t="s">
        <v>1751</v>
      </c>
      <c r="D501" s="73">
        <v>44009.0</v>
      </c>
      <c r="E501" s="73" t="s">
        <v>1719</v>
      </c>
      <c r="F501" s="73" t="s">
        <v>1720</v>
      </c>
      <c r="G501" s="73">
        <v>41.4697</v>
      </c>
      <c r="H501" s="73">
        <v>-71.6226</v>
      </c>
      <c r="I501" s="73">
        <v>129998.0</v>
      </c>
      <c r="J501" s="73">
        <v>152.43</v>
      </c>
      <c r="K501" s="73">
        <f t="shared" si="1"/>
        <v>1.037553851</v>
      </c>
      <c r="L501" s="73">
        <f t="shared" si="2"/>
        <v>1.8</v>
      </c>
      <c r="M501" s="73">
        <f t="shared" si="3"/>
        <v>3.5029527</v>
      </c>
      <c r="N501" s="73" t="s">
        <v>1396</v>
      </c>
      <c r="O501" s="73">
        <v>44.9</v>
      </c>
      <c r="P501" s="73">
        <v>48.8</v>
      </c>
      <c r="Q501" s="73">
        <v>51.2</v>
      </c>
      <c r="R501" s="73">
        <v>49.7</v>
      </c>
      <c r="S501" s="73">
        <v>2.89</v>
      </c>
      <c r="T501" s="73">
        <v>99510.0</v>
      </c>
      <c r="U501" s="73">
        <v>49.7</v>
      </c>
      <c r="V501" s="73">
        <v>76.8</v>
      </c>
      <c r="W501" s="73">
        <v>437474.0</v>
      </c>
      <c r="X501" s="73">
        <v>1284.0</v>
      </c>
      <c r="Y501" s="73">
        <v>48.6</v>
      </c>
      <c r="Z501" s="73">
        <v>63.2</v>
      </c>
      <c r="AA501" s="73">
        <v>72228.0</v>
      </c>
      <c r="AB501" s="73">
        <v>5.9</v>
      </c>
      <c r="AC501" s="75">
        <v>45352.0</v>
      </c>
      <c r="AD501" s="73">
        <v>91.1</v>
      </c>
      <c r="AE501" s="73">
        <v>1.1</v>
      </c>
      <c r="AF501" s="73">
        <v>2.1</v>
      </c>
      <c r="AG501" s="73">
        <v>0.4</v>
      </c>
      <c r="AH501" s="73">
        <v>0.0</v>
      </c>
      <c r="AI501" s="73">
        <v>1.0</v>
      </c>
      <c r="AJ501" s="73">
        <v>4.3</v>
      </c>
      <c r="AK501" s="73" t="s">
        <v>2803</v>
      </c>
    </row>
    <row r="502">
      <c r="A502" s="73" t="s">
        <v>2804</v>
      </c>
      <c r="B502" s="74" t="s">
        <v>2804</v>
      </c>
      <c r="C502" s="73" t="s">
        <v>2805</v>
      </c>
      <c r="D502" s="73">
        <v>48485.0</v>
      </c>
      <c r="E502" s="73" t="s">
        <v>1377</v>
      </c>
      <c r="F502" s="73" t="s">
        <v>1378</v>
      </c>
      <c r="G502" s="73">
        <v>33.988</v>
      </c>
      <c r="H502" s="73">
        <v>-98.7035</v>
      </c>
      <c r="I502" s="73">
        <v>129584.0</v>
      </c>
      <c r="J502" s="73">
        <v>79.72</v>
      </c>
      <c r="K502" s="73">
        <f t="shared" si="1"/>
        <v>1.003279221</v>
      </c>
      <c r="L502" s="73">
        <f t="shared" si="2"/>
        <v>1.8</v>
      </c>
      <c r="M502" s="73">
        <f t="shared" si="3"/>
        <v>3.2201108</v>
      </c>
      <c r="N502" s="73" t="s">
        <v>1373</v>
      </c>
      <c r="O502" s="73">
        <v>34.8</v>
      </c>
      <c r="P502" s="73">
        <v>51.8</v>
      </c>
      <c r="Q502" s="73">
        <v>48.2</v>
      </c>
      <c r="R502" s="73">
        <v>44.8</v>
      </c>
      <c r="S502" s="73">
        <v>3.05</v>
      </c>
      <c r="T502" s="73">
        <v>58862.0</v>
      </c>
      <c r="U502" s="73">
        <v>26.6</v>
      </c>
      <c r="V502" s="73">
        <v>60.6</v>
      </c>
      <c r="W502" s="73">
        <v>124758.0</v>
      </c>
      <c r="X502" s="73">
        <v>937.0</v>
      </c>
      <c r="Y502" s="73">
        <v>23.8</v>
      </c>
      <c r="Z502" s="73">
        <v>63.6</v>
      </c>
      <c r="AA502" s="73">
        <v>56250.0</v>
      </c>
      <c r="AB502" s="73">
        <v>4.2</v>
      </c>
      <c r="AC502" s="75">
        <v>45352.0</v>
      </c>
      <c r="AD502" s="73">
        <v>75.8</v>
      </c>
      <c r="AE502" s="73">
        <v>10.0</v>
      </c>
      <c r="AF502" s="73">
        <v>2.3</v>
      </c>
      <c r="AG502" s="73">
        <v>0.9</v>
      </c>
      <c r="AH502" s="73">
        <v>0.1</v>
      </c>
      <c r="AI502" s="73">
        <v>3.0</v>
      </c>
      <c r="AJ502" s="73">
        <v>7.9</v>
      </c>
      <c r="AK502" s="73" t="s">
        <v>2806</v>
      </c>
    </row>
    <row r="503">
      <c r="A503" s="73" t="s">
        <v>2807</v>
      </c>
      <c r="B503" s="74" t="s">
        <v>2807</v>
      </c>
      <c r="C503" s="73" t="s">
        <v>2808</v>
      </c>
      <c r="D503" s="73">
        <v>22079.0</v>
      </c>
      <c r="E503" s="73" t="s">
        <v>1885</v>
      </c>
      <c r="F503" s="73" t="s">
        <v>1886</v>
      </c>
      <c r="G503" s="73">
        <v>31.1986</v>
      </c>
      <c r="H503" s="73">
        <v>-92.5332</v>
      </c>
      <c r="I503" s="73">
        <v>129536.0</v>
      </c>
      <c r="J503" s="73">
        <v>37.77</v>
      </c>
      <c r="K503" s="73">
        <f t="shared" si="1"/>
        <v>0.9840219812</v>
      </c>
      <c r="L503" s="73">
        <f t="shared" si="2"/>
        <v>1.8</v>
      </c>
      <c r="M503" s="73">
        <f t="shared" si="3"/>
        <v>3.0569253</v>
      </c>
      <c r="N503" s="73" t="s">
        <v>1373</v>
      </c>
      <c r="O503" s="73">
        <v>37.7</v>
      </c>
      <c r="P503" s="73">
        <v>48.5</v>
      </c>
      <c r="Q503" s="73">
        <v>51.5</v>
      </c>
      <c r="R503" s="73">
        <v>42.6</v>
      </c>
      <c r="S503" s="73">
        <v>3.21</v>
      </c>
      <c r="T503" s="73">
        <v>55407.0</v>
      </c>
      <c r="U503" s="73">
        <v>26.5</v>
      </c>
      <c r="V503" s="73">
        <v>65.9</v>
      </c>
      <c r="W503" s="73">
        <v>169961.0</v>
      </c>
      <c r="X503" s="73">
        <v>925.0</v>
      </c>
      <c r="Y503" s="73">
        <v>22.3</v>
      </c>
      <c r="Z503" s="73">
        <v>58.6</v>
      </c>
      <c r="AA503" s="73">
        <v>55048.0</v>
      </c>
      <c r="AB503" s="73">
        <v>5.7</v>
      </c>
      <c r="AC503" s="75">
        <v>45352.0</v>
      </c>
      <c r="AD503" s="73">
        <v>62.1</v>
      </c>
      <c r="AE503" s="73">
        <v>31.1</v>
      </c>
      <c r="AF503" s="73">
        <v>1.2</v>
      </c>
      <c r="AG503" s="73">
        <v>0.5</v>
      </c>
      <c r="AH503" s="73">
        <v>0.0</v>
      </c>
      <c r="AI503" s="73">
        <v>1.0</v>
      </c>
      <c r="AJ503" s="73">
        <v>4.1</v>
      </c>
      <c r="AK503" s="73" t="s">
        <v>2809</v>
      </c>
    </row>
    <row r="504">
      <c r="A504" s="73" t="s">
        <v>2810</v>
      </c>
      <c r="B504" s="74" t="s">
        <v>2810</v>
      </c>
      <c r="C504" s="73" t="s">
        <v>2811</v>
      </c>
      <c r="D504" s="73">
        <v>53057.0</v>
      </c>
      <c r="E504" s="73" t="s">
        <v>1419</v>
      </c>
      <c r="F504" s="73" t="s">
        <v>1420</v>
      </c>
      <c r="G504" s="73">
        <v>48.4795</v>
      </c>
      <c r="H504" s="73">
        <v>-121.729</v>
      </c>
      <c r="I504" s="73">
        <v>129480.0</v>
      </c>
      <c r="J504" s="73">
        <v>28.89</v>
      </c>
      <c r="K504" s="73">
        <f t="shared" si="1"/>
        <v>0.9799932417</v>
      </c>
      <c r="L504" s="73">
        <f t="shared" si="2"/>
        <v>1.8</v>
      </c>
      <c r="M504" s="73">
        <f t="shared" si="3"/>
        <v>3.0223821</v>
      </c>
      <c r="N504" s="73" t="s">
        <v>1367</v>
      </c>
      <c r="O504" s="73">
        <v>41.5</v>
      </c>
      <c r="P504" s="73">
        <v>49.9</v>
      </c>
      <c r="Q504" s="73">
        <v>50.1</v>
      </c>
      <c r="R504" s="73">
        <v>54.0</v>
      </c>
      <c r="S504" s="73">
        <v>2.96</v>
      </c>
      <c r="T504" s="73">
        <v>82029.0</v>
      </c>
      <c r="U504" s="73">
        <v>39.2</v>
      </c>
      <c r="V504" s="73">
        <v>70.3</v>
      </c>
      <c r="W504" s="73">
        <v>443364.0</v>
      </c>
      <c r="X504" s="73">
        <v>1350.0</v>
      </c>
      <c r="Y504" s="73">
        <v>28.7</v>
      </c>
      <c r="Z504" s="73">
        <v>59.0</v>
      </c>
      <c r="AA504" s="73">
        <v>61164.0</v>
      </c>
      <c r="AB504" s="73">
        <v>5.1</v>
      </c>
      <c r="AC504" s="75">
        <v>45352.0</v>
      </c>
      <c r="AD504" s="73">
        <v>78.4</v>
      </c>
      <c r="AE504" s="73">
        <v>0.9</v>
      </c>
      <c r="AF504" s="73">
        <v>2.1</v>
      </c>
      <c r="AG504" s="73">
        <v>1.8</v>
      </c>
      <c r="AH504" s="73">
        <v>0.3</v>
      </c>
      <c r="AI504" s="73">
        <v>9.6</v>
      </c>
      <c r="AJ504" s="73">
        <v>7.0</v>
      </c>
      <c r="AK504" s="73" t="s">
        <v>2812</v>
      </c>
    </row>
    <row r="505">
      <c r="A505" s="73" t="s">
        <v>2813</v>
      </c>
      <c r="B505" s="74" t="s">
        <v>2813</v>
      </c>
      <c r="C505" s="73" t="s">
        <v>2814</v>
      </c>
      <c r="D505" s="73">
        <v>34019.0</v>
      </c>
      <c r="E505" s="73" t="s">
        <v>1578</v>
      </c>
      <c r="F505" s="73" t="s">
        <v>791</v>
      </c>
      <c r="G505" s="73">
        <v>40.5673</v>
      </c>
      <c r="H505" s="73">
        <v>-74.9122</v>
      </c>
      <c r="I505" s="73">
        <v>129099.0</v>
      </c>
      <c r="J505" s="73">
        <v>116.51</v>
      </c>
      <c r="K505" s="73">
        <f t="shared" si="1"/>
        <v>1.020477685</v>
      </c>
      <c r="L505" s="73">
        <f t="shared" si="2"/>
        <v>1.8</v>
      </c>
      <c r="M505" s="73">
        <f t="shared" si="3"/>
        <v>3.3632239</v>
      </c>
      <c r="N505" s="73" t="s">
        <v>1396</v>
      </c>
      <c r="O505" s="73">
        <v>46.4</v>
      </c>
      <c r="P505" s="73">
        <v>49.4</v>
      </c>
      <c r="Q505" s="73">
        <v>50.6</v>
      </c>
      <c r="R505" s="73">
        <v>59.2</v>
      </c>
      <c r="S505" s="73">
        <v>3.01</v>
      </c>
      <c r="T505" s="73">
        <v>133534.0</v>
      </c>
      <c r="U505" s="73">
        <v>63.4</v>
      </c>
      <c r="V505" s="73">
        <v>84.5</v>
      </c>
      <c r="W505" s="73">
        <v>478850.0</v>
      </c>
      <c r="X505" s="73">
        <v>1627.0</v>
      </c>
      <c r="Y505" s="73">
        <v>55.4</v>
      </c>
      <c r="Z505" s="73">
        <v>65.4</v>
      </c>
      <c r="AA505" s="73">
        <v>69325.0</v>
      </c>
      <c r="AB505" s="73">
        <v>4.6</v>
      </c>
      <c r="AC505" s="75">
        <v>45352.0</v>
      </c>
      <c r="AD505" s="73">
        <v>85.9</v>
      </c>
      <c r="AE505" s="73">
        <v>2.6</v>
      </c>
      <c r="AF505" s="73">
        <v>4.5</v>
      </c>
      <c r="AG505" s="73">
        <v>0.1</v>
      </c>
      <c r="AH505" s="73">
        <v>0.0</v>
      </c>
      <c r="AI505" s="73">
        <v>1.7</v>
      </c>
      <c r="AJ505" s="73">
        <v>5.2</v>
      </c>
      <c r="AK505" s="73" t="s">
        <v>2815</v>
      </c>
    </row>
    <row r="506">
      <c r="A506" s="73" t="s">
        <v>2816</v>
      </c>
      <c r="B506" s="74" t="s">
        <v>2816</v>
      </c>
      <c r="C506" s="73" t="s">
        <v>2817</v>
      </c>
      <c r="D506" s="73">
        <v>22015.0</v>
      </c>
      <c r="E506" s="73" t="s">
        <v>1885</v>
      </c>
      <c r="F506" s="73" t="s">
        <v>1886</v>
      </c>
      <c r="G506" s="73">
        <v>32.6784</v>
      </c>
      <c r="H506" s="73">
        <v>-93.6049</v>
      </c>
      <c r="I506" s="73">
        <v>128877.0</v>
      </c>
      <c r="J506" s="73">
        <v>59.27</v>
      </c>
      <c r="K506" s="73">
        <f t="shared" si="1"/>
        <v>0.9938449767</v>
      </c>
      <c r="L506" s="73">
        <f t="shared" si="2"/>
        <v>1.8</v>
      </c>
      <c r="M506" s="73">
        <f t="shared" si="3"/>
        <v>3.1405603</v>
      </c>
      <c r="N506" s="73" t="s">
        <v>1373</v>
      </c>
      <c r="O506" s="73">
        <v>36.0</v>
      </c>
      <c r="P506" s="73">
        <v>49.7</v>
      </c>
      <c r="Q506" s="73">
        <v>50.3</v>
      </c>
      <c r="R506" s="73">
        <v>48.0</v>
      </c>
      <c r="S506" s="73">
        <v>3.25</v>
      </c>
      <c r="T506" s="73">
        <v>64598.0</v>
      </c>
      <c r="U506" s="73">
        <v>30.2</v>
      </c>
      <c r="V506" s="73">
        <v>65.4</v>
      </c>
      <c r="W506" s="73">
        <v>204165.0</v>
      </c>
      <c r="X506" s="73">
        <v>1101.0</v>
      </c>
      <c r="Y506" s="73">
        <v>27.6</v>
      </c>
      <c r="Z506" s="73">
        <v>61.2</v>
      </c>
      <c r="AA506" s="73">
        <v>57769.0</v>
      </c>
      <c r="AB506" s="73">
        <v>5.6</v>
      </c>
      <c r="AC506" s="75">
        <v>45352.0</v>
      </c>
      <c r="AD506" s="73">
        <v>66.9</v>
      </c>
      <c r="AE506" s="73">
        <v>23.9</v>
      </c>
      <c r="AF506" s="73">
        <v>2.0</v>
      </c>
      <c r="AG506" s="73">
        <v>0.5</v>
      </c>
      <c r="AH506" s="73">
        <v>0.0</v>
      </c>
      <c r="AI506" s="73">
        <v>1.5</v>
      </c>
      <c r="AJ506" s="73">
        <v>5.1</v>
      </c>
      <c r="AK506" s="73" t="s">
        <v>2818</v>
      </c>
    </row>
    <row r="507">
      <c r="A507" s="73" t="s">
        <v>2819</v>
      </c>
      <c r="B507" s="74" t="s">
        <v>2819</v>
      </c>
      <c r="C507" s="73" t="s">
        <v>2820</v>
      </c>
      <c r="D507" s="73">
        <v>13059.0</v>
      </c>
      <c r="E507" s="73" t="s">
        <v>1525</v>
      </c>
      <c r="F507" s="73" t="s">
        <v>1526</v>
      </c>
      <c r="G507" s="73">
        <v>33.9512</v>
      </c>
      <c r="H507" s="73">
        <v>-83.3673</v>
      </c>
      <c r="I507" s="73">
        <v>128864.0</v>
      </c>
      <c r="J507" s="73">
        <v>417.06</v>
      </c>
      <c r="K507" s="73">
        <f t="shared" si="1"/>
        <v>1.172484424</v>
      </c>
      <c r="L507" s="73">
        <f t="shared" si="2"/>
        <v>1.8</v>
      </c>
      <c r="M507" s="73">
        <f t="shared" si="3"/>
        <v>4.5323634</v>
      </c>
      <c r="N507" s="73" t="s">
        <v>1396</v>
      </c>
      <c r="O507" s="73">
        <v>28.9</v>
      </c>
      <c r="P507" s="73">
        <v>47.6</v>
      </c>
      <c r="Q507" s="73">
        <v>52.4</v>
      </c>
      <c r="R507" s="73">
        <v>31.7</v>
      </c>
      <c r="S507" s="73">
        <v>2.89</v>
      </c>
      <c r="T507" s="73">
        <v>48692.0</v>
      </c>
      <c r="U507" s="73">
        <v>22.6</v>
      </c>
      <c r="V507" s="73">
        <v>41.2</v>
      </c>
      <c r="W507" s="73">
        <v>241465.0</v>
      </c>
      <c r="X507" s="73">
        <v>1045.0</v>
      </c>
      <c r="Y507" s="73">
        <v>48.0</v>
      </c>
      <c r="Z507" s="73">
        <v>61.6</v>
      </c>
      <c r="AA507" s="73">
        <v>61886.0</v>
      </c>
      <c r="AB507" s="73">
        <v>5.3</v>
      </c>
      <c r="AC507" s="75">
        <v>45352.0</v>
      </c>
      <c r="AD507" s="73">
        <v>59.0</v>
      </c>
      <c r="AE507" s="73">
        <v>26.7</v>
      </c>
      <c r="AF507" s="73">
        <v>4.1</v>
      </c>
      <c r="AG507" s="73">
        <v>0.5</v>
      </c>
      <c r="AH507" s="73">
        <v>0.0</v>
      </c>
      <c r="AI507" s="73">
        <v>3.2</v>
      </c>
      <c r="AJ507" s="73">
        <v>6.6</v>
      </c>
      <c r="AK507" s="73" t="s">
        <v>2821</v>
      </c>
    </row>
    <row r="508">
      <c r="A508" s="73" t="s">
        <v>2822</v>
      </c>
      <c r="B508" s="74" t="s">
        <v>2822</v>
      </c>
      <c r="C508" s="73" t="s">
        <v>2823</v>
      </c>
      <c r="D508" s="73">
        <v>25003.0</v>
      </c>
      <c r="E508" s="73" t="s">
        <v>1450</v>
      </c>
      <c r="F508" s="73" t="s">
        <v>1451</v>
      </c>
      <c r="G508" s="73">
        <v>42.3707</v>
      </c>
      <c r="H508" s="73">
        <v>-73.2063</v>
      </c>
      <c r="I508" s="73">
        <v>128763.0</v>
      </c>
      <c r="J508" s="73">
        <v>53.64</v>
      </c>
      <c r="K508" s="73">
        <f t="shared" si="1"/>
        <v>0.9912632853</v>
      </c>
      <c r="L508" s="73">
        <f t="shared" si="2"/>
        <v>1.8</v>
      </c>
      <c r="M508" s="73">
        <f t="shared" si="3"/>
        <v>3.1186596</v>
      </c>
      <c r="N508" s="73" t="s">
        <v>1396</v>
      </c>
      <c r="O508" s="73">
        <v>47.5</v>
      </c>
      <c r="P508" s="73">
        <v>49.0</v>
      </c>
      <c r="Q508" s="73">
        <v>51.0</v>
      </c>
      <c r="R508" s="73">
        <v>46.0</v>
      </c>
      <c r="S508" s="73">
        <v>2.79</v>
      </c>
      <c r="T508" s="73">
        <v>69744.0</v>
      </c>
      <c r="U508" s="73">
        <v>34.2</v>
      </c>
      <c r="V508" s="73">
        <v>70.2</v>
      </c>
      <c r="W508" s="73">
        <v>266015.0</v>
      </c>
      <c r="X508" s="73">
        <v>1003.0</v>
      </c>
      <c r="Y508" s="73">
        <v>38.0</v>
      </c>
      <c r="Z508" s="73">
        <v>61.4</v>
      </c>
      <c r="AA508" s="73">
        <v>62707.0</v>
      </c>
      <c r="AB508" s="73">
        <v>5.3</v>
      </c>
      <c r="AC508" s="75">
        <v>45352.0</v>
      </c>
      <c r="AD508" s="73">
        <v>88.2</v>
      </c>
      <c r="AE508" s="73">
        <v>2.9</v>
      </c>
      <c r="AF508" s="73">
        <v>1.7</v>
      </c>
      <c r="AG508" s="73">
        <v>0.2</v>
      </c>
      <c r="AH508" s="73">
        <v>0.0</v>
      </c>
      <c r="AI508" s="73">
        <v>1.9</v>
      </c>
      <c r="AJ508" s="73">
        <v>5.1</v>
      </c>
      <c r="AK508" s="73" t="s">
        <v>2824</v>
      </c>
    </row>
    <row r="509">
      <c r="A509" s="73" t="s">
        <v>2290</v>
      </c>
      <c r="B509" s="74" t="s">
        <v>2290</v>
      </c>
      <c r="C509" s="73" t="s">
        <v>2291</v>
      </c>
      <c r="D509" s="73">
        <v>41043.0</v>
      </c>
      <c r="E509" s="73" t="s">
        <v>1642</v>
      </c>
      <c r="F509" s="73" t="s">
        <v>1643</v>
      </c>
      <c r="G509" s="73">
        <v>44.4887</v>
      </c>
      <c r="H509" s="73">
        <v>-122.5343</v>
      </c>
      <c r="I509" s="73">
        <v>128598.0</v>
      </c>
      <c r="J509" s="73">
        <v>21.69</v>
      </c>
      <c r="K509" s="73">
        <f t="shared" si="1"/>
        <v>0.976738808</v>
      </c>
      <c r="L509" s="73">
        <f t="shared" si="2"/>
        <v>1.8</v>
      </c>
      <c r="M509" s="73">
        <f t="shared" si="3"/>
        <v>2.9943741</v>
      </c>
      <c r="N509" s="73" t="s">
        <v>1367</v>
      </c>
      <c r="O509" s="73">
        <v>40.0</v>
      </c>
      <c r="P509" s="73">
        <v>50.0</v>
      </c>
      <c r="Q509" s="73">
        <v>50.0</v>
      </c>
      <c r="R509" s="73">
        <v>52.4</v>
      </c>
      <c r="S509" s="73">
        <v>3.0</v>
      </c>
      <c r="T509" s="73">
        <v>69523.0</v>
      </c>
      <c r="U509" s="73">
        <v>29.6</v>
      </c>
      <c r="V509" s="73">
        <v>67.0</v>
      </c>
      <c r="W509" s="73">
        <v>316608.0</v>
      </c>
      <c r="X509" s="73">
        <v>1160.0</v>
      </c>
      <c r="Y509" s="73">
        <v>20.4</v>
      </c>
      <c r="Z509" s="73">
        <v>59.9</v>
      </c>
      <c r="AA509" s="73">
        <v>61982.0</v>
      </c>
      <c r="AB509" s="73">
        <v>6.2</v>
      </c>
      <c r="AC509" s="75">
        <v>45352.0</v>
      </c>
      <c r="AD509" s="73">
        <v>86.0</v>
      </c>
      <c r="AE509" s="73">
        <v>0.5</v>
      </c>
      <c r="AF509" s="73">
        <v>0.8</v>
      </c>
      <c r="AG509" s="73">
        <v>0.7</v>
      </c>
      <c r="AH509" s="73">
        <v>0.1</v>
      </c>
      <c r="AI509" s="73">
        <v>3.9</v>
      </c>
      <c r="AJ509" s="73">
        <v>8.0</v>
      </c>
      <c r="AK509" s="73" t="s">
        <v>2825</v>
      </c>
    </row>
    <row r="510">
      <c r="A510" s="73" t="s">
        <v>2080</v>
      </c>
      <c r="B510" s="74" t="s">
        <v>2080</v>
      </c>
      <c r="C510" s="73" t="s">
        <v>2081</v>
      </c>
      <c r="D510" s="73">
        <v>42051.0</v>
      </c>
      <c r="E510" s="73" t="s">
        <v>323</v>
      </c>
      <c r="F510" s="73" t="s">
        <v>1455</v>
      </c>
      <c r="G510" s="73">
        <v>39.9201</v>
      </c>
      <c r="H510" s="73">
        <v>-79.6474</v>
      </c>
      <c r="I510" s="73">
        <v>128417.0</v>
      </c>
      <c r="J510" s="73">
        <v>62.7</v>
      </c>
      <c r="K510" s="73">
        <f t="shared" si="1"/>
        <v>0.9954211316</v>
      </c>
      <c r="L510" s="73">
        <f t="shared" si="2"/>
        <v>1.8</v>
      </c>
      <c r="M510" s="73">
        <f t="shared" si="3"/>
        <v>3.153903</v>
      </c>
      <c r="N510" s="73" t="s">
        <v>1396</v>
      </c>
      <c r="O510" s="73">
        <v>45.2</v>
      </c>
      <c r="P510" s="73">
        <v>50.1</v>
      </c>
      <c r="Q510" s="73">
        <v>49.9</v>
      </c>
      <c r="R510" s="73">
        <v>47.8</v>
      </c>
      <c r="S510" s="73">
        <v>2.82</v>
      </c>
      <c r="T510" s="73">
        <v>55579.0</v>
      </c>
      <c r="U510" s="73">
        <v>24.8</v>
      </c>
      <c r="V510" s="73">
        <v>73.5</v>
      </c>
      <c r="W510" s="73">
        <v>125621.0</v>
      </c>
      <c r="X510" s="73">
        <v>754.0</v>
      </c>
      <c r="Y510" s="73">
        <v>18.7</v>
      </c>
      <c r="Z510" s="73">
        <v>54.8</v>
      </c>
      <c r="AA510" s="73">
        <v>55561.0</v>
      </c>
      <c r="AB510" s="73">
        <v>7.2</v>
      </c>
      <c r="AC510" s="75">
        <v>45352.0</v>
      </c>
      <c r="AD510" s="73">
        <v>90.5</v>
      </c>
      <c r="AE510" s="73">
        <v>4.2</v>
      </c>
      <c r="AF510" s="73">
        <v>0.5</v>
      </c>
      <c r="AG510" s="73">
        <v>0.1</v>
      </c>
      <c r="AH510" s="73">
        <v>0.0</v>
      </c>
      <c r="AI510" s="73">
        <v>0.6</v>
      </c>
      <c r="AJ510" s="73">
        <v>4.0</v>
      </c>
      <c r="AK510" s="73" t="s">
        <v>2826</v>
      </c>
    </row>
    <row r="511">
      <c r="A511" s="73" t="s">
        <v>2827</v>
      </c>
      <c r="B511" s="74" t="s">
        <v>2827</v>
      </c>
      <c r="C511" s="73" t="s">
        <v>2828</v>
      </c>
      <c r="D511" s="73">
        <v>5131.0</v>
      </c>
      <c r="E511" s="73" t="s">
        <v>1956</v>
      </c>
      <c r="F511" s="73" t="s">
        <v>1957</v>
      </c>
      <c r="G511" s="73">
        <v>35.1989</v>
      </c>
      <c r="H511" s="73">
        <v>-94.2743</v>
      </c>
      <c r="I511" s="73">
        <v>128184.0</v>
      </c>
      <c r="J511" s="73">
        <v>93.17</v>
      </c>
      <c r="K511" s="73">
        <f t="shared" si="1"/>
        <v>1.009532908</v>
      </c>
      <c r="L511" s="73">
        <f t="shared" si="2"/>
        <v>1.8</v>
      </c>
      <c r="M511" s="73">
        <f t="shared" si="3"/>
        <v>3.2724313</v>
      </c>
      <c r="N511" s="73" t="s">
        <v>1373</v>
      </c>
      <c r="O511" s="73">
        <v>38.0</v>
      </c>
      <c r="P511" s="73">
        <v>49.3</v>
      </c>
      <c r="Q511" s="73">
        <v>50.7</v>
      </c>
      <c r="R511" s="73">
        <v>49.5</v>
      </c>
      <c r="S511" s="73">
        <v>2.98</v>
      </c>
      <c r="T511" s="73">
        <v>54047.0</v>
      </c>
      <c r="U511" s="73">
        <v>23.3</v>
      </c>
      <c r="V511" s="73">
        <v>60.1</v>
      </c>
      <c r="W511" s="73">
        <v>154488.0</v>
      </c>
      <c r="X511" s="73">
        <v>805.0</v>
      </c>
      <c r="Y511" s="73">
        <v>24.0</v>
      </c>
      <c r="Z511" s="73">
        <v>60.5</v>
      </c>
      <c r="AA511" s="73">
        <v>56386.0</v>
      </c>
      <c r="AB511" s="73">
        <v>5.2</v>
      </c>
      <c r="AC511" s="75">
        <v>45352.0</v>
      </c>
      <c r="AD511" s="73">
        <v>70.4</v>
      </c>
      <c r="AE511" s="73">
        <v>6.0</v>
      </c>
      <c r="AF511" s="73">
        <v>4.6</v>
      </c>
      <c r="AG511" s="73">
        <v>1.0</v>
      </c>
      <c r="AH511" s="73">
        <v>0.1</v>
      </c>
      <c r="AI511" s="73">
        <v>9.5</v>
      </c>
      <c r="AJ511" s="73">
        <v>8.4</v>
      </c>
      <c r="AK511" s="73" t="s">
        <v>2829</v>
      </c>
    </row>
    <row r="512">
      <c r="A512" s="73" t="s">
        <v>2830</v>
      </c>
      <c r="B512" s="74" t="s">
        <v>2830</v>
      </c>
      <c r="C512" s="73" t="s">
        <v>2831</v>
      </c>
      <c r="D512" s="73">
        <v>36013.0</v>
      </c>
      <c r="E512" s="73" t="s">
        <v>1400</v>
      </c>
      <c r="F512" s="73" t="s">
        <v>1401</v>
      </c>
      <c r="G512" s="73">
        <v>42.2281</v>
      </c>
      <c r="H512" s="73">
        <v>-79.3663</v>
      </c>
      <c r="I512" s="73">
        <v>127440.0</v>
      </c>
      <c r="J512" s="73">
        <v>46.4</v>
      </c>
      <c r="K512" s="73">
        <f t="shared" si="1"/>
        <v>0.9879531676</v>
      </c>
      <c r="L512" s="73">
        <f t="shared" si="2"/>
        <v>1.8</v>
      </c>
      <c r="M512" s="73">
        <f t="shared" si="3"/>
        <v>3.090496</v>
      </c>
      <c r="N512" s="73" t="s">
        <v>1396</v>
      </c>
      <c r="O512" s="73">
        <v>42.8</v>
      </c>
      <c r="P512" s="73">
        <v>49.8</v>
      </c>
      <c r="Q512" s="73">
        <v>50.2</v>
      </c>
      <c r="R512" s="73">
        <v>45.2</v>
      </c>
      <c r="S512" s="73">
        <v>2.92</v>
      </c>
      <c r="T512" s="73">
        <v>54625.0</v>
      </c>
      <c r="U512" s="73">
        <v>23.7</v>
      </c>
      <c r="V512" s="73">
        <v>69.1</v>
      </c>
      <c r="W512" s="73">
        <v>110870.0</v>
      </c>
      <c r="X512" s="73">
        <v>759.0</v>
      </c>
      <c r="Y512" s="73">
        <v>24.3</v>
      </c>
      <c r="Z512" s="73">
        <v>55.7</v>
      </c>
      <c r="AA512" s="73">
        <v>53021.0</v>
      </c>
      <c r="AB512" s="73">
        <v>5.4</v>
      </c>
      <c r="AC512" s="75">
        <v>45352.0</v>
      </c>
      <c r="AD512" s="73">
        <v>88.8</v>
      </c>
      <c r="AE512" s="73">
        <v>2.6</v>
      </c>
      <c r="AF512" s="73">
        <v>0.7</v>
      </c>
      <c r="AG512" s="73">
        <v>0.3</v>
      </c>
      <c r="AH512" s="73">
        <v>0.1</v>
      </c>
      <c r="AI512" s="73">
        <v>3.1</v>
      </c>
      <c r="AJ512" s="73">
        <v>4.3</v>
      </c>
      <c r="AK512" s="73" t="s">
        <v>2832</v>
      </c>
    </row>
    <row r="513">
      <c r="A513" s="73" t="s">
        <v>2833</v>
      </c>
      <c r="B513" s="74" t="s">
        <v>2833</v>
      </c>
      <c r="C513" s="73" t="s">
        <v>2834</v>
      </c>
      <c r="D513" s="73">
        <v>22005.0</v>
      </c>
      <c r="E513" s="73" t="s">
        <v>1885</v>
      </c>
      <c r="F513" s="73" t="s">
        <v>1886</v>
      </c>
      <c r="G513" s="73">
        <v>30.2036</v>
      </c>
      <c r="H513" s="73">
        <v>-90.9113</v>
      </c>
      <c r="I513" s="73">
        <v>126973.0</v>
      </c>
      <c r="J513" s="73">
        <v>169.07</v>
      </c>
      <c r="K513" s="73">
        <f t="shared" si="1"/>
        <v>1.045560972</v>
      </c>
      <c r="L513" s="73">
        <f t="shared" si="2"/>
        <v>1.8</v>
      </c>
      <c r="M513" s="73">
        <f t="shared" si="3"/>
        <v>3.5676823</v>
      </c>
      <c r="N513" s="73" t="s">
        <v>1373</v>
      </c>
      <c r="O513" s="73">
        <v>36.2</v>
      </c>
      <c r="P513" s="73">
        <v>49.4</v>
      </c>
      <c r="Q513" s="73">
        <v>50.6</v>
      </c>
      <c r="R513" s="73">
        <v>57.1</v>
      </c>
      <c r="S513" s="73">
        <v>3.19</v>
      </c>
      <c r="T513" s="73">
        <v>93800.0</v>
      </c>
      <c r="U513" s="73">
        <v>47.1</v>
      </c>
      <c r="V513" s="73">
        <v>83.3</v>
      </c>
      <c r="W513" s="73">
        <v>253879.0</v>
      </c>
      <c r="X513" s="73">
        <v>1230.0</v>
      </c>
      <c r="Y513" s="73">
        <v>29.0</v>
      </c>
      <c r="Z513" s="73">
        <v>67.9</v>
      </c>
      <c r="AA513" s="73">
        <v>68213.0</v>
      </c>
      <c r="AB513" s="73">
        <v>4.5</v>
      </c>
      <c r="AC513" s="75">
        <v>45352.0</v>
      </c>
      <c r="AD513" s="73">
        <v>67.3</v>
      </c>
      <c r="AE513" s="73">
        <v>22.9</v>
      </c>
      <c r="AF513" s="73">
        <v>1.2</v>
      </c>
      <c r="AG513" s="73">
        <v>0.2</v>
      </c>
      <c r="AH513" s="73">
        <v>0.1</v>
      </c>
      <c r="AI513" s="73">
        <v>3.7</v>
      </c>
      <c r="AJ513" s="73">
        <v>4.6</v>
      </c>
      <c r="AK513" s="73" t="s">
        <v>2835</v>
      </c>
    </row>
    <row r="514">
      <c r="A514" s="73" t="s">
        <v>2836</v>
      </c>
      <c r="B514" s="74" t="s">
        <v>2836</v>
      </c>
      <c r="C514" s="73" t="s">
        <v>2837</v>
      </c>
      <c r="D514" s="73">
        <v>72025.0</v>
      </c>
      <c r="E514" s="73" t="s">
        <v>2039</v>
      </c>
      <c r="F514" s="73" t="s">
        <v>2040</v>
      </c>
      <c r="G514" s="73">
        <v>18.2119</v>
      </c>
      <c r="H514" s="73">
        <v>-66.0508</v>
      </c>
      <c r="I514" s="73">
        <v>126772.0</v>
      </c>
      <c r="J514" s="73">
        <v>835.22</v>
      </c>
      <c r="K514" s="73">
        <f t="shared" si="1"/>
        <v>1.422356291</v>
      </c>
      <c r="L514" s="73">
        <f t="shared" si="2"/>
        <v>2.068238</v>
      </c>
      <c r="M514" s="73">
        <f t="shared" si="3"/>
        <v>6.1590058</v>
      </c>
      <c r="N514" s="73" t="s">
        <v>2041</v>
      </c>
      <c r="O514" s="73">
        <v>43.8</v>
      </c>
      <c r="P514" s="73">
        <v>46.3</v>
      </c>
      <c r="Q514" s="73">
        <v>53.7</v>
      </c>
      <c r="R514" s="73">
        <v>34.6</v>
      </c>
      <c r="S514" s="73">
        <v>3.14</v>
      </c>
      <c r="T514" s="73">
        <v>29279.0</v>
      </c>
      <c r="U514" s="73">
        <v>9.5</v>
      </c>
      <c r="V514" s="73">
        <v>66.7</v>
      </c>
      <c r="W514" s="73">
        <v>138468.0</v>
      </c>
      <c r="X514" s="73">
        <v>626.0</v>
      </c>
      <c r="Y514" s="73">
        <v>34.4</v>
      </c>
      <c r="Z514" s="73">
        <v>48.7</v>
      </c>
      <c r="AA514" s="73">
        <v>53012.0</v>
      </c>
      <c r="AB514" s="73">
        <v>9.6</v>
      </c>
      <c r="AC514" s="75">
        <v>45352.0</v>
      </c>
      <c r="AD514" s="73">
        <v>55.8</v>
      </c>
      <c r="AE514" s="73">
        <v>8.8</v>
      </c>
      <c r="AF514" s="73">
        <v>0.3</v>
      </c>
      <c r="AG514" s="73">
        <v>0.3</v>
      </c>
      <c r="AH514" s="73">
        <v>0.0</v>
      </c>
      <c r="AI514" s="73">
        <v>20.3</v>
      </c>
      <c r="AJ514" s="73">
        <v>14.5</v>
      </c>
      <c r="AK514" s="73" t="s">
        <v>2838</v>
      </c>
    </row>
    <row r="515">
      <c r="A515" s="73" t="s">
        <v>2839</v>
      </c>
      <c r="B515" s="74" t="s">
        <v>2839</v>
      </c>
      <c r="C515" s="73" t="s">
        <v>2840</v>
      </c>
      <c r="D515" s="73">
        <v>4003.0</v>
      </c>
      <c r="E515" s="73" t="s">
        <v>1382</v>
      </c>
      <c r="F515" s="73" t="s">
        <v>1383</v>
      </c>
      <c r="G515" s="73">
        <v>31.8796</v>
      </c>
      <c r="H515" s="73">
        <v>-109.7512</v>
      </c>
      <c r="I515" s="73">
        <v>125504.0</v>
      </c>
      <c r="J515" s="73">
        <v>7.8</v>
      </c>
      <c r="K515" s="73">
        <f t="shared" si="1"/>
        <v>0.9704909674</v>
      </c>
      <c r="L515" s="73">
        <f t="shared" si="2"/>
        <v>1.8</v>
      </c>
      <c r="M515" s="73">
        <f t="shared" si="3"/>
        <v>2.940342</v>
      </c>
      <c r="N515" s="73" t="s">
        <v>1384</v>
      </c>
      <c r="O515" s="73">
        <v>41.4</v>
      </c>
      <c r="P515" s="73">
        <v>51.2</v>
      </c>
      <c r="Q515" s="73">
        <v>48.8</v>
      </c>
      <c r="R515" s="73">
        <v>48.5</v>
      </c>
      <c r="S515" s="73">
        <v>3.1</v>
      </c>
      <c r="T515" s="73">
        <v>58421.0</v>
      </c>
      <c r="U515" s="73">
        <v>26.2</v>
      </c>
      <c r="V515" s="73">
        <v>70.2</v>
      </c>
      <c r="W515" s="73">
        <v>181082.0</v>
      </c>
      <c r="X515" s="73">
        <v>893.0</v>
      </c>
      <c r="Y515" s="73">
        <v>26.6</v>
      </c>
      <c r="Z515" s="73">
        <v>50.1</v>
      </c>
      <c r="AA515" s="73">
        <v>50154.0</v>
      </c>
      <c r="AB515" s="73">
        <v>6.8</v>
      </c>
      <c r="AC515" s="75">
        <v>45352.0</v>
      </c>
      <c r="AD515" s="73">
        <v>71.4</v>
      </c>
      <c r="AE515" s="73">
        <v>4.0</v>
      </c>
      <c r="AF515" s="73">
        <v>1.9</v>
      </c>
      <c r="AG515" s="73">
        <v>0.9</v>
      </c>
      <c r="AH515" s="73">
        <v>0.3</v>
      </c>
      <c r="AI515" s="73">
        <v>4.3</v>
      </c>
      <c r="AJ515" s="73">
        <v>17.1</v>
      </c>
      <c r="AK515" s="73" t="s">
        <v>2841</v>
      </c>
    </row>
    <row r="516">
      <c r="A516" s="73" t="s">
        <v>1929</v>
      </c>
      <c r="B516" s="74" t="s">
        <v>1929</v>
      </c>
      <c r="C516" s="73" t="s">
        <v>1930</v>
      </c>
      <c r="D516" s="73">
        <v>39139.0</v>
      </c>
      <c r="E516" s="73" t="s">
        <v>1478</v>
      </c>
      <c r="F516" s="73" t="s">
        <v>1479</v>
      </c>
      <c r="G516" s="73">
        <v>40.7747</v>
      </c>
      <c r="H516" s="73">
        <v>-82.5365</v>
      </c>
      <c r="I516" s="73">
        <v>125008.0</v>
      </c>
      <c r="J516" s="73">
        <v>97.46</v>
      </c>
      <c r="K516" s="73">
        <f t="shared" si="1"/>
        <v>1.011535766</v>
      </c>
      <c r="L516" s="73">
        <f t="shared" si="2"/>
        <v>1.8</v>
      </c>
      <c r="M516" s="73">
        <f t="shared" si="3"/>
        <v>3.2891194</v>
      </c>
      <c r="N516" s="73" t="s">
        <v>1396</v>
      </c>
      <c r="O516" s="73">
        <v>40.9</v>
      </c>
      <c r="P516" s="73">
        <v>51.2</v>
      </c>
      <c r="Q516" s="73">
        <v>48.8</v>
      </c>
      <c r="R516" s="73">
        <v>47.0</v>
      </c>
      <c r="S516" s="73">
        <v>3.04</v>
      </c>
      <c r="T516" s="73">
        <v>56557.0</v>
      </c>
      <c r="U516" s="73">
        <v>23.2</v>
      </c>
      <c r="V516" s="73">
        <v>68.0</v>
      </c>
      <c r="W516" s="73">
        <v>140653.0</v>
      </c>
      <c r="X516" s="73">
        <v>768.0</v>
      </c>
      <c r="Y516" s="73">
        <v>17.7</v>
      </c>
      <c r="Z516" s="73">
        <v>56.9</v>
      </c>
      <c r="AA516" s="73">
        <v>51394.0</v>
      </c>
      <c r="AB516" s="73">
        <v>4.8</v>
      </c>
      <c r="AC516" s="75">
        <v>45352.0</v>
      </c>
      <c r="AD516" s="73">
        <v>85.5</v>
      </c>
      <c r="AE516" s="73">
        <v>7.9</v>
      </c>
      <c r="AF516" s="73">
        <v>0.9</v>
      </c>
      <c r="AG516" s="73">
        <v>0.1</v>
      </c>
      <c r="AH516" s="73">
        <v>0.1</v>
      </c>
      <c r="AI516" s="73">
        <v>0.9</v>
      </c>
      <c r="AJ516" s="73">
        <v>4.6</v>
      </c>
      <c r="AK516" s="73" t="s">
        <v>2842</v>
      </c>
    </row>
    <row r="517">
      <c r="A517" s="73" t="s">
        <v>2843</v>
      </c>
      <c r="B517" s="74" t="s">
        <v>2843</v>
      </c>
      <c r="C517" s="73" t="s">
        <v>2844</v>
      </c>
      <c r="D517" s="73">
        <v>5045.0</v>
      </c>
      <c r="E517" s="73" t="s">
        <v>1956</v>
      </c>
      <c r="F517" s="73" t="s">
        <v>1957</v>
      </c>
      <c r="G517" s="73">
        <v>35.147</v>
      </c>
      <c r="H517" s="73">
        <v>-92.332</v>
      </c>
      <c r="I517" s="73">
        <v>124611.0</v>
      </c>
      <c r="J517" s="73">
        <v>74.33</v>
      </c>
      <c r="K517" s="73">
        <f t="shared" si="1"/>
        <v>1.000783984</v>
      </c>
      <c r="L517" s="73">
        <f t="shared" si="2"/>
        <v>1.8</v>
      </c>
      <c r="M517" s="73">
        <f t="shared" si="3"/>
        <v>3.1991437</v>
      </c>
      <c r="N517" s="73" t="s">
        <v>1373</v>
      </c>
      <c r="O517" s="73">
        <v>33.8</v>
      </c>
      <c r="P517" s="73">
        <v>48.8</v>
      </c>
      <c r="Q517" s="73">
        <v>51.2</v>
      </c>
      <c r="R517" s="73">
        <v>49.0</v>
      </c>
      <c r="S517" s="73">
        <v>3.06</v>
      </c>
      <c r="T517" s="73">
        <v>61273.0</v>
      </c>
      <c r="U517" s="73">
        <v>28.1</v>
      </c>
      <c r="V517" s="73">
        <v>62.3</v>
      </c>
      <c r="W517" s="73">
        <v>194592.0</v>
      </c>
      <c r="X517" s="73">
        <v>931.0</v>
      </c>
      <c r="Y517" s="73">
        <v>32.5</v>
      </c>
      <c r="Z517" s="73">
        <v>61.1</v>
      </c>
      <c r="AA517" s="73">
        <v>65332.0</v>
      </c>
      <c r="AB517" s="73">
        <v>3.3</v>
      </c>
      <c r="AC517" s="75">
        <v>45352.0</v>
      </c>
      <c r="AD517" s="73">
        <v>81.0</v>
      </c>
      <c r="AE517" s="73">
        <v>11.4</v>
      </c>
      <c r="AF517" s="73">
        <v>1.0</v>
      </c>
      <c r="AG517" s="73">
        <v>0.3</v>
      </c>
      <c r="AH517" s="73">
        <v>0.0</v>
      </c>
      <c r="AI517" s="73">
        <v>2.0</v>
      </c>
      <c r="AJ517" s="73">
        <v>4.2</v>
      </c>
      <c r="AK517" s="73" t="s">
        <v>2845</v>
      </c>
    </row>
    <row r="518">
      <c r="A518" s="73" t="s">
        <v>2846</v>
      </c>
      <c r="B518" s="74" t="s">
        <v>2846</v>
      </c>
      <c r="C518" s="73" t="s">
        <v>2847</v>
      </c>
      <c r="D518" s="73">
        <v>16019.0</v>
      </c>
      <c r="E518" s="73" t="s">
        <v>5</v>
      </c>
      <c r="F518" s="73" t="s">
        <v>1841</v>
      </c>
      <c r="G518" s="73">
        <v>43.3877</v>
      </c>
      <c r="H518" s="73">
        <v>-111.6148</v>
      </c>
      <c r="I518" s="73">
        <v>124490.0</v>
      </c>
      <c r="J518" s="73">
        <v>25.76</v>
      </c>
      <c r="K518" s="73">
        <f t="shared" si="1"/>
        <v>0.9785771368</v>
      </c>
      <c r="L518" s="73">
        <f t="shared" si="2"/>
        <v>1.8</v>
      </c>
      <c r="M518" s="73">
        <f t="shared" si="3"/>
        <v>3.0102064</v>
      </c>
      <c r="N518" s="73" t="s">
        <v>1842</v>
      </c>
      <c r="O518" s="73">
        <v>33.2</v>
      </c>
      <c r="P518" s="73">
        <v>50.2</v>
      </c>
      <c r="Q518" s="73">
        <v>49.8</v>
      </c>
      <c r="R518" s="73">
        <v>54.1</v>
      </c>
      <c r="S518" s="73">
        <v>3.55</v>
      </c>
      <c r="T518" s="73">
        <v>73103.0</v>
      </c>
      <c r="U518" s="73">
        <v>33.4</v>
      </c>
      <c r="V518" s="73">
        <v>71.0</v>
      </c>
      <c r="W518" s="73">
        <v>287562.0</v>
      </c>
      <c r="X518" s="73">
        <v>971.0</v>
      </c>
      <c r="Y518" s="73">
        <v>31.9</v>
      </c>
      <c r="Z518" s="73">
        <v>64.8</v>
      </c>
      <c r="AA518" s="73">
        <v>66611.0</v>
      </c>
      <c r="AB518" s="73">
        <v>4.6</v>
      </c>
      <c r="AC518" s="75">
        <v>45352.0</v>
      </c>
      <c r="AD518" s="73">
        <v>86.9</v>
      </c>
      <c r="AE518" s="73">
        <v>0.4</v>
      </c>
      <c r="AF518" s="73">
        <v>0.9</v>
      </c>
      <c r="AG518" s="73">
        <v>0.6</v>
      </c>
      <c r="AH518" s="73">
        <v>0.0</v>
      </c>
      <c r="AI518" s="73">
        <v>5.4</v>
      </c>
      <c r="AJ518" s="73">
        <v>5.7</v>
      </c>
      <c r="AK518" s="73" t="s">
        <v>2848</v>
      </c>
    </row>
    <row r="519">
      <c r="A519" s="73" t="s">
        <v>2849</v>
      </c>
      <c r="B519" s="74" t="s">
        <v>2849</v>
      </c>
      <c r="C519" s="73" t="s">
        <v>2850</v>
      </c>
      <c r="D519" s="73">
        <v>48183.0</v>
      </c>
      <c r="E519" s="73" t="s">
        <v>1377</v>
      </c>
      <c r="F519" s="73" t="s">
        <v>1378</v>
      </c>
      <c r="G519" s="73">
        <v>32.4805</v>
      </c>
      <c r="H519" s="73">
        <v>-94.817</v>
      </c>
      <c r="I519" s="73">
        <v>124245.0</v>
      </c>
      <c r="J519" s="73">
        <v>175.47</v>
      </c>
      <c r="K519" s="73">
        <f t="shared" si="1"/>
        <v>1.048657061</v>
      </c>
      <c r="L519" s="73">
        <f t="shared" si="2"/>
        <v>1.8</v>
      </c>
      <c r="M519" s="73">
        <f t="shared" si="3"/>
        <v>3.5925783</v>
      </c>
      <c r="N519" s="73" t="s">
        <v>1373</v>
      </c>
      <c r="O519" s="73">
        <v>35.8</v>
      </c>
      <c r="P519" s="73">
        <v>49.0</v>
      </c>
      <c r="Q519" s="73">
        <v>51.0</v>
      </c>
      <c r="R519" s="73">
        <v>48.0</v>
      </c>
      <c r="S519" s="73">
        <v>3.15</v>
      </c>
      <c r="T519" s="73">
        <v>63811.0</v>
      </c>
      <c r="U519" s="73">
        <v>29.2</v>
      </c>
      <c r="V519" s="73">
        <v>59.5</v>
      </c>
      <c r="W519" s="73">
        <v>171383.0</v>
      </c>
      <c r="X519" s="73">
        <v>1008.0</v>
      </c>
      <c r="Y519" s="73">
        <v>22.4</v>
      </c>
      <c r="Z519" s="73">
        <v>61.7</v>
      </c>
      <c r="AA519" s="73">
        <v>58546.0</v>
      </c>
      <c r="AB519" s="73">
        <v>3.7</v>
      </c>
      <c r="AC519" s="75">
        <v>45352.0</v>
      </c>
      <c r="AD519" s="73">
        <v>64.3</v>
      </c>
      <c r="AE519" s="73">
        <v>19.5</v>
      </c>
      <c r="AF519" s="73">
        <v>1.1</v>
      </c>
      <c r="AG519" s="73">
        <v>0.2</v>
      </c>
      <c r="AH519" s="73">
        <v>0.1</v>
      </c>
      <c r="AI519" s="73">
        <v>1.8</v>
      </c>
      <c r="AJ519" s="73">
        <v>13.0</v>
      </c>
      <c r="AK519" s="73" t="s">
        <v>2851</v>
      </c>
    </row>
    <row r="520">
      <c r="A520" s="73" t="s">
        <v>2852</v>
      </c>
      <c r="B520" s="74" t="s">
        <v>2852</v>
      </c>
      <c r="C520" s="73" t="s">
        <v>2853</v>
      </c>
      <c r="D520" s="73">
        <v>23011.0</v>
      </c>
      <c r="E520" s="73" t="s">
        <v>2101</v>
      </c>
      <c r="F520" s="73" t="s">
        <v>2102</v>
      </c>
      <c r="G520" s="73">
        <v>44.4091</v>
      </c>
      <c r="H520" s="73">
        <v>-69.7673</v>
      </c>
      <c r="I520" s="73">
        <v>124003.0</v>
      </c>
      <c r="J520" s="73">
        <v>55.19</v>
      </c>
      <c r="K520" s="73">
        <f t="shared" si="1"/>
        <v>0.9919733832</v>
      </c>
      <c r="L520" s="73">
        <f t="shared" si="2"/>
        <v>1.8</v>
      </c>
      <c r="M520" s="73">
        <f t="shared" si="3"/>
        <v>3.1246891</v>
      </c>
      <c r="N520" s="73" t="s">
        <v>1396</v>
      </c>
      <c r="O520" s="73">
        <v>44.3</v>
      </c>
      <c r="P520" s="73">
        <v>48.9</v>
      </c>
      <c r="Q520" s="73">
        <v>51.1</v>
      </c>
      <c r="R520" s="73">
        <v>48.3</v>
      </c>
      <c r="S520" s="73">
        <v>2.81</v>
      </c>
      <c r="T520" s="73">
        <v>62118.0</v>
      </c>
      <c r="U520" s="73">
        <v>28.5</v>
      </c>
      <c r="V520" s="73">
        <v>72.5</v>
      </c>
      <c r="W520" s="73">
        <v>196513.0</v>
      </c>
      <c r="X520" s="73">
        <v>900.0</v>
      </c>
      <c r="Y520" s="73">
        <v>29.8</v>
      </c>
      <c r="Z520" s="73">
        <v>61.1</v>
      </c>
      <c r="AA520" s="73">
        <v>63318.0</v>
      </c>
      <c r="AB520" s="73">
        <v>4.1</v>
      </c>
      <c r="AC520" s="75">
        <v>45352.0</v>
      </c>
      <c r="AD520" s="73">
        <v>94.1</v>
      </c>
      <c r="AE520" s="73">
        <v>0.7</v>
      </c>
      <c r="AF520" s="73">
        <v>0.9</v>
      </c>
      <c r="AG520" s="73">
        <v>0.3</v>
      </c>
      <c r="AH520" s="73">
        <v>0.0</v>
      </c>
      <c r="AI520" s="73">
        <v>0.4</v>
      </c>
      <c r="AJ520" s="73">
        <v>3.5</v>
      </c>
      <c r="AK520" s="73" t="s">
        <v>2854</v>
      </c>
    </row>
    <row r="521">
      <c r="A521" s="73" t="s">
        <v>2855</v>
      </c>
      <c r="B521" s="74" t="s">
        <v>2855</v>
      </c>
      <c r="C521" s="73" t="s">
        <v>2856</v>
      </c>
      <c r="D521" s="73">
        <v>5125.0</v>
      </c>
      <c r="E521" s="73" t="s">
        <v>1956</v>
      </c>
      <c r="F521" s="73" t="s">
        <v>1957</v>
      </c>
      <c r="G521" s="73">
        <v>34.6466</v>
      </c>
      <c r="H521" s="73">
        <v>-92.6766</v>
      </c>
      <c r="I521" s="73">
        <v>123988.0</v>
      </c>
      <c r="J521" s="73">
        <v>66.17</v>
      </c>
      <c r="K521" s="73">
        <f t="shared" si="1"/>
        <v>0.9970182109</v>
      </c>
      <c r="L521" s="73">
        <f t="shared" si="2"/>
        <v>1.8</v>
      </c>
      <c r="M521" s="73">
        <f t="shared" si="3"/>
        <v>3.1674013</v>
      </c>
      <c r="N521" s="73" t="s">
        <v>1373</v>
      </c>
      <c r="O521" s="73">
        <v>40.3</v>
      </c>
      <c r="P521" s="73">
        <v>49.0</v>
      </c>
      <c r="Q521" s="73">
        <v>51.0</v>
      </c>
      <c r="R521" s="73">
        <v>57.0</v>
      </c>
      <c r="S521" s="73">
        <v>3.0</v>
      </c>
      <c r="T521" s="73">
        <v>73236.0</v>
      </c>
      <c r="U521" s="73">
        <v>35.0</v>
      </c>
      <c r="V521" s="73">
        <v>78.2</v>
      </c>
      <c r="W521" s="73">
        <v>194482.0</v>
      </c>
      <c r="X521" s="73">
        <v>948.0</v>
      </c>
      <c r="Y521" s="73">
        <v>28.5</v>
      </c>
      <c r="Z521" s="73">
        <v>62.5</v>
      </c>
      <c r="AA521" s="73">
        <v>62164.0</v>
      </c>
      <c r="AB521" s="73">
        <v>3.8</v>
      </c>
      <c r="AC521" s="75">
        <v>45352.0</v>
      </c>
      <c r="AD521" s="73">
        <v>84.6</v>
      </c>
      <c r="AE521" s="73">
        <v>8.4</v>
      </c>
      <c r="AF521" s="73">
        <v>1.1</v>
      </c>
      <c r="AG521" s="73">
        <v>0.2</v>
      </c>
      <c r="AH521" s="73">
        <v>0.1</v>
      </c>
      <c r="AI521" s="73">
        <v>1.7</v>
      </c>
      <c r="AJ521" s="73">
        <v>3.9</v>
      </c>
      <c r="AK521" s="73" t="s">
        <v>2857</v>
      </c>
    </row>
    <row r="522">
      <c r="A522" s="73" t="s">
        <v>2281</v>
      </c>
      <c r="B522" s="74" t="s">
        <v>2281</v>
      </c>
      <c r="C522" s="73" t="s">
        <v>2282</v>
      </c>
      <c r="D522" s="73">
        <v>54003.0</v>
      </c>
      <c r="E522" s="73" t="s">
        <v>2485</v>
      </c>
      <c r="F522" s="73" t="s">
        <v>2486</v>
      </c>
      <c r="G522" s="73">
        <v>39.4641</v>
      </c>
      <c r="H522" s="73">
        <v>-78.0275</v>
      </c>
      <c r="I522" s="73">
        <v>123283.0</v>
      </c>
      <c r="J522" s="73">
        <v>148.22</v>
      </c>
      <c r="K522" s="73">
        <f t="shared" si="1"/>
        <v>1.035537749</v>
      </c>
      <c r="L522" s="73">
        <f t="shared" si="2"/>
        <v>1.8</v>
      </c>
      <c r="M522" s="73">
        <f t="shared" si="3"/>
        <v>3.4865758</v>
      </c>
      <c r="N522" s="73" t="s">
        <v>1396</v>
      </c>
      <c r="O522" s="73">
        <v>38.8</v>
      </c>
      <c r="P522" s="73">
        <v>50.0</v>
      </c>
      <c r="Q522" s="73">
        <v>50.0</v>
      </c>
      <c r="R522" s="73">
        <v>50.0</v>
      </c>
      <c r="S522" s="73">
        <v>3.08</v>
      </c>
      <c r="T522" s="73">
        <v>73619.0</v>
      </c>
      <c r="U522" s="73">
        <v>32.5</v>
      </c>
      <c r="V522" s="73">
        <v>75.4</v>
      </c>
      <c r="W522" s="73">
        <v>229330.0</v>
      </c>
      <c r="X522" s="73">
        <v>1154.0</v>
      </c>
      <c r="Y522" s="73">
        <v>24.3</v>
      </c>
      <c r="Z522" s="73">
        <v>66.4</v>
      </c>
      <c r="AA522" s="73">
        <v>57715.0</v>
      </c>
      <c r="AB522" s="73">
        <v>4.6</v>
      </c>
      <c r="AC522" s="75">
        <v>45352.0</v>
      </c>
      <c r="AD522" s="73">
        <v>84.0</v>
      </c>
      <c r="AE522" s="73">
        <v>6.8</v>
      </c>
      <c r="AF522" s="73">
        <v>1.1</v>
      </c>
      <c r="AG522" s="73">
        <v>0.1</v>
      </c>
      <c r="AH522" s="73">
        <v>0.0</v>
      </c>
      <c r="AI522" s="73">
        <v>2.1</v>
      </c>
      <c r="AJ522" s="73">
        <v>5.9</v>
      </c>
      <c r="AK522" s="73" t="s">
        <v>2858</v>
      </c>
    </row>
    <row r="523">
      <c r="A523" s="73" t="s">
        <v>2859</v>
      </c>
      <c r="B523" s="74" t="s">
        <v>2859</v>
      </c>
      <c r="C523" s="73" t="s">
        <v>2860</v>
      </c>
      <c r="D523" s="73">
        <v>1103.0</v>
      </c>
      <c r="E523" s="73" t="s">
        <v>1706</v>
      </c>
      <c r="F523" s="73" t="s">
        <v>1707</v>
      </c>
      <c r="G523" s="73">
        <v>34.4535</v>
      </c>
      <c r="H523" s="73">
        <v>-86.8529</v>
      </c>
      <c r="I523" s="73">
        <v>123102.0</v>
      </c>
      <c r="J523" s="73">
        <v>81.99</v>
      </c>
      <c r="K523" s="73">
        <f t="shared" si="1"/>
        <v>1.004331952</v>
      </c>
      <c r="L523" s="73">
        <f t="shared" si="2"/>
        <v>1.8</v>
      </c>
      <c r="M523" s="73">
        <f t="shared" si="3"/>
        <v>3.2289411</v>
      </c>
      <c r="N523" s="73" t="s">
        <v>1373</v>
      </c>
      <c r="O523" s="73">
        <v>40.6</v>
      </c>
      <c r="P523" s="73">
        <v>49.5</v>
      </c>
      <c r="Q523" s="73">
        <v>50.5</v>
      </c>
      <c r="R523" s="73">
        <v>52.3</v>
      </c>
      <c r="S523" s="73">
        <v>3.12</v>
      </c>
      <c r="T523" s="73">
        <v>61588.0</v>
      </c>
      <c r="U523" s="73">
        <v>29.6</v>
      </c>
      <c r="V523" s="73">
        <v>72.7</v>
      </c>
      <c r="W523" s="73">
        <v>173733.0</v>
      </c>
      <c r="X523" s="73">
        <v>791.0</v>
      </c>
      <c r="Y523" s="73">
        <v>23.8</v>
      </c>
      <c r="Z523" s="73">
        <v>58.5</v>
      </c>
      <c r="AA523" s="73">
        <v>62900.0</v>
      </c>
      <c r="AB523" s="73">
        <v>4.2</v>
      </c>
      <c r="AC523" s="75">
        <v>45352.0</v>
      </c>
      <c r="AD523" s="73">
        <v>76.4</v>
      </c>
      <c r="AE523" s="73">
        <v>13.5</v>
      </c>
      <c r="AF523" s="73">
        <v>0.5</v>
      </c>
      <c r="AG523" s="73">
        <v>0.4</v>
      </c>
      <c r="AH523" s="73">
        <v>0.0</v>
      </c>
      <c r="AI523" s="73">
        <v>4.1</v>
      </c>
      <c r="AJ523" s="73">
        <v>5.1</v>
      </c>
      <c r="AK523" s="73" t="s">
        <v>2861</v>
      </c>
    </row>
    <row r="524">
      <c r="A524" s="73" t="s">
        <v>2862</v>
      </c>
      <c r="B524" s="74" t="s">
        <v>2862</v>
      </c>
      <c r="C524" s="73" t="s">
        <v>2863</v>
      </c>
      <c r="D524" s="73">
        <v>29097.0</v>
      </c>
      <c r="E524" s="73" t="s">
        <v>1547</v>
      </c>
      <c r="F524" s="73" t="s">
        <v>1548</v>
      </c>
      <c r="G524" s="73">
        <v>37.2036</v>
      </c>
      <c r="H524" s="73">
        <v>-94.3406</v>
      </c>
      <c r="I524" s="73">
        <v>122788.0</v>
      </c>
      <c r="J524" s="73">
        <v>74.25</v>
      </c>
      <c r="K524" s="73">
        <f t="shared" si="1"/>
        <v>1.000746995</v>
      </c>
      <c r="L524" s="73">
        <f t="shared" si="2"/>
        <v>1.8</v>
      </c>
      <c r="M524" s="73">
        <f t="shared" si="3"/>
        <v>3.1988325</v>
      </c>
      <c r="N524" s="73" t="s">
        <v>1373</v>
      </c>
      <c r="O524" s="73">
        <v>36.6</v>
      </c>
      <c r="P524" s="73">
        <v>49.2</v>
      </c>
      <c r="Q524" s="73">
        <v>50.8</v>
      </c>
      <c r="R524" s="73">
        <v>47.1</v>
      </c>
      <c r="S524" s="73">
        <v>3.15</v>
      </c>
      <c r="T524" s="73">
        <v>54963.0</v>
      </c>
      <c r="U524" s="73">
        <v>21.9</v>
      </c>
      <c r="V524" s="73">
        <v>63.2</v>
      </c>
      <c r="W524" s="73">
        <v>145622.0</v>
      </c>
      <c r="X524" s="73">
        <v>878.0</v>
      </c>
      <c r="Y524" s="73">
        <v>24.8</v>
      </c>
      <c r="Z524" s="73">
        <v>63.1</v>
      </c>
      <c r="AA524" s="73">
        <v>57656.0</v>
      </c>
      <c r="AB524" s="73">
        <v>4.1</v>
      </c>
      <c r="AC524" s="75">
        <v>45352.0</v>
      </c>
      <c r="AD524" s="73">
        <v>86.4</v>
      </c>
      <c r="AE524" s="73">
        <v>1.9</v>
      </c>
      <c r="AF524" s="73">
        <v>1.3</v>
      </c>
      <c r="AG524" s="73">
        <v>1.0</v>
      </c>
      <c r="AH524" s="73">
        <v>0.3</v>
      </c>
      <c r="AI524" s="73">
        <v>2.0</v>
      </c>
      <c r="AJ524" s="73">
        <v>7.1</v>
      </c>
      <c r="AK524" s="73" t="s">
        <v>2864</v>
      </c>
    </row>
    <row r="525">
      <c r="A525" s="73" t="s">
        <v>2865</v>
      </c>
      <c r="B525" s="74" t="s">
        <v>2865</v>
      </c>
      <c r="C525" s="73" t="s">
        <v>2866</v>
      </c>
      <c r="D525" s="73">
        <v>42013.0</v>
      </c>
      <c r="E525" s="73" t="s">
        <v>323</v>
      </c>
      <c r="F525" s="73" t="s">
        <v>1455</v>
      </c>
      <c r="G525" s="73">
        <v>40.4811</v>
      </c>
      <c r="H525" s="73">
        <v>-78.3483</v>
      </c>
      <c r="I525" s="73">
        <v>122640.0</v>
      </c>
      <c r="J525" s="73">
        <v>90.18</v>
      </c>
      <c r="K525" s="73">
        <f t="shared" si="1"/>
        <v>1.008139322</v>
      </c>
      <c r="L525" s="73">
        <f t="shared" si="2"/>
        <v>1.8</v>
      </c>
      <c r="M525" s="73">
        <f t="shared" si="3"/>
        <v>3.2608002</v>
      </c>
      <c r="N525" s="73" t="s">
        <v>1396</v>
      </c>
      <c r="O525" s="73">
        <v>42.9</v>
      </c>
      <c r="P525" s="73">
        <v>49.3</v>
      </c>
      <c r="Q525" s="73">
        <v>50.7</v>
      </c>
      <c r="R525" s="73">
        <v>47.9</v>
      </c>
      <c r="S525" s="73">
        <v>2.96</v>
      </c>
      <c r="T525" s="73">
        <v>59386.0</v>
      </c>
      <c r="U525" s="73">
        <v>26.8</v>
      </c>
      <c r="V525" s="73">
        <v>72.5</v>
      </c>
      <c r="W525" s="73">
        <v>146990.0</v>
      </c>
      <c r="X525" s="73">
        <v>838.0</v>
      </c>
      <c r="Y525" s="73">
        <v>23.4</v>
      </c>
      <c r="Z525" s="73">
        <v>59.5</v>
      </c>
      <c r="AA525" s="73">
        <v>59653.0</v>
      </c>
      <c r="AB525" s="73">
        <v>4.2</v>
      </c>
      <c r="AC525" s="75">
        <v>45352.0</v>
      </c>
      <c r="AD525" s="73">
        <v>94.0</v>
      </c>
      <c r="AE525" s="73">
        <v>1.9</v>
      </c>
      <c r="AF525" s="73">
        <v>0.6</v>
      </c>
      <c r="AG525" s="73">
        <v>0.1</v>
      </c>
      <c r="AH525" s="73">
        <v>0.0</v>
      </c>
      <c r="AI525" s="73">
        <v>0.3</v>
      </c>
      <c r="AJ525" s="73">
        <v>3.2</v>
      </c>
      <c r="AK525" s="73" t="s">
        <v>2867</v>
      </c>
    </row>
    <row r="526">
      <c r="A526" s="73" t="s">
        <v>2037</v>
      </c>
      <c r="B526" s="74" t="s">
        <v>2037</v>
      </c>
      <c r="C526" s="73" t="s">
        <v>2868</v>
      </c>
      <c r="D526" s="73">
        <v>35045.0</v>
      </c>
      <c r="E526" s="73" t="s">
        <v>1703</v>
      </c>
      <c r="F526" s="73" t="s">
        <v>1704</v>
      </c>
      <c r="G526" s="73">
        <v>36.5085</v>
      </c>
      <c r="H526" s="73">
        <v>-108.3206</v>
      </c>
      <c r="I526" s="73">
        <v>121798.0</v>
      </c>
      <c r="J526" s="73">
        <v>8.52</v>
      </c>
      <c r="K526" s="73">
        <f t="shared" si="1"/>
        <v>0.9708138453</v>
      </c>
      <c r="L526" s="73">
        <f t="shared" si="2"/>
        <v>1.8</v>
      </c>
      <c r="M526" s="73">
        <f t="shared" si="3"/>
        <v>2.9431428</v>
      </c>
      <c r="N526" s="73" t="s">
        <v>1502</v>
      </c>
      <c r="O526" s="73">
        <v>36.8</v>
      </c>
      <c r="P526" s="73">
        <v>49.6</v>
      </c>
      <c r="Q526" s="73">
        <v>50.4</v>
      </c>
      <c r="R526" s="73">
        <v>42.0</v>
      </c>
      <c r="S526" s="73">
        <v>3.51</v>
      </c>
      <c r="T526" s="73">
        <v>50734.0</v>
      </c>
      <c r="U526" s="73">
        <v>21.7</v>
      </c>
      <c r="V526" s="73">
        <v>70.4</v>
      </c>
      <c r="W526" s="73">
        <v>161342.0</v>
      </c>
      <c r="X526" s="73">
        <v>894.0</v>
      </c>
      <c r="Y526" s="73">
        <v>15.7</v>
      </c>
      <c r="Z526" s="73">
        <v>53.0</v>
      </c>
      <c r="AA526" s="73">
        <v>49985.0</v>
      </c>
      <c r="AB526" s="73">
        <v>8.9</v>
      </c>
      <c r="AC526" s="75">
        <v>45352.0</v>
      </c>
      <c r="AD526" s="73">
        <v>45.0</v>
      </c>
      <c r="AE526" s="73">
        <v>0.7</v>
      </c>
      <c r="AF526" s="73">
        <v>0.8</v>
      </c>
      <c r="AG526" s="73">
        <v>39.5</v>
      </c>
      <c r="AH526" s="73">
        <v>0.0</v>
      </c>
      <c r="AI526" s="73">
        <v>6.7</v>
      </c>
      <c r="AJ526" s="73">
        <v>7.2</v>
      </c>
      <c r="AK526" s="73" t="s">
        <v>2869</v>
      </c>
    </row>
    <row r="527">
      <c r="A527" s="73" t="s">
        <v>2870</v>
      </c>
      <c r="B527" s="74" t="s">
        <v>2870</v>
      </c>
      <c r="C527" s="73" t="s">
        <v>2871</v>
      </c>
      <c r="D527" s="73">
        <v>40031.0</v>
      </c>
      <c r="E527" s="73" t="s">
        <v>1648</v>
      </c>
      <c r="F527" s="73" t="s">
        <v>1646</v>
      </c>
      <c r="G527" s="73">
        <v>34.6621</v>
      </c>
      <c r="H527" s="73">
        <v>-98.4717</v>
      </c>
      <c r="I527" s="73">
        <v>121777.0</v>
      </c>
      <c r="J527" s="73">
        <v>43.97</v>
      </c>
      <c r="K527" s="73">
        <f t="shared" si="1"/>
        <v>0.9868446545</v>
      </c>
      <c r="L527" s="73">
        <f t="shared" si="2"/>
        <v>1.8</v>
      </c>
      <c r="M527" s="73">
        <f t="shared" si="3"/>
        <v>3.0810433</v>
      </c>
      <c r="N527" s="73" t="s">
        <v>1373</v>
      </c>
      <c r="O527" s="73">
        <v>33.5</v>
      </c>
      <c r="P527" s="73">
        <v>51.9</v>
      </c>
      <c r="Q527" s="73">
        <v>48.1</v>
      </c>
      <c r="R527" s="73">
        <v>43.8</v>
      </c>
      <c r="S527" s="73">
        <v>3.16</v>
      </c>
      <c r="T527" s="73">
        <v>57150.0</v>
      </c>
      <c r="U527" s="73">
        <v>23.9</v>
      </c>
      <c r="V527" s="73">
        <v>54.8</v>
      </c>
      <c r="W527" s="73">
        <v>142075.0</v>
      </c>
      <c r="X527" s="73">
        <v>903.0</v>
      </c>
      <c r="Y527" s="73">
        <v>23.8</v>
      </c>
      <c r="Z527" s="73">
        <v>60.9</v>
      </c>
      <c r="AA527" s="73">
        <v>49112.0</v>
      </c>
      <c r="AB527" s="73">
        <v>6.6</v>
      </c>
      <c r="AC527" s="75">
        <v>45352.0</v>
      </c>
      <c r="AD527" s="73">
        <v>59.6</v>
      </c>
      <c r="AE527" s="73">
        <v>15.6</v>
      </c>
      <c r="AF527" s="73">
        <v>2.4</v>
      </c>
      <c r="AG527" s="73">
        <v>4.7</v>
      </c>
      <c r="AH527" s="73">
        <v>0.4</v>
      </c>
      <c r="AI527" s="73">
        <v>3.2</v>
      </c>
      <c r="AJ527" s="73">
        <v>14.0</v>
      </c>
      <c r="AK527" s="73" t="s">
        <v>2872</v>
      </c>
    </row>
    <row r="528">
      <c r="A528" s="73" t="s">
        <v>1412</v>
      </c>
      <c r="B528" s="74" t="s">
        <v>1412</v>
      </c>
      <c r="C528" s="73" t="s">
        <v>1413</v>
      </c>
      <c r="D528" s="73">
        <v>18019.0</v>
      </c>
      <c r="E528" s="73" t="s">
        <v>1563</v>
      </c>
      <c r="F528" s="73" t="s">
        <v>1564</v>
      </c>
      <c r="G528" s="73">
        <v>38.4772</v>
      </c>
      <c r="H528" s="73">
        <v>-85.7073</v>
      </c>
      <c r="I528" s="73">
        <v>121484.0</v>
      </c>
      <c r="J528" s="73">
        <v>125.92</v>
      </c>
      <c r="K528" s="73">
        <f t="shared" si="1"/>
        <v>1.024923788</v>
      </c>
      <c r="L528" s="73">
        <f t="shared" si="2"/>
        <v>1.8</v>
      </c>
      <c r="M528" s="73">
        <f t="shared" si="3"/>
        <v>3.3998288</v>
      </c>
      <c r="N528" s="73" t="s">
        <v>2873</v>
      </c>
      <c r="O528" s="73">
        <v>39.6</v>
      </c>
      <c r="P528" s="73">
        <v>49.2</v>
      </c>
      <c r="Q528" s="73">
        <v>50.8</v>
      </c>
      <c r="R528" s="73">
        <v>48.8</v>
      </c>
      <c r="S528" s="73">
        <v>3.07</v>
      </c>
      <c r="T528" s="73">
        <v>69005.0</v>
      </c>
      <c r="U528" s="73">
        <v>30.2</v>
      </c>
      <c r="V528" s="73">
        <v>74.5</v>
      </c>
      <c r="W528" s="73">
        <v>193289.0</v>
      </c>
      <c r="X528" s="73">
        <v>1002.0</v>
      </c>
      <c r="Y528" s="73">
        <v>24.6</v>
      </c>
      <c r="Z528" s="73">
        <v>66.3</v>
      </c>
      <c r="AA528" s="73">
        <v>62523.0</v>
      </c>
      <c r="AB528" s="73">
        <v>3.7</v>
      </c>
      <c r="AC528" s="75">
        <v>45352.0</v>
      </c>
      <c r="AD528" s="73">
        <v>84.6</v>
      </c>
      <c r="AE528" s="73">
        <v>7.1</v>
      </c>
      <c r="AF528" s="73">
        <v>1.0</v>
      </c>
      <c r="AG528" s="73">
        <v>0.3</v>
      </c>
      <c r="AH528" s="73">
        <v>0.0</v>
      </c>
      <c r="AI528" s="73">
        <v>1.4</v>
      </c>
      <c r="AJ528" s="73">
        <v>5.5</v>
      </c>
      <c r="AK528" s="73" t="s">
        <v>2874</v>
      </c>
    </row>
    <row r="529">
      <c r="A529" s="73" t="s">
        <v>2875</v>
      </c>
      <c r="B529" s="74" t="s">
        <v>2875</v>
      </c>
      <c r="C529" s="73" t="s">
        <v>2876</v>
      </c>
      <c r="D529" s="73">
        <v>55063.0</v>
      </c>
      <c r="E529" s="73" t="s">
        <v>1585</v>
      </c>
      <c r="F529" s="73" t="s">
        <v>1586</v>
      </c>
      <c r="G529" s="73">
        <v>43.9066</v>
      </c>
      <c r="H529" s="73">
        <v>-91.1152</v>
      </c>
      <c r="I529" s="73">
        <v>120216.0</v>
      </c>
      <c r="J529" s="73">
        <v>102.73</v>
      </c>
      <c r="K529" s="73">
        <f t="shared" si="1"/>
        <v>1.014001593</v>
      </c>
      <c r="L529" s="73">
        <f t="shared" si="2"/>
        <v>1.8</v>
      </c>
      <c r="M529" s="73">
        <f t="shared" si="3"/>
        <v>3.3096197</v>
      </c>
      <c r="N529" s="73" t="s">
        <v>1373</v>
      </c>
      <c r="O529" s="73">
        <v>36.6</v>
      </c>
      <c r="P529" s="73">
        <v>49.1</v>
      </c>
      <c r="Q529" s="73">
        <v>50.9</v>
      </c>
      <c r="R529" s="73">
        <v>44.5</v>
      </c>
      <c r="S529" s="73">
        <v>2.95</v>
      </c>
      <c r="T529" s="73">
        <v>68731.0</v>
      </c>
      <c r="U529" s="73">
        <v>31.3</v>
      </c>
      <c r="V529" s="73">
        <v>62.2</v>
      </c>
      <c r="W529" s="73">
        <v>226209.0</v>
      </c>
      <c r="X529" s="73">
        <v>984.0</v>
      </c>
      <c r="Y529" s="73">
        <v>35.9</v>
      </c>
      <c r="Z529" s="73">
        <v>66.2</v>
      </c>
      <c r="AA529" s="73">
        <v>68292.0</v>
      </c>
      <c r="AB529" s="73">
        <v>3.1</v>
      </c>
      <c r="AC529" s="75">
        <v>45352.0</v>
      </c>
      <c r="AD529" s="73">
        <v>89.4</v>
      </c>
      <c r="AE529" s="73">
        <v>1.5</v>
      </c>
      <c r="AF529" s="73">
        <v>4.5</v>
      </c>
      <c r="AG529" s="73">
        <v>0.3</v>
      </c>
      <c r="AH529" s="73">
        <v>0.1</v>
      </c>
      <c r="AI529" s="73">
        <v>0.7</v>
      </c>
      <c r="AJ529" s="73">
        <v>3.5</v>
      </c>
      <c r="AK529" s="73" t="s">
        <v>2877</v>
      </c>
    </row>
    <row r="530">
      <c r="A530" s="73" t="s">
        <v>2878</v>
      </c>
      <c r="B530" s="74" t="s">
        <v>2878</v>
      </c>
      <c r="C530" s="73" t="s">
        <v>2879</v>
      </c>
      <c r="D530" s="73">
        <v>26005.0</v>
      </c>
      <c r="E530" s="73" t="s">
        <v>1439</v>
      </c>
      <c r="F530" s="73" t="s">
        <v>1440</v>
      </c>
      <c r="G530" s="73">
        <v>42.5913</v>
      </c>
      <c r="H530" s="73">
        <v>-85.8883</v>
      </c>
      <c r="I530" s="73">
        <v>120189.0</v>
      </c>
      <c r="J530" s="73">
        <v>56.23</v>
      </c>
      <c r="K530" s="73">
        <f t="shared" si="1"/>
        <v>0.9924501211</v>
      </c>
      <c r="L530" s="73">
        <f t="shared" si="2"/>
        <v>1.8</v>
      </c>
      <c r="M530" s="73">
        <f t="shared" si="3"/>
        <v>3.1287347</v>
      </c>
      <c r="N530" s="73" t="s">
        <v>1441</v>
      </c>
      <c r="O530" s="73">
        <v>40.4</v>
      </c>
      <c r="P530" s="73">
        <v>50.3</v>
      </c>
      <c r="Q530" s="73">
        <v>49.7</v>
      </c>
      <c r="R530" s="73">
        <v>56.8</v>
      </c>
      <c r="S530" s="73">
        <v>3.05</v>
      </c>
      <c r="T530" s="73">
        <v>75543.0</v>
      </c>
      <c r="U530" s="73">
        <v>33.7</v>
      </c>
      <c r="V530" s="73">
        <v>85.1</v>
      </c>
      <c r="W530" s="73">
        <v>223588.0</v>
      </c>
      <c r="X530" s="73">
        <v>1004.0</v>
      </c>
      <c r="Y530" s="73">
        <v>24.2</v>
      </c>
      <c r="Z530" s="73">
        <v>62.0</v>
      </c>
      <c r="AA530" s="73">
        <v>65215.0</v>
      </c>
      <c r="AB530" s="73">
        <v>3.4</v>
      </c>
      <c r="AC530" s="75">
        <v>45352.0</v>
      </c>
      <c r="AD530" s="73">
        <v>90.2</v>
      </c>
      <c r="AE530" s="73">
        <v>1.3</v>
      </c>
      <c r="AF530" s="73">
        <v>0.8</v>
      </c>
      <c r="AG530" s="73">
        <v>0.3</v>
      </c>
      <c r="AH530" s="73">
        <v>0.0</v>
      </c>
      <c r="AI530" s="73">
        <v>1.8</v>
      </c>
      <c r="AJ530" s="73">
        <v>5.6</v>
      </c>
      <c r="AK530" s="73" t="s">
        <v>2880</v>
      </c>
    </row>
    <row r="531">
      <c r="A531" s="73" t="s">
        <v>2519</v>
      </c>
      <c r="B531" s="74" t="s">
        <v>2519</v>
      </c>
      <c r="C531" s="73" t="s">
        <v>2520</v>
      </c>
      <c r="D531" s="73">
        <v>13045.0</v>
      </c>
      <c r="E531" s="73" t="s">
        <v>1525</v>
      </c>
      <c r="F531" s="73" t="s">
        <v>1526</v>
      </c>
      <c r="G531" s="73">
        <v>33.5828</v>
      </c>
      <c r="H531" s="73">
        <v>-85.0798</v>
      </c>
      <c r="I531" s="73">
        <v>120060.0</v>
      </c>
      <c r="J531" s="73">
        <v>92.87</v>
      </c>
      <c r="K531" s="73">
        <f t="shared" si="1"/>
        <v>1.009392996</v>
      </c>
      <c r="L531" s="73">
        <f t="shared" si="2"/>
        <v>1.8</v>
      </c>
      <c r="M531" s="73">
        <f t="shared" si="3"/>
        <v>3.2712643</v>
      </c>
      <c r="N531" s="73" t="s">
        <v>1396</v>
      </c>
      <c r="O531" s="73">
        <v>35.2</v>
      </c>
      <c r="P531" s="73">
        <v>48.9</v>
      </c>
      <c r="Q531" s="73">
        <v>51.1</v>
      </c>
      <c r="R531" s="73">
        <v>47.0</v>
      </c>
      <c r="S531" s="73">
        <v>3.14</v>
      </c>
      <c r="T531" s="73">
        <v>66895.0</v>
      </c>
      <c r="U531" s="73">
        <v>29.9</v>
      </c>
      <c r="V531" s="73">
        <v>68.2</v>
      </c>
      <c r="W531" s="73">
        <v>196226.0</v>
      </c>
      <c r="X531" s="73">
        <v>1055.0</v>
      </c>
      <c r="Y531" s="73">
        <v>21.2</v>
      </c>
      <c r="Z531" s="73">
        <v>62.9</v>
      </c>
      <c r="AA531" s="73">
        <v>59114.0</v>
      </c>
      <c r="AB531" s="73">
        <v>5.9</v>
      </c>
      <c r="AC531" s="75">
        <v>45352.0</v>
      </c>
      <c r="AD531" s="73">
        <v>71.2</v>
      </c>
      <c r="AE531" s="73">
        <v>20.2</v>
      </c>
      <c r="AF531" s="73">
        <v>0.9</v>
      </c>
      <c r="AG531" s="73">
        <v>0.7</v>
      </c>
      <c r="AH531" s="73">
        <v>0.0</v>
      </c>
      <c r="AI531" s="73">
        <v>2.8</v>
      </c>
      <c r="AJ531" s="73">
        <v>4.3</v>
      </c>
      <c r="AK531" s="73" t="s">
        <v>2881</v>
      </c>
    </row>
    <row r="532">
      <c r="A532" s="73" t="s">
        <v>2882</v>
      </c>
      <c r="B532" s="74" t="s">
        <v>2882</v>
      </c>
      <c r="C532" s="73" t="s">
        <v>2883</v>
      </c>
      <c r="D532" s="73">
        <v>30031.0</v>
      </c>
      <c r="E532" s="73" t="s">
        <v>2570</v>
      </c>
      <c r="F532" s="73" t="s">
        <v>2571</v>
      </c>
      <c r="G532" s="73">
        <v>45.5404</v>
      </c>
      <c r="H532" s="73">
        <v>-111.1704</v>
      </c>
      <c r="I532" s="73">
        <v>119685.0</v>
      </c>
      <c r="J532" s="73">
        <v>17.74</v>
      </c>
      <c r="K532" s="73">
        <f t="shared" si="1"/>
        <v>0.9749579827</v>
      </c>
      <c r="L532" s="73">
        <f t="shared" si="2"/>
        <v>1.8</v>
      </c>
      <c r="M532" s="73">
        <f t="shared" si="3"/>
        <v>2.9790086</v>
      </c>
      <c r="N532" s="73" t="s">
        <v>1502</v>
      </c>
      <c r="O532" s="73">
        <v>33.5</v>
      </c>
      <c r="P532" s="73">
        <v>52.2</v>
      </c>
      <c r="Q532" s="73">
        <v>47.8</v>
      </c>
      <c r="R532" s="73">
        <v>47.9</v>
      </c>
      <c r="S532" s="73">
        <v>2.95</v>
      </c>
      <c r="T532" s="73">
        <v>83434.0</v>
      </c>
      <c r="U532" s="73">
        <v>41.1</v>
      </c>
      <c r="V532" s="73">
        <v>61.4</v>
      </c>
      <c r="W532" s="73">
        <v>525879.0</v>
      </c>
      <c r="X532" s="73">
        <v>1405.0</v>
      </c>
      <c r="Y532" s="73">
        <v>52.9</v>
      </c>
      <c r="Z532" s="73">
        <v>71.1</v>
      </c>
      <c r="AA532" s="73">
        <v>80970.0</v>
      </c>
      <c r="AB532" s="73">
        <v>2.1</v>
      </c>
      <c r="AC532" s="75">
        <v>45352.0</v>
      </c>
      <c r="AD532" s="73">
        <v>91.2</v>
      </c>
      <c r="AE532" s="73">
        <v>0.4</v>
      </c>
      <c r="AF532" s="73">
        <v>1.4</v>
      </c>
      <c r="AG532" s="73">
        <v>0.8</v>
      </c>
      <c r="AH532" s="73">
        <v>0.0</v>
      </c>
      <c r="AI532" s="73">
        <v>1.4</v>
      </c>
      <c r="AJ532" s="73">
        <v>4.8</v>
      </c>
      <c r="AK532" s="73" t="s">
        <v>2884</v>
      </c>
    </row>
    <row r="533">
      <c r="A533" s="73" t="s">
        <v>2885</v>
      </c>
      <c r="B533" s="74" t="s">
        <v>2885</v>
      </c>
      <c r="C533" s="73" t="s">
        <v>2886</v>
      </c>
      <c r="D533" s="73">
        <v>48451.0</v>
      </c>
      <c r="E533" s="73" t="s">
        <v>1377</v>
      </c>
      <c r="F533" s="73" t="s">
        <v>1378</v>
      </c>
      <c r="G533" s="73">
        <v>31.4044</v>
      </c>
      <c r="H533" s="73">
        <v>-100.4621</v>
      </c>
      <c r="I533" s="73">
        <v>119276.0</v>
      </c>
      <c r="J533" s="73">
        <v>30.25</v>
      </c>
      <c r="K533" s="73">
        <f t="shared" si="1"/>
        <v>0.9806091846</v>
      </c>
      <c r="L533" s="73">
        <f t="shared" si="2"/>
        <v>1.8</v>
      </c>
      <c r="M533" s="73">
        <f t="shared" si="3"/>
        <v>3.0276725</v>
      </c>
      <c r="N533" s="73" t="s">
        <v>1373</v>
      </c>
      <c r="O533" s="73">
        <v>35.0</v>
      </c>
      <c r="P533" s="73">
        <v>50.1</v>
      </c>
      <c r="Q533" s="73">
        <v>49.9</v>
      </c>
      <c r="R533" s="73">
        <v>48.4</v>
      </c>
      <c r="S533" s="73">
        <v>3.11</v>
      </c>
      <c r="T533" s="73">
        <v>67215.0</v>
      </c>
      <c r="U533" s="73">
        <v>28.8</v>
      </c>
      <c r="V533" s="73">
        <v>67.5</v>
      </c>
      <c r="W533" s="73">
        <v>176295.0</v>
      </c>
      <c r="X533" s="73">
        <v>1024.0</v>
      </c>
      <c r="Y533" s="73">
        <v>24.7</v>
      </c>
      <c r="Z533" s="73">
        <v>64.4</v>
      </c>
      <c r="AA533" s="73">
        <v>57287.0</v>
      </c>
      <c r="AB533" s="73">
        <v>3.2</v>
      </c>
      <c r="AC533" s="75">
        <v>45352.0</v>
      </c>
      <c r="AD533" s="73">
        <v>73.1</v>
      </c>
      <c r="AE533" s="73">
        <v>3.9</v>
      </c>
      <c r="AF533" s="73">
        <v>1.3</v>
      </c>
      <c r="AG533" s="73">
        <v>0.5</v>
      </c>
      <c r="AH533" s="73">
        <v>0.1</v>
      </c>
      <c r="AI533" s="73">
        <v>6.1</v>
      </c>
      <c r="AJ533" s="73">
        <v>15.0</v>
      </c>
      <c r="AK533" s="73" t="s">
        <v>2887</v>
      </c>
    </row>
    <row r="534">
      <c r="A534" s="73" t="s">
        <v>2080</v>
      </c>
      <c r="B534" s="74" t="s">
        <v>2080</v>
      </c>
      <c r="C534" s="73" t="s">
        <v>2081</v>
      </c>
      <c r="D534" s="73">
        <v>13113.0</v>
      </c>
      <c r="E534" s="73" t="s">
        <v>1525</v>
      </c>
      <c r="F534" s="73" t="s">
        <v>1526</v>
      </c>
      <c r="G534" s="73">
        <v>33.4139</v>
      </c>
      <c r="H534" s="73">
        <v>-84.4943</v>
      </c>
      <c r="I534" s="73">
        <v>119259.0</v>
      </c>
      <c r="J534" s="73">
        <v>236.66</v>
      </c>
      <c r="K534" s="73">
        <f t="shared" si="1"/>
        <v>1.078725376</v>
      </c>
      <c r="L534" s="73">
        <f t="shared" si="2"/>
        <v>1.8</v>
      </c>
      <c r="M534" s="73">
        <f t="shared" si="3"/>
        <v>3.8306074</v>
      </c>
      <c r="N534" s="73" t="s">
        <v>1396</v>
      </c>
      <c r="O534" s="73">
        <v>43.2</v>
      </c>
      <c r="P534" s="73">
        <v>48.7</v>
      </c>
      <c r="Q534" s="73">
        <v>51.3</v>
      </c>
      <c r="R534" s="73">
        <v>58.1</v>
      </c>
      <c r="S534" s="73">
        <v>3.13</v>
      </c>
      <c r="T534" s="73">
        <v>105910.0</v>
      </c>
      <c r="U534" s="73">
        <v>53.1</v>
      </c>
      <c r="V534" s="73">
        <v>81.7</v>
      </c>
      <c r="W534" s="73">
        <v>368119.0</v>
      </c>
      <c r="X534" s="73">
        <v>1693.0</v>
      </c>
      <c r="Y534" s="73">
        <v>47.3</v>
      </c>
      <c r="Z534" s="73">
        <v>59.8</v>
      </c>
      <c r="AA534" s="73">
        <v>61645.0</v>
      </c>
      <c r="AB534" s="73">
        <v>3.9</v>
      </c>
      <c r="AC534" s="75">
        <v>45352.0</v>
      </c>
      <c r="AD534" s="73">
        <v>61.3</v>
      </c>
      <c r="AE534" s="73">
        <v>24.9</v>
      </c>
      <c r="AF534" s="73">
        <v>4.7</v>
      </c>
      <c r="AG534" s="73">
        <v>0.1</v>
      </c>
      <c r="AH534" s="73">
        <v>0.1</v>
      </c>
      <c r="AI534" s="73">
        <v>3.4</v>
      </c>
      <c r="AJ534" s="73">
        <v>5.4</v>
      </c>
      <c r="AK534" s="73" t="s">
        <v>2888</v>
      </c>
    </row>
    <row r="535">
      <c r="A535" s="73" t="s">
        <v>1758</v>
      </c>
      <c r="B535" s="74" t="s">
        <v>1758</v>
      </c>
      <c r="C535" s="73" t="s">
        <v>1759</v>
      </c>
      <c r="D535" s="73">
        <v>20045.0</v>
      </c>
      <c r="E535" s="73" t="s">
        <v>1745</v>
      </c>
      <c r="F535" s="73" t="s">
        <v>1746</v>
      </c>
      <c r="G535" s="73">
        <v>38.8847</v>
      </c>
      <c r="H535" s="73">
        <v>-95.2926</v>
      </c>
      <c r="I535" s="73">
        <v>119094.0</v>
      </c>
      <c r="J535" s="73">
        <v>100.89</v>
      </c>
      <c r="K535" s="73">
        <f t="shared" si="1"/>
        <v>1.013139977</v>
      </c>
      <c r="L535" s="73">
        <f t="shared" si="2"/>
        <v>1.8</v>
      </c>
      <c r="M535" s="73">
        <f t="shared" si="3"/>
        <v>3.3024621</v>
      </c>
      <c r="N535" s="73" t="s">
        <v>1373</v>
      </c>
      <c r="O535" s="73">
        <v>30.7</v>
      </c>
      <c r="P535" s="73">
        <v>49.9</v>
      </c>
      <c r="Q535" s="73">
        <v>50.1</v>
      </c>
      <c r="R535" s="73">
        <v>42.0</v>
      </c>
      <c r="S535" s="73">
        <v>2.86</v>
      </c>
      <c r="T535" s="73">
        <v>66153.0</v>
      </c>
      <c r="U535" s="73">
        <v>33.0</v>
      </c>
      <c r="V535" s="73">
        <v>50.4</v>
      </c>
      <c r="W535" s="73">
        <v>259713.0</v>
      </c>
      <c r="X535" s="73">
        <v>1041.0</v>
      </c>
      <c r="Y535" s="73">
        <v>52.3</v>
      </c>
      <c r="Z535" s="73">
        <v>70.4</v>
      </c>
      <c r="AA535" s="73">
        <v>67942.0</v>
      </c>
      <c r="AB535" s="73">
        <v>4.8</v>
      </c>
      <c r="AC535" s="75">
        <v>45352.0</v>
      </c>
      <c r="AD535" s="73">
        <v>79.7</v>
      </c>
      <c r="AE535" s="73">
        <v>4.3</v>
      </c>
      <c r="AF535" s="73">
        <v>4.9</v>
      </c>
      <c r="AG535" s="73">
        <v>1.7</v>
      </c>
      <c r="AH535" s="73">
        <v>0.0</v>
      </c>
      <c r="AI535" s="73">
        <v>1.3</v>
      </c>
      <c r="AJ535" s="73">
        <v>8.1</v>
      </c>
      <c r="AK535" s="73" t="s">
        <v>2889</v>
      </c>
    </row>
    <row r="536">
      <c r="A536" s="73" t="s">
        <v>2890</v>
      </c>
      <c r="B536" s="74" t="s">
        <v>2890</v>
      </c>
      <c r="C536" s="73" t="s">
        <v>2891</v>
      </c>
      <c r="D536" s="73">
        <v>30063.0</v>
      </c>
      <c r="E536" s="73" t="s">
        <v>2570</v>
      </c>
      <c r="F536" s="73" t="s">
        <v>2571</v>
      </c>
      <c r="G536" s="73">
        <v>47.0365</v>
      </c>
      <c r="H536" s="73">
        <v>-113.9237</v>
      </c>
      <c r="I536" s="73">
        <v>118541.0</v>
      </c>
      <c r="J536" s="73">
        <v>17.65</v>
      </c>
      <c r="K536" s="73">
        <f t="shared" si="1"/>
        <v>0.9749174448</v>
      </c>
      <c r="L536" s="73">
        <f t="shared" si="2"/>
        <v>1.8</v>
      </c>
      <c r="M536" s="73">
        <f t="shared" si="3"/>
        <v>2.9786585</v>
      </c>
      <c r="N536" s="73" t="s">
        <v>1502</v>
      </c>
      <c r="O536" s="73">
        <v>36.7</v>
      </c>
      <c r="P536" s="73">
        <v>50.3</v>
      </c>
      <c r="Q536" s="73">
        <v>49.7</v>
      </c>
      <c r="R536" s="73">
        <v>44.6</v>
      </c>
      <c r="S536" s="73">
        <v>2.91</v>
      </c>
      <c r="T536" s="73">
        <v>66840.0</v>
      </c>
      <c r="U536" s="73">
        <v>30.0</v>
      </c>
      <c r="V536" s="73">
        <v>58.8</v>
      </c>
      <c r="W536" s="73">
        <v>378668.0</v>
      </c>
      <c r="X536" s="73">
        <v>1068.0</v>
      </c>
      <c r="Y536" s="73">
        <v>44.5</v>
      </c>
      <c r="Z536" s="73">
        <v>70.0</v>
      </c>
      <c r="AA536" s="73">
        <v>68924.0</v>
      </c>
      <c r="AB536" s="73">
        <v>4.5</v>
      </c>
      <c r="AC536" s="75">
        <v>45352.0</v>
      </c>
      <c r="AD536" s="73">
        <v>89.1</v>
      </c>
      <c r="AE536" s="73">
        <v>0.6</v>
      </c>
      <c r="AF536" s="73">
        <v>1.8</v>
      </c>
      <c r="AG536" s="73">
        <v>2.1</v>
      </c>
      <c r="AH536" s="73">
        <v>0.1</v>
      </c>
      <c r="AI536" s="73">
        <v>1.0</v>
      </c>
      <c r="AJ536" s="73">
        <v>5.3</v>
      </c>
      <c r="AK536" s="73" t="s">
        <v>2892</v>
      </c>
    </row>
    <row r="537">
      <c r="A537" s="73" t="s">
        <v>2893</v>
      </c>
      <c r="B537" s="74" t="s">
        <v>2893</v>
      </c>
      <c r="C537" s="73" t="s">
        <v>2894</v>
      </c>
      <c r="D537" s="73">
        <v>13185.0</v>
      </c>
      <c r="E537" s="73" t="s">
        <v>1525</v>
      </c>
      <c r="F537" s="73" t="s">
        <v>1526</v>
      </c>
      <c r="G537" s="73">
        <v>30.8338</v>
      </c>
      <c r="H537" s="73">
        <v>-83.2677</v>
      </c>
      <c r="I537" s="73">
        <v>118257.0</v>
      </c>
      <c r="J537" s="73">
        <v>91.83</v>
      </c>
      <c r="K537" s="73">
        <f t="shared" si="1"/>
        <v>1.00890812</v>
      </c>
      <c r="L537" s="73">
        <f t="shared" si="2"/>
        <v>1.8</v>
      </c>
      <c r="M537" s="73">
        <f t="shared" si="3"/>
        <v>3.2672187</v>
      </c>
      <c r="N537" s="73" t="s">
        <v>1396</v>
      </c>
      <c r="O537" s="73">
        <v>30.9</v>
      </c>
      <c r="P537" s="73">
        <v>48.5</v>
      </c>
      <c r="Q537" s="73">
        <v>51.5</v>
      </c>
      <c r="R537" s="73">
        <v>41.7</v>
      </c>
      <c r="S537" s="73">
        <v>3.31</v>
      </c>
      <c r="T537" s="73">
        <v>52821.0</v>
      </c>
      <c r="U537" s="73">
        <v>22.5</v>
      </c>
      <c r="V537" s="73">
        <v>54.4</v>
      </c>
      <c r="W537" s="73">
        <v>176066.0</v>
      </c>
      <c r="X537" s="73">
        <v>951.0</v>
      </c>
      <c r="Y537" s="73">
        <v>26.0</v>
      </c>
      <c r="Z537" s="73">
        <v>60.1</v>
      </c>
      <c r="AA537" s="73">
        <v>50678.0</v>
      </c>
      <c r="AB537" s="73">
        <v>5.1</v>
      </c>
      <c r="AC537" s="75">
        <v>45352.0</v>
      </c>
      <c r="AD537" s="73">
        <v>53.8</v>
      </c>
      <c r="AE537" s="73">
        <v>36.9</v>
      </c>
      <c r="AF537" s="73">
        <v>2.0</v>
      </c>
      <c r="AG537" s="73">
        <v>0.5</v>
      </c>
      <c r="AH537" s="73">
        <v>0.1</v>
      </c>
      <c r="AI537" s="73">
        <v>2.0</v>
      </c>
      <c r="AJ537" s="73">
        <v>4.6</v>
      </c>
      <c r="AK537" s="73" t="s">
        <v>2895</v>
      </c>
    </row>
    <row r="538">
      <c r="A538" s="73" t="s">
        <v>2896</v>
      </c>
      <c r="B538" s="74" t="s">
        <v>2896</v>
      </c>
      <c r="C538" s="73" t="s">
        <v>2897</v>
      </c>
      <c r="D538" s="73">
        <v>36075.0</v>
      </c>
      <c r="E538" s="73" t="s">
        <v>1400</v>
      </c>
      <c r="F538" s="73" t="s">
        <v>1401</v>
      </c>
      <c r="G538" s="73">
        <v>43.4269</v>
      </c>
      <c r="H538" s="73">
        <v>-76.1413</v>
      </c>
      <c r="I538" s="73">
        <v>118037.0</v>
      </c>
      <c r="J538" s="73">
        <v>47.89</v>
      </c>
      <c r="K538" s="73">
        <f t="shared" si="1"/>
        <v>0.988633489</v>
      </c>
      <c r="L538" s="73">
        <f t="shared" si="2"/>
        <v>1.8</v>
      </c>
      <c r="M538" s="73">
        <f t="shared" si="3"/>
        <v>3.0962921</v>
      </c>
      <c r="N538" s="73" t="s">
        <v>1396</v>
      </c>
      <c r="O538" s="73">
        <v>40.3</v>
      </c>
      <c r="P538" s="73">
        <v>50.4</v>
      </c>
      <c r="Q538" s="73">
        <v>49.6</v>
      </c>
      <c r="R538" s="73">
        <v>45.9</v>
      </c>
      <c r="S538" s="73">
        <v>2.89</v>
      </c>
      <c r="T538" s="73">
        <v>65054.0</v>
      </c>
      <c r="U538" s="73">
        <v>30.1</v>
      </c>
      <c r="V538" s="73">
        <v>73.5</v>
      </c>
      <c r="W538" s="73">
        <v>129011.0</v>
      </c>
      <c r="X538" s="73">
        <v>899.0</v>
      </c>
      <c r="Y538" s="73">
        <v>21.4</v>
      </c>
      <c r="Z538" s="73">
        <v>61.1</v>
      </c>
      <c r="AA538" s="73">
        <v>52607.0</v>
      </c>
      <c r="AB538" s="73">
        <v>7.3</v>
      </c>
      <c r="AC538" s="75">
        <v>45352.0</v>
      </c>
      <c r="AD538" s="73">
        <v>93.2</v>
      </c>
      <c r="AE538" s="73">
        <v>1.1</v>
      </c>
      <c r="AF538" s="73">
        <v>0.8</v>
      </c>
      <c r="AG538" s="73">
        <v>0.1</v>
      </c>
      <c r="AH538" s="73">
        <v>0.1</v>
      </c>
      <c r="AI538" s="73">
        <v>0.9</v>
      </c>
      <c r="AJ538" s="73">
        <v>3.8</v>
      </c>
      <c r="AK538" s="73" t="s">
        <v>2898</v>
      </c>
    </row>
    <row r="539">
      <c r="A539" s="73" t="s">
        <v>2899</v>
      </c>
      <c r="B539" s="74" t="s">
        <v>2899</v>
      </c>
      <c r="C539" s="73" t="s">
        <v>2900</v>
      </c>
      <c r="D539" s="73">
        <v>48375.0</v>
      </c>
      <c r="E539" s="73" t="s">
        <v>1377</v>
      </c>
      <c r="F539" s="73" t="s">
        <v>1378</v>
      </c>
      <c r="G539" s="73">
        <v>35.4013</v>
      </c>
      <c r="H539" s="73">
        <v>-101.8939</v>
      </c>
      <c r="I539" s="73">
        <v>117905.0</v>
      </c>
      <c r="J539" s="73">
        <v>50.11</v>
      </c>
      <c r="K539" s="73">
        <f t="shared" si="1"/>
        <v>0.9896479912</v>
      </c>
      <c r="L539" s="73">
        <f t="shared" si="2"/>
        <v>1.8</v>
      </c>
      <c r="M539" s="73">
        <f t="shared" si="3"/>
        <v>3.1049279</v>
      </c>
      <c r="N539" s="73" t="s">
        <v>1373</v>
      </c>
      <c r="O539" s="73">
        <v>34.5</v>
      </c>
      <c r="P539" s="73">
        <v>51.6</v>
      </c>
      <c r="Q539" s="73">
        <v>48.4</v>
      </c>
      <c r="R539" s="73">
        <v>43.2</v>
      </c>
      <c r="S539" s="73">
        <v>3.37</v>
      </c>
      <c r="T539" s="73">
        <v>47974.0</v>
      </c>
      <c r="U539" s="73">
        <v>20.8</v>
      </c>
      <c r="V539" s="73">
        <v>55.8</v>
      </c>
      <c r="W539" s="73">
        <v>119570.0</v>
      </c>
      <c r="X539" s="73">
        <v>943.0</v>
      </c>
      <c r="Y539" s="73">
        <v>17.0</v>
      </c>
      <c r="Z539" s="73">
        <v>58.0</v>
      </c>
      <c r="AA539" s="73">
        <v>56163.0</v>
      </c>
      <c r="AB539" s="73">
        <v>3.7</v>
      </c>
      <c r="AC539" s="75">
        <v>45352.0</v>
      </c>
      <c r="AD539" s="73">
        <v>67.2</v>
      </c>
      <c r="AE539" s="73">
        <v>10.3</v>
      </c>
      <c r="AF539" s="73">
        <v>5.2</v>
      </c>
      <c r="AG539" s="73">
        <v>0.8</v>
      </c>
      <c r="AH539" s="73">
        <v>0.1</v>
      </c>
      <c r="AI539" s="73">
        <v>4.2</v>
      </c>
      <c r="AJ539" s="73">
        <v>12.2</v>
      </c>
      <c r="AK539" s="73" t="s">
        <v>2901</v>
      </c>
    </row>
    <row r="540">
      <c r="A540" s="73" t="s">
        <v>2902</v>
      </c>
      <c r="B540" s="74" t="s">
        <v>2902</v>
      </c>
      <c r="C540" s="73" t="s">
        <v>2903</v>
      </c>
      <c r="D540" s="73">
        <v>55117.0</v>
      </c>
      <c r="E540" s="73" t="s">
        <v>1585</v>
      </c>
      <c r="F540" s="73" t="s">
        <v>1586</v>
      </c>
      <c r="G540" s="73">
        <v>43.7212</v>
      </c>
      <c r="H540" s="73">
        <v>-87.9454</v>
      </c>
      <c r="I540" s="73">
        <v>117741.0</v>
      </c>
      <c r="J540" s="73">
        <v>88.87</v>
      </c>
      <c r="K540" s="73">
        <f t="shared" si="1"/>
        <v>1.007529361</v>
      </c>
      <c r="L540" s="73">
        <f t="shared" si="2"/>
        <v>1.8</v>
      </c>
      <c r="M540" s="73">
        <f t="shared" si="3"/>
        <v>3.2557043</v>
      </c>
      <c r="N540" s="73" t="s">
        <v>1373</v>
      </c>
      <c r="O540" s="73">
        <v>41.5</v>
      </c>
      <c r="P540" s="73">
        <v>50.8</v>
      </c>
      <c r="Q540" s="73">
        <v>49.2</v>
      </c>
      <c r="R540" s="73">
        <v>52.6</v>
      </c>
      <c r="S540" s="73">
        <v>2.99</v>
      </c>
      <c r="T540" s="73">
        <v>68969.0</v>
      </c>
      <c r="U540" s="73">
        <v>30.9</v>
      </c>
      <c r="V540" s="73">
        <v>71.7</v>
      </c>
      <c r="W540" s="73">
        <v>198766.0</v>
      </c>
      <c r="X540" s="73">
        <v>863.0</v>
      </c>
      <c r="Y540" s="73">
        <v>26.7</v>
      </c>
      <c r="Z540" s="73">
        <v>66.0</v>
      </c>
      <c r="AA540" s="73">
        <v>62853.0</v>
      </c>
      <c r="AB540" s="73">
        <v>2.8</v>
      </c>
      <c r="AC540" s="75">
        <v>45352.0</v>
      </c>
      <c r="AD540" s="73">
        <v>85.7</v>
      </c>
      <c r="AE540" s="73">
        <v>2.0</v>
      </c>
      <c r="AF540" s="73">
        <v>6.0</v>
      </c>
      <c r="AG540" s="73">
        <v>0.2</v>
      </c>
      <c r="AH540" s="73">
        <v>0.0</v>
      </c>
      <c r="AI540" s="73">
        <v>1.3</v>
      </c>
      <c r="AJ540" s="73">
        <v>4.8</v>
      </c>
      <c r="AK540" s="73" t="s">
        <v>2904</v>
      </c>
    </row>
    <row r="541">
      <c r="A541" s="73" t="s">
        <v>2905</v>
      </c>
      <c r="B541" s="74" t="s">
        <v>2905</v>
      </c>
      <c r="C541" s="73" t="s">
        <v>2906</v>
      </c>
      <c r="D541" s="73">
        <v>37155.0</v>
      </c>
      <c r="E541" s="73" t="s">
        <v>1514</v>
      </c>
      <c r="F541" s="73" t="s">
        <v>1515</v>
      </c>
      <c r="G541" s="73">
        <v>34.6402</v>
      </c>
      <c r="H541" s="73">
        <v>-79.1039</v>
      </c>
      <c r="I541" s="73">
        <v>117573.0</v>
      </c>
      <c r="J541" s="73">
        <v>47.92</v>
      </c>
      <c r="K541" s="73">
        <f t="shared" si="1"/>
        <v>0.9886471915</v>
      </c>
      <c r="L541" s="73">
        <f t="shared" si="2"/>
        <v>1.8</v>
      </c>
      <c r="M541" s="73">
        <f t="shared" si="3"/>
        <v>3.0964088</v>
      </c>
      <c r="N541" s="73" t="s">
        <v>1396</v>
      </c>
      <c r="O541" s="73">
        <v>36.8</v>
      </c>
      <c r="P541" s="73">
        <v>48.4</v>
      </c>
      <c r="Q541" s="73">
        <v>51.6</v>
      </c>
      <c r="R541" s="73">
        <v>37.5</v>
      </c>
      <c r="S541" s="73">
        <v>3.39</v>
      </c>
      <c r="T541" s="73">
        <v>39393.0</v>
      </c>
      <c r="U541" s="73">
        <v>14.3</v>
      </c>
      <c r="V541" s="73">
        <v>65.6</v>
      </c>
      <c r="W541" s="73">
        <v>89839.0</v>
      </c>
      <c r="X541" s="73">
        <v>741.0</v>
      </c>
      <c r="Y541" s="73">
        <v>14.6</v>
      </c>
      <c r="Z541" s="73">
        <v>51.0</v>
      </c>
      <c r="AA541" s="73">
        <v>48951.0</v>
      </c>
      <c r="AB541" s="73">
        <v>6.4</v>
      </c>
      <c r="AC541" s="75">
        <v>45352.0</v>
      </c>
      <c r="AD541" s="73">
        <v>25.6</v>
      </c>
      <c r="AE541" s="73">
        <v>23.6</v>
      </c>
      <c r="AF541" s="73">
        <v>0.7</v>
      </c>
      <c r="AG541" s="73">
        <v>40.2</v>
      </c>
      <c r="AH541" s="73">
        <v>0.0</v>
      </c>
      <c r="AI541" s="73">
        <v>7.0</v>
      </c>
      <c r="AJ541" s="73">
        <v>2.9</v>
      </c>
      <c r="AK541" s="73" t="s">
        <v>2907</v>
      </c>
    </row>
    <row r="542">
      <c r="A542" s="73" t="s">
        <v>2908</v>
      </c>
      <c r="B542" s="74" t="s">
        <v>2908</v>
      </c>
      <c r="C542" s="73" t="s">
        <v>2909</v>
      </c>
      <c r="D542" s="73">
        <v>12035.0</v>
      </c>
      <c r="E542" s="73" t="s">
        <v>1394</v>
      </c>
      <c r="F542" s="73" t="s">
        <v>1395</v>
      </c>
      <c r="G542" s="73">
        <v>29.4614</v>
      </c>
      <c r="H542" s="73">
        <v>-81.3136</v>
      </c>
      <c r="I542" s="73">
        <v>117515.0</v>
      </c>
      <c r="J542" s="73">
        <v>93.32</v>
      </c>
      <c r="K542" s="73">
        <f t="shared" si="1"/>
        <v>1.009602871</v>
      </c>
      <c r="L542" s="73">
        <f t="shared" si="2"/>
        <v>1.8</v>
      </c>
      <c r="M542" s="73">
        <f t="shared" si="3"/>
        <v>3.2730148</v>
      </c>
      <c r="N542" s="73" t="s">
        <v>1396</v>
      </c>
      <c r="O542" s="73">
        <v>52.4</v>
      </c>
      <c r="P542" s="73">
        <v>48.3</v>
      </c>
      <c r="Q542" s="73">
        <v>51.7</v>
      </c>
      <c r="R542" s="73">
        <v>56.7</v>
      </c>
      <c r="S542" s="73">
        <v>2.82</v>
      </c>
      <c r="T542" s="73">
        <v>69251.0</v>
      </c>
      <c r="U542" s="73">
        <v>33.2</v>
      </c>
      <c r="V542" s="73">
        <v>79.2</v>
      </c>
      <c r="W542" s="73">
        <v>293619.0</v>
      </c>
      <c r="X542" s="73">
        <v>1561.0</v>
      </c>
      <c r="Y542" s="73">
        <v>28.4</v>
      </c>
      <c r="Z542" s="73">
        <v>50.0</v>
      </c>
      <c r="AA542" s="73">
        <v>51986.0</v>
      </c>
      <c r="AB542" s="73">
        <v>3.8</v>
      </c>
      <c r="AC542" s="75">
        <v>45352.0</v>
      </c>
      <c r="AD542" s="73">
        <v>77.7</v>
      </c>
      <c r="AE542" s="73">
        <v>9.2</v>
      </c>
      <c r="AF542" s="73">
        <v>2.5</v>
      </c>
      <c r="AG542" s="73">
        <v>0.1</v>
      </c>
      <c r="AH542" s="73">
        <v>0.1</v>
      </c>
      <c r="AI542" s="73">
        <v>3.9</v>
      </c>
      <c r="AJ542" s="73">
        <v>6.5</v>
      </c>
      <c r="AK542" s="73" t="s">
        <v>2910</v>
      </c>
    </row>
    <row r="543">
      <c r="A543" s="73" t="s">
        <v>1437</v>
      </c>
      <c r="B543" s="74" t="s">
        <v>1437</v>
      </c>
      <c r="C543" s="73" t="s">
        <v>1438</v>
      </c>
      <c r="D543" s="73">
        <v>37191.0</v>
      </c>
      <c r="E543" s="73" t="s">
        <v>1514</v>
      </c>
      <c r="F543" s="73" t="s">
        <v>1515</v>
      </c>
      <c r="G543" s="73">
        <v>35.364</v>
      </c>
      <c r="H543" s="73">
        <v>-78.004</v>
      </c>
      <c r="I543" s="73">
        <v>117480.0</v>
      </c>
      <c r="J543" s="73">
        <v>81.89</v>
      </c>
      <c r="K543" s="73">
        <f t="shared" si="1"/>
        <v>1.004285553</v>
      </c>
      <c r="L543" s="73">
        <f t="shared" si="2"/>
        <v>1.8</v>
      </c>
      <c r="M543" s="73">
        <f t="shared" si="3"/>
        <v>3.2285521</v>
      </c>
      <c r="N543" s="73" t="s">
        <v>1396</v>
      </c>
      <c r="O543" s="73">
        <v>37.5</v>
      </c>
      <c r="P543" s="73">
        <v>49.8</v>
      </c>
      <c r="Q543" s="73">
        <v>50.2</v>
      </c>
      <c r="R543" s="73">
        <v>46.0</v>
      </c>
      <c r="S543" s="73">
        <v>3.0</v>
      </c>
      <c r="T543" s="73">
        <v>54323.0</v>
      </c>
      <c r="U543" s="73">
        <v>21.7</v>
      </c>
      <c r="V543" s="73">
        <v>61.3</v>
      </c>
      <c r="W543" s="73">
        <v>146702.0</v>
      </c>
      <c r="X543" s="73">
        <v>899.0</v>
      </c>
      <c r="Y543" s="73">
        <v>20.0</v>
      </c>
      <c r="Z543" s="73">
        <v>60.9</v>
      </c>
      <c r="AA543" s="73">
        <v>52796.0</v>
      </c>
      <c r="AB543" s="73">
        <v>5.0</v>
      </c>
      <c r="AC543" s="75">
        <v>45352.0</v>
      </c>
      <c r="AD543" s="73">
        <v>57.4</v>
      </c>
      <c r="AE543" s="73">
        <v>30.7</v>
      </c>
      <c r="AF543" s="73">
        <v>1.1</v>
      </c>
      <c r="AG543" s="73">
        <v>0.1</v>
      </c>
      <c r="AH543" s="73">
        <v>0.1</v>
      </c>
      <c r="AI543" s="73">
        <v>2.6</v>
      </c>
      <c r="AJ543" s="73">
        <v>7.9</v>
      </c>
      <c r="AK543" s="73" t="s">
        <v>2911</v>
      </c>
    </row>
    <row r="544">
      <c r="A544" s="73" t="s">
        <v>1654</v>
      </c>
      <c r="B544" s="74" t="s">
        <v>1654</v>
      </c>
      <c r="C544" s="73" t="s">
        <v>1655</v>
      </c>
      <c r="D544" s="73">
        <v>36045.0</v>
      </c>
      <c r="E544" s="73" t="s">
        <v>1400</v>
      </c>
      <c r="F544" s="73" t="s">
        <v>1401</v>
      </c>
      <c r="G544" s="73">
        <v>44.0496</v>
      </c>
      <c r="H544" s="73">
        <v>-75.9203</v>
      </c>
      <c r="I544" s="73">
        <v>117445.0</v>
      </c>
      <c r="J544" s="73">
        <v>35.76</v>
      </c>
      <c r="K544" s="73">
        <f t="shared" si="1"/>
        <v>0.9831086229</v>
      </c>
      <c r="L544" s="73">
        <f t="shared" si="2"/>
        <v>1.8</v>
      </c>
      <c r="M544" s="73">
        <f t="shared" si="3"/>
        <v>3.0491064</v>
      </c>
      <c r="N544" s="73" t="s">
        <v>1396</v>
      </c>
      <c r="O544" s="73">
        <v>32.8</v>
      </c>
      <c r="P544" s="73">
        <v>53.0</v>
      </c>
      <c r="Q544" s="73">
        <v>47.0</v>
      </c>
      <c r="R544" s="73">
        <v>52.8</v>
      </c>
      <c r="S544" s="73">
        <v>2.96</v>
      </c>
      <c r="T544" s="73">
        <v>62782.0</v>
      </c>
      <c r="U544" s="73">
        <v>26.6</v>
      </c>
      <c r="V544" s="73">
        <v>54.5</v>
      </c>
      <c r="W544" s="73">
        <v>168053.0</v>
      </c>
      <c r="X544" s="73">
        <v>1143.0</v>
      </c>
      <c r="Y544" s="73">
        <v>25.2</v>
      </c>
      <c r="Z544" s="73">
        <v>63.2</v>
      </c>
      <c r="AA544" s="73">
        <v>43858.0</v>
      </c>
      <c r="AB544" s="73">
        <v>6.4</v>
      </c>
      <c r="AC544" s="75">
        <v>45352.0</v>
      </c>
      <c r="AD544" s="73">
        <v>84.2</v>
      </c>
      <c r="AE544" s="73">
        <v>5.9</v>
      </c>
      <c r="AF544" s="73">
        <v>1.6</v>
      </c>
      <c r="AG544" s="73">
        <v>0.3</v>
      </c>
      <c r="AH544" s="73">
        <v>0.2</v>
      </c>
      <c r="AI544" s="73">
        <v>1.8</v>
      </c>
      <c r="AJ544" s="73">
        <v>6.1</v>
      </c>
      <c r="AK544" s="73" t="s">
        <v>2912</v>
      </c>
    </row>
    <row r="545">
      <c r="A545" s="73" t="s">
        <v>1437</v>
      </c>
      <c r="B545" s="74" t="s">
        <v>1437</v>
      </c>
      <c r="C545" s="73" t="s">
        <v>1438</v>
      </c>
      <c r="D545" s="73">
        <v>39169.0</v>
      </c>
      <c r="E545" s="73" t="s">
        <v>1478</v>
      </c>
      <c r="F545" s="73" t="s">
        <v>1479</v>
      </c>
      <c r="G545" s="73">
        <v>40.8289</v>
      </c>
      <c r="H545" s="73">
        <v>-81.888</v>
      </c>
      <c r="I545" s="73">
        <v>116680.0</v>
      </c>
      <c r="J545" s="73">
        <v>81.2</v>
      </c>
      <c r="K545" s="73">
        <f t="shared" si="1"/>
        <v>1.003965458</v>
      </c>
      <c r="L545" s="73">
        <f t="shared" si="2"/>
        <v>1.8</v>
      </c>
      <c r="M545" s="73">
        <f t="shared" si="3"/>
        <v>3.225868</v>
      </c>
      <c r="N545" s="73" t="s">
        <v>1396</v>
      </c>
      <c r="O545" s="73">
        <v>38.8</v>
      </c>
      <c r="P545" s="73">
        <v>49.8</v>
      </c>
      <c r="Q545" s="73">
        <v>50.2</v>
      </c>
      <c r="R545" s="73">
        <v>54.4</v>
      </c>
      <c r="S545" s="73">
        <v>3.11</v>
      </c>
      <c r="T545" s="73">
        <v>70320.0</v>
      </c>
      <c r="U545" s="73">
        <v>30.2</v>
      </c>
      <c r="V545" s="73">
        <v>75.3</v>
      </c>
      <c r="W545" s="73">
        <v>189474.0</v>
      </c>
      <c r="X545" s="73">
        <v>824.0</v>
      </c>
      <c r="Y545" s="73">
        <v>24.1</v>
      </c>
      <c r="Z545" s="73">
        <v>62.2</v>
      </c>
      <c r="AA545" s="73">
        <v>61042.0</v>
      </c>
      <c r="AB545" s="73">
        <v>3.3</v>
      </c>
      <c r="AC545" s="75">
        <v>45352.0</v>
      </c>
      <c r="AD545" s="73">
        <v>93.9</v>
      </c>
      <c r="AE545" s="73">
        <v>1.3</v>
      </c>
      <c r="AF545" s="73">
        <v>1.1</v>
      </c>
      <c r="AG545" s="73">
        <v>0.1</v>
      </c>
      <c r="AH545" s="73">
        <v>0.0</v>
      </c>
      <c r="AI545" s="73">
        <v>1.0</v>
      </c>
      <c r="AJ545" s="73">
        <v>2.6</v>
      </c>
      <c r="AK545" s="73" t="s">
        <v>2913</v>
      </c>
    </row>
    <row r="546">
      <c r="A546" s="73" t="s">
        <v>2914</v>
      </c>
      <c r="B546" s="74" t="s">
        <v>2914</v>
      </c>
      <c r="C546" s="73" t="s">
        <v>2915</v>
      </c>
      <c r="D546" s="73">
        <v>37089.0</v>
      </c>
      <c r="E546" s="73" t="s">
        <v>1514</v>
      </c>
      <c r="F546" s="73" t="s">
        <v>1515</v>
      </c>
      <c r="G546" s="73">
        <v>35.3363</v>
      </c>
      <c r="H546" s="73">
        <v>-82.48</v>
      </c>
      <c r="I546" s="73">
        <v>116469.0</v>
      </c>
      <c r="J546" s="73">
        <v>120.58</v>
      </c>
      <c r="K546" s="73">
        <f t="shared" si="1"/>
        <v>1.022398335</v>
      </c>
      <c r="L546" s="73">
        <f t="shared" si="2"/>
        <v>1.8</v>
      </c>
      <c r="M546" s="73">
        <f t="shared" si="3"/>
        <v>3.3790562</v>
      </c>
      <c r="N546" s="73" t="s">
        <v>1396</v>
      </c>
      <c r="O546" s="73">
        <v>47.7</v>
      </c>
      <c r="P546" s="73">
        <v>48.3</v>
      </c>
      <c r="Q546" s="73">
        <v>51.7</v>
      </c>
      <c r="R546" s="73">
        <v>56.6</v>
      </c>
      <c r="S546" s="73">
        <v>2.8</v>
      </c>
      <c r="T546" s="73">
        <v>65508.0</v>
      </c>
      <c r="U546" s="73">
        <v>29.1</v>
      </c>
      <c r="V546" s="73">
        <v>74.4</v>
      </c>
      <c r="W546" s="73">
        <v>288647.0</v>
      </c>
      <c r="X546" s="73">
        <v>1032.0</v>
      </c>
      <c r="Y546" s="73">
        <v>33.9</v>
      </c>
      <c r="Z546" s="73">
        <v>58.0</v>
      </c>
      <c r="AA546" s="73">
        <v>56505.0</v>
      </c>
      <c r="AB546" s="73">
        <v>3.5</v>
      </c>
      <c r="AC546" s="75">
        <v>45352.0</v>
      </c>
      <c r="AD546" s="73">
        <v>86.9</v>
      </c>
      <c r="AE546" s="73">
        <v>3.4</v>
      </c>
      <c r="AF546" s="73">
        <v>1.3</v>
      </c>
      <c r="AG546" s="73">
        <v>0.4</v>
      </c>
      <c r="AH546" s="73">
        <v>0.1</v>
      </c>
      <c r="AI546" s="73">
        <v>3.4</v>
      </c>
      <c r="AJ546" s="73">
        <v>4.4</v>
      </c>
      <c r="AK546" s="73" t="s">
        <v>2916</v>
      </c>
    </row>
    <row r="547">
      <c r="A547" s="73" t="s">
        <v>2771</v>
      </c>
      <c r="B547" s="74" t="s">
        <v>2771</v>
      </c>
      <c r="C547" s="73" t="s">
        <v>2772</v>
      </c>
      <c r="D547" s="73">
        <v>1015.0</v>
      </c>
      <c r="E547" s="73" t="s">
        <v>1706</v>
      </c>
      <c r="F547" s="73" t="s">
        <v>1707</v>
      </c>
      <c r="G547" s="73">
        <v>33.7714</v>
      </c>
      <c r="H547" s="73">
        <v>-85.826</v>
      </c>
      <c r="I547" s="73">
        <v>116162.0</v>
      </c>
      <c r="J547" s="73">
        <v>74.02</v>
      </c>
      <c r="K547" s="73">
        <f t="shared" si="1"/>
        <v>1.000640662</v>
      </c>
      <c r="L547" s="73">
        <f t="shared" si="2"/>
        <v>1.8</v>
      </c>
      <c r="M547" s="73">
        <f t="shared" si="3"/>
        <v>3.1979378</v>
      </c>
      <c r="N547" s="73" t="s">
        <v>1373</v>
      </c>
      <c r="O547" s="73">
        <v>39.2</v>
      </c>
      <c r="P547" s="73">
        <v>48.4</v>
      </c>
      <c r="Q547" s="73">
        <v>51.6</v>
      </c>
      <c r="R547" s="73">
        <v>43.1</v>
      </c>
      <c r="S547" s="73">
        <v>3.14</v>
      </c>
      <c r="T547" s="73">
        <v>54339.0</v>
      </c>
      <c r="U547" s="73">
        <v>21.9</v>
      </c>
      <c r="V547" s="73">
        <v>70.9</v>
      </c>
      <c r="W547" s="73">
        <v>135699.0</v>
      </c>
      <c r="X547" s="73">
        <v>806.0</v>
      </c>
      <c r="Y547" s="73">
        <v>19.1</v>
      </c>
      <c r="Z547" s="73">
        <v>56.6</v>
      </c>
      <c r="AA547" s="73">
        <v>46254.0</v>
      </c>
      <c r="AB547" s="73">
        <v>6.9</v>
      </c>
      <c r="AC547" s="75">
        <v>45352.0</v>
      </c>
      <c r="AD547" s="73">
        <v>71.7</v>
      </c>
      <c r="AE547" s="73">
        <v>22.1</v>
      </c>
      <c r="AF547" s="73">
        <v>0.7</v>
      </c>
      <c r="AG547" s="73">
        <v>0.2</v>
      </c>
      <c r="AH547" s="73">
        <v>0.2</v>
      </c>
      <c r="AI547" s="73">
        <v>1.9</v>
      </c>
      <c r="AJ547" s="73">
        <v>3.2</v>
      </c>
      <c r="AK547" s="73" t="s">
        <v>2917</v>
      </c>
    </row>
    <row r="548">
      <c r="A548" s="73" t="s">
        <v>2918</v>
      </c>
      <c r="B548" s="74" t="s">
        <v>2918</v>
      </c>
      <c r="C548" s="73" t="s">
        <v>2919</v>
      </c>
      <c r="D548" s="73">
        <v>42081.0</v>
      </c>
      <c r="E548" s="73" t="s">
        <v>323</v>
      </c>
      <c r="F548" s="73" t="s">
        <v>1455</v>
      </c>
      <c r="G548" s="73">
        <v>41.3434</v>
      </c>
      <c r="H548" s="73">
        <v>-77.0645</v>
      </c>
      <c r="I548" s="73">
        <v>114022.0</v>
      </c>
      <c r="J548" s="73">
        <v>35.82</v>
      </c>
      <c r="K548" s="73">
        <f t="shared" si="1"/>
        <v>0.983135875</v>
      </c>
      <c r="L548" s="73">
        <f t="shared" si="2"/>
        <v>1.8</v>
      </c>
      <c r="M548" s="73">
        <f t="shared" si="3"/>
        <v>3.0493398</v>
      </c>
      <c r="N548" s="73" t="s">
        <v>1396</v>
      </c>
      <c r="O548" s="73">
        <v>41.4</v>
      </c>
      <c r="P548" s="73">
        <v>49.3</v>
      </c>
      <c r="Q548" s="73">
        <v>50.7</v>
      </c>
      <c r="R548" s="73">
        <v>48.1</v>
      </c>
      <c r="S548" s="73">
        <v>2.9</v>
      </c>
      <c r="T548" s="73">
        <v>63437.0</v>
      </c>
      <c r="U548" s="73">
        <v>26.8</v>
      </c>
      <c r="V548" s="73">
        <v>69.9</v>
      </c>
      <c r="W548" s="73">
        <v>181783.0</v>
      </c>
      <c r="X548" s="73">
        <v>886.0</v>
      </c>
      <c r="Y548" s="73">
        <v>24.3</v>
      </c>
      <c r="Z548" s="73">
        <v>59.4</v>
      </c>
      <c r="AA548" s="73">
        <v>56522.0</v>
      </c>
      <c r="AB548" s="73">
        <v>5.3</v>
      </c>
      <c r="AC548" s="75">
        <v>45352.0</v>
      </c>
      <c r="AD548" s="73">
        <v>89.7</v>
      </c>
      <c r="AE548" s="73">
        <v>4.6</v>
      </c>
      <c r="AF548" s="73">
        <v>0.9</v>
      </c>
      <c r="AG548" s="73">
        <v>0.3</v>
      </c>
      <c r="AH548" s="73">
        <v>0.1</v>
      </c>
      <c r="AI548" s="73">
        <v>0.7</v>
      </c>
      <c r="AJ548" s="73">
        <v>3.8</v>
      </c>
      <c r="AK548" s="73" t="s">
        <v>2920</v>
      </c>
    </row>
    <row r="549">
      <c r="A549" s="73" t="s">
        <v>2921</v>
      </c>
      <c r="B549" s="74" t="s">
        <v>2921</v>
      </c>
      <c r="C549" s="73" t="s">
        <v>2922</v>
      </c>
      <c r="D549" s="73">
        <v>24037.0</v>
      </c>
      <c r="E549" s="73" t="s">
        <v>1530</v>
      </c>
      <c r="F549" s="73" t="s">
        <v>1531</v>
      </c>
      <c r="G549" s="73">
        <v>38.3024</v>
      </c>
      <c r="H549" s="73">
        <v>-76.6058</v>
      </c>
      <c r="I549" s="73">
        <v>113814.0</v>
      </c>
      <c r="J549" s="73">
        <v>122.56</v>
      </c>
      <c r="K549" s="73">
        <f t="shared" si="1"/>
        <v>1.023334012</v>
      </c>
      <c r="L549" s="73">
        <f t="shared" si="2"/>
        <v>1.8</v>
      </c>
      <c r="M549" s="73">
        <f t="shared" si="3"/>
        <v>3.3867584</v>
      </c>
      <c r="N549" s="73" t="s">
        <v>1396</v>
      </c>
      <c r="O549" s="73">
        <v>37.0</v>
      </c>
      <c r="P549" s="73">
        <v>50.4</v>
      </c>
      <c r="Q549" s="73">
        <v>49.6</v>
      </c>
      <c r="R549" s="73">
        <v>50.9</v>
      </c>
      <c r="S549" s="73">
        <v>3.2</v>
      </c>
      <c r="T549" s="73">
        <v>113668.0</v>
      </c>
      <c r="U549" s="73">
        <v>56.0</v>
      </c>
      <c r="V549" s="73">
        <v>72.5</v>
      </c>
      <c r="W549" s="73">
        <v>375563.0</v>
      </c>
      <c r="X549" s="73">
        <v>1595.0</v>
      </c>
      <c r="Y549" s="73">
        <v>34.9</v>
      </c>
      <c r="Z549" s="73">
        <v>68.4</v>
      </c>
      <c r="AA549" s="73">
        <v>59529.0</v>
      </c>
      <c r="AB549" s="73">
        <v>3.7</v>
      </c>
      <c r="AC549" s="75">
        <v>45352.0</v>
      </c>
      <c r="AD549" s="73">
        <v>73.6</v>
      </c>
      <c r="AE549" s="73">
        <v>14.4</v>
      </c>
      <c r="AF549" s="73">
        <v>2.5</v>
      </c>
      <c r="AG549" s="73">
        <v>0.1</v>
      </c>
      <c r="AH549" s="73">
        <v>0.0</v>
      </c>
      <c r="AI549" s="73">
        <v>1.8</v>
      </c>
      <c r="AJ549" s="73">
        <v>7.6</v>
      </c>
      <c r="AK549" s="73" t="s">
        <v>2923</v>
      </c>
    </row>
    <row r="550">
      <c r="A550" s="73" t="s">
        <v>2924</v>
      </c>
      <c r="B550" s="74" t="s">
        <v>2924</v>
      </c>
      <c r="C550" s="73" t="s">
        <v>2925</v>
      </c>
      <c r="D550" s="73">
        <v>13217.0</v>
      </c>
      <c r="E550" s="73" t="s">
        <v>1525</v>
      </c>
      <c r="F550" s="73" t="s">
        <v>1526</v>
      </c>
      <c r="G550" s="73">
        <v>33.555</v>
      </c>
      <c r="H550" s="73">
        <v>-83.8502</v>
      </c>
      <c r="I550" s="73">
        <v>113298.0</v>
      </c>
      <c r="J550" s="73">
        <v>159.76</v>
      </c>
      <c r="K550" s="73">
        <f t="shared" si="1"/>
        <v>1.041073442</v>
      </c>
      <c r="L550" s="73">
        <f t="shared" si="2"/>
        <v>1.8</v>
      </c>
      <c r="M550" s="73">
        <f t="shared" si="3"/>
        <v>3.5314664</v>
      </c>
      <c r="N550" s="73" t="s">
        <v>1396</v>
      </c>
      <c r="O550" s="73">
        <v>36.4</v>
      </c>
      <c r="P550" s="73">
        <v>47.3</v>
      </c>
      <c r="Q550" s="73">
        <v>52.7</v>
      </c>
      <c r="R550" s="73">
        <v>46.1</v>
      </c>
      <c r="S550" s="73">
        <v>3.28</v>
      </c>
      <c r="T550" s="73">
        <v>70732.0</v>
      </c>
      <c r="U550" s="73">
        <v>30.4</v>
      </c>
      <c r="V550" s="73">
        <v>72.6</v>
      </c>
      <c r="W550" s="73">
        <v>199764.0</v>
      </c>
      <c r="X550" s="73">
        <v>1264.0</v>
      </c>
      <c r="Y550" s="73">
        <v>22.5</v>
      </c>
      <c r="Z550" s="73">
        <v>64.7</v>
      </c>
      <c r="AA550" s="73">
        <v>56178.0</v>
      </c>
      <c r="AB550" s="73">
        <v>6.6</v>
      </c>
      <c r="AC550" s="75">
        <v>45352.0</v>
      </c>
      <c r="AD550" s="73">
        <v>44.9</v>
      </c>
      <c r="AE550" s="73">
        <v>46.8</v>
      </c>
      <c r="AF550" s="73">
        <v>1.4</v>
      </c>
      <c r="AG550" s="73">
        <v>0.1</v>
      </c>
      <c r="AH550" s="73">
        <v>0.0</v>
      </c>
      <c r="AI550" s="73">
        <v>1.9</v>
      </c>
      <c r="AJ550" s="73">
        <v>4.9</v>
      </c>
      <c r="AK550" s="73" t="s">
        <v>2926</v>
      </c>
    </row>
    <row r="551">
      <c r="A551" s="73" t="s">
        <v>2927</v>
      </c>
      <c r="B551" s="73" t="s">
        <v>2927</v>
      </c>
      <c r="C551" s="73" t="s">
        <v>2928</v>
      </c>
      <c r="D551" s="73">
        <v>9160.0</v>
      </c>
      <c r="E551" s="73" t="s">
        <v>1558</v>
      </c>
      <c r="F551" s="73" t="s">
        <v>1559</v>
      </c>
      <c r="G551" s="73">
        <v>41.8469</v>
      </c>
      <c r="H551" s="73">
        <v>-73.2212</v>
      </c>
      <c r="I551" s="73">
        <v>112696.0</v>
      </c>
      <c r="J551" s="73">
        <v>55.31</v>
      </c>
      <c r="K551" s="73">
        <f t="shared" si="1"/>
        <v>0.9920283797</v>
      </c>
      <c r="L551" s="73">
        <f t="shared" si="2"/>
        <v>1.8</v>
      </c>
      <c r="M551" s="73">
        <f t="shared" si="3"/>
        <v>3.1251559</v>
      </c>
      <c r="N551" s="73" t="s">
        <v>1396</v>
      </c>
      <c r="O551" s="73">
        <v>45.1</v>
      </c>
      <c r="P551" s="73">
        <v>49.7</v>
      </c>
      <c r="Q551" s="73">
        <v>50.3</v>
      </c>
      <c r="R551" s="73">
        <v>50.5</v>
      </c>
      <c r="S551" s="73">
        <v>2.93</v>
      </c>
      <c r="T551" s="73">
        <v>87971.0</v>
      </c>
      <c r="U551" s="73">
        <v>44.0</v>
      </c>
      <c r="V551" s="73">
        <v>74.5</v>
      </c>
      <c r="W551" s="73">
        <v>296819.0</v>
      </c>
      <c r="X551" s="73">
        <v>1149.0</v>
      </c>
      <c r="Y551" s="73">
        <v>37.9</v>
      </c>
      <c r="Z551" s="73">
        <v>65.4</v>
      </c>
      <c r="AA551" s="76"/>
      <c r="AB551" s="73">
        <v>5.4</v>
      </c>
      <c r="AC551" s="76"/>
      <c r="AD551" s="73">
        <v>82.3</v>
      </c>
      <c r="AE551" s="73">
        <v>4.7</v>
      </c>
      <c r="AF551" s="73">
        <v>2.5</v>
      </c>
      <c r="AG551" s="73">
        <v>0.1</v>
      </c>
      <c r="AH551" s="73">
        <v>0.0</v>
      </c>
      <c r="AI551" s="73">
        <v>2.8</v>
      </c>
      <c r="AJ551" s="73">
        <v>7.5</v>
      </c>
      <c r="AK551" s="73" t="s">
        <v>2929</v>
      </c>
    </row>
    <row r="552">
      <c r="A552" s="73" t="s">
        <v>2930</v>
      </c>
      <c r="B552" s="74" t="s">
        <v>2930</v>
      </c>
      <c r="C552" s="73" t="s">
        <v>2931</v>
      </c>
      <c r="D552" s="73">
        <v>51003.0</v>
      </c>
      <c r="E552" s="73" t="s">
        <v>1509</v>
      </c>
      <c r="F552" s="73" t="s">
        <v>1510</v>
      </c>
      <c r="G552" s="73">
        <v>38.0229</v>
      </c>
      <c r="H552" s="73">
        <v>-78.5567</v>
      </c>
      <c r="I552" s="73">
        <v>112513.0</v>
      </c>
      <c r="J552" s="73">
        <v>60.3</v>
      </c>
      <c r="K552" s="73">
        <f t="shared" si="1"/>
        <v>0.9943180203</v>
      </c>
      <c r="L552" s="73">
        <f t="shared" si="2"/>
        <v>1.8</v>
      </c>
      <c r="M552" s="73">
        <f t="shared" si="3"/>
        <v>3.144567</v>
      </c>
      <c r="N552" s="73" t="s">
        <v>1396</v>
      </c>
      <c r="O552" s="73">
        <v>39.7</v>
      </c>
      <c r="P552" s="73">
        <v>48.1</v>
      </c>
      <c r="Q552" s="73">
        <v>51.9</v>
      </c>
      <c r="R552" s="73">
        <v>49.6</v>
      </c>
      <c r="S552" s="73">
        <v>2.94</v>
      </c>
      <c r="T552" s="73">
        <v>97708.0</v>
      </c>
      <c r="U552" s="73">
        <v>48.8</v>
      </c>
      <c r="V552" s="73">
        <v>67.2</v>
      </c>
      <c r="W552" s="73">
        <v>449655.0</v>
      </c>
      <c r="X552" s="73">
        <v>1570.0</v>
      </c>
      <c r="Y552" s="73">
        <v>60.2</v>
      </c>
      <c r="Z552" s="73">
        <v>60.8</v>
      </c>
      <c r="AA552" s="73">
        <v>61325.0</v>
      </c>
      <c r="AB552" s="73">
        <v>3.1</v>
      </c>
      <c r="AC552" s="75">
        <v>45352.0</v>
      </c>
      <c r="AD552" s="73">
        <v>78.6</v>
      </c>
      <c r="AE552" s="73">
        <v>8.9</v>
      </c>
      <c r="AF552" s="73">
        <v>5.6</v>
      </c>
      <c r="AG552" s="73">
        <v>0.1</v>
      </c>
      <c r="AH552" s="73">
        <v>0.0</v>
      </c>
      <c r="AI552" s="73">
        <v>1.6</v>
      </c>
      <c r="AJ552" s="73">
        <v>5.2</v>
      </c>
      <c r="AK552" s="73" t="s">
        <v>2932</v>
      </c>
    </row>
    <row r="553">
      <c r="A553" s="73" t="s">
        <v>2933</v>
      </c>
      <c r="B553" s="74" t="s">
        <v>2933</v>
      </c>
      <c r="C553" s="73" t="s">
        <v>2934</v>
      </c>
      <c r="D553" s="73">
        <v>36069.0</v>
      </c>
      <c r="E553" s="73" t="s">
        <v>1400</v>
      </c>
      <c r="F553" s="73" t="s">
        <v>1401</v>
      </c>
      <c r="G553" s="73">
        <v>42.8528</v>
      </c>
      <c r="H553" s="73">
        <v>-77.2998</v>
      </c>
      <c r="I553" s="73">
        <v>112288.0</v>
      </c>
      <c r="J553" s="73">
        <v>67.31</v>
      </c>
      <c r="K553" s="73">
        <f t="shared" si="1"/>
        <v>0.9975434587</v>
      </c>
      <c r="L553" s="73">
        <f t="shared" si="2"/>
        <v>1.8</v>
      </c>
      <c r="M553" s="73">
        <f t="shared" si="3"/>
        <v>3.1718359</v>
      </c>
      <c r="N553" s="73" t="s">
        <v>1396</v>
      </c>
      <c r="O553" s="73">
        <v>43.8</v>
      </c>
      <c r="P553" s="73">
        <v>49.2</v>
      </c>
      <c r="Q553" s="73">
        <v>50.8</v>
      </c>
      <c r="R553" s="73">
        <v>49.8</v>
      </c>
      <c r="S553" s="73">
        <v>2.82</v>
      </c>
      <c r="T553" s="73">
        <v>76603.0</v>
      </c>
      <c r="U553" s="73">
        <v>37.2</v>
      </c>
      <c r="V553" s="73">
        <v>72.5</v>
      </c>
      <c r="W553" s="73">
        <v>192105.0</v>
      </c>
      <c r="X553" s="73">
        <v>1061.0</v>
      </c>
      <c r="Y553" s="73">
        <v>37.3</v>
      </c>
      <c r="Z553" s="73">
        <v>61.9</v>
      </c>
      <c r="AA553" s="73">
        <v>56049.0</v>
      </c>
      <c r="AB553" s="73">
        <v>4.0</v>
      </c>
      <c r="AC553" s="75">
        <v>45352.0</v>
      </c>
      <c r="AD553" s="73">
        <v>90.4</v>
      </c>
      <c r="AE553" s="73">
        <v>2.2</v>
      </c>
      <c r="AF553" s="73">
        <v>1.4</v>
      </c>
      <c r="AG553" s="73">
        <v>0.1</v>
      </c>
      <c r="AH553" s="73">
        <v>0.0</v>
      </c>
      <c r="AI553" s="73">
        <v>1.6</v>
      </c>
      <c r="AJ553" s="73">
        <v>4.3</v>
      </c>
      <c r="AK553" s="73" t="s">
        <v>2935</v>
      </c>
    </row>
    <row r="554">
      <c r="A554" s="73" t="s">
        <v>2936</v>
      </c>
      <c r="B554" s="74" t="s">
        <v>2936</v>
      </c>
      <c r="C554" s="73" t="s">
        <v>2937</v>
      </c>
      <c r="D554" s="73">
        <v>18091.0</v>
      </c>
      <c r="E554" s="73" t="s">
        <v>1563</v>
      </c>
      <c r="F554" s="73" t="s">
        <v>1564</v>
      </c>
      <c r="G554" s="73">
        <v>41.546</v>
      </c>
      <c r="H554" s="73">
        <v>-86.74</v>
      </c>
      <c r="I554" s="73">
        <v>112215.0</v>
      </c>
      <c r="J554" s="73">
        <v>72.42</v>
      </c>
      <c r="K554" s="73">
        <f t="shared" si="1"/>
        <v>0.9999012613</v>
      </c>
      <c r="L554" s="73">
        <f t="shared" si="2"/>
        <v>1.8</v>
      </c>
      <c r="M554" s="73">
        <f t="shared" si="3"/>
        <v>3.1917138</v>
      </c>
      <c r="N554" s="73" t="s">
        <v>1373</v>
      </c>
      <c r="O554" s="73">
        <v>40.5</v>
      </c>
      <c r="P554" s="73">
        <v>51.9</v>
      </c>
      <c r="Q554" s="73">
        <v>48.1</v>
      </c>
      <c r="R554" s="73">
        <v>46.3</v>
      </c>
      <c r="S554" s="73">
        <v>2.98</v>
      </c>
      <c r="T554" s="73">
        <v>66854.0</v>
      </c>
      <c r="U554" s="73">
        <v>29.1</v>
      </c>
      <c r="V554" s="73">
        <v>74.1</v>
      </c>
      <c r="W554" s="73">
        <v>165753.0</v>
      </c>
      <c r="X554" s="73">
        <v>860.0</v>
      </c>
      <c r="Y554" s="73">
        <v>21.1</v>
      </c>
      <c r="Z554" s="73">
        <v>57.8</v>
      </c>
      <c r="AA554" s="73">
        <v>47036.0</v>
      </c>
      <c r="AB554" s="73">
        <v>5.0</v>
      </c>
      <c r="AC554" s="75">
        <v>45352.0</v>
      </c>
      <c r="AD554" s="73">
        <v>80.2</v>
      </c>
      <c r="AE554" s="73">
        <v>10.7</v>
      </c>
      <c r="AF554" s="73">
        <v>0.6</v>
      </c>
      <c r="AG554" s="73">
        <v>0.2</v>
      </c>
      <c r="AH554" s="73">
        <v>0.0</v>
      </c>
      <c r="AI554" s="73">
        <v>2.6</v>
      </c>
      <c r="AJ554" s="73">
        <v>5.7</v>
      </c>
      <c r="AK554" s="73" t="s">
        <v>2938</v>
      </c>
    </row>
    <row r="555">
      <c r="A555" s="73" t="s">
        <v>1767</v>
      </c>
      <c r="B555" s="74" t="s">
        <v>1767</v>
      </c>
      <c r="C555" s="73" t="s">
        <v>1768</v>
      </c>
      <c r="D555" s="73">
        <v>18035.0</v>
      </c>
      <c r="E555" s="73" t="s">
        <v>1563</v>
      </c>
      <c r="F555" s="73" t="s">
        <v>1564</v>
      </c>
      <c r="G555" s="73">
        <v>40.2275</v>
      </c>
      <c r="H555" s="73">
        <v>-85.3969</v>
      </c>
      <c r="I555" s="73">
        <v>112156.0</v>
      </c>
      <c r="J555" s="73">
        <v>110.44</v>
      </c>
      <c r="K555" s="73">
        <f t="shared" si="1"/>
        <v>1.017619928</v>
      </c>
      <c r="L555" s="73">
        <f t="shared" si="2"/>
        <v>1.8</v>
      </c>
      <c r="M555" s="73">
        <f t="shared" si="3"/>
        <v>3.3396116</v>
      </c>
      <c r="N555" s="73" t="s">
        <v>1565</v>
      </c>
      <c r="O555" s="73">
        <v>35.6</v>
      </c>
      <c r="P555" s="73">
        <v>48.4</v>
      </c>
      <c r="Q555" s="73">
        <v>51.6</v>
      </c>
      <c r="R555" s="73">
        <v>40.7</v>
      </c>
      <c r="S555" s="73">
        <v>2.76</v>
      </c>
      <c r="T555" s="73">
        <v>53377.0</v>
      </c>
      <c r="U555" s="73">
        <v>21.0</v>
      </c>
      <c r="V555" s="73">
        <v>65.6</v>
      </c>
      <c r="W555" s="73">
        <v>119434.0</v>
      </c>
      <c r="X555" s="73">
        <v>841.0</v>
      </c>
      <c r="Y555" s="73">
        <v>25.5</v>
      </c>
      <c r="Z555" s="73">
        <v>59.8</v>
      </c>
      <c r="AA555" s="73">
        <v>52320.0</v>
      </c>
      <c r="AB555" s="73">
        <v>6.1</v>
      </c>
      <c r="AC555" s="75">
        <v>45352.0</v>
      </c>
      <c r="AD555" s="73">
        <v>87.1</v>
      </c>
      <c r="AE555" s="73">
        <v>6.2</v>
      </c>
      <c r="AF555" s="73">
        <v>1.6</v>
      </c>
      <c r="AG555" s="73">
        <v>0.1</v>
      </c>
      <c r="AH555" s="73">
        <v>0.0</v>
      </c>
      <c r="AI555" s="73">
        <v>0.7</v>
      </c>
      <c r="AJ555" s="73">
        <v>4.2</v>
      </c>
      <c r="AK555" s="73" t="s">
        <v>2939</v>
      </c>
    </row>
    <row r="556">
      <c r="A556" s="73" t="s">
        <v>2940</v>
      </c>
      <c r="B556" s="74" t="s">
        <v>2940</v>
      </c>
      <c r="C556" s="73" t="s">
        <v>2941</v>
      </c>
      <c r="D556" s="73">
        <v>23001.0</v>
      </c>
      <c r="E556" s="73" t="s">
        <v>2101</v>
      </c>
      <c r="F556" s="73" t="s">
        <v>2102</v>
      </c>
      <c r="G556" s="73">
        <v>44.1658</v>
      </c>
      <c r="H556" s="73">
        <v>-70.2064</v>
      </c>
      <c r="I556" s="73">
        <v>111532.0</v>
      </c>
      <c r="J556" s="73">
        <v>92.02</v>
      </c>
      <c r="K556" s="73">
        <f t="shared" si="1"/>
        <v>1.008996686</v>
      </c>
      <c r="L556" s="73">
        <f t="shared" si="2"/>
        <v>1.8</v>
      </c>
      <c r="M556" s="73">
        <f t="shared" si="3"/>
        <v>3.2679578</v>
      </c>
      <c r="N556" s="73" t="s">
        <v>1396</v>
      </c>
      <c r="O556" s="73">
        <v>40.8</v>
      </c>
      <c r="P556" s="73">
        <v>49.2</v>
      </c>
      <c r="Q556" s="73">
        <v>50.8</v>
      </c>
      <c r="R556" s="73">
        <v>47.7</v>
      </c>
      <c r="S556" s="73">
        <v>2.98</v>
      </c>
      <c r="T556" s="73">
        <v>64500.0</v>
      </c>
      <c r="U556" s="73">
        <v>29.1</v>
      </c>
      <c r="V556" s="73">
        <v>66.4</v>
      </c>
      <c r="W556" s="73">
        <v>211333.0</v>
      </c>
      <c r="X556" s="73">
        <v>916.0</v>
      </c>
      <c r="Y556" s="73">
        <v>22.8</v>
      </c>
      <c r="Z556" s="73">
        <v>65.0</v>
      </c>
      <c r="AA556" s="73">
        <v>54173.0</v>
      </c>
      <c r="AB556" s="73">
        <v>4.8</v>
      </c>
      <c r="AC556" s="75">
        <v>45352.0</v>
      </c>
      <c r="AD556" s="73">
        <v>89.8</v>
      </c>
      <c r="AE556" s="73">
        <v>4.4</v>
      </c>
      <c r="AF556" s="73">
        <v>1.0</v>
      </c>
      <c r="AG556" s="73">
        <v>0.1</v>
      </c>
      <c r="AH556" s="73">
        <v>0.0</v>
      </c>
      <c r="AI556" s="73">
        <v>0.4</v>
      </c>
      <c r="AJ556" s="73">
        <v>4.4</v>
      </c>
      <c r="AK556" s="73" t="s">
        <v>2942</v>
      </c>
    </row>
    <row r="557">
      <c r="A557" s="73" t="s">
        <v>1758</v>
      </c>
      <c r="B557" s="74" t="s">
        <v>1758</v>
      </c>
      <c r="C557" s="73" t="s">
        <v>1759</v>
      </c>
      <c r="D557" s="73">
        <v>41019.0</v>
      </c>
      <c r="E557" s="73" t="s">
        <v>1642</v>
      </c>
      <c r="F557" s="73" t="s">
        <v>1643</v>
      </c>
      <c r="G557" s="73">
        <v>43.2797</v>
      </c>
      <c r="H557" s="73">
        <v>-123.1665</v>
      </c>
      <c r="I557" s="73">
        <v>111322.0</v>
      </c>
      <c r="J557" s="73">
        <v>8.54</v>
      </c>
      <c r="K557" s="73">
        <f t="shared" si="1"/>
        <v>0.9708228156</v>
      </c>
      <c r="L557" s="73">
        <f t="shared" si="2"/>
        <v>1.8</v>
      </c>
      <c r="M557" s="73">
        <f t="shared" si="3"/>
        <v>2.9432206</v>
      </c>
      <c r="N557" s="73" t="s">
        <v>1367</v>
      </c>
      <c r="O557" s="73">
        <v>46.6</v>
      </c>
      <c r="P557" s="73">
        <v>49.9</v>
      </c>
      <c r="Q557" s="73">
        <v>50.1</v>
      </c>
      <c r="R557" s="73">
        <v>51.5</v>
      </c>
      <c r="S557" s="73">
        <v>2.83</v>
      </c>
      <c r="T557" s="73">
        <v>56440.0</v>
      </c>
      <c r="U557" s="73">
        <v>24.0</v>
      </c>
      <c r="V557" s="73">
        <v>71.5</v>
      </c>
      <c r="W557" s="73">
        <v>259557.0</v>
      </c>
      <c r="X557" s="73">
        <v>957.0</v>
      </c>
      <c r="Y557" s="73">
        <v>18.9</v>
      </c>
      <c r="Z557" s="73">
        <v>50.3</v>
      </c>
      <c r="AA557" s="73">
        <v>47950.0</v>
      </c>
      <c r="AB557" s="73">
        <v>6.1</v>
      </c>
      <c r="AC557" s="75">
        <v>45352.0</v>
      </c>
      <c r="AD557" s="73">
        <v>88.7</v>
      </c>
      <c r="AE557" s="73">
        <v>0.3</v>
      </c>
      <c r="AF557" s="73">
        <v>1.0</v>
      </c>
      <c r="AG557" s="73">
        <v>1.1</v>
      </c>
      <c r="AH557" s="73">
        <v>0.0</v>
      </c>
      <c r="AI557" s="73">
        <v>1.4</v>
      </c>
      <c r="AJ557" s="73">
        <v>7.5</v>
      </c>
      <c r="AK557" s="73" t="s">
        <v>2943</v>
      </c>
    </row>
    <row r="558">
      <c r="A558" s="73" t="s">
        <v>2944</v>
      </c>
      <c r="B558" s="74" t="s">
        <v>2944</v>
      </c>
      <c r="C558" s="73" t="s">
        <v>2945</v>
      </c>
      <c r="D558" s="73">
        <v>5031.0</v>
      </c>
      <c r="E558" s="73" t="s">
        <v>1956</v>
      </c>
      <c r="F558" s="73" t="s">
        <v>1957</v>
      </c>
      <c r="G558" s="73">
        <v>35.8308</v>
      </c>
      <c r="H558" s="73">
        <v>-90.6328</v>
      </c>
      <c r="I558" s="73">
        <v>111038.0</v>
      </c>
      <c r="J558" s="73">
        <v>60.63</v>
      </c>
      <c r="K558" s="73">
        <f t="shared" si="1"/>
        <v>0.9944696256</v>
      </c>
      <c r="L558" s="73">
        <f t="shared" si="2"/>
        <v>1.8</v>
      </c>
      <c r="M558" s="73">
        <f t="shared" si="3"/>
        <v>3.1458507</v>
      </c>
      <c r="N558" s="73" t="s">
        <v>1373</v>
      </c>
      <c r="O558" s="73">
        <v>34.4</v>
      </c>
      <c r="P558" s="73">
        <v>48.8</v>
      </c>
      <c r="Q558" s="73">
        <v>51.2</v>
      </c>
      <c r="R558" s="73">
        <v>47.5</v>
      </c>
      <c r="S558" s="73">
        <v>3.09</v>
      </c>
      <c r="T558" s="73">
        <v>55169.0</v>
      </c>
      <c r="U558" s="73">
        <v>26.4</v>
      </c>
      <c r="V558" s="73">
        <v>59.7</v>
      </c>
      <c r="W558" s="73">
        <v>181358.0</v>
      </c>
      <c r="X558" s="73">
        <v>870.0</v>
      </c>
      <c r="Y558" s="73">
        <v>28.2</v>
      </c>
      <c r="Z558" s="73">
        <v>63.5</v>
      </c>
      <c r="AA558" s="73">
        <v>57450.0</v>
      </c>
      <c r="AB558" s="73">
        <v>5.9</v>
      </c>
      <c r="AC558" s="75">
        <v>45352.0</v>
      </c>
      <c r="AD558" s="73">
        <v>75.2</v>
      </c>
      <c r="AE558" s="73">
        <v>16.2</v>
      </c>
      <c r="AF558" s="73">
        <v>1.2</v>
      </c>
      <c r="AG558" s="73">
        <v>0.3</v>
      </c>
      <c r="AH558" s="73">
        <v>0.0</v>
      </c>
      <c r="AI558" s="73">
        <v>2.6</v>
      </c>
      <c r="AJ558" s="73">
        <v>4.4</v>
      </c>
      <c r="AK558" s="73" t="s">
        <v>2946</v>
      </c>
    </row>
    <row r="559">
      <c r="A559" s="73" t="s">
        <v>2947</v>
      </c>
      <c r="B559" s="74" t="s">
        <v>2947</v>
      </c>
      <c r="C559" s="73" t="s">
        <v>2948</v>
      </c>
      <c r="D559" s="73">
        <v>21093.0</v>
      </c>
      <c r="E559" s="73" t="s">
        <v>1656</v>
      </c>
      <c r="F559" s="73" t="s">
        <v>1657</v>
      </c>
      <c r="G559" s="73">
        <v>37.6979</v>
      </c>
      <c r="H559" s="73">
        <v>-85.9634</v>
      </c>
      <c r="I559" s="73">
        <v>111005.0</v>
      </c>
      <c r="J559" s="73">
        <v>68.7</v>
      </c>
      <c r="K559" s="73">
        <f t="shared" si="1"/>
        <v>0.9981842669</v>
      </c>
      <c r="L559" s="73">
        <f t="shared" si="2"/>
        <v>1.8</v>
      </c>
      <c r="M559" s="73">
        <f t="shared" si="3"/>
        <v>3.177243</v>
      </c>
      <c r="N559" s="73" t="s">
        <v>1396</v>
      </c>
      <c r="O559" s="73">
        <v>37.2</v>
      </c>
      <c r="P559" s="73">
        <v>49.9</v>
      </c>
      <c r="Q559" s="73">
        <v>50.1</v>
      </c>
      <c r="R559" s="73">
        <v>49.1</v>
      </c>
      <c r="S559" s="73">
        <v>3.09</v>
      </c>
      <c r="T559" s="73">
        <v>64136.0</v>
      </c>
      <c r="U559" s="73">
        <v>29.2</v>
      </c>
      <c r="V559" s="73">
        <v>62.1</v>
      </c>
      <c r="W559" s="73">
        <v>185614.0</v>
      </c>
      <c r="X559" s="73">
        <v>909.0</v>
      </c>
      <c r="Y559" s="73">
        <v>23.9</v>
      </c>
      <c r="Z559" s="73">
        <v>62.7</v>
      </c>
      <c r="AA559" s="73">
        <v>47900.0</v>
      </c>
      <c r="AB559" s="73">
        <v>6.8</v>
      </c>
      <c r="AC559" s="75">
        <v>45352.0</v>
      </c>
      <c r="AD559" s="73">
        <v>77.3</v>
      </c>
      <c r="AE559" s="73">
        <v>11.9</v>
      </c>
      <c r="AF559" s="73">
        <v>2.0</v>
      </c>
      <c r="AG559" s="73">
        <v>0.2</v>
      </c>
      <c r="AH559" s="73">
        <v>0.4</v>
      </c>
      <c r="AI559" s="73">
        <v>1.4</v>
      </c>
      <c r="AJ559" s="73">
        <v>6.8</v>
      </c>
      <c r="AK559" s="73" t="s">
        <v>2949</v>
      </c>
    </row>
    <row r="560">
      <c r="A560" s="73" t="s">
        <v>2950</v>
      </c>
      <c r="B560" s="74" t="s">
        <v>2950</v>
      </c>
      <c r="C560" s="73" t="s">
        <v>2951</v>
      </c>
      <c r="D560" s="73">
        <v>48397.0</v>
      </c>
      <c r="E560" s="73" t="s">
        <v>1377</v>
      </c>
      <c r="F560" s="73" t="s">
        <v>1378</v>
      </c>
      <c r="G560" s="73">
        <v>32.8978</v>
      </c>
      <c r="H560" s="73">
        <v>-96.4079</v>
      </c>
      <c r="I560" s="73">
        <v>110631.0</v>
      </c>
      <c r="J560" s="73">
        <v>335.79</v>
      </c>
      <c r="K560" s="73">
        <f t="shared" si="1"/>
        <v>1.129277668</v>
      </c>
      <c r="L560" s="73">
        <f t="shared" si="2"/>
        <v>1.8</v>
      </c>
      <c r="M560" s="73">
        <f t="shared" si="3"/>
        <v>4.2162231</v>
      </c>
      <c r="N560" s="73" t="s">
        <v>1373</v>
      </c>
      <c r="O560" s="73">
        <v>37.6</v>
      </c>
      <c r="P560" s="73">
        <v>49.8</v>
      </c>
      <c r="Q560" s="73">
        <v>50.2</v>
      </c>
      <c r="R560" s="73">
        <v>62.7</v>
      </c>
      <c r="S560" s="73">
        <v>3.24</v>
      </c>
      <c r="T560" s="73">
        <v>121303.0</v>
      </c>
      <c r="U560" s="73">
        <v>62.1</v>
      </c>
      <c r="V560" s="73">
        <v>83.2</v>
      </c>
      <c r="W560" s="73">
        <v>362393.0</v>
      </c>
      <c r="X560" s="73">
        <v>1779.0</v>
      </c>
      <c r="Y560" s="73">
        <v>43.9</v>
      </c>
      <c r="Z560" s="73">
        <v>70.3</v>
      </c>
      <c r="AA560" s="73">
        <v>61604.0</v>
      </c>
      <c r="AB560" s="73">
        <v>3.9</v>
      </c>
      <c r="AC560" s="75">
        <v>45352.0</v>
      </c>
      <c r="AD560" s="73">
        <v>75.2</v>
      </c>
      <c r="AE560" s="73">
        <v>7.7</v>
      </c>
      <c r="AF560" s="73">
        <v>3.3</v>
      </c>
      <c r="AG560" s="73">
        <v>1.0</v>
      </c>
      <c r="AH560" s="73">
        <v>0.1</v>
      </c>
      <c r="AI560" s="73">
        <v>3.3</v>
      </c>
      <c r="AJ560" s="73">
        <v>9.4</v>
      </c>
      <c r="AK560" s="73" t="s">
        <v>2952</v>
      </c>
    </row>
    <row r="561">
      <c r="A561" s="73" t="s">
        <v>2953</v>
      </c>
      <c r="B561" s="74" t="s">
        <v>2953</v>
      </c>
      <c r="C561" s="73" t="s">
        <v>2954</v>
      </c>
      <c r="D561" s="73">
        <v>53015.0</v>
      </c>
      <c r="E561" s="73" t="s">
        <v>1419</v>
      </c>
      <c r="F561" s="73" t="s">
        <v>1420</v>
      </c>
      <c r="G561" s="73">
        <v>46.1932</v>
      </c>
      <c r="H561" s="73">
        <v>-122.681</v>
      </c>
      <c r="I561" s="73">
        <v>110621.0</v>
      </c>
      <c r="J561" s="73">
        <v>37.43</v>
      </c>
      <c r="K561" s="73">
        <f t="shared" si="1"/>
        <v>0.9838674232</v>
      </c>
      <c r="L561" s="73">
        <f t="shared" si="2"/>
        <v>1.8</v>
      </c>
      <c r="M561" s="73">
        <f t="shared" si="3"/>
        <v>3.0556027</v>
      </c>
      <c r="N561" s="73" t="s">
        <v>1367</v>
      </c>
      <c r="O561" s="73">
        <v>40.8</v>
      </c>
      <c r="P561" s="73">
        <v>50.1</v>
      </c>
      <c r="Q561" s="73">
        <v>49.9</v>
      </c>
      <c r="R561" s="73">
        <v>49.1</v>
      </c>
      <c r="S561" s="73">
        <v>3.07</v>
      </c>
      <c r="T561" s="73">
        <v>70912.0</v>
      </c>
      <c r="U561" s="73">
        <v>31.8</v>
      </c>
      <c r="V561" s="73">
        <v>66.4</v>
      </c>
      <c r="W561" s="73">
        <v>329940.0</v>
      </c>
      <c r="X561" s="73">
        <v>1090.0</v>
      </c>
      <c r="Y561" s="73">
        <v>16.6</v>
      </c>
      <c r="Z561" s="73">
        <v>56.2</v>
      </c>
      <c r="AA561" s="73">
        <v>48977.0</v>
      </c>
      <c r="AB561" s="73">
        <v>5.5</v>
      </c>
      <c r="AC561" s="75">
        <v>45352.0</v>
      </c>
      <c r="AD561" s="73">
        <v>85.9</v>
      </c>
      <c r="AE561" s="73">
        <v>0.8</v>
      </c>
      <c r="AF561" s="73">
        <v>1.2</v>
      </c>
      <c r="AG561" s="73">
        <v>1.5</v>
      </c>
      <c r="AH561" s="73">
        <v>0.3</v>
      </c>
      <c r="AI561" s="73">
        <v>2.2</v>
      </c>
      <c r="AJ561" s="73">
        <v>8.1</v>
      </c>
      <c r="AK561" s="73" t="s">
        <v>2955</v>
      </c>
    </row>
    <row r="562">
      <c r="A562" s="73" t="s">
        <v>1975</v>
      </c>
      <c r="B562" s="74" t="s">
        <v>1975</v>
      </c>
      <c r="C562" s="73" t="s">
        <v>1976</v>
      </c>
      <c r="D562" s="73">
        <v>42085.0</v>
      </c>
      <c r="E562" s="73" t="s">
        <v>323</v>
      </c>
      <c r="F562" s="73" t="s">
        <v>1455</v>
      </c>
      <c r="G562" s="73">
        <v>41.3022</v>
      </c>
      <c r="H562" s="73">
        <v>-80.2577</v>
      </c>
      <c r="I562" s="73">
        <v>110600.0</v>
      </c>
      <c r="J562" s="73">
        <v>63.5</v>
      </c>
      <c r="K562" s="73">
        <f t="shared" si="1"/>
        <v>0.9957891072</v>
      </c>
      <c r="L562" s="73">
        <f t="shared" si="2"/>
        <v>1.8</v>
      </c>
      <c r="M562" s="73">
        <f t="shared" si="3"/>
        <v>3.157015</v>
      </c>
      <c r="N562" s="73" t="s">
        <v>1396</v>
      </c>
      <c r="O562" s="73">
        <v>45.0</v>
      </c>
      <c r="P562" s="73">
        <v>49.7</v>
      </c>
      <c r="Q562" s="73">
        <v>50.3</v>
      </c>
      <c r="R562" s="73">
        <v>48.4</v>
      </c>
      <c r="S562" s="73">
        <v>2.85</v>
      </c>
      <c r="T562" s="73">
        <v>57353.0</v>
      </c>
      <c r="U562" s="73">
        <v>25.7</v>
      </c>
      <c r="V562" s="73">
        <v>72.4</v>
      </c>
      <c r="W562" s="73">
        <v>145109.0</v>
      </c>
      <c r="X562" s="73">
        <v>761.0</v>
      </c>
      <c r="Y562" s="73">
        <v>24.1</v>
      </c>
      <c r="Z562" s="73">
        <v>55.0</v>
      </c>
      <c r="AA562" s="73">
        <v>48197.0</v>
      </c>
      <c r="AB562" s="73">
        <v>5.5</v>
      </c>
      <c r="AC562" s="75">
        <v>45352.0</v>
      </c>
      <c r="AD562" s="73">
        <v>89.4</v>
      </c>
      <c r="AE562" s="73">
        <v>5.6</v>
      </c>
      <c r="AF562" s="73">
        <v>0.7</v>
      </c>
      <c r="AG562" s="73">
        <v>0.1</v>
      </c>
      <c r="AH562" s="73">
        <v>0.0</v>
      </c>
      <c r="AI562" s="73">
        <v>0.7</v>
      </c>
      <c r="AJ562" s="73">
        <v>3.5</v>
      </c>
      <c r="AK562" s="73" t="s">
        <v>2956</v>
      </c>
    </row>
    <row r="563">
      <c r="A563" s="73" t="s">
        <v>2957</v>
      </c>
      <c r="B563" s="74" t="s">
        <v>2957</v>
      </c>
      <c r="C563" s="73" t="s">
        <v>2958</v>
      </c>
      <c r="D563" s="73">
        <v>51085.0</v>
      </c>
      <c r="E563" s="73" t="s">
        <v>1509</v>
      </c>
      <c r="F563" s="73" t="s">
        <v>1510</v>
      </c>
      <c r="G563" s="73">
        <v>37.7601</v>
      </c>
      <c r="H563" s="73">
        <v>-77.491</v>
      </c>
      <c r="I563" s="73">
        <v>110513.0</v>
      </c>
      <c r="J563" s="73">
        <v>91.26</v>
      </c>
      <c r="K563" s="73">
        <f t="shared" si="1"/>
        <v>1.008642469</v>
      </c>
      <c r="L563" s="73">
        <f t="shared" si="2"/>
        <v>1.8</v>
      </c>
      <c r="M563" s="73">
        <f t="shared" si="3"/>
        <v>3.2650014</v>
      </c>
      <c r="N563" s="73" t="s">
        <v>1396</v>
      </c>
      <c r="O563" s="73">
        <v>42.4</v>
      </c>
      <c r="P563" s="73">
        <v>49.4</v>
      </c>
      <c r="Q563" s="73">
        <v>50.6</v>
      </c>
      <c r="R563" s="73">
        <v>56.3</v>
      </c>
      <c r="S563" s="73">
        <v>3.09</v>
      </c>
      <c r="T563" s="73">
        <v>104678.0</v>
      </c>
      <c r="U563" s="73">
        <v>52.7</v>
      </c>
      <c r="V563" s="73">
        <v>83.0</v>
      </c>
      <c r="W563" s="73">
        <v>347077.0</v>
      </c>
      <c r="X563" s="73">
        <v>1392.0</v>
      </c>
      <c r="Y563" s="73">
        <v>41.9</v>
      </c>
      <c r="Z563" s="73">
        <v>66.4</v>
      </c>
      <c r="AA563" s="73">
        <v>62408.0</v>
      </c>
      <c r="AB563" s="73">
        <v>2.9</v>
      </c>
      <c r="AC563" s="75">
        <v>45352.0</v>
      </c>
      <c r="AD563" s="73">
        <v>83.2</v>
      </c>
      <c r="AE563" s="73">
        <v>8.7</v>
      </c>
      <c r="AF563" s="73">
        <v>1.7</v>
      </c>
      <c r="AG563" s="73">
        <v>0.2</v>
      </c>
      <c r="AH563" s="73">
        <v>0.1</v>
      </c>
      <c r="AI563" s="73">
        <v>1.3</v>
      </c>
      <c r="AJ563" s="73">
        <v>4.8</v>
      </c>
      <c r="AK563" s="73" t="s">
        <v>2959</v>
      </c>
    </row>
    <row r="564">
      <c r="A564" s="73" t="s">
        <v>2960</v>
      </c>
      <c r="B564" s="74" t="s">
        <v>2960</v>
      </c>
      <c r="C564" s="73" t="s">
        <v>2961</v>
      </c>
      <c r="D564" s="73">
        <v>46103.0</v>
      </c>
      <c r="E564" s="73" t="s">
        <v>2395</v>
      </c>
      <c r="F564" s="73" t="s">
        <v>2396</v>
      </c>
      <c r="G564" s="73">
        <v>44.0037</v>
      </c>
      <c r="H564" s="73">
        <v>-102.8238</v>
      </c>
      <c r="I564" s="73">
        <v>110386.0</v>
      </c>
      <c r="J564" s="73">
        <v>15.35</v>
      </c>
      <c r="K564" s="73">
        <f t="shared" si="1"/>
        <v>0.9738820478</v>
      </c>
      <c r="L564" s="73">
        <f t="shared" si="2"/>
        <v>1.8</v>
      </c>
      <c r="M564" s="73">
        <f t="shared" si="3"/>
        <v>2.9697115</v>
      </c>
      <c r="N564" s="73" t="s">
        <v>1502</v>
      </c>
      <c r="O564" s="73">
        <v>39.6</v>
      </c>
      <c r="P564" s="73">
        <v>51.1</v>
      </c>
      <c r="Q564" s="73">
        <v>48.9</v>
      </c>
      <c r="R564" s="73">
        <v>48.9</v>
      </c>
      <c r="S564" s="73">
        <v>3.01</v>
      </c>
      <c r="T564" s="73">
        <v>67823.0</v>
      </c>
      <c r="U564" s="73">
        <v>30.2</v>
      </c>
      <c r="V564" s="73">
        <v>69.2</v>
      </c>
      <c r="W564" s="73">
        <v>246334.0</v>
      </c>
      <c r="X564" s="73">
        <v>996.0</v>
      </c>
      <c r="Y564" s="73">
        <v>33.4</v>
      </c>
      <c r="Z564" s="73">
        <v>64.9</v>
      </c>
      <c r="AA564" s="73">
        <v>59045.0</v>
      </c>
      <c r="AB564" s="73">
        <v>3.5</v>
      </c>
      <c r="AC564" s="75">
        <v>45352.0</v>
      </c>
      <c r="AD564" s="73">
        <v>80.6</v>
      </c>
      <c r="AE564" s="73">
        <v>1.3</v>
      </c>
      <c r="AF564" s="73">
        <v>1.1</v>
      </c>
      <c r="AG564" s="73">
        <v>7.5</v>
      </c>
      <c r="AH564" s="73">
        <v>0.0</v>
      </c>
      <c r="AI564" s="73">
        <v>0.9</v>
      </c>
      <c r="AJ564" s="73">
        <v>8.5</v>
      </c>
      <c r="AK564" s="73" t="s">
        <v>2962</v>
      </c>
    </row>
    <row r="565">
      <c r="A565" s="73" t="s">
        <v>2238</v>
      </c>
      <c r="B565" s="74" t="s">
        <v>2238</v>
      </c>
      <c r="C565" s="73" t="s">
        <v>2239</v>
      </c>
      <c r="D565" s="73">
        <v>34041.0</v>
      </c>
      <c r="E565" s="73" t="s">
        <v>1578</v>
      </c>
      <c r="F565" s="73" t="s">
        <v>791</v>
      </c>
      <c r="G565" s="73">
        <v>40.8572</v>
      </c>
      <c r="H565" s="73">
        <v>-74.9973</v>
      </c>
      <c r="I565" s="73">
        <v>109739.0</v>
      </c>
      <c r="J565" s="73">
        <v>118.84</v>
      </c>
      <c r="K565" s="73">
        <f t="shared" si="1"/>
        <v>1.02157678</v>
      </c>
      <c r="L565" s="73">
        <f t="shared" si="2"/>
        <v>1.8</v>
      </c>
      <c r="M565" s="73">
        <f t="shared" si="3"/>
        <v>3.3722876</v>
      </c>
      <c r="N565" s="73" t="s">
        <v>1396</v>
      </c>
      <c r="O565" s="73">
        <v>44.0</v>
      </c>
      <c r="P565" s="73">
        <v>49.6</v>
      </c>
      <c r="Q565" s="73">
        <v>50.4</v>
      </c>
      <c r="R565" s="73">
        <v>51.7</v>
      </c>
      <c r="S565" s="73">
        <v>3.0</v>
      </c>
      <c r="T565" s="73">
        <v>92620.0</v>
      </c>
      <c r="U565" s="73">
        <v>45.8</v>
      </c>
      <c r="V565" s="73">
        <v>72.8</v>
      </c>
      <c r="W565" s="73">
        <v>302720.0</v>
      </c>
      <c r="X565" s="73">
        <v>1292.0</v>
      </c>
      <c r="Y565" s="73">
        <v>35.5</v>
      </c>
      <c r="Z565" s="73">
        <v>66.0</v>
      </c>
      <c r="AA565" s="73">
        <v>60050.0</v>
      </c>
      <c r="AB565" s="73">
        <v>6.0</v>
      </c>
      <c r="AC565" s="75">
        <v>45352.0</v>
      </c>
      <c r="AD565" s="73">
        <v>82.4</v>
      </c>
      <c r="AE565" s="73">
        <v>5.2</v>
      </c>
      <c r="AF565" s="73">
        <v>2.8</v>
      </c>
      <c r="AG565" s="73">
        <v>0.1</v>
      </c>
      <c r="AH565" s="73">
        <v>0.0</v>
      </c>
      <c r="AI565" s="73">
        <v>2.8</v>
      </c>
      <c r="AJ565" s="73">
        <v>6.7</v>
      </c>
      <c r="AK565" s="73" t="s">
        <v>2963</v>
      </c>
    </row>
    <row r="566">
      <c r="A566" s="73" t="s">
        <v>2964</v>
      </c>
      <c r="B566" s="74" t="s">
        <v>2964</v>
      </c>
      <c r="C566" s="73" t="s">
        <v>2965</v>
      </c>
      <c r="D566" s="73">
        <v>17099.0</v>
      </c>
      <c r="E566" s="73" t="s">
        <v>1371</v>
      </c>
      <c r="F566" s="73" t="s">
        <v>1372</v>
      </c>
      <c r="G566" s="73">
        <v>41.344</v>
      </c>
      <c r="H566" s="73">
        <v>-88.8859</v>
      </c>
      <c r="I566" s="73">
        <v>109495.0</v>
      </c>
      <c r="J566" s="73">
        <v>37.24</v>
      </c>
      <c r="K566" s="73">
        <f t="shared" si="1"/>
        <v>0.9837810631</v>
      </c>
      <c r="L566" s="73">
        <f t="shared" si="2"/>
        <v>1.8</v>
      </c>
      <c r="M566" s="73">
        <f t="shared" si="3"/>
        <v>3.0548636</v>
      </c>
      <c r="N566" s="73" t="s">
        <v>1373</v>
      </c>
      <c r="O566" s="73">
        <v>41.9</v>
      </c>
      <c r="P566" s="73">
        <v>50.9</v>
      </c>
      <c r="Q566" s="73">
        <v>49.1</v>
      </c>
      <c r="R566" s="73">
        <v>49.8</v>
      </c>
      <c r="S566" s="73">
        <v>2.92</v>
      </c>
      <c r="T566" s="73">
        <v>67942.0</v>
      </c>
      <c r="U566" s="73">
        <v>30.0</v>
      </c>
      <c r="V566" s="73">
        <v>73.4</v>
      </c>
      <c r="W566" s="73">
        <v>146588.0</v>
      </c>
      <c r="X566" s="73">
        <v>874.0</v>
      </c>
      <c r="Y566" s="73">
        <v>18.4</v>
      </c>
      <c r="Z566" s="73">
        <v>62.8</v>
      </c>
      <c r="AA566" s="73">
        <v>51393.0</v>
      </c>
      <c r="AB566" s="73">
        <v>5.4</v>
      </c>
      <c r="AC566" s="75">
        <v>45352.0</v>
      </c>
      <c r="AD566" s="73">
        <v>88.3</v>
      </c>
      <c r="AE566" s="73">
        <v>2.8</v>
      </c>
      <c r="AF566" s="73">
        <v>0.9</v>
      </c>
      <c r="AG566" s="73">
        <v>0.0</v>
      </c>
      <c r="AH566" s="73">
        <v>0.0</v>
      </c>
      <c r="AI566" s="73">
        <v>3.5</v>
      </c>
      <c r="AJ566" s="73">
        <v>4.6</v>
      </c>
      <c r="AK566" s="73" t="s">
        <v>2966</v>
      </c>
    </row>
    <row r="567">
      <c r="A567" s="73" t="s">
        <v>2967</v>
      </c>
      <c r="B567" s="74" t="s">
        <v>2967</v>
      </c>
      <c r="C567" s="73" t="s">
        <v>2968</v>
      </c>
      <c r="D567" s="73">
        <v>13015.0</v>
      </c>
      <c r="E567" s="73" t="s">
        <v>1525</v>
      </c>
      <c r="F567" s="73" t="s">
        <v>1526</v>
      </c>
      <c r="G567" s="73">
        <v>34.2377</v>
      </c>
      <c r="H567" s="73">
        <v>-84.8403</v>
      </c>
      <c r="I567" s="73">
        <v>109410.0</v>
      </c>
      <c r="J567" s="73">
        <v>92.05</v>
      </c>
      <c r="K567" s="73">
        <f t="shared" si="1"/>
        <v>1.00901067</v>
      </c>
      <c r="L567" s="73">
        <f t="shared" si="2"/>
        <v>1.8</v>
      </c>
      <c r="M567" s="73">
        <f t="shared" si="3"/>
        <v>3.2680745</v>
      </c>
      <c r="N567" s="73" t="s">
        <v>1396</v>
      </c>
      <c r="O567" s="73">
        <v>38.2</v>
      </c>
      <c r="P567" s="73">
        <v>50.0</v>
      </c>
      <c r="Q567" s="73">
        <v>50.0</v>
      </c>
      <c r="R567" s="73">
        <v>53.2</v>
      </c>
      <c r="S567" s="73">
        <v>3.29</v>
      </c>
      <c r="T567" s="73">
        <v>74812.0</v>
      </c>
      <c r="U567" s="73">
        <v>34.8</v>
      </c>
      <c r="V567" s="73">
        <v>72.8</v>
      </c>
      <c r="W567" s="73">
        <v>236853.0</v>
      </c>
      <c r="X567" s="73">
        <v>1090.0</v>
      </c>
      <c r="Y567" s="73">
        <v>21.1</v>
      </c>
      <c r="Z567" s="73">
        <v>63.8</v>
      </c>
      <c r="AA567" s="73">
        <v>53941.0</v>
      </c>
      <c r="AB567" s="73">
        <v>5.5</v>
      </c>
      <c r="AC567" s="75">
        <v>45352.0</v>
      </c>
      <c r="AD567" s="73">
        <v>79.9</v>
      </c>
      <c r="AE567" s="73">
        <v>10.9</v>
      </c>
      <c r="AF567" s="73">
        <v>1.1</v>
      </c>
      <c r="AG567" s="73">
        <v>0.2</v>
      </c>
      <c r="AH567" s="73">
        <v>0.1</v>
      </c>
      <c r="AI567" s="73">
        <v>2.5</v>
      </c>
      <c r="AJ567" s="73">
        <v>5.2</v>
      </c>
      <c r="AK567" s="73" t="s">
        <v>2969</v>
      </c>
    </row>
    <row r="568">
      <c r="A568" s="73" t="s">
        <v>1962</v>
      </c>
      <c r="B568" s="74" t="s">
        <v>1962</v>
      </c>
      <c r="C568" s="73" t="s">
        <v>1963</v>
      </c>
      <c r="D568" s="73">
        <v>28089.0</v>
      </c>
      <c r="E568" s="73" t="s">
        <v>2308</v>
      </c>
      <c r="F568" s="73" t="s">
        <v>2309</v>
      </c>
      <c r="G568" s="73">
        <v>32.6347</v>
      </c>
      <c r="H568" s="73">
        <v>-90.0337</v>
      </c>
      <c r="I568" s="73">
        <v>109257.0</v>
      </c>
      <c r="J568" s="73">
        <v>59.06</v>
      </c>
      <c r="K568" s="73">
        <f t="shared" si="1"/>
        <v>0.9937485586</v>
      </c>
      <c r="L568" s="73">
        <f t="shared" si="2"/>
        <v>1.8</v>
      </c>
      <c r="M568" s="73">
        <f t="shared" si="3"/>
        <v>3.1397434</v>
      </c>
      <c r="N568" s="73" t="s">
        <v>1373</v>
      </c>
      <c r="O568" s="73">
        <v>38.4</v>
      </c>
      <c r="P568" s="73">
        <v>48.2</v>
      </c>
      <c r="Q568" s="73">
        <v>51.8</v>
      </c>
      <c r="R568" s="73">
        <v>51.8</v>
      </c>
      <c r="S568" s="73">
        <v>3.16</v>
      </c>
      <c r="T568" s="73">
        <v>79105.0</v>
      </c>
      <c r="U568" s="73">
        <v>39.7</v>
      </c>
      <c r="V568" s="73">
        <v>72.5</v>
      </c>
      <c r="W568" s="73">
        <v>263318.0</v>
      </c>
      <c r="X568" s="73">
        <v>1062.0</v>
      </c>
      <c r="Y568" s="73">
        <v>49.6</v>
      </c>
      <c r="Z568" s="73">
        <v>65.6</v>
      </c>
      <c r="AA568" s="73">
        <v>53210.0</v>
      </c>
      <c r="AB568" s="73">
        <v>4.2</v>
      </c>
      <c r="AC568" s="75">
        <v>45352.0</v>
      </c>
      <c r="AD568" s="73">
        <v>56.5</v>
      </c>
      <c r="AE568" s="73">
        <v>37.6</v>
      </c>
      <c r="AF568" s="73">
        <v>2.7</v>
      </c>
      <c r="AG568" s="73">
        <v>0.0</v>
      </c>
      <c r="AH568" s="73">
        <v>0.0</v>
      </c>
      <c r="AI568" s="73">
        <v>1.1</v>
      </c>
      <c r="AJ568" s="73">
        <v>2.0</v>
      </c>
      <c r="AK568" s="73" t="s">
        <v>2970</v>
      </c>
    </row>
    <row r="569">
      <c r="A569" s="73" t="s">
        <v>2971</v>
      </c>
      <c r="B569" s="74" t="s">
        <v>2971</v>
      </c>
      <c r="C569" s="73" t="s">
        <v>2972</v>
      </c>
      <c r="D569" s="73">
        <v>26045.0</v>
      </c>
      <c r="E569" s="73" t="s">
        <v>1439</v>
      </c>
      <c r="F569" s="73" t="s">
        <v>1440</v>
      </c>
      <c r="G569" s="73">
        <v>42.5961</v>
      </c>
      <c r="H569" s="73">
        <v>-84.8383</v>
      </c>
      <c r="I569" s="73">
        <v>109072.0</v>
      </c>
      <c r="J569" s="73">
        <v>73.21</v>
      </c>
      <c r="K569" s="73">
        <f t="shared" si="1"/>
        <v>1.000266272</v>
      </c>
      <c r="L569" s="73">
        <f t="shared" si="2"/>
        <v>1.8</v>
      </c>
      <c r="M569" s="73">
        <f t="shared" si="3"/>
        <v>3.1947869</v>
      </c>
      <c r="N569" s="73" t="s">
        <v>1441</v>
      </c>
      <c r="O569" s="73">
        <v>41.2</v>
      </c>
      <c r="P569" s="73">
        <v>49.6</v>
      </c>
      <c r="Q569" s="73">
        <v>50.4</v>
      </c>
      <c r="R569" s="73">
        <v>51.5</v>
      </c>
      <c r="S569" s="73">
        <v>2.92</v>
      </c>
      <c r="T569" s="73">
        <v>77158.0</v>
      </c>
      <c r="U569" s="73">
        <v>35.4</v>
      </c>
      <c r="V569" s="73">
        <v>73.9</v>
      </c>
      <c r="W569" s="73">
        <v>193739.0</v>
      </c>
      <c r="X569" s="73">
        <v>1013.0</v>
      </c>
      <c r="Y569" s="73">
        <v>30.3</v>
      </c>
      <c r="Z569" s="73">
        <v>63.5</v>
      </c>
      <c r="AA569" s="73">
        <v>60284.0</v>
      </c>
      <c r="AB569" s="73">
        <v>4.8</v>
      </c>
      <c r="AC569" s="75">
        <v>45352.0</v>
      </c>
      <c r="AD569" s="73">
        <v>84.0</v>
      </c>
      <c r="AE569" s="73">
        <v>7.0</v>
      </c>
      <c r="AF569" s="73">
        <v>2.3</v>
      </c>
      <c r="AG569" s="73">
        <v>0.4</v>
      </c>
      <c r="AH569" s="73">
        <v>0.0</v>
      </c>
      <c r="AI569" s="73">
        <v>1.3</v>
      </c>
      <c r="AJ569" s="73">
        <v>5.0</v>
      </c>
      <c r="AK569" s="73" t="s">
        <v>2973</v>
      </c>
    </row>
    <row r="570">
      <c r="A570" s="73" t="s">
        <v>2974</v>
      </c>
      <c r="B570" s="73" t="s">
        <v>2974</v>
      </c>
      <c r="C570" s="73" t="s">
        <v>2975</v>
      </c>
      <c r="D570" s="73">
        <v>22109.0</v>
      </c>
      <c r="E570" s="73" t="s">
        <v>1885</v>
      </c>
      <c r="F570" s="73" t="s">
        <v>1886</v>
      </c>
      <c r="G570" s="73">
        <v>29.4148</v>
      </c>
      <c r="H570" s="73">
        <v>-90.8663</v>
      </c>
      <c r="I570" s="73">
        <v>108862.0</v>
      </c>
      <c r="J570" s="73">
        <v>34.18</v>
      </c>
      <c r="K570" s="73">
        <f t="shared" si="1"/>
        <v>0.9823912548</v>
      </c>
      <c r="L570" s="73">
        <f t="shared" si="2"/>
        <v>1.8</v>
      </c>
      <c r="M570" s="73">
        <f t="shared" si="3"/>
        <v>3.0429602</v>
      </c>
      <c r="N570" s="73" t="s">
        <v>1373</v>
      </c>
      <c r="O570" s="73">
        <v>36.9</v>
      </c>
      <c r="P570" s="73">
        <v>49.5</v>
      </c>
      <c r="Q570" s="73">
        <v>50.5</v>
      </c>
      <c r="R570" s="73">
        <v>48.6</v>
      </c>
      <c r="S570" s="73">
        <v>3.1</v>
      </c>
      <c r="T570" s="73">
        <v>63088.0</v>
      </c>
      <c r="U570" s="73">
        <v>27.0</v>
      </c>
      <c r="V570" s="73">
        <v>74.2</v>
      </c>
      <c r="W570" s="73">
        <v>177469.0</v>
      </c>
      <c r="X570" s="73">
        <v>956.0</v>
      </c>
      <c r="Y570" s="73">
        <v>17.1</v>
      </c>
      <c r="Z570" s="73">
        <v>59.3</v>
      </c>
      <c r="AA570" s="73">
        <v>45543.0</v>
      </c>
      <c r="AB570" s="73">
        <v>5.9</v>
      </c>
      <c r="AC570" s="75">
        <v>45352.0</v>
      </c>
      <c r="AD570" s="73">
        <v>67.5</v>
      </c>
      <c r="AE570" s="73">
        <v>19.1</v>
      </c>
      <c r="AF570" s="73">
        <v>1.2</v>
      </c>
      <c r="AG570" s="73">
        <v>5.5</v>
      </c>
      <c r="AH570" s="73">
        <v>0.0</v>
      </c>
      <c r="AI570" s="73">
        <v>1.2</v>
      </c>
      <c r="AJ570" s="73">
        <v>5.6</v>
      </c>
      <c r="AK570" s="73" t="s">
        <v>2976</v>
      </c>
    </row>
    <row r="571">
      <c r="A571" s="73" t="s">
        <v>2977</v>
      </c>
      <c r="B571" s="74" t="s">
        <v>2977</v>
      </c>
      <c r="C571" s="73" t="s">
        <v>2978</v>
      </c>
      <c r="D571" s="73">
        <v>47011.0</v>
      </c>
      <c r="E571" s="73" t="s">
        <v>1593</v>
      </c>
      <c r="F571" s="73" t="s">
        <v>1594</v>
      </c>
      <c r="G571" s="73">
        <v>35.1541</v>
      </c>
      <c r="H571" s="73">
        <v>-84.8596</v>
      </c>
      <c r="I571" s="73">
        <v>108859.0</v>
      </c>
      <c r="J571" s="73">
        <v>127.85</v>
      </c>
      <c r="K571" s="73">
        <f t="shared" si="1"/>
        <v>1.025838079</v>
      </c>
      <c r="L571" s="73">
        <f t="shared" si="2"/>
        <v>1.8</v>
      </c>
      <c r="M571" s="73">
        <f t="shared" si="3"/>
        <v>3.4073365</v>
      </c>
      <c r="N571" s="73" t="s">
        <v>1396</v>
      </c>
      <c r="O571" s="73">
        <v>39.9</v>
      </c>
      <c r="P571" s="73">
        <v>48.8</v>
      </c>
      <c r="Q571" s="73">
        <v>51.2</v>
      </c>
      <c r="R571" s="73">
        <v>51.4</v>
      </c>
      <c r="S571" s="73">
        <v>3.07</v>
      </c>
      <c r="T571" s="73">
        <v>60692.0</v>
      </c>
      <c r="U571" s="73">
        <v>26.7</v>
      </c>
      <c r="V571" s="73">
        <v>68.0</v>
      </c>
      <c r="W571" s="73">
        <v>211729.0</v>
      </c>
      <c r="X571" s="73">
        <v>917.0</v>
      </c>
      <c r="Y571" s="73">
        <v>23.9</v>
      </c>
      <c r="Z571" s="73">
        <v>61.3</v>
      </c>
      <c r="AA571" s="73">
        <v>51180.0</v>
      </c>
      <c r="AB571" s="73">
        <v>5.4</v>
      </c>
      <c r="AC571" s="75">
        <v>45352.0</v>
      </c>
      <c r="AD571" s="73">
        <v>86.4</v>
      </c>
      <c r="AE571" s="73">
        <v>4.8</v>
      </c>
      <c r="AF571" s="73">
        <v>1.0</v>
      </c>
      <c r="AG571" s="73">
        <v>0.2</v>
      </c>
      <c r="AH571" s="73">
        <v>0.0</v>
      </c>
      <c r="AI571" s="73">
        <v>2.9</v>
      </c>
      <c r="AJ571" s="73">
        <v>4.6</v>
      </c>
      <c r="AK571" s="73" t="s">
        <v>2979</v>
      </c>
    </row>
    <row r="572">
      <c r="A572" s="73" t="s">
        <v>2980</v>
      </c>
      <c r="B572" s="74" t="s">
        <v>2980</v>
      </c>
      <c r="C572" s="73" t="s">
        <v>2981</v>
      </c>
      <c r="D572" s="73">
        <v>39109.0</v>
      </c>
      <c r="E572" s="73" t="s">
        <v>1478</v>
      </c>
      <c r="F572" s="73" t="s">
        <v>1479</v>
      </c>
      <c r="G572" s="73">
        <v>40.0535</v>
      </c>
      <c r="H572" s="73">
        <v>-84.2288</v>
      </c>
      <c r="I572" s="73">
        <v>108818.0</v>
      </c>
      <c r="J572" s="73">
        <v>103.34</v>
      </c>
      <c r="K572" s="73">
        <f t="shared" si="1"/>
        <v>1.0142874</v>
      </c>
      <c r="L572" s="73">
        <f t="shared" si="2"/>
        <v>1.8</v>
      </c>
      <c r="M572" s="73">
        <f t="shared" si="3"/>
        <v>3.3119926</v>
      </c>
      <c r="N572" s="73" t="s">
        <v>1396</v>
      </c>
      <c r="O572" s="73">
        <v>41.1</v>
      </c>
      <c r="P572" s="73">
        <v>49.8</v>
      </c>
      <c r="Q572" s="73">
        <v>50.2</v>
      </c>
      <c r="R572" s="73">
        <v>55.8</v>
      </c>
      <c r="S572" s="73">
        <v>3.0</v>
      </c>
      <c r="T572" s="73">
        <v>71440.0</v>
      </c>
      <c r="U572" s="73">
        <v>34.1</v>
      </c>
      <c r="V572" s="73">
        <v>73.4</v>
      </c>
      <c r="W572" s="73">
        <v>191704.0</v>
      </c>
      <c r="X572" s="73">
        <v>906.0</v>
      </c>
      <c r="Y572" s="73">
        <v>24.7</v>
      </c>
      <c r="Z572" s="73">
        <v>65.0</v>
      </c>
      <c r="AA572" s="73">
        <v>54121.0</v>
      </c>
      <c r="AB572" s="73">
        <v>3.4</v>
      </c>
      <c r="AC572" s="75">
        <v>45352.0</v>
      </c>
      <c r="AD572" s="73">
        <v>91.9</v>
      </c>
      <c r="AE572" s="73">
        <v>2.0</v>
      </c>
      <c r="AF572" s="73">
        <v>1.6</v>
      </c>
      <c r="AG572" s="73">
        <v>0.1</v>
      </c>
      <c r="AH572" s="73">
        <v>0.0</v>
      </c>
      <c r="AI572" s="73">
        <v>0.4</v>
      </c>
      <c r="AJ572" s="73">
        <v>3.9</v>
      </c>
      <c r="AK572" s="73" t="s">
        <v>2982</v>
      </c>
    </row>
    <row r="573">
      <c r="A573" s="73" t="s">
        <v>2983</v>
      </c>
      <c r="B573" s="74" t="s">
        <v>2983</v>
      </c>
      <c r="C573" s="73" t="s">
        <v>2984</v>
      </c>
      <c r="D573" s="73">
        <v>36089.0</v>
      </c>
      <c r="E573" s="73" t="s">
        <v>1400</v>
      </c>
      <c r="F573" s="73" t="s">
        <v>1401</v>
      </c>
      <c r="G573" s="73">
        <v>44.4964</v>
      </c>
      <c r="H573" s="73">
        <v>-75.0691</v>
      </c>
      <c r="I573" s="73">
        <v>108670.0</v>
      </c>
      <c r="J573" s="73">
        <v>15.66</v>
      </c>
      <c r="K573" s="73">
        <f t="shared" si="1"/>
        <v>0.9740215371</v>
      </c>
      <c r="L573" s="73">
        <f t="shared" si="2"/>
        <v>1.8</v>
      </c>
      <c r="M573" s="73">
        <f t="shared" si="3"/>
        <v>2.9709174</v>
      </c>
      <c r="N573" s="73" t="s">
        <v>1396</v>
      </c>
      <c r="O573" s="73">
        <v>38.8</v>
      </c>
      <c r="P573" s="73">
        <v>51.3</v>
      </c>
      <c r="Q573" s="73">
        <v>48.7</v>
      </c>
      <c r="R573" s="73">
        <v>44.2</v>
      </c>
      <c r="S573" s="73">
        <v>2.96</v>
      </c>
      <c r="T573" s="73">
        <v>58339.0</v>
      </c>
      <c r="U573" s="73">
        <v>26.7</v>
      </c>
      <c r="V573" s="73">
        <v>71.3</v>
      </c>
      <c r="W573" s="73">
        <v>114751.0</v>
      </c>
      <c r="X573" s="73">
        <v>788.0</v>
      </c>
      <c r="Y573" s="73">
        <v>23.5</v>
      </c>
      <c r="Z573" s="73">
        <v>53.2</v>
      </c>
      <c r="AA573" s="73">
        <v>43277.0</v>
      </c>
      <c r="AB573" s="73">
        <v>6.3</v>
      </c>
      <c r="AC573" s="75">
        <v>45352.0</v>
      </c>
      <c r="AD573" s="73">
        <v>92.4</v>
      </c>
      <c r="AE573" s="73">
        <v>2.2</v>
      </c>
      <c r="AF573" s="73">
        <v>1.0</v>
      </c>
      <c r="AG573" s="73">
        <v>0.5</v>
      </c>
      <c r="AH573" s="73">
        <v>0.0</v>
      </c>
      <c r="AI573" s="73">
        <v>0.8</v>
      </c>
      <c r="AJ573" s="73">
        <v>3.0</v>
      </c>
      <c r="AK573" s="73" t="s">
        <v>2985</v>
      </c>
    </row>
    <row r="574">
      <c r="A574" s="73" t="s">
        <v>2986</v>
      </c>
      <c r="B574" s="74" t="s">
        <v>2986</v>
      </c>
      <c r="C574" s="73" t="s">
        <v>2987</v>
      </c>
      <c r="D574" s="73">
        <v>2170.0</v>
      </c>
      <c r="E574" s="73" t="s">
        <v>2138</v>
      </c>
      <c r="F574" s="73" t="s">
        <v>2139</v>
      </c>
      <c r="G574" s="73">
        <v>62.316</v>
      </c>
      <c r="H574" s="73">
        <v>-149.5729</v>
      </c>
      <c r="I574" s="73">
        <v>108661.0</v>
      </c>
      <c r="J574" s="73">
        <v>1.7</v>
      </c>
      <c r="K574" s="73">
        <f t="shared" si="1"/>
        <v>0.9677597801</v>
      </c>
      <c r="L574" s="73">
        <f t="shared" si="2"/>
        <v>1.8</v>
      </c>
      <c r="M574" s="73">
        <f t="shared" si="3"/>
        <v>2.916613</v>
      </c>
      <c r="N574" s="73" t="s">
        <v>2140</v>
      </c>
      <c r="O574" s="73">
        <v>36.3</v>
      </c>
      <c r="P574" s="73">
        <v>52.3</v>
      </c>
      <c r="Q574" s="73">
        <v>47.7</v>
      </c>
      <c r="R574" s="73">
        <v>54.6</v>
      </c>
      <c r="S574" s="73">
        <v>3.18</v>
      </c>
      <c r="T574" s="73">
        <v>86435.0</v>
      </c>
      <c r="U574" s="73">
        <v>42.7</v>
      </c>
      <c r="V574" s="73">
        <v>76.5</v>
      </c>
      <c r="W574" s="73">
        <v>296481.0</v>
      </c>
      <c r="X574" s="73">
        <v>1242.0</v>
      </c>
      <c r="Y574" s="73">
        <v>23.7</v>
      </c>
      <c r="Z574" s="73">
        <v>60.3</v>
      </c>
      <c r="AA574" s="73">
        <v>50305.0</v>
      </c>
      <c r="AB574" s="73">
        <v>7.0</v>
      </c>
      <c r="AC574" s="75">
        <v>45352.0</v>
      </c>
      <c r="AD574" s="73">
        <v>79.2</v>
      </c>
      <c r="AE574" s="73">
        <v>1.3</v>
      </c>
      <c r="AF574" s="73">
        <v>1.8</v>
      </c>
      <c r="AG574" s="73">
        <v>6.2</v>
      </c>
      <c r="AH574" s="73">
        <v>0.4</v>
      </c>
      <c r="AI574" s="73">
        <v>1.3</v>
      </c>
      <c r="AJ574" s="73">
        <v>9.8</v>
      </c>
      <c r="AK574" s="73" t="s">
        <v>2988</v>
      </c>
    </row>
    <row r="575">
      <c r="A575" s="73" t="s">
        <v>2444</v>
      </c>
      <c r="B575" s="74" t="s">
        <v>2444</v>
      </c>
      <c r="C575" s="73" t="s">
        <v>2445</v>
      </c>
      <c r="D575" s="73">
        <v>29037.0</v>
      </c>
      <c r="E575" s="73" t="s">
        <v>1547</v>
      </c>
      <c r="F575" s="73" t="s">
        <v>1548</v>
      </c>
      <c r="G575" s="73">
        <v>38.647</v>
      </c>
      <c r="H575" s="73">
        <v>-94.3549</v>
      </c>
      <c r="I575" s="73">
        <v>108205.0</v>
      </c>
      <c r="J575" s="73">
        <v>59.97</v>
      </c>
      <c r="K575" s="73">
        <f t="shared" si="1"/>
        <v>0.9941664382</v>
      </c>
      <c r="L575" s="73">
        <f t="shared" si="2"/>
        <v>1.8</v>
      </c>
      <c r="M575" s="73">
        <f t="shared" si="3"/>
        <v>3.1432833</v>
      </c>
      <c r="N575" s="73" t="s">
        <v>1373</v>
      </c>
      <c r="O575" s="73">
        <v>39.9</v>
      </c>
      <c r="P575" s="73">
        <v>49.1</v>
      </c>
      <c r="Q575" s="73">
        <v>50.9</v>
      </c>
      <c r="R575" s="73">
        <v>55.4</v>
      </c>
      <c r="S575" s="73">
        <v>3.02</v>
      </c>
      <c r="T575" s="73">
        <v>82473.0</v>
      </c>
      <c r="U575" s="73">
        <v>40.2</v>
      </c>
      <c r="V575" s="73">
        <v>76.2</v>
      </c>
      <c r="W575" s="73">
        <v>241573.0</v>
      </c>
      <c r="X575" s="73">
        <v>1097.0</v>
      </c>
      <c r="Y575" s="73">
        <v>27.8</v>
      </c>
      <c r="Z575" s="73">
        <v>66.6</v>
      </c>
      <c r="AA575" s="73">
        <v>55806.0</v>
      </c>
      <c r="AB575" s="73">
        <v>4.5</v>
      </c>
      <c r="AC575" s="75">
        <v>45352.0</v>
      </c>
      <c r="AD575" s="73">
        <v>86.9</v>
      </c>
      <c r="AE575" s="73">
        <v>4.4</v>
      </c>
      <c r="AF575" s="73">
        <v>0.6</v>
      </c>
      <c r="AG575" s="73">
        <v>0.3</v>
      </c>
      <c r="AH575" s="73">
        <v>0.1</v>
      </c>
      <c r="AI575" s="73">
        <v>1.7</v>
      </c>
      <c r="AJ575" s="73">
        <v>6.0</v>
      </c>
      <c r="AK575" s="73" t="s">
        <v>2989</v>
      </c>
    </row>
    <row r="576">
      <c r="A576" s="73" t="s">
        <v>2990</v>
      </c>
      <c r="B576" s="74" t="s">
        <v>2990</v>
      </c>
      <c r="C576" s="73" t="s">
        <v>2991</v>
      </c>
      <c r="D576" s="73">
        <v>41071.0</v>
      </c>
      <c r="E576" s="73" t="s">
        <v>1642</v>
      </c>
      <c r="F576" s="73" t="s">
        <v>1643</v>
      </c>
      <c r="G576" s="73">
        <v>45.2326</v>
      </c>
      <c r="H576" s="73">
        <v>-123.3081</v>
      </c>
      <c r="I576" s="73">
        <v>107674.0</v>
      </c>
      <c r="J576" s="73">
        <v>58.07</v>
      </c>
      <c r="K576" s="73">
        <f t="shared" si="1"/>
        <v>0.9932941418</v>
      </c>
      <c r="L576" s="73">
        <f t="shared" si="2"/>
        <v>1.8</v>
      </c>
      <c r="M576" s="73">
        <f t="shared" si="3"/>
        <v>3.1358923</v>
      </c>
      <c r="N576" s="73" t="s">
        <v>1367</v>
      </c>
      <c r="O576" s="73">
        <v>39.4</v>
      </c>
      <c r="P576" s="73">
        <v>50.6</v>
      </c>
      <c r="Q576" s="73">
        <v>49.4</v>
      </c>
      <c r="R576" s="73">
        <v>50.2</v>
      </c>
      <c r="S576" s="73">
        <v>3.1</v>
      </c>
      <c r="T576" s="73">
        <v>80125.0</v>
      </c>
      <c r="U576" s="73">
        <v>39.1</v>
      </c>
      <c r="V576" s="73">
        <v>69.4</v>
      </c>
      <c r="W576" s="73">
        <v>405378.0</v>
      </c>
      <c r="X576" s="73">
        <v>1302.0</v>
      </c>
      <c r="Y576" s="73">
        <v>29.3</v>
      </c>
      <c r="Z576" s="73">
        <v>59.7</v>
      </c>
      <c r="AA576" s="73">
        <v>56542.0</v>
      </c>
      <c r="AB576" s="73">
        <v>4.1</v>
      </c>
      <c r="AC576" s="75">
        <v>45352.0</v>
      </c>
      <c r="AD576" s="73">
        <v>80.8</v>
      </c>
      <c r="AE576" s="73">
        <v>0.6</v>
      </c>
      <c r="AF576" s="73">
        <v>1.5</v>
      </c>
      <c r="AG576" s="73">
        <v>1.0</v>
      </c>
      <c r="AH576" s="73">
        <v>0.2</v>
      </c>
      <c r="AI576" s="73">
        <v>5.4</v>
      </c>
      <c r="AJ576" s="73">
        <v>10.4</v>
      </c>
      <c r="AK576" s="73" t="s">
        <v>2992</v>
      </c>
    </row>
    <row r="577">
      <c r="A577" s="73" t="s">
        <v>2993</v>
      </c>
      <c r="B577" s="74" t="s">
        <v>2993</v>
      </c>
      <c r="C577" s="73" t="s">
        <v>2994</v>
      </c>
      <c r="D577" s="73">
        <v>17091.0</v>
      </c>
      <c r="E577" s="73" t="s">
        <v>1371</v>
      </c>
      <c r="F577" s="73" t="s">
        <v>1372</v>
      </c>
      <c r="G577" s="73">
        <v>41.1377</v>
      </c>
      <c r="H577" s="73">
        <v>-87.8618</v>
      </c>
      <c r="I577" s="73">
        <v>107421.0</v>
      </c>
      <c r="J577" s="73">
        <v>61.31</v>
      </c>
      <c r="K577" s="73">
        <f t="shared" si="1"/>
        <v>0.9947820973</v>
      </c>
      <c r="L577" s="73">
        <f t="shared" si="2"/>
        <v>1.8</v>
      </c>
      <c r="M577" s="73">
        <f t="shared" si="3"/>
        <v>3.1484959</v>
      </c>
      <c r="N577" s="73" t="s">
        <v>1373</v>
      </c>
      <c r="O577" s="73">
        <v>38.9</v>
      </c>
      <c r="P577" s="73">
        <v>49.6</v>
      </c>
      <c r="Q577" s="73">
        <v>50.4</v>
      </c>
      <c r="R577" s="73">
        <v>45.4</v>
      </c>
      <c r="S577" s="73">
        <v>3.14</v>
      </c>
      <c r="T577" s="73">
        <v>65489.0</v>
      </c>
      <c r="U577" s="73">
        <v>32.1</v>
      </c>
      <c r="V577" s="73">
        <v>68.1</v>
      </c>
      <c r="W577" s="73">
        <v>177318.0</v>
      </c>
      <c r="X577" s="73">
        <v>1025.0</v>
      </c>
      <c r="Y577" s="73">
        <v>20.3</v>
      </c>
      <c r="Z577" s="73">
        <v>61.4</v>
      </c>
      <c r="AA577" s="73">
        <v>51996.0</v>
      </c>
      <c r="AB577" s="73">
        <v>5.2</v>
      </c>
      <c r="AC577" s="75">
        <v>45352.0</v>
      </c>
      <c r="AD577" s="73">
        <v>75.6</v>
      </c>
      <c r="AE577" s="73">
        <v>14.5</v>
      </c>
      <c r="AF577" s="73">
        <v>1.0</v>
      </c>
      <c r="AG577" s="73">
        <v>0.5</v>
      </c>
      <c r="AH577" s="73">
        <v>0.0</v>
      </c>
      <c r="AI577" s="73">
        <v>3.0</v>
      </c>
      <c r="AJ577" s="73">
        <v>5.4</v>
      </c>
      <c r="AK577" s="73" t="s">
        <v>2995</v>
      </c>
    </row>
    <row r="578">
      <c r="A578" s="73" t="s">
        <v>2996</v>
      </c>
      <c r="B578" s="74" t="s">
        <v>2996</v>
      </c>
      <c r="C578" s="73" t="s">
        <v>2997</v>
      </c>
      <c r="D578" s="73">
        <v>27019.0</v>
      </c>
      <c r="E578" s="73" t="s">
        <v>1489</v>
      </c>
      <c r="F578" s="73" t="s">
        <v>1490</v>
      </c>
      <c r="G578" s="73">
        <v>44.8207</v>
      </c>
      <c r="H578" s="73">
        <v>-93.8026</v>
      </c>
      <c r="I578" s="73">
        <v>107216.0</v>
      </c>
      <c r="J578" s="73">
        <v>116.98</v>
      </c>
      <c r="K578" s="73">
        <f t="shared" si="1"/>
        <v>1.020699296</v>
      </c>
      <c r="L578" s="73">
        <f t="shared" si="2"/>
        <v>1.8</v>
      </c>
      <c r="M578" s="73">
        <f t="shared" si="3"/>
        <v>3.3650522</v>
      </c>
      <c r="N578" s="73" t="s">
        <v>1373</v>
      </c>
      <c r="O578" s="73">
        <v>38.5</v>
      </c>
      <c r="P578" s="73">
        <v>50.0</v>
      </c>
      <c r="Q578" s="73">
        <v>50.0</v>
      </c>
      <c r="R578" s="73">
        <v>59.3</v>
      </c>
      <c r="S578" s="73">
        <v>3.15</v>
      </c>
      <c r="T578" s="73">
        <v>116308.0</v>
      </c>
      <c r="U578" s="73">
        <v>57.4</v>
      </c>
      <c r="V578" s="73">
        <v>82.0</v>
      </c>
      <c r="W578" s="73">
        <v>401702.0</v>
      </c>
      <c r="X578" s="73">
        <v>1384.0</v>
      </c>
      <c r="Y578" s="73">
        <v>49.8</v>
      </c>
      <c r="Z578" s="73">
        <v>73.0</v>
      </c>
      <c r="AA578" s="73">
        <v>59764.0</v>
      </c>
      <c r="AB578" s="73">
        <v>3.1</v>
      </c>
      <c r="AC578" s="75">
        <v>45352.0</v>
      </c>
      <c r="AD578" s="73">
        <v>88.7</v>
      </c>
      <c r="AE578" s="73">
        <v>1.6</v>
      </c>
      <c r="AF578" s="73">
        <v>3.3</v>
      </c>
      <c r="AG578" s="73">
        <v>0.2</v>
      </c>
      <c r="AH578" s="73">
        <v>0.0</v>
      </c>
      <c r="AI578" s="73">
        <v>1.5</v>
      </c>
      <c r="AJ578" s="73">
        <v>4.7</v>
      </c>
      <c r="AK578" s="73" t="s">
        <v>2998</v>
      </c>
    </row>
    <row r="579">
      <c r="A579" s="73" t="s">
        <v>2999</v>
      </c>
      <c r="B579" s="74" t="s">
        <v>2999</v>
      </c>
      <c r="C579" s="73" t="s">
        <v>3000</v>
      </c>
      <c r="D579" s="73">
        <v>4017.0</v>
      </c>
      <c r="E579" s="73" t="s">
        <v>1382</v>
      </c>
      <c r="F579" s="73" t="s">
        <v>1383</v>
      </c>
      <c r="G579" s="73">
        <v>35.3996</v>
      </c>
      <c r="H579" s="73">
        <v>-110.3214</v>
      </c>
      <c r="I579" s="73">
        <v>107110.0</v>
      </c>
      <c r="J579" s="73">
        <v>4.16</v>
      </c>
      <c r="K579" s="73">
        <f t="shared" si="1"/>
        <v>0.9688602837</v>
      </c>
      <c r="L579" s="73">
        <f t="shared" si="2"/>
        <v>1.8</v>
      </c>
      <c r="M579" s="73">
        <f t="shared" si="3"/>
        <v>2.9261824</v>
      </c>
      <c r="N579" s="73" t="s">
        <v>1384</v>
      </c>
      <c r="O579" s="73">
        <v>38.7</v>
      </c>
      <c r="P579" s="73">
        <v>50.4</v>
      </c>
      <c r="Q579" s="73">
        <v>49.6</v>
      </c>
      <c r="R579" s="73">
        <v>46.2</v>
      </c>
      <c r="S579" s="73">
        <v>3.35</v>
      </c>
      <c r="T579" s="73">
        <v>50335.0</v>
      </c>
      <c r="U579" s="73">
        <v>20.2</v>
      </c>
      <c r="V579" s="73">
        <v>72.3</v>
      </c>
      <c r="W579" s="73">
        <v>164108.0</v>
      </c>
      <c r="X579" s="73">
        <v>800.0</v>
      </c>
      <c r="Y579" s="73">
        <v>17.3</v>
      </c>
      <c r="Z579" s="73">
        <v>45.7</v>
      </c>
      <c r="AA579" s="73">
        <v>40182.0</v>
      </c>
      <c r="AB579" s="73">
        <v>9.7</v>
      </c>
      <c r="AC579" s="75">
        <v>45352.0</v>
      </c>
      <c r="AD579" s="73">
        <v>46.1</v>
      </c>
      <c r="AE579" s="73">
        <v>1.1</v>
      </c>
      <c r="AF579" s="73">
        <v>0.4</v>
      </c>
      <c r="AG579" s="73">
        <v>43.1</v>
      </c>
      <c r="AH579" s="73">
        <v>0.1</v>
      </c>
      <c r="AI579" s="73">
        <v>3.2</v>
      </c>
      <c r="AJ579" s="73">
        <v>6.0</v>
      </c>
      <c r="AK579" s="73" t="s">
        <v>3001</v>
      </c>
    </row>
    <row r="580">
      <c r="A580" s="73" t="s">
        <v>2579</v>
      </c>
      <c r="B580" s="74" t="s">
        <v>2579</v>
      </c>
      <c r="C580" s="73" t="s">
        <v>2580</v>
      </c>
      <c r="D580" s="73">
        <v>1069.0</v>
      </c>
      <c r="E580" s="73" t="s">
        <v>1706</v>
      </c>
      <c r="F580" s="73" t="s">
        <v>1707</v>
      </c>
      <c r="G580" s="73">
        <v>31.1532</v>
      </c>
      <c r="H580" s="73">
        <v>-85.3025</v>
      </c>
      <c r="I580" s="73">
        <v>107040.0</v>
      </c>
      <c r="J580" s="73">
        <v>71.28</v>
      </c>
      <c r="K580" s="73">
        <f t="shared" si="1"/>
        <v>0.999374772</v>
      </c>
      <c r="L580" s="73">
        <f t="shared" si="2"/>
        <v>1.8</v>
      </c>
      <c r="M580" s="73">
        <f t="shared" si="3"/>
        <v>3.1872792</v>
      </c>
      <c r="N580" s="73" t="s">
        <v>1373</v>
      </c>
      <c r="O580" s="73">
        <v>40.4</v>
      </c>
      <c r="P580" s="73">
        <v>48.2</v>
      </c>
      <c r="Q580" s="73">
        <v>51.8</v>
      </c>
      <c r="R580" s="73">
        <v>46.6</v>
      </c>
      <c r="S580" s="73">
        <v>3.22</v>
      </c>
      <c r="T580" s="73">
        <v>55064.0</v>
      </c>
      <c r="U580" s="73">
        <v>25.1</v>
      </c>
      <c r="V580" s="73">
        <v>65.5</v>
      </c>
      <c r="W580" s="73">
        <v>161913.0</v>
      </c>
      <c r="X580" s="73">
        <v>858.0</v>
      </c>
      <c r="Y580" s="73">
        <v>22.4</v>
      </c>
      <c r="Z580" s="73">
        <v>56.7</v>
      </c>
      <c r="AA580" s="73">
        <v>49096.0</v>
      </c>
      <c r="AB580" s="73">
        <v>5.0</v>
      </c>
      <c r="AC580" s="75">
        <v>45352.0</v>
      </c>
      <c r="AD580" s="73">
        <v>66.6</v>
      </c>
      <c r="AE580" s="73">
        <v>27.2</v>
      </c>
      <c r="AF580" s="73">
        <v>0.9</v>
      </c>
      <c r="AG580" s="73">
        <v>0.3</v>
      </c>
      <c r="AH580" s="73">
        <v>0.0</v>
      </c>
      <c r="AI580" s="73">
        <v>0.9</v>
      </c>
      <c r="AJ580" s="73">
        <v>4.0</v>
      </c>
      <c r="AK580" s="73" t="s">
        <v>3002</v>
      </c>
    </row>
    <row r="581">
      <c r="A581" s="73" t="s">
        <v>3003</v>
      </c>
      <c r="B581" s="74" t="s">
        <v>3003</v>
      </c>
      <c r="C581" s="73" t="s">
        <v>3004</v>
      </c>
      <c r="D581" s="73">
        <v>29165.0</v>
      </c>
      <c r="E581" s="73" t="s">
        <v>1547</v>
      </c>
      <c r="F581" s="73" t="s">
        <v>1548</v>
      </c>
      <c r="G581" s="73">
        <v>39.3803</v>
      </c>
      <c r="H581" s="73">
        <v>-94.7738</v>
      </c>
      <c r="I581" s="73">
        <v>107033.0</v>
      </c>
      <c r="J581" s="73">
        <v>98.44</v>
      </c>
      <c r="K581" s="73">
        <f t="shared" si="1"/>
        <v>1.011993853</v>
      </c>
      <c r="L581" s="73">
        <f t="shared" si="2"/>
        <v>1.8</v>
      </c>
      <c r="M581" s="73">
        <f t="shared" si="3"/>
        <v>3.2929316</v>
      </c>
      <c r="N581" s="73" t="s">
        <v>1373</v>
      </c>
      <c r="O581" s="73">
        <v>38.7</v>
      </c>
      <c r="P581" s="73">
        <v>49.7</v>
      </c>
      <c r="Q581" s="73">
        <v>50.3</v>
      </c>
      <c r="R581" s="73">
        <v>54.4</v>
      </c>
      <c r="S581" s="73">
        <v>3.02</v>
      </c>
      <c r="T581" s="73">
        <v>92543.0</v>
      </c>
      <c r="U581" s="73">
        <v>45.2</v>
      </c>
      <c r="V581" s="73">
        <v>66.4</v>
      </c>
      <c r="W581" s="73">
        <v>287881.0</v>
      </c>
      <c r="X581" s="73">
        <v>1210.0</v>
      </c>
      <c r="Y581" s="73">
        <v>44.4</v>
      </c>
      <c r="Z581" s="73">
        <v>70.2</v>
      </c>
      <c r="AA581" s="73">
        <v>60848.0</v>
      </c>
      <c r="AB581" s="73">
        <v>3.6</v>
      </c>
      <c r="AC581" s="75">
        <v>45352.0</v>
      </c>
      <c r="AD581" s="73">
        <v>81.4</v>
      </c>
      <c r="AE581" s="73">
        <v>7.4</v>
      </c>
      <c r="AF581" s="73">
        <v>2.7</v>
      </c>
      <c r="AG581" s="73">
        <v>0.2</v>
      </c>
      <c r="AH581" s="73">
        <v>0.6</v>
      </c>
      <c r="AI581" s="73">
        <v>2.0</v>
      </c>
      <c r="AJ581" s="73">
        <v>5.7</v>
      </c>
      <c r="AK581" s="73" t="s">
        <v>3005</v>
      </c>
    </row>
    <row r="582">
      <c r="A582" s="73" t="s">
        <v>3006</v>
      </c>
      <c r="B582" s="74" t="s">
        <v>3006</v>
      </c>
      <c r="C582" s="73" t="s">
        <v>3007</v>
      </c>
      <c r="D582" s="73">
        <v>18167.0</v>
      </c>
      <c r="E582" s="73" t="s">
        <v>1563</v>
      </c>
      <c r="F582" s="73" t="s">
        <v>1564</v>
      </c>
      <c r="G582" s="73">
        <v>39.4306</v>
      </c>
      <c r="H582" s="73">
        <v>-87.39</v>
      </c>
      <c r="I582" s="73">
        <v>106355.0</v>
      </c>
      <c r="J582" s="73">
        <v>101.74</v>
      </c>
      <c r="K582" s="73">
        <f t="shared" si="1"/>
        <v>1.013537915</v>
      </c>
      <c r="L582" s="73">
        <f t="shared" si="2"/>
        <v>1.8</v>
      </c>
      <c r="M582" s="73">
        <f t="shared" si="3"/>
        <v>3.3057686</v>
      </c>
      <c r="N582" s="73" t="s">
        <v>1565</v>
      </c>
      <c r="O582" s="73">
        <v>36.4</v>
      </c>
      <c r="P582" s="73">
        <v>50.6</v>
      </c>
      <c r="Q582" s="73">
        <v>49.4</v>
      </c>
      <c r="R582" s="73">
        <v>41.3</v>
      </c>
      <c r="S582" s="73">
        <v>2.95</v>
      </c>
      <c r="T582" s="73">
        <v>52789.0</v>
      </c>
      <c r="U582" s="73">
        <v>22.3</v>
      </c>
      <c r="V582" s="73">
        <v>63.1</v>
      </c>
      <c r="W582" s="73">
        <v>130274.0</v>
      </c>
      <c r="X582" s="73">
        <v>853.0</v>
      </c>
      <c r="Y582" s="73">
        <v>25.6</v>
      </c>
      <c r="Z582" s="73">
        <v>59.8</v>
      </c>
      <c r="AA582" s="73">
        <v>45176.0</v>
      </c>
      <c r="AB582" s="73">
        <v>6.1</v>
      </c>
      <c r="AC582" s="75">
        <v>45352.0</v>
      </c>
      <c r="AD582" s="73">
        <v>85.8</v>
      </c>
      <c r="AE582" s="73">
        <v>6.9</v>
      </c>
      <c r="AF582" s="73">
        <v>2.0</v>
      </c>
      <c r="AG582" s="73">
        <v>0.2</v>
      </c>
      <c r="AH582" s="73">
        <v>0.1</v>
      </c>
      <c r="AI582" s="73">
        <v>1.3</v>
      </c>
      <c r="AJ582" s="73">
        <v>3.7</v>
      </c>
      <c r="AK582" s="73" t="s">
        <v>3008</v>
      </c>
    </row>
    <row r="583">
      <c r="A583" s="73" t="s">
        <v>3009</v>
      </c>
      <c r="B583" s="74" t="s">
        <v>3009</v>
      </c>
      <c r="C583" s="73" t="s">
        <v>3010</v>
      </c>
      <c r="D583" s="73">
        <v>54061.0</v>
      </c>
      <c r="E583" s="73" t="s">
        <v>2485</v>
      </c>
      <c r="F583" s="73" t="s">
        <v>2486</v>
      </c>
      <c r="G583" s="73">
        <v>39.6303</v>
      </c>
      <c r="H583" s="73">
        <v>-80.0466</v>
      </c>
      <c r="I583" s="73">
        <v>105988.0</v>
      </c>
      <c r="J583" s="73">
        <v>113.64</v>
      </c>
      <c r="K583" s="73">
        <f t="shared" si="1"/>
        <v>1.01912549</v>
      </c>
      <c r="L583" s="73">
        <f t="shared" si="2"/>
        <v>1.8</v>
      </c>
      <c r="M583" s="73">
        <f t="shared" si="3"/>
        <v>3.3520596</v>
      </c>
      <c r="N583" s="73" t="s">
        <v>1396</v>
      </c>
      <c r="O583" s="73">
        <v>32.2</v>
      </c>
      <c r="P583" s="73">
        <v>51.7</v>
      </c>
      <c r="Q583" s="73">
        <v>48.3</v>
      </c>
      <c r="R583" s="73">
        <v>41.4</v>
      </c>
      <c r="S583" s="73">
        <v>2.88</v>
      </c>
      <c r="T583" s="73">
        <v>60893.0</v>
      </c>
      <c r="U583" s="73">
        <v>32.1</v>
      </c>
      <c r="V583" s="73">
        <v>57.0</v>
      </c>
      <c r="W583" s="73">
        <v>243068.0</v>
      </c>
      <c r="X583" s="73">
        <v>929.0</v>
      </c>
      <c r="Y583" s="73">
        <v>48.3</v>
      </c>
      <c r="Z583" s="73">
        <v>63.5</v>
      </c>
      <c r="AA583" s="73">
        <v>55201.0</v>
      </c>
      <c r="AB583" s="73">
        <v>5.7</v>
      </c>
      <c r="AC583" s="75">
        <v>45352.0</v>
      </c>
      <c r="AD583" s="73">
        <v>88.2</v>
      </c>
      <c r="AE583" s="73">
        <v>3.5</v>
      </c>
      <c r="AF583" s="73">
        <v>3.4</v>
      </c>
      <c r="AG583" s="73">
        <v>0.0</v>
      </c>
      <c r="AH583" s="73">
        <v>0.0</v>
      </c>
      <c r="AI583" s="73">
        <v>1.0</v>
      </c>
      <c r="AJ583" s="73">
        <v>3.9</v>
      </c>
      <c r="AK583" s="73" t="s">
        <v>3011</v>
      </c>
    </row>
    <row r="584">
      <c r="A584" s="73" t="s">
        <v>3012</v>
      </c>
      <c r="B584" s="74" t="s">
        <v>3012</v>
      </c>
      <c r="C584" s="73" t="s">
        <v>3013</v>
      </c>
      <c r="D584" s="73">
        <v>30029.0</v>
      </c>
      <c r="E584" s="73" t="s">
        <v>2570</v>
      </c>
      <c r="F584" s="73" t="s">
        <v>2571</v>
      </c>
      <c r="G584" s="73">
        <v>48.2951</v>
      </c>
      <c r="H584" s="73">
        <v>-114.0497</v>
      </c>
      <c r="I584" s="73">
        <v>105950.0</v>
      </c>
      <c r="J584" s="73">
        <v>8.04</v>
      </c>
      <c r="K584" s="73">
        <f t="shared" si="1"/>
        <v>0.9705985815</v>
      </c>
      <c r="L584" s="73">
        <f t="shared" si="2"/>
        <v>1.8</v>
      </c>
      <c r="M584" s="73">
        <f t="shared" si="3"/>
        <v>2.9412756</v>
      </c>
      <c r="N584" s="73" t="s">
        <v>1502</v>
      </c>
      <c r="O584" s="73">
        <v>42.3</v>
      </c>
      <c r="P584" s="73">
        <v>50.1</v>
      </c>
      <c r="Q584" s="73">
        <v>49.9</v>
      </c>
      <c r="R584" s="73">
        <v>55.4</v>
      </c>
      <c r="S584" s="73">
        <v>3.07</v>
      </c>
      <c r="T584" s="73">
        <v>68025.0</v>
      </c>
      <c r="U584" s="73">
        <v>30.2</v>
      </c>
      <c r="V584" s="73">
        <v>74.3</v>
      </c>
      <c r="W584" s="73">
        <v>411273.0</v>
      </c>
      <c r="X584" s="73">
        <v>1029.0</v>
      </c>
      <c r="Y584" s="73">
        <v>34.9</v>
      </c>
      <c r="Z584" s="73">
        <v>62.6</v>
      </c>
      <c r="AA584" s="73">
        <v>54163.0</v>
      </c>
      <c r="AB584" s="73">
        <v>3.2</v>
      </c>
      <c r="AC584" s="75">
        <v>45352.0</v>
      </c>
      <c r="AD584" s="73">
        <v>92.0</v>
      </c>
      <c r="AE584" s="73">
        <v>0.3</v>
      </c>
      <c r="AF584" s="73">
        <v>0.8</v>
      </c>
      <c r="AG584" s="73">
        <v>1.1</v>
      </c>
      <c r="AH584" s="73">
        <v>0.0</v>
      </c>
      <c r="AI584" s="73">
        <v>1.0</v>
      </c>
      <c r="AJ584" s="73">
        <v>4.9</v>
      </c>
      <c r="AK584" s="73" t="s">
        <v>3014</v>
      </c>
    </row>
    <row r="585">
      <c r="A585" s="73" t="s">
        <v>3015</v>
      </c>
      <c r="B585" s="74" t="s">
        <v>3015</v>
      </c>
      <c r="C585" s="73" t="s">
        <v>3016</v>
      </c>
      <c r="D585" s="73">
        <v>55035.0</v>
      </c>
      <c r="E585" s="73" t="s">
        <v>1585</v>
      </c>
      <c r="F585" s="73" t="s">
        <v>1586</v>
      </c>
      <c r="G585" s="73">
        <v>44.7268</v>
      </c>
      <c r="H585" s="73">
        <v>-91.286</v>
      </c>
      <c r="I585" s="73">
        <v>105697.0</v>
      </c>
      <c r="J585" s="73">
        <v>63.97</v>
      </c>
      <c r="K585" s="73">
        <f t="shared" si="1"/>
        <v>0.9960053564</v>
      </c>
      <c r="L585" s="73">
        <f t="shared" si="2"/>
        <v>1.8</v>
      </c>
      <c r="M585" s="73">
        <f t="shared" si="3"/>
        <v>3.1588433</v>
      </c>
      <c r="N585" s="73" t="s">
        <v>1373</v>
      </c>
      <c r="O585" s="73">
        <v>35.5</v>
      </c>
      <c r="P585" s="73">
        <v>49.7</v>
      </c>
      <c r="Q585" s="73">
        <v>50.3</v>
      </c>
      <c r="R585" s="73">
        <v>46.1</v>
      </c>
      <c r="S585" s="73">
        <v>2.99</v>
      </c>
      <c r="T585" s="73">
        <v>70127.0</v>
      </c>
      <c r="U585" s="73">
        <v>33.1</v>
      </c>
      <c r="V585" s="73">
        <v>63.5</v>
      </c>
      <c r="W585" s="73">
        <v>226042.0</v>
      </c>
      <c r="X585" s="73">
        <v>929.0</v>
      </c>
      <c r="Y585" s="73">
        <v>35.4</v>
      </c>
      <c r="Z585" s="73">
        <v>68.9</v>
      </c>
      <c r="AA585" s="73">
        <v>60954.0</v>
      </c>
      <c r="AB585" s="73">
        <v>3.2</v>
      </c>
      <c r="AC585" s="75">
        <v>45352.0</v>
      </c>
      <c r="AD585" s="73">
        <v>89.6</v>
      </c>
      <c r="AE585" s="73">
        <v>1.3</v>
      </c>
      <c r="AF585" s="73">
        <v>4.1</v>
      </c>
      <c r="AG585" s="73">
        <v>0.3</v>
      </c>
      <c r="AH585" s="73">
        <v>0.0</v>
      </c>
      <c r="AI585" s="73">
        <v>0.8</v>
      </c>
      <c r="AJ585" s="73">
        <v>3.9</v>
      </c>
      <c r="AK585" s="73" t="s">
        <v>3017</v>
      </c>
    </row>
    <row r="586">
      <c r="A586" s="73" t="s">
        <v>3018</v>
      </c>
      <c r="B586" s="74" t="s">
        <v>3018</v>
      </c>
      <c r="C586" s="73" t="s">
        <v>3019</v>
      </c>
      <c r="D586" s="73">
        <v>19193.0</v>
      </c>
      <c r="E586" s="73" t="s">
        <v>1844</v>
      </c>
      <c r="F586" s="73" t="s">
        <v>1845</v>
      </c>
      <c r="G586" s="73">
        <v>42.3897</v>
      </c>
      <c r="H586" s="73">
        <v>-96.0448</v>
      </c>
      <c r="I586" s="73">
        <v>105526.0</v>
      </c>
      <c r="J586" s="73">
        <v>46.68</v>
      </c>
      <c r="K586" s="73">
        <f t="shared" si="1"/>
        <v>0.9880809775</v>
      </c>
      <c r="L586" s="73">
        <f t="shared" si="2"/>
        <v>1.8</v>
      </c>
      <c r="M586" s="73">
        <f t="shared" si="3"/>
        <v>3.0915852</v>
      </c>
      <c r="N586" s="73" t="s">
        <v>1373</v>
      </c>
      <c r="O586" s="73">
        <v>35.9</v>
      </c>
      <c r="P586" s="73">
        <v>50.1</v>
      </c>
      <c r="Q586" s="73">
        <v>49.9</v>
      </c>
      <c r="R586" s="73">
        <v>47.2</v>
      </c>
      <c r="S586" s="73">
        <v>3.16</v>
      </c>
      <c r="T586" s="73">
        <v>68399.0</v>
      </c>
      <c r="U586" s="73">
        <v>33.2</v>
      </c>
      <c r="V586" s="73">
        <v>68.2</v>
      </c>
      <c r="W586" s="73">
        <v>155207.0</v>
      </c>
      <c r="X586" s="73">
        <v>913.0</v>
      </c>
      <c r="Y586" s="73">
        <v>23.9</v>
      </c>
      <c r="Z586" s="73">
        <v>68.2</v>
      </c>
      <c r="AA586" s="73">
        <v>54799.0</v>
      </c>
      <c r="AB586" s="73">
        <v>4.5</v>
      </c>
      <c r="AC586" s="75">
        <v>45352.0</v>
      </c>
      <c r="AD586" s="73">
        <v>76.8</v>
      </c>
      <c r="AE586" s="73">
        <v>4.3</v>
      </c>
      <c r="AF586" s="73">
        <v>2.3</v>
      </c>
      <c r="AG586" s="73">
        <v>1.8</v>
      </c>
      <c r="AH586" s="73">
        <v>0.6</v>
      </c>
      <c r="AI586" s="73">
        <v>3.3</v>
      </c>
      <c r="AJ586" s="73">
        <v>10.9</v>
      </c>
      <c r="AK586" s="73" t="s">
        <v>3020</v>
      </c>
    </row>
    <row r="587">
      <c r="A587" s="73" t="s">
        <v>2784</v>
      </c>
      <c r="B587" s="74" t="s">
        <v>2784</v>
      </c>
      <c r="C587" s="73" t="s">
        <v>2785</v>
      </c>
      <c r="D587" s="73">
        <v>45085.0</v>
      </c>
      <c r="E587" s="73" t="s">
        <v>1816</v>
      </c>
      <c r="F587" s="73" t="s">
        <v>1817</v>
      </c>
      <c r="G587" s="73">
        <v>33.9162</v>
      </c>
      <c r="H587" s="73">
        <v>-80.3822</v>
      </c>
      <c r="I587" s="73">
        <v>105199.0</v>
      </c>
      <c r="J587" s="73">
        <v>61.07</v>
      </c>
      <c r="K587" s="73">
        <f t="shared" si="1"/>
        <v>0.9946718019</v>
      </c>
      <c r="L587" s="73">
        <f t="shared" si="2"/>
        <v>1.8</v>
      </c>
      <c r="M587" s="73">
        <f t="shared" si="3"/>
        <v>3.1475623</v>
      </c>
      <c r="N587" s="73" t="s">
        <v>1396</v>
      </c>
      <c r="O587" s="73">
        <v>36.9</v>
      </c>
      <c r="P587" s="73">
        <v>48.6</v>
      </c>
      <c r="Q587" s="73">
        <v>51.4</v>
      </c>
      <c r="R587" s="73">
        <v>45.9</v>
      </c>
      <c r="S587" s="73">
        <v>3.18</v>
      </c>
      <c r="T587" s="73">
        <v>53970.0</v>
      </c>
      <c r="U587" s="73">
        <v>23.1</v>
      </c>
      <c r="V587" s="73">
        <v>66.1</v>
      </c>
      <c r="W587" s="73">
        <v>138162.0</v>
      </c>
      <c r="X587" s="73">
        <v>995.0</v>
      </c>
      <c r="Y587" s="73">
        <v>23.1</v>
      </c>
      <c r="Z587" s="73">
        <v>59.1</v>
      </c>
      <c r="AA587" s="73">
        <v>42231.0</v>
      </c>
      <c r="AB587" s="73">
        <v>7.2</v>
      </c>
      <c r="AC587" s="75">
        <v>45352.0</v>
      </c>
      <c r="AD587" s="73">
        <v>45.4</v>
      </c>
      <c r="AE587" s="73">
        <v>45.9</v>
      </c>
      <c r="AF587" s="73">
        <v>1.3</v>
      </c>
      <c r="AG587" s="73">
        <v>0.4</v>
      </c>
      <c r="AH587" s="73">
        <v>0.1</v>
      </c>
      <c r="AI587" s="73">
        <v>1.8</v>
      </c>
      <c r="AJ587" s="73">
        <v>5.2</v>
      </c>
      <c r="AK587" s="73" t="s">
        <v>3021</v>
      </c>
    </row>
    <row r="588">
      <c r="A588" s="73" t="s">
        <v>3022</v>
      </c>
      <c r="B588" s="74" t="s">
        <v>3022</v>
      </c>
      <c r="C588" s="73" t="s">
        <v>3023</v>
      </c>
      <c r="D588" s="73">
        <v>55127.0</v>
      </c>
      <c r="E588" s="73" t="s">
        <v>1585</v>
      </c>
      <c r="F588" s="73" t="s">
        <v>1586</v>
      </c>
      <c r="G588" s="73">
        <v>42.6685</v>
      </c>
      <c r="H588" s="73">
        <v>-88.5419</v>
      </c>
      <c r="I588" s="73">
        <v>105127.0</v>
      </c>
      <c r="J588" s="73">
        <v>73.08</v>
      </c>
      <c r="K588" s="73">
        <f t="shared" si="1"/>
        <v>1.000206198</v>
      </c>
      <c r="L588" s="73">
        <f t="shared" si="2"/>
        <v>1.8</v>
      </c>
      <c r="M588" s="73">
        <f t="shared" si="3"/>
        <v>3.1942812</v>
      </c>
      <c r="N588" s="73" t="s">
        <v>1373</v>
      </c>
      <c r="O588" s="73">
        <v>40.7</v>
      </c>
      <c r="P588" s="73">
        <v>50.3</v>
      </c>
      <c r="Q588" s="73">
        <v>49.7</v>
      </c>
      <c r="R588" s="73">
        <v>51.1</v>
      </c>
      <c r="S588" s="73">
        <v>2.94</v>
      </c>
      <c r="T588" s="73">
        <v>75172.0</v>
      </c>
      <c r="U588" s="73">
        <v>35.7</v>
      </c>
      <c r="V588" s="73">
        <v>69.7</v>
      </c>
      <c r="W588" s="73">
        <v>254294.0</v>
      </c>
      <c r="X588" s="73">
        <v>1034.0</v>
      </c>
      <c r="Y588" s="73">
        <v>30.8</v>
      </c>
      <c r="Z588" s="73">
        <v>66.1</v>
      </c>
      <c r="AA588" s="73">
        <v>59082.0</v>
      </c>
      <c r="AB588" s="73">
        <v>3.1</v>
      </c>
      <c r="AC588" s="75">
        <v>45352.0</v>
      </c>
      <c r="AD588" s="73">
        <v>88.8</v>
      </c>
      <c r="AE588" s="73">
        <v>0.8</v>
      </c>
      <c r="AF588" s="73">
        <v>0.9</v>
      </c>
      <c r="AG588" s="73">
        <v>0.3</v>
      </c>
      <c r="AH588" s="73">
        <v>0.0</v>
      </c>
      <c r="AI588" s="73">
        <v>3.2</v>
      </c>
      <c r="AJ588" s="73">
        <v>6.1</v>
      </c>
      <c r="AK588" s="73" t="s">
        <v>3024</v>
      </c>
    </row>
    <row r="589">
      <c r="A589" s="73" t="s">
        <v>1476</v>
      </c>
      <c r="B589" s="74" t="s">
        <v>1476</v>
      </c>
      <c r="C589" s="73" t="s">
        <v>1477</v>
      </c>
      <c r="D589" s="73">
        <v>29071.0</v>
      </c>
      <c r="E589" s="73" t="s">
        <v>1547</v>
      </c>
      <c r="F589" s="73" t="s">
        <v>1548</v>
      </c>
      <c r="G589" s="73">
        <v>38.4111</v>
      </c>
      <c r="H589" s="73">
        <v>-91.075</v>
      </c>
      <c r="I589" s="73">
        <v>104858.0</v>
      </c>
      <c r="J589" s="73">
        <v>43.88</v>
      </c>
      <c r="K589" s="73">
        <f t="shared" si="1"/>
        <v>0.9868036224</v>
      </c>
      <c r="L589" s="73">
        <f t="shared" si="2"/>
        <v>1.8</v>
      </c>
      <c r="M589" s="73">
        <f t="shared" si="3"/>
        <v>3.0806932</v>
      </c>
      <c r="N589" s="73" t="s">
        <v>1373</v>
      </c>
      <c r="O589" s="73">
        <v>40.9</v>
      </c>
      <c r="P589" s="73">
        <v>50.0</v>
      </c>
      <c r="Q589" s="73">
        <v>50.0</v>
      </c>
      <c r="R589" s="73">
        <v>53.8</v>
      </c>
      <c r="S589" s="73">
        <v>2.99</v>
      </c>
      <c r="T589" s="73">
        <v>70111.0</v>
      </c>
      <c r="U589" s="73">
        <v>31.8</v>
      </c>
      <c r="V589" s="73">
        <v>77.6</v>
      </c>
      <c r="W589" s="73">
        <v>199938.0</v>
      </c>
      <c r="X589" s="73">
        <v>831.0</v>
      </c>
      <c r="Y589" s="73">
        <v>21.4</v>
      </c>
      <c r="Z589" s="73">
        <v>62.5</v>
      </c>
      <c r="AA589" s="73">
        <v>54006.0</v>
      </c>
      <c r="AB589" s="73">
        <v>4.6</v>
      </c>
      <c r="AC589" s="75">
        <v>45352.0</v>
      </c>
      <c r="AD589" s="73">
        <v>91.5</v>
      </c>
      <c r="AE589" s="73">
        <v>0.9</v>
      </c>
      <c r="AF589" s="73">
        <v>0.4</v>
      </c>
      <c r="AG589" s="73">
        <v>0.1</v>
      </c>
      <c r="AH589" s="73">
        <v>0.0</v>
      </c>
      <c r="AI589" s="73">
        <v>0.6</v>
      </c>
      <c r="AJ589" s="73">
        <v>6.5</v>
      </c>
      <c r="AK589" s="73" t="s">
        <v>3025</v>
      </c>
    </row>
    <row r="590">
      <c r="A590" s="73" t="s">
        <v>1825</v>
      </c>
      <c r="B590" s="74" t="s">
        <v>1825</v>
      </c>
      <c r="C590" s="73" t="s">
        <v>1826</v>
      </c>
      <c r="D590" s="73">
        <v>42001.0</v>
      </c>
      <c r="E590" s="73" t="s">
        <v>323</v>
      </c>
      <c r="F590" s="73" t="s">
        <v>1455</v>
      </c>
      <c r="G590" s="73">
        <v>39.8715</v>
      </c>
      <c r="H590" s="73">
        <v>-77.2178</v>
      </c>
      <c r="I590" s="73">
        <v>104604.0</v>
      </c>
      <c r="J590" s="73">
        <v>77.86</v>
      </c>
      <c r="K590" s="73">
        <f t="shared" si="1"/>
        <v>1.002417454</v>
      </c>
      <c r="L590" s="73">
        <f t="shared" si="2"/>
        <v>1.8</v>
      </c>
      <c r="M590" s="73">
        <f t="shared" si="3"/>
        <v>3.2128754</v>
      </c>
      <c r="N590" s="73" t="s">
        <v>1396</v>
      </c>
      <c r="O590" s="73">
        <v>43.8</v>
      </c>
      <c r="P590" s="73">
        <v>49.8</v>
      </c>
      <c r="Q590" s="73">
        <v>50.2</v>
      </c>
      <c r="R590" s="73">
        <v>55.1</v>
      </c>
      <c r="S590" s="73">
        <v>2.98</v>
      </c>
      <c r="T590" s="73">
        <v>78975.0</v>
      </c>
      <c r="U590" s="73">
        <v>37.4</v>
      </c>
      <c r="V590" s="73">
        <v>78.1</v>
      </c>
      <c r="W590" s="73">
        <v>242076.0</v>
      </c>
      <c r="X590" s="73">
        <v>1060.0</v>
      </c>
      <c r="Y590" s="73">
        <v>24.4</v>
      </c>
      <c r="Z590" s="73">
        <v>62.3</v>
      </c>
      <c r="AA590" s="73">
        <v>54983.0</v>
      </c>
      <c r="AB590" s="73">
        <v>3.4</v>
      </c>
      <c r="AC590" s="75">
        <v>45352.0</v>
      </c>
      <c r="AD590" s="73">
        <v>91.5</v>
      </c>
      <c r="AE590" s="73">
        <v>1.6</v>
      </c>
      <c r="AF590" s="73">
        <v>0.8</v>
      </c>
      <c r="AG590" s="73">
        <v>0.3</v>
      </c>
      <c r="AH590" s="73">
        <v>0.0</v>
      </c>
      <c r="AI590" s="73">
        <v>2.1</v>
      </c>
      <c r="AJ590" s="73">
        <v>3.6</v>
      </c>
      <c r="AK590" s="73" t="s">
        <v>3026</v>
      </c>
    </row>
    <row r="591">
      <c r="A591" s="73" t="s">
        <v>3027</v>
      </c>
      <c r="B591" s="74" t="s">
        <v>3027</v>
      </c>
      <c r="C591" s="73" t="s">
        <v>3028</v>
      </c>
      <c r="D591" s="73">
        <v>1083.0</v>
      </c>
      <c r="E591" s="73" t="s">
        <v>1706</v>
      </c>
      <c r="F591" s="73" t="s">
        <v>1707</v>
      </c>
      <c r="G591" s="73">
        <v>34.8101</v>
      </c>
      <c r="H591" s="73">
        <v>-86.9814</v>
      </c>
      <c r="I591" s="73">
        <v>104199.0</v>
      </c>
      <c r="J591" s="73">
        <v>71.41</v>
      </c>
      <c r="K591" s="73">
        <f t="shared" si="1"/>
        <v>0.9994347963</v>
      </c>
      <c r="L591" s="73">
        <f t="shared" si="2"/>
        <v>1.8</v>
      </c>
      <c r="M591" s="73">
        <f t="shared" si="3"/>
        <v>3.1877849</v>
      </c>
      <c r="N591" s="73" t="s">
        <v>1373</v>
      </c>
      <c r="O591" s="73">
        <v>40.2</v>
      </c>
      <c r="P591" s="73">
        <v>50.3</v>
      </c>
      <c r="Q591" s="73">
        <v>49.7</v>
      </c>
      <c r="R591" s="73">
        <v>54.2</v>
      </c>
      <c r="S591" s="73">
        <v>3.13</v>
      </c>
      <c r="T591" s="73">
        <v>80146.0</v>
      </c>
      <c r="U591" s="73">
        <v>38.1</v>
      </c>
      <c r="V591" s="73">
        <v>77.7</v>
      </c>
      <c r="W591" s="73">
        <v>227638.0</v>
      </c>
      <c r="X591" s="73">
        <v>861.0</v>
      </c>
      <c r="Y591" s="73">
        <v>29.6</v>
      </c>
      <c r="Z591" s="73">
        <v>59.7</v>
      </c>
      <c r="AA591" s="73">
        <v>51008.0</v>
      </c>
      <c r="AB591" s="73">
        <v>4.1</v>
      </c>
      <c r="AC591" s="75">
        <v>45352.0</v>
      </c>
      <c r="AD591" s="73">
        <v>76.8</v>
      </c>
      <c r="AE591" s="73">
        <v>13.2</v>
      </c>
      <c r="AF591" s="73">
        <v>1.8</v>
      </c>
      <c r="AG591" s="73">
        <v>0.8</v>
      </c>
      <c r="AH591" s="73">
        <v>0.1</v>
      </c>
      <c r="AI591" s="73">
        <v>2.5</v>
      </c>
      <c r="AJ591" s="73">
        <v>4.8</v>
      </c>
      <c r="AK591" s="73" t="s">
        <v>3029</v>
      </c>
    </row>
    <row r="592">
      <c r="A592" s="73" t="s">
        <v>3030</v>
      </c>
      <c r="B592" s="74" t="s">
        <v>3030</v>
      </c>
      <c r="C592" s="73" t="s">
        <v>3031</v>
      </c>
      <c r="D592" s="73">
        <v>55039.0</v>
      </c>
      <c r="E592" s="73" t="s">
        <v>1585</v>
      </c>
      <c r="F592" s="73" t="s">
        <v>1586</v>
      </c>
      <c r="G592" s="73">
        <v>43.7536</v>
      </c>
      <c r="H592" s="73">
        <v>-88.4883</v>
      </c>
      <c r="I592" s="73">
        <v>104027.0</v>
      </c>
      <c r="J592" s="73">
        <v>55.82</v>
      </c>
      <c r="K592" s="73">
        <f t="shared" si="1"/>
        <v>0.992262149</v>
      </c>
      <c r="L592" s="73">
        <f t="shared" si="2"/>
        <v>1.8</v>
      </c>
      <c r="M592" s="73">
        <f t="shared" si="3"/>
        <v>3.1271398</v>
      </c>
      <c r="N592" s="73" t="s">
        <v>1373</v>
      </c>
      <c r="O592" s="73">
        <v>41.9</v>
      </c>
      <c r="P592" s="73">
        <v>49.6</v>
      </c>
      <c r="Q592" s="73">
        <v>50.4</v>
      </c>
      <c r="R592" s="73">
        <v>52.3</v>
      </c>
      <c r="S592" s="73">
        <v>2.98</v>
      </c>
      <c r="T592" s="73">
        <v>70368.0</v>
      </c>
      <c r="U592" s="73">
        <v>33.3</v>
      </c>
      <c r="V592" s="73">
        <v>70.6</v>
      </c>
      <c r="W592" s="73">
        <v>195762.0</v>
      </c>
      <c r="X592" s="73">
        <v>892.0</v>
      </c>
      <c r="Y592" s="73">
        <v>22.3</v>
      </c>
      <c r="Z592" s="73">
        <v>65.1</v>
      </c>
      <c r="AA592" s="73">
        <v>56611.0</v>
      </c>
      <c r="AB592" s="73">
        <v>3.3</v>
      </c>
      <c r="AC592" s="75">
        <v>45352.0</v>
      </c>
      <c r="AD592" s="73">
        <v>90.4</v>
      </c>
      <c r="AE592" s="73">
        <v>1.6</v>
      </c>
      <c r="AF592" s="73">
        <v>1.6</v>
      </c>
      <c r="AG592" s="73">
        <v>0.2</v>
      </c>
      <c r="AH592" s="73">
        <v>0.1</v>
      </c>
      <c r="AI592" s="73">
        <v>1.5</v>
      </c>
      <c r="AJ592" s="73">
        <v>4.6</v>
      </c>
      <c r="AK592" s="73" t="s">
        <v>3032</v>
      </c>
    </row>
    <row r="593">
      <c r="A593" s="73" t="s">
        <v>3033</v>
      </c>
      <c r="B593" s="74" t="s">
        <v>3033</v>
      </c>
      <c r="C593" s="73" t="s">
        <v>3034</v>
      </c>
      <c r="D593" s="73">
        <v>24015.0</v>
      </c>
      <c r="E593" s="73" t="s">
        <v>1530</v>
      </c>
      <c r="F593" s="73" t="s">
        <v>1531</v>
      </c>
      <c r="G593" s="73">
        <v>39.5712</v>
      </c>
      <c r="H593" s="73">
        <v>-75.9407</v>
      </c>
      <c r="I593" s="73">
        <v>103876.0</v>
      </c>
      <c r="J593" s="73">
        <v>115.82</v>
      </c>
      <c r="K593" s="73">
        <f t="shared" si="1"/>
        <v>1.020152429</v>
      </c>
      <c r="L593" s="73">
        <f t="shared" si="2"/>
        <v>1.8</v>
      </c>
      <c r="M593" s="73">
        <f t="shared" si="3"/>
        <v>3.3605398</v>
      </c>
      <c r="N593" s="73" t="s">
        <v>1396</v>
      </c>
      <c r="O593" s="73">
        <v>41.0</v>
      </c>
      <c r="P593" s="73">
        <v>49.8</v>
      </c>
      <c r="Q593" s="73">
        <v>50.2</v>
      </c>
      <c r="R593" s="73">
        <v>52.5</v>
      </c>
      <c r="S593" s="73">
        <v>3.09</v>
      </c>
      <c r="T593" s="73">
        <v>86869.0</v>
      </c>
      <c r="U593" s="73">
        <v>43.5</v>
      </c>
      <c r="V593" s="73">
        <v>75.1</v>
      </c>
      <c r="W593" s="73">
        <v>291376.0</v>
      </c>
      <c r="X593" s="73">
        <v>1322.0</v>
      </c>
      <c r="Y593" s="73">
        <v>26.7</v>
      </c>
      <c r="Z593" s="73">
        <v>63.2</v>
      </c>
      <c r="AA593" s="73">
        <v>56185.0</v>
      </c>
      <c r="AB593" s="73">
        <v>4.9</v>
      </c>
      <c r="AC593" s="75">
        <v>45352.0</v>
      </c>
      <c r="AD593" s="73">
        <v>84.5</v>
      </c>
      <c r="AE593" s="73">
        <v>6.8</v>
      </c>
      <c r="AF593" s="73">
        <v>1.3</v>
      </c>
      <c r="AG593" s="73">
        <v>0.1</v>
      </c>
      <c r="AH593" s="73">
        <v>0.0</v>
      </c>
      <c r="AI593" s="73">
        <v>2.0</v>
      </c>
      <c r="AJ593" s="73">
        <v>5.2</v>
      </c>
      <c r="AK593" s="73" t="s">
        <v>3035</v>
      </c>
    </row>
    <row r="594">
      <c r="A594" s="73" t="s">
        <v>3036</v>
      </c>
      <c r="B594" s="74" t="s">
        <v>3036</v>
      </c>
      <c r="C594" s="73" t="s">
        <v>3037</v>
      </c>
      <c r="D594" s="73">
        <v>24045.0</v>
      </c>
      <c r="E594" s="73" t="s">
        <v>1530</v>
      </c>
      <c r="F594" s="73" t="s">
        <v>1531</v>
      </c>
      <c r="G594" s="73">
        <v>38.3733</v>
      </c>
      <c r="H594" s="73">
        <v>-75.6208</v>
      </c>
      <c r="I594" s="73">
        <v>103815.0</v>
      </c>
      <c r="J594" s="73">
        <v>107.05</v>
      </c>
      <c r="K594" s="73">
        <f t="shared" si="1"/>
        <v>1.016027399</v>
      </c>
      <c r="L594" s="73">
        <f t="shared" si="2"/>
        <v>1.8</v>
      </c>
      <c r="M594" s="73">
        <f t="shared" si="3"/>
        <v>3.3264245</v>
      </c>
      <c r="N594" s="73" t="s">
        <v>1396</v>
      </c>
      <c r="O594" s="73">
        <v>36.1</v>
      </c>
      <c r="P594" s="73">
        <v>47.9</v>
      </c>
      <c r="Q594" s="73">
        <v>52.1</v>
      </c>
      <c r="R594" s="73">
        <v>42.6</v>
      </c>
      <c r="S594" s="73">
        <v>3.02</v>
      </c>
      <c r="T594" s="73">
        <v>69421.0</v>
      </c>
      <c r="U594" s="73">
        <v>31.4</v>
      </c>
      <c r="V594" s="73">
        <v>59.7</v>
      </c>
      <c r="W594" s="73">
        <v>225873.0</v>
      </c>
      <c r="X594" s="73">
        <v>1190.0</v>
      </c>
      <c r="Y594" s="73">
        <v>29.0</v>
      </c>
      <c r="Z594" s="73">
        <v>65.5</v>
      </c>
      <c r="AA594" s="73">
        <v>52195.0</v>
      </c>
      <c r="AB594" s="73">
        <v>6.9</v>
      </c>
      <c r="AC594" s="75">
        <v>45352.0</v>
      </c>
      <c r="AD594" s="73">
        <v>62.6</v>
      </c>
      <c r="AE594" s="73">
        <v>26.1</v>
      </c>
      <c r="AF594" s="73">
        <v>2.8</v>
      </c>
      <c r="AG594" s="73">
        <v>0.2</v>
      </c>
      <c r="AH594" s="73">
        <v>0.0</v>
      </c>
      <c r="AI594" s="73">
        <v>2.5</v>
      </c>
      <c r="AJ594" s="73">
        <v>5.8</v>
      </c>
      <c r="AK594" s="73" t="s">
        <v>3038</v>
      </c>
    </row>
    <row r="595">
      <c r="A595" s="73" t="s">
        <v>2477</v>
      </c>
      <c r="B595" s="74" t="s">
        <v>2477</v>
      </c>
      <c r="C595" s="73" t="s">
        <v>2478</v>
      </c>
      <c r="D595" s="73">
        <v>26017.0</v>
      </c>
      <c r="E595" s="73" t="s">
        <v>1439</v>
      </c>
      <c r="F595" s="73" t="s">
        <v>1440</v>
      </c>
      <c r="G595" s="73">
        <v>43.7075</v>
      </c>
      <c r="H595" s="73">
        <v>-83.9924</v>
      </c>
      <c r="I595" s="73">
        <v>103752.0</v>
      </c>
      <c r="J595" s="73">
        <v>90.55</v>
      </c>
      <c r="K595" s="73">
        <f t="shared" si="1"/>
        <v>1.008311668</v>
      </c>
      <c r="L595" s="73">
        <f t="shared" si="2"/>
        <v>1.8</v>
      </c>
      <c r="M595" s="73">
        <f t="shared" si="3"/>
        <v>3.2622395</v>
      </c>
      <c r="N595" s="73" t="s">
        <v>1441</v>
      </c>
      <c r="O595" s="73">
        <v>43.6</v>
      </c>
      <c r="P595" s="73">
        <v>49.5</v>
      </c>
      <c r="Q595" s="73">
        <v>50.5</v>
      </c>
      <c r="R595" s="73">
        <v>47.5</v>
      </c>
      <c r="S595" s="73">
        <v>2.85</v>
      </c>
      <c r="T595" s="73">
        <v>57887.0</v>
      </c>
      <c r="U595" s="73">
        <v>24.3</v>
      </c>
      <c r="V595" s="73">
        <v>75.6</v>
      </c>
      <c r="W595" s="73">
        <v>126023.0</v>
      </c>
      <c r="X595" s="73">
        <v>786.0</v>
      </c>
      <c r="Y595" s="73">
        <v>20.1</v>
      </c>
      <c r="Z595" s="73">
        <v>59.1</v>
      </c>
      <c r="AA595" s="73">
        <v>50643.0</v>
      </c>
      <c r="AB595" s="73">
        <v>4.8</v>
      </c>
      <c r="AC595" s="75">
        <v>45352.0</v>
      </c>
      <c r="AD595" s="73">
        <v>92.1</v>
      </c>
      <c r="AE595" s="73">
        <v>1.4</v>
      </c>
      <c r="AF595" s="73">
        <v>0.5</v>
      </c>
      <c r="AG595" s="73">
        <v>0.2</v>
      </c>
      <c r="AH595" s="73">
        <v>0.1</v>
      </c>
      <c r="AI595" s="73">
        <v>0.6</v>
      </c>
      <c r="AJ595" s="73">
        <v>5.2</v>
      </c>
      <c r="AK595" s="73" t="s">
        <v>3039</v>
      </c>
    </row>
    <row r="596">
      <c r="A596" s="73" t="s">
        <v>3040</v>
      </c>
      <c r="B596" s="74" t="s">
        <v>3040</v>
      </c>
      <c r="C596" s="73" t="s">
        <v>3041</v>
      </c>
      <c r="D596" s="73">
        <v>17115.0</v>
      </c>
      <c r="E596" s="73" t="s">
        <v>1371</v>
      </c>
      <c r="F596" s="73" t="s">
        <v>1372</v>
      </c>
      <c r="G596" s="73">
        <v>39.86</v>
      </c>
      <c r="H596" s="73">
        <v>-88.9616</v>
      </c>
      <c r="I596" s="73">
        <v>103542.0</v>
      </c>
      <c r="J596" s="73">
        <v>68.86</v>
      </c>
      <c r="K596" s="73">
        <f t="shared" si="1"/>
        <v>0.9982580554</v>
      </c>
      <c r="L596" s="73">
        <f t="shared" si="2"/>
        <v>1.8</v>
      </c>
      <c r="M596" s="73">
        <f t="shared" si="3"/>
        <v>3.1778654</v>
      </c>
      <c r="N596" s="73" t="s">
        <v>1373</v>
      </c>
      <c r="O596" s="73">
        <v>40.7</v>
      </c>
      <c r="P596" s="73">
        <v>48.2</v>
      </c>
      <c r="Q596" s="73">
        <v>51.8</v>
      </c>
      <c r="R596" s="73">
        <v>48.6</v>
      </c>
      <c r="S596" s="73">
        <v>3.02</v>
      </c>
      <c r="T596" s="73">
        <v>59622.0</v>
      </c>
      <c r="U596" s="73">
        <v>26.1</v>
      </c>
      <c r="V596" s="73">
        <v>68.9</v>
      </c>
      <c r="W596" s="73">
        <v>119849.0</v>
      </c>
      <c r="X596" s="73">
        <v>774.0</v>
      </c>
      <c r="Y596" s="73">
        <v>23.8</v>
      </c>
      <c r="Z596" s="73">
        <v>58.5</v>
      </c>
      <c r="AA596" s="73">
        <v>44298.0</v>
      </c>
      <c r="AB596" s="73">
        <v>7.2</v>
      </c>
      <c r="AC596" s="75">
        <v>45352.0</v>
      </c>
      <c r="AD596" s="73">
        <v>76.0</v>
      </c>
      <c r="AE596" s="73">
        <v>17.0</v>
      </c>
      <c r="AF596" s="73">
        <v>1.4</v>
      </c>
      <c r="AG596" s="73">
        <v>0.0</v>
      </c>
      <c r="AH596" s="73">
        <v>0.1</v>
      </c>
      <c r="AI596" s="73">
        <v>0.8</v>
      </c>
      <c r="AJ596" s="73">
        <v>4.6</v>
      </c>
      <c r="AK596" s="73" t="s">
        <v>3042</v>
      </c>
    </row>
    <row r="597">
      <c r="A597" s="73" t="s">
        <v>3043</v>
      </c>
      <c r="B597" s="74" t="s">
        <v>3043</v>
      </c>
      <c r="C597" s="73" t="s">
        <v>3044</v>
      </c>
      <c r="D597" s="73">
        <v>1055.0</v>
      </c>
      <c r="E597" s="73" t="s">
        <v>1706</v>
      </c>
      <c r="F597" s="73" t="s">
        <v>1707</v>
      </c>
      <c r="G597" s="73">
        <v>34.0453</v>
      </c>
      <c r="H597" s="73">
        <v>-86.0348</v>
      </c>
      <c r="I597" s="73">
        <v>103348.0</v>
      </c>
      <c r="J597" s="73">
        <v>74.57</v>
      </c>
      <c r="K597" s="73">
        <f t="shared" si="1"/>
        <v>1.000894957</v>
      </c>
      <c r="L597" s="73">
        <f t="shared" si="2"/>
        <v>1.8</v>
      </c>
      <c r="M597" s="73">
        <f t="shared" si="3"/>
        <v>3.2000773</v>
      </c>
      <c r="N597" s="73" t="s">
        <v>1373</v>
      </c>
      <c r="O597" s="73">
        <v>41.9</v>
      </c>
      <c r="P597" s="73">
        <v>48.5</v>
      </c>
      <c r="Q597" s="73">
        <v>51.5</v>
      </c>
      <c r="R597" s="73">
        <v>46.5</v>
      </c>
      <c r="S597" s="73">
        <v>3.29</v>
      </c>
      <c r="T597" s="73">
        <v>52177.0</v>
      </c>
      <c r="U597" s="73">
        <v>21.5</v>
      </c>
      <c r="V597" s="73">
        <v>73.4</v>
      </c>
      <c r="W597" s="73">
        <v>143777.0</v>
      </c>
      <c r="X597" s="73">
        <v>779.0</v>
      </c>
      <c r="Y597" s="73">
        <v>17.7</v>
      </c>
      <c r="Z597" s="73">
        <v>56.7</v>
      </c>
      <c r="AA597" s="73">
        <v>40038.0</v>
      </c>
      <c r="AB597" s="73">
        <v>6.0</v>
      </c>
      <c r="AC597" s="75">
        <v>45352.0</v>
      </c>
      <c r="AD597" s="73">
        <v>77.9</v>
      </c>
      <c r="AE597" s="73">
        <v>15.2</v>
      </c>
      <c r="AF597" s="73">
        <v>0.7</v>
      </c>
      <c r="AG597" s="73">
        <v>0.3</v>
      </c>
      <c r="AH597" s="73">
        <v>0.0</v>
      </c>
      <c r="AI597" s="73">
        <v>2.3</v>
      </c>
      <c r="AJ597" s="73">
        <v>3.5</v>
      </c>
      <c r="AK597" s="73" t="s">
        <v>3045</v>
      </c>
    </row>
    <row r="598">
      <c r="A598" s="73" t="s">
        <v>3046</v>
      </c>
      <c r="B598" s="74" t="s">
        <v>3046</v>
      </c>
      <c r="C598" s="73" t="s">
        <v>3047</v>
      </c>
      <c r="D598" s="73">
        <v>13313.0</v>
      </c>
      <c r="E598" s="73" t="s">
        <v>1525</v>
      </c>
      <c r="F598" s="73" t="s">
        <v>1526</v>
      </c>
      <c r="G598" s="73">
        <v>34.8056</v>
      </c>
      <c r="H598" s="73">
        <v>-84.9672</v>
      </c>
      <c r="I598" s="73">
        <v>103033.0</v>
      </c>
      <c r="J598" s="73">
        <v>136.97</v>
      </c>
      <c r="K598" s="73">
        <f t="shared" si="1"/>
        <v>1.030169505</v>
      </c>
      <c r="L598" s="73">
        <f t="shared" si="2"/>
        <v>1.8</v>
      </c>
      <c r="M598" s="73">
        <f t="shared" si="3"/>
        <v>3.4428133</v>
      </c>
      <c r="N598" s="73" t="s">
        <v>1396</v>
      </c>
      <c r="O598" s="73">
        <v>36.4</v>
      </c>
      <c r="P598" s="73">
        <v>50.2</v>
      </c>
      <c r="Q598" s="73">
        <v>49.8</v>
      </c>
      <c r="R598" s="73">
        <v>49.0</v>
      </c>
      <c r="S598" s="73">
        <v>3.38</v>
      </c>
      <c r="T598" s="73">
        <v>59659.0</v>
      </c>
      <c r="U598" s="73">
        <v>24.5</v>
      </c>
      <c r="V598" s="73">
        <v>67.9</v>
      </c>
      <c r="W598" s="73">
        <v>173080.0</v>
      </c>
      <c r="X598" s="73">
        <v>849.0</v>
      </c>
      <c r="Y598" s="73">
        <v>18.6</v>
      </c>
      <c r="Z598" s="73">
        <v>63.0</v>
      </c>
      <c r="AA598" s="73">
        <v>44498.0</v>
      </c>
      <c r="AB598" s="73">
        <v>5.7</v>
      </c>
      <c r="AC598" s="75">
        <v>45352.0</v>
      </c>
      <c r="AD598" s="73">
        <v>76.8</v>
      </c>
      <c r="AE598" s="73">
        <v>3.3</v>
      </c>
      <c r="AF598" s="73">
        <v>1.5</v>
      </c>
      <c r="AG598" s="73">
        <v>1.9</v>
      </c>
      <c r="AH598" s="73">
        <v>0.0</v>
      </c>
      <c r="AI598" s="73">
        <v>9.0</v>
      </c>
      <c r="AJ598" s="73">
        <v>7.4</v>
      </c>
      <c r="AK598" s="73" t="s">
        <v>3048</v>
      </c>
    </row>
    <row r="599">
      <c r="A599" s="73" t="s">
        <v>3049</v>
      </c>
      <c r="B599" s="74" t="s">
        <v>3049</v>
      </c>
      <c r="C599" s="73" t="s">
        <v>3050</v>
      </c>
      <c r="D599" s="73">
        <v>21059.0</v>
      </c>
      <c r="E599" s="73" t="s">
        <v>1656</v>
      </c>
      <c r="F599" s="73" t="s">
        <v>1657</v>
      </c>
      <c r="G599" s="73">
        <v>37.7318</v>
      </c>
      <c r="H599" s="73">
        <v>-87.0873</v>
      </c>
      <c r="I599" s="73">
        <v>102916.0</v>
      </c>
      <c r="J599" s="73">
        <v>86.68</v>
      </c>
      <c r="K599" s="73">
        <f t="shared" si="1"/>
        <v>1.006510478</v>
      </c>
      <c r="L599" s="73">
        <f t="shared" si="2"/>
        <v>1.8</v>
      </c>
      <c r="M599" s="73">
        <f t="shared" si="3"/>
        <v>3.2471852</v>
      </c>
      <c r="N599" s="73" t="s">
        <v>1373</v>
      </c>
      <c r="O599" s="73">
        <v>38.7</v>
      </c>
      <c r="P599" s="73">
        <v>49.1</v>
      </c>
      <c r="Q599" s="73">
        <v>50.9</v>
      </c>
      <c r="R599" s="73">
        <v>50.0</v>
      </c>
      <c r="S599" s="73">
        <v>2.99</v>
      </c>
      <c r="T599" s="73">
        <v>64021.0</v>
      </c>
      <c r="U599" s="73">
        <v>29.2</v>
      </c>
      <c r="V599" s="73">
        <v>67.9</v>
      </c>
      <c r="W599" s="73">
        <v>170103.0</v>
      </c>
      <c r="X599" s="73">
        <v>890.0</v>
      </c>
      <c r="Y599" s="73">
        <v>25.4</v>
      </c>
      <c r="Z599" s="73">
        <v>61.6</v>
      </c>
      <c r="AA599" s="73">
        <v>44780.0</v>
      </c>
      <c r="AB599" s="73">
        <v>4.1</v>
      </c>
      <c r="AC599" s="75">
        <v>45352.0</v>
      </c>
      <c r="AD599" s="73">
        <v>87.7</v>
      </c>
      <c r="AE599" s="73">
        <v>4.8</v>
      </c>
      <c r="AF599" s="73">
        <v>2.1</v>
      </c>
      <c r="AG599" s="73">
        <v>0.1</v>
      </c>
      <c r="AH599" s="73">
        <v>0.3</v>
      </c>
      <c r="AI599" s="73">
        <v>1.4</v>
      </c>
      <c r="AJ599" s="73">
        <v>3.7</v>
      </c>
      <c r="AK599" s="73" t="s">
        <v>3051</v>
      </c>
    </row>
    <row r="600">
      <c r="A600" s="73" t="s">
        <v>3052</v>
      </c>
      <c r="B600" s="74" t="s">
        <v>3052</v>
      </c>
      <c r="C600" s="73" t="s">
        <v>3053</v>
      </c>
      <c r="D600" s="73">
        <v>36109.0</v>
      </c>
      <c r="E600" s="73" t="s">
        <v>1400</v>
      </c>
      <c r="F600" s="73" t="s">
        <v>1401</v>
      </c>
      <c r="G600" s="73">
        <v>42.452</v>
      </c>
      <c r="H600" s="73">
        <v>-76.4736</v>
      </c>
      <c r="I600" s="73">
        <v>102555.0</v>
      </c>
      <c r="J600" s="73">
        <v>83.42</v>
      </c>
      <c r="K600" s="73">
        <f t="shared" si="1"/>
        <v>1.004995694</v>
      </c>
      <c r="L600" s="73">
        <f t="shared" si="2"/>
        <v>1.8</v>
      </c>
      <c r="M600" s="73">
        <f t="shared" si="3"/>
        <v>3.2345038</v>
      </c>
      <c r="N600" s="73" t="s">
        <v>1396</v>
      </c>
      <c r="O600" s="73">
        <v>32.6</v>
      </c>
      <c r="P600" s="73">
        <v>49.1</v>
      </c>
      <c r="Q600" s="73">
        <v>50.9</v>
      </c>
      <c r="R600" s="73">
        <v>39.5</v>
      </c>
      <c r="S600" s="73">
        <v>2.65</v>
      </c>
      <c r="T600" s="73">
        <v>69995.0</v>
      </c>
      <c r="U600" s="73">
        <v>35.0</v>
      </c>
      <c r="V600" s="73">
        <v>54.3</v>
      </c>
      <c r="W600" s="73">
        <v>262805.0</v>
      </c>
      <c r="X600" s="73">
        <v>1320.0</v>
      </c>
      <c r="Y600" s="73">
        <v>57.5</v>
      </c>
      <c r="Z600" s="73">
        <v>58.1</v>
      </c>
      <c r="AA600" s="73">
        <v>49011.0</v>
      </c>
      <c r="AB600" s="73">
        <v>4.7</v>
      </c>
      <c r="AC600" s="75">
        <v>45352.0</v>
      </c>
      <c r="AD600" s="73">
        <v>78.2</v>
      </c>
      <c r="AE600" s="73">
        <v>4.1</v>
      </c>
      <c r="AF600" s="73">
        <v>9.6</v>
      </c>
      <c r="AG600" s="73">
        <v>0.1</v>
      </c>
      <c r="AH600" s="73">
        <v>0.0</v>
      </c>
      <c r="AI600" s="73">
        <v>2.5</v>
      </c>
      <c r="AJ600" s="73">
        <v>5.5</v>
      </c>
      <c r="AK600" s="73" t="s">
        <v>3054</v>
      </c>
    </row>
    <row r="601">
      <c r="A601" s="73" t="s">
        <v>3055</v>
      </c>
      <c r="B601" s="74" t="s">
        <v>3055</v>
      </c>
      <c r="C601" s="73" t="s">
        <v>3056</v>
      </c>
      <c r="D601" s="73">
        <v>12055.0</v>
      </c>
      <c r="E601" s="73" t="s">
        <v>1394</v>
      </c>
      <c r="F601" s="73" t="s">
        <v>1395</v>
      </c>
      <c r="G601" s="73">
        <v>27.3433</v>
      </c>
      <c r="H601" s="73">
        <v>-81.341</v>
      </c>
      <c r="I601" s="73">
        <v>102339.0</v>
      </c>
      <c r="J601" s="73">
        <v>38.83</v>
      </c>
      <c r="K601" s="73">
        <f t="shared" si="1"/>
        <v>0.9845039945</v>
      </c>
      <c r="L601" s="73">
        <f t="shared" si="2"/>
        <v>1.8</v>
      </c>
      <c r="M601" s="73">
        <f t="shared" si="3"/>
        <v>3.0610487</v>
      </c>
      <c r="N601" s="73" t="s">
        <v>1396</v>
      </c>
      <c r="O601" s="73">
        <v>54.1</v>
      </c>
      <c r="P601" s="73">
        <v>49.1</v>
      </c>
      <c r="Q601" s="73">
        <v>50.9</v>
      </c>
      <c r="R601" s="73">
        <v>54.2</v>
      </c>
      <c r="S601" s="73">
        <v>2.76</v>
      </c>
      <c r="T601" s="73">
        <v>53679.0</v>
      </c>
      <c r="U601" s="73">
        <v>19.8</v>
      </c>
      <c r="V601" s="73">
        <v>78.4</v>
      </c>
      <c r="W601" s="73">
        <v>149649.0</v>
      </c>
      <c r="X601" s="73">
        <v>919.0</v>
      </c>
      <c r="Y601" s="73">
        <v>18.3</v>
      </c>
      <c r="Z601" s="73">
        <v>43.5</v>
      </c>
      <c r="AA601" s="73">
        <v>37626.0</v>
      </c>
      <c r="AB601" s="73">
        <v>6.8</v>
      </c>
      <c r="AC601" s="75">
        <v>45352.0</v>
      </c>
      <c r="AD601" s="73">
        <v>74.9</v>
      </c>
      <c r="AE601" s="73">
        <v>9.2</v>
      </c>
      <c r="AF601" s="73">
        <v>1.4</v>
      </c>
      <c r="AG601" s="73">
        <v>0.5</v>
      </c>
      <c r="AH601" s="73">
        <v>0.0</v>
      </c>
      <c r="AI601" s="73">
        <v>6.5</v>
      </c>
      <c r="AJ601" s="73">
        <v>7.5</v>
      </c>
      <c r="AK601" s="73" t="s">
        <v>3057</v>
      </c>
    </row>
    <row r="602">
      <c r="A602" s="73" t="s">
        <v>1415</v>
      </c>
      <c r="B602" s="74" t="s">
        <v>1415</v>
      </c>
      <c r="C602" s="73" t="s">
        <v>3058</v>
      </c>
      <c r="D602" s="73">
        <v>6057.0</v>
      </c>
      <c r="E602" s="73" t="s">
        <v>1366</v>
      </c>
      <c r="F602" s="73" t="s">
        <v>775</v>
      </c>
      <c r="G602" s="73">
        <v>39.3013</v>
      </c>
      <c r="H602" s="73">
        <v>-120.7689</v>
      </c>
      <c r="I602" s="73">
        <v>102322.0</v>
      </c>
      <c r="J602" s="73">
        <v>41.25</v>
      </c>
      <c r="K602" s="73">
        <f t="shared" si="1"/>
        <v>0.9856053249</v>
      </c>
      <c r="L602" s="73">
        <f t="shared" si="2"/>
        <v>1.8</v>
      </c>
      <c r="M602" s="73">
        <f t="shared" si="3"/>
        <v>3.0704625</v>
      </c>
      <c r="N602" s="73" t="s">
        <v>1367</v>
      </c>
      <c r="O602" s="73">
        <v>50.2</v>
      </c>
      <c r="P602" s="73">
        <v>49.5</v>
      </c>
      <c r="Q602" s="73">
        <v>50.5</v>
      </c>
      <c r="R602" s="73">
        <v>52.2</v>
      </c>
      <c r="S602" s="73">
        <v>2.93</v>
      </c>
      <c r="T602" s="73">
        <v>79395.0</v>
      </c>
      <c r="U602" s="73">
        <v>40.4</v>
      </c>
      <c r="V602" s="73">
        <v>74.9</v>
      </c>
      <c r="W602" s="73">
        <v>559399.0</v>
      </c>
      <c r="X602" s="73">
        <v>1487.0</v>
      </c>
      <c r="Y602" s="73">
        <v>38.8</v>
      </c>
      <c r="Z602" s="73">
        <v>54.4</v>
      </c>
      <c r="AA602" s="73">
        <v>49727.0</v>
      </c>
      <c r="AB602" s="73">
        <v>4.4</v>
      </c>
      <c r="AC602" s="75">
        <v>45352.0</v>
      </c>
      <c r="AD602" s="73">
        <v>88.0</v>
      </c>
      <c r="AE602" s="73">
        <v>0.4</v>
      </c>
      <c r="AF602" s="73">
        <v>1.6</v>
      </c>
      <c r="AG602" s="73">
        <v>0.4</v>
      </c>
      <c r="AH602" s="73">
        <v>0.1</v>
      </c>
      <c r="AI602" s="73">
        <v>1.5</v>
      </c>
      <c r="AJ602" s="73">
        <v>7.9</v>
      </c>
      <c r="AK602" s="73" t="s">
        <v>3059</v>
      </c>
    </row>
    <row r="603">
      <c r="A603" s="73" t="s">
        <v>1969</v>
      </c>
      <c r="B603" s="74" t="s">
        <v>1969</v>
      </c>
      <c r="C603" s="73" t="s">
        <v>1970</v>
      </c>
      <c r="D603" s="73">
        <v>39003.0</v>
      </c>
      <c r="E603" s="73" t="s">
        <v>1478</v>
      </c>
      <c r="F603" s="73" t="s">
        <v>1479</v>
      </c>
      <c r="G603" s="73">
        <v>40.7715</v>
      </c>
      <c r="H603" s="73">
        <v>-84.1058</v>
      </c>
      <c r="I603" s="73">
        <v>102087.0</v>
      </c>
      <c r="J603" s="73">
        <v>97.92</v>
      </c>
      <c r="K603" s="73">
        <f t="shared" si="1"/>
        <v>1.011750761</v>
      </c>
      <c r="L603" s="73">
        <f t="shared" si="2"/>
        <v>1.8</v>
      </c>
      <c r="M603" s="73">
        <f t="shared" si="3"/>
        <v>3.2909088</v>
      </c>
      <c r="N603" s="73" t="s">
        <v>1396</v>
      </c>
      <c r="O603" s="73">
        <v>39.8</v>
      </c>
      <c r="P603" s="73">
        <v>50.1</v>
      </c>
      <c r="Q603" s="73">
        <v>49.9</v>
      </c>
      <c r="R603" s="73">
        <v>44.3</v>
      </c>
      <c r="S603" s="73">
        <v>3.07</v>
      </c>
      <c r="T603" s="73">
        <v>58976.0</v>
      </c>
      <c r="U603" s="73">
        <v>24.8</v>
      </c>
      <c r="V603" s="73">
        <v>67.5</v>
      </c>
      <c r="W603" s="73">
        <v>145986.0</v>
      </c>
      <c r="X603" s="73">
        <v>844.0</v>
      </c>
      <c r="Y603" s="73">
        <v>19.1</v>
      </c>
      <c r="Z603" s="73">
        <v>61.0</v>
      </c>
      <c r="AA603" s="73">
        <v>46897.0</v>
      </c>
      <c r="AB603" s="73">
        <v>6.1</v>
      </c>
      <c r="AC603" s="75">
        <v>45352.0</v>
      </c>
      <c r="AD603" s="73">
        <v>81.4</v>
      </c>
      <c r="AE603" s="73">
        <v>10.7</v>
      </c>
      <c r="AF603" s="73">
        <v>0.8</v>
      </c>
      <c r="AG603" s="73">
        <v>0.2</v>
      </c>
      <c r="AH603" s="73">
        <v>0.0</v>
      </c>
      <c r="AI603" s="73">
        <v>1.3</v>
      </c>
      <c r="AJ603" s="73">
        <v>5.6</v>
      </c>
      <c r="AK603" s="73" t="s">
        <v>3060</v>
      </c>
    </row>
    <row r="604">
      <c r="A604" s="73" t="s">
        <v>3061</v>
      </c>
      <c r="B604" s="74" t="s">
        <v>3061</v>
      </c>
      <c r="C604" s="73" t="s">
        <v>3062</v>
      </c>
      <c r="D604" s="73">
        <v>47119.0</v>
      </c>
      <c r="E604" s="73" t="s">
        <v>1593</v>
      </c>
      <c r="F604" s="73" t="s">
        <v>1594</v>
      </c>
      <c r="G604" s="73">
        <v>35.6169</v>
      </c>
      <c r="H604" s="73">
        <v>-87.077</v>
      </c>
      <c r="I604" s="73">
        <v>102002.0</v>
      </c>
      <c r="J604" s="73">
        <v>64.23</v>
      </c>
      <c r="K604" s="73">
        <f t="shared" si="1"/>
        <v>0.9961250037</v>
      </c>
      <c r="L604" s="73">
        <f t="shared" si="2"/>
        <v>1.8</v>
      </c>
      <c r="M604" s="73">
        <f t="shared" si="3"/>
        <v>3.1598547</v>
      </c>
      <c r="N604" s="73" t="s">
        <v>1373</v>
      </c>
      <c r="O604" s="73">
        <v>39.4</v>
      </c>
      <c r="P604" s="73">
        <v>49.0</v>
      </c>
      <c r="Q604" s="73">
        <v>51.0</v>
      </c>
      <c r="R604" s="73">
        <v>52.8</v>
      </c>
      <c r="S604" s="73">
        <v>3.04</v>
      </c>
      <c r="T604" s="73">
        <v>71500.0</v>
      </c>
      <c r="U604" s="73">
        <v>31.7</v>
      </c>
      <c r="V604" s="73">
        <v>72.0</v>
      </c>
      <c r="W604" s="73">
        <v>271340.0</v>
      </c>
      <c r="X604" s="73">
        <v>1126.0</v>
      </c>
      <c r="Y604" s="73">
        <v>25.9</v>
      </c>
      <c r="Z604" s="73">
        <v>64.0</v>
      </c>
      <c r="AA604" s="73">
        <v>54678.0</v>
      </c>
      <c r="AB604" s="73">
        <v>2.5</v>
      </c>
      <c r="AC604" s="75">
        <v>45352.0</v>
      </c>
      <c r="AD604" s="73">
        <v>81.2</v>
      </c>
      <c r="AE604" s="73">
        <v>10.9</v>
      </c>
      <c r="AF604" s="73">
        <v>0.9</v>
      </c>
      <c r="AG604" s="73">
        <v>0.3</v>
      </c>
      <c r="AH604" s="73">
        <v>0.0</v>
      </c>
      <c r="AI604" s="73">
        <v>0.7</v>
      </c>
      <c r="AJ604" s="73">
        <v>6.0</v>
      </c>
      <c r="AK604" s="73" t="s">
        <v>3063</v>
      </c>
    </row>
    <row r="605">
      <c r="A605" s="73" t="s">
        <v>3064</v>
      </c>
      <c r="B605" s="74" t="s">
        <v>3064</v>
      </c>
      <c r="C605" s="73" t="s">
        <v>3065</v>
      </c>
      <c r="D605" s="73">
        <v>39029.0</v>
      </c>
      <c r="E605" s="73" t="s">
        <v>1478</v>
      </c>
      <c r="F605" s="73" t="s">
        <v>1479</v>
      </c>
      <c r="G605" s="73">
        <v>40.7684</v>
      </c>
      <c r="H605" s="73">
        <v>-80.7772</v>
      </c>
      <c r="I605" s="73">
        <v>101723.0</v>
      </c>
      <c r="J605" s="73">
        <v>73.84</v>
      </c>
      <c r="K605" s="73">
        <f t="shared" si="1"/>
        <v>1.000557452</v>
      </c>
      <c r="L605" s="73">
        <f t="shared" si="2"/>
        <v>1.8</v>
      </c>
      <c r="M605" s="73">
        <f t="shared" si="3"/>
        <v>3.1972376</v>
      </c>
      <c r="N605" s="73" t="s">
        <v>1396</v>
      </c>
      <c r="O605" s="73">
        <v>44.5</v>
      </c>
      <c r="P605" s="73">
        <v>50.6</v>
      </c>
      <c r="Q605" s="73">
        <v>49.4</v>
      </c>
      <c r="R605" s="73">
        <v>46.9</v>
      </c>
      <c r="S605" s="73">
        <v>3.0</v>
      </c>
      <c r="T605" s="73">
        <v>55473.0</v>
      </c>
      <c r="U605" s="73">
        <v>22.7</v>
      </c>
      <c r="V605" s="73">
        <v>73.2</v>
      </c>
      <c r="W605" s="73">
        <v>124367.0</v>
      </c>
      <c r="X605" s="73">
        <v>696.0</v>
      </c>
      <c r="Y605" s="73">
        <v>16.5</v>
      </c>
      <c r="Z605" s="73">
        <v>58.1</v>
      </c>
      <c r="AA605" s="73">
        <v>45243.0</v>
      </c>
      <c r="AB605" s="73">
        <v>4.9</v>
      </c>
      <c r="AC605" s="75">
        <v>45352.0</v>
      </c>
      <c r="AD605" s="73">
        <v>93.5</v>
      </c>
      <c r="AE605" s="73">
        <v>2.2</v>
      </c>
      <c r="AF605" s="73">
        <v>0.5</v>
      </c>
      <c r="AG605" s="73">
        <v>0.1</v>
      </c>
      <c r="AH605" s="73">
        <v>0.1</v>
      </c>
      <c r="AI605" s="73">
        <v>0.7</v>
      </c>
      <c r="AJ605" s="73">
        <v>3.0</v>
      </c>
      <c r="AK605" s="73" t="s">
        <v>3066</v>
      </c>
    </row>
    <row r="606">
      <c r="A606" s="73" t="s">
        <v>3067</v>
      </c>
      <c r="B606" s="74" t="s">
        <v>3067</v>
      </c>
      <c r="C606" s="73" t="s">
        <v>3068</v>
      </c>
      <c r="D606" s="73">
        <v>48231.0</v>
      </c>
      <c r="E606" s="73" t="s">
        <v>1377</v>
      </c>
      <c r="F606" s="73" t="s">
        <v>1378</v>
      </c>
      <c r="G606" s="73">
        <v>33.1236</v>
      </c>
      <c r="H606" s="73">
        <v>-96.0855</v>
      </c>
      <c r="I606" s="73">
        <v>101596.0</v>
      </c>
      <c r="J606" s="73">
        <v>46.67</v>
      </c>
      <c r="K606" s="73">
        <f t="shared" si="1"/>
        <v>0.9880764126</v>
      </c>
      <c r="L606" s="73">
        <f t="shared" si="2"/>
        <v>1.8</v>
      </c>
      <c r="M606" s="73">
        <f t="shared" si="3"/>
        <v>3.0915463</v>
      </c>
      <c r="N606" s="73" t="s">
        <v>1373</v>
      </c>
      <c r="O606" s="73">
        <v>37.6</v>
      </c>
      <c r="P606" s="73">
        <v>49.4</v>
      </c>
      <c r="Q606" s="73">
        <v>50.6</v>
      </c>
      <c r="R606" s="73">
        <v>51.2</v>
      </c>
      <c r="S606" s="73">
        <v>3.2</v>
      </c>
      <c r="T606" s="73">
        <v>66885.0</v>
      </c>
      <c r="U606" s="73">
        <v>29.9</v>
      </c>
      <c r="V606" s="73">
        <v>69.9</v>
      </c>
      <c r="W606" s="73">
        <v>186113.0</v>
      </c>
      <c r="X606" s="73">
        <v>1120.0</v>
      </c>
      <c r="Y606" s="73">
        <v>21.3</v>
      </c>
      <c r="Z606" s="73">
        <v>61.1</v>
      </c>
      <c r="AA606" s="73">
        <v>48674.0</v>
      </c>
      <c r="AB606" s="73">
        <v>5.8</v>
      </c>
      <c r="AC606" s="75">
        <v>45352.0</v>
      </c>
      <c r="AD606" s="73">
        <v>76.5</v>
      </c>
      <c r="AE606" s="73">
        <v>7.8</v>
      </c>
      <c r="AF606" s="73">
        <v>1.2</v>
      </c>
      <c r="AG606" s="73">
        <v>0.7</v>
      </c>
      <c r="AH606" s="73">
        <v>0.0</v>
      </c>
      <c r="AI606" s="73">
        <v>6.1</v>
      </c>
      <c r="AJ606" s="73">
        <v>7.6</v>
      </c>
      <c r="AK606" s="73" t="s">
        <v>3069</v>
      </c>
    </row>
    <row r="607">
      <c r="A607" s="73" t="s">
        <v>3070</v>
      </c>
      <c r="B607" s="74" t="s">
        <v>3070</v>
      </c>
      <c r="C607" s="73" t="s">
        <v>3071</v>
      </c>
      <c r="D607" s="73">
        <v>37049.0</v>
      </c>
      <c r="E607" s="73" t="s">
        <v>1514</v>
      </c>
      <c r="F607" s="73" t="s">
        <v>1515</v>
      </c>
      <c r="G607" s="73">
        <v>35.1249</v>
      </c>
      <c r="H607" s="73">
        <v>-77.0939</v>
      </c>
      <c r="I607" s="73">
        <v>101098.0</v>
      </c>
      <c r="J607" s="73">
        <v>55.24</v>
      </c>
      <c r="K607" s="73">
        <f t="shared" si="1"/>
        <v>0.991996298</v>
      </c>
      <c r="L607" s="73">
        <f t="shared" si="2"/>
        <v>1.8</v>
      </c>
      <c r="M607" s="73">
        <f t="shared" si="3"/>
        <v>3.1248836</v>
      </c>
      <c r="N607" s="73" t="s">
        <v>1396</v>
      </c>
      <c r="O607" s="73">
        <v>38.5</v>
      </c>
      <c r="P607" s="73">
        <v>50.0</v>
      </c>
      <c r="Q607" s="73">
        <v>50.0</v>
      </c>
      <c r="R607" s="73">
        <v>52.8</v>
      </c>
      <c r="S607" s="73">
        <v>2.91</v>
      </c>
      <c r="T607" s="73">
        <v>61676.0</v>
      </c>
      <c r="U607" s="73">
        <v>27.0</v>
      </c>
      <c r="V607" s="73">
        <v>67.9</v>
      </c>
      <c r="W607" s="73">
        <v>192171.0</v>
      </c>
      <c r="X607" s="73">
        <v>1056.0</v>
      </c>
      <c r="Y607" s="73">
        <v>25.6</v>
      </c>
      <c r="Z607" s="73">
        <v>58.5</v>
      </c>
      <c r="AA607" s="73">
        <v>43040.0</v>
      </c>
      <c r="AB607" s="73">
        <v>5.1</v>
      </c>
      <c r="AC607" s="75">
        <v>45352.0</v>
      </c>
      <c r="AD607" s="73">
        <v>68.4</v>
      </c>
      <c r="AE607" s="73">
        <v>21.0</v>
      </c>
      <c r="AF607" s="73">
        <v>2.6</v>
      </c>
      <c r="AG607" s="73">
        <v>0.4</v>
      </c>
      <c r="AH607" s="73">
        <v>0.2</v>
      </c>
      <c r="AI607" s="73">
        <v>1.9</v>
      </c>
      <c r="AJ607" s="73">
        <v>5.5</v>
      </c>
      <c r="AK607" s="73" t="s">
        <v>3072</v>
      </c>
    </row>
    <row r="608">
      <c r="A608" s="73" t="s">
        <v>3073</v>
      </c>
      <c r="B608" s="74" t="s">
        <v>3073</v>
      </c>
      <c r="C608" s="73" t="s">
        <v>3074</v>
      </c>
      <c r="D608" s="73">
        <v>37125.0</v>
      </c>
      <c r="E608" s="73" t="s">
        <v>1514</v>
      </c>
      <c r="F608" s="73" t="s">
        <v>1515</v>
      </c>
      <c r="G608" s="73">
        <v>35.3106</v>
      </c>
      <c r="H608" s="73">
        <v>-79.4814</v>
      </c>
      <c r="I608" s="73">
        <v>100759.0</v>
      </c>
      <c r="J608" s="73">
        <v>55.77</v>
      </c>
      <c r="K608" s="73">
        <f t="shared" si="1"/>
        <v>0.992239228</v>
      </c>
      <c r="L608" s="73">
        <f t="shared" si="2"/>
        <v>1.8</v>
      </c>
      <c r="M608" s="73">
        <f t="shared" si="3"/>
        <v>3.1269453</v>
      </c>
      <c r="N608" s="73" t="s">
        <v>1396</v>
      </c>
      <c r="O608" s="73">
        <v>43.0</v>
      </c>
      <c r="P608" s="73">
        <v>48.9</v>
      </c>
      <c r="Q608" s="73">
        <v>51.1</v>
      </c>
      <c r="R608" s="73">
        <v>57.7</v>
      </c>
      <c r="S608" s="73">
        <v>2.92</v>
      </c>
      <c r="T608" s="73">
        <v>77981.0</v>
      </c>
      <c r="U608" s="73">
        <v>36.7</v>
      </c>
      <c r="V608" s="73">
        <v>77.1</v>
      </c>
      <c r="W608" s="73">
        <v>274741.0</v>
      </c>
      <c r="X608" s="73">
        <v>1084.0</v>
      </c>
      <c r="Y608" s="73">
        <v>39.9</v>
      </c>
      <c r="Z608" s="73">
        <v>57.9</v>
      </c>
      <c r="AA608" s="73">
        <v>43813.0</v>
      </c>
      <c r="AB608" s="73">
        <v>4.6</v>
      </c>
      <c r="AC608" s="75">
        <v>45352.0</v>
      </c>
      <c r="AD608" s="73">
        <v>79.1</v>
      </c>
      <c r="AE608" s="73">
        <v>10.3</v>
      </c>
      <c r="AF608" s="73">
        <v>1.3</v>
      </c>
      <c r="AG608" s="73">
        <v>0.5</v>
      </c>
      <c r="AH608" s="73">
        <v>0.1</v>
      </c>
      <c r="AI608" s="73">
        <v>3.1</v>
      </c>
      <c r="AJ608" s="73">
        <v>5.7</v>
      </c>
      <c r="AK608" s="73" t="s">
        <v>3075</v>
      </c>
    </row>
    <row r="609">
      <c r="A609" s="73" t="s">
        <v>1665</v>
      </c>
      <c r="B609" s="74" t="s">
        <v>1665</v>
      </c>
      <c r="C609" s="73" t="s">
        <v>1666</v>
      </c>
      <c r="D609" s="73">
        <v>17037.0</v>
      </c>
      <c r="E609" s="73" t="s">
        <v>1371</v>
      </c>
      <c r="F609" s="73" t="s">
        <v>1372</v>
      </c>
      <c r="G609" s="73">
        <v>41.8935</v>
      </c>
      <c r="H609" s="73">
        <v>-88.7703</v>
      </c>
      <c r="I609" s="73">
        <v>100686.0</v>
      </c>
      <c r="J609" s="73">
        <v>61.58</v>
      </c>
      <c r="K609" s="73">
        <f t="shared" si="1"/>
        <v>0.9949061941</v>
      </c>
      <c r="L609" s="73">
        <f t="shared" si="2"/>
        <v>1.8</v>
      </c>
      <c r="M609" s="73">
        <f t="shared" si="3"/>
        <v>3.1495462</v>
      </c>
      <c r="N609" s="73" t="s">
        <v>1373</v>
      </c>
      <c r="O609" s="73">
        <v>31.8</v>
      </c>
      <c r="P609" s="73">
        <v>49.7</v>
      </c>
      <c r="Q609" s="73">
        <v>50.3</v>
      </c>
      <c r="R609" s="73">
        <v>42.7</v>
      </c>
      <c r="S609" s="73">
        <v>3.11</v>
      </c>
      <c r="T609" s="73">
        <v>68617.0</v>
      </c>
      <c r="U609" s="73">
        <v>32.5</v>
      </c>
      <c r="V609" s="73">
        <v>60.0</v>
      </c>
      <c r="W609" s="73">
        <v>218271.0</v>
      </c>
      <c r="X609" s="73">
        <v>1024.0</v>
      </c>
      <c r="Y609" s="73">
        <v>34.1</v>
      </c>
      <c r="Z609" s="73">
        <v>68.3</v>
      </c>
      <c r="AA609" s="73">
        <v>54324.0</v>
      </c>
      <c r="AB609" s="73">
        <v>7.0</v>
      </c>
      <c r="AC609" s="75">
        <v>45352.0</v>
      </c>
      <c r="AD609" s="73">
        <v>79.2</v>
      </c>
      <c r="AE609" s="73">
        <v>7.7</v>
      </c>
      <c r="AF609" s="73">
        <v>2.4</v>
      </c>
      <c r="AG609" s="73">
        <v>0.4</v>
      </c>
      <c r="AH609" s="73">
        <v>0.0</v>
      </c>
      <c r="AI609" s="73">
        <v>3.7</v>
      </c>
      <c r="AJ609" s="73">
        <v>6.5</v>
      </c>
      <c r="AK609" s="73" t="s">
        <v>3076</v>
      </c>
    </row>
    <row r="610">
      <c r="A610" s="73" t="s">
        <v>1403</v>
      </c>
      <c r="B610" s="74" t="s">
        <v>1403</v>
      </c>
      <c r="C610" s="73" t="s">
        <v>1404</v>
      </c>
      <c r="D610" s="73">
        <v>19049.0</v>
      </c>
      <c r="E610" s="73" t="s">
        <v>1844</v>
      </c>
      <c r="F610" s="73" t="s">
        <v>1845</v>
      </c>
      <c r="G610" s="73">
        <v>41.6849</v>
      </c>
      <c r="H610" s="73">
        <v>-94.0398</v>
      </c>
      <c r="I610" s="73">
        <v>100367.0</v>
      </c>
      <c r="J610" s="73">
        <v>65.88</v>
      </c>
      <c r="K610" s="73">
        <f t="shared" si="1"/>
        <v>0.9968846393</v>
      </c>
      <c r="L610" s="73">
        <f t="shared" si="2"/>
        <v>1.8</v>
      </c>
      <c r="M610" s="73">
        <f t="shared" si="3"/>
        <v>3.1662732</v>
      </c>
      <c r="N610" s="73" t="s">
        <v>1373</v>
      </c>
      <c r="O610" s="73">
        <v>35.6</v>
      </c>
      <c r="P610" s="73">
        <v>49.8</v>
      </c>
      <c r="Q610" s="73">
        <v>50.2</v>
      </c>
      <c r="R610" s="73">
        <v>56.9</v>
      </c>
      <c r="S610" s="73">
        <v>3.16</v>
      </c>
      <c r="T610" s="73">
        <v>99533.0</v>
      </c>
      <c r="U610" s="73">
        <v>49.8</v>
      </c>
      <c r="V610" s="73">
        <v>70.4</v>
      </c>
      <c r="W610" s="73">
        <v>313685.0</v>
      </c>
      <c r="X610" s="73">
        <v>1198.0</v>
      </c>
      <c r="Y610" s="73">
        <v>51.6</v>
      </c>
      <c r="Z610" s="73">
        <v>75.4</v>
      </c>
      <c r="AA610" s="73">
        <v>54018.0</v>
      </c>
      <c r="AB610" s="73">
        <v>3.0</v>
      </c>
      <c r="AC610" s="75">
        <v>45352.0</v>
      </c>
      <c r="AD610" s="73">
        <v>85.5</v>
      </c>
      <c r="AE610" s="73">
        <v>2.3</v>
      </c>
      <c r="AF610" s="73">
        <v>4.6</v>
      </c>
      <c r="AG610" s="73">
        <v>0.2</v>
      </c>
      <c r="AH610" s="73">
        <v>0.0</v>
      </c>
      <c r="AI610" s="73">
        <v>1.5</v>
      </c>
      <c r="AJ610" s="73">
        <v>5.9</v>
      </c>
      <c r="AK610" s="73" t="s">
        <v>3077</v>
      </c>
    </row>
    <row r="611">
      <c r="A611" s="73" t="s">
        <v>3078</v>
      </c>
      <c r="B611" s="74" t="s">
        <v>3078</v>
      </c>
      <c r="C611" s="73" t="s">
        <v>3079</v>
      </c>
      <c r="D611" s="73">
        <v>56021.0</v>
      </c>
      <c r="E611" s="73" t="s">
        <v>3080</v>
      </c>
      <c r="F611" s="73" t="s">
        <v>3081</v>
      </c>
      <c r="G611" s="73">
        <v>41.307</v>
      </c>
      <c r="H611" s="73">
        <v>-104.6895</v>
      </c>
      <c r="I611" s="73">
        <v>100316.0</v>
      </c>
      <c r="J611" s="73">
        <v>14.42</v>
      </c>
      <c r="K611" s="73">
        <f t="shared" si="1"/>
        <v>0.9734636995</v>
      </c>
      <c r="L611" s="73">
        <f t="shared" si="2"/>
        <v>1.8</v>
      </c>
      <c r="M611" s="73">
        <f t="shared" si="3"/>
        <v>2.9660938</v>
      </c>
      <c r="N611" s="73" t="s">
        <v>1502</v>
      </c>
      <c r="O611" s="73">
        <v>38.0</v>
      </c>
      <c r="P611" s="73">
        <v>51.0</v>
      </c>
      <c r="Q611" s="73">
        <v>49.0</v>
      </c>
      <c r="R611" s="73">
        <v>53.3</v>
      </c>
      <c r="S611" s="73">
        <v>2.99</v>
      </c>
      <c r="T611" s="73">
        <v>76282.0</v>
      </c>
      <c r="U611" s="73">
        <v>36.4</v>
      </c>
      <c r="V611" s="73">
        <v>72.2</v>
      </c>
      <c r="W611" s="73">
        <v>295298.0</v>
      </c>
      <c r="X611" s="73">
        <v>1043.0</v>
      </c>
      <c r="Y611" s="73">
        <v>30.5</v>
      </c>
      <c r="Z611" s="73">
        <v>66.9</v>
      </c>
      <c r="AA611" s="73">
        <v>48843.0</v>
      </c>
      <c r="AB611" s="73">
        <v>3.5</v>
      </c>
      <c r="AC611" s="75">
        <v>45352.0</v>
      </c>
      <c r="AD611" s="73">
        <v>84.9</v>
      </c>
      <c r="AE611" s="73">
        <v>2.4</v>
      </c>
      <c r="AF611" s="73">
        <v>1.1</v>
      </c>
      <c r="AG611" s="73">
        <v>1.0</v>
      </c>
      <c r="AH611" s="73">
        <v>0.1</v>
      </c>
      <c r="AI611" s="73">
        <v>3.5</v>
      </c>
      <c r="AJ611" s="73">
        <v>7.1</v>
      </c>
      <c r="AK611" s="73" t="s">
        <v>3082</v>
      </c>
    </row>
    <row r="612">
      <c r="A612" s="73" t="s">
        <v>3083</v>
      </c>
      <c r="B612" s="74" t="s">
        <v>3083</v>
      </c>
      <c r="C612" s="73" t="s">
        <v>3084</v>
      </c>
      <c r="D612" s="73">
        <v>5051.0</v>
      </c>
      <c r="E612" s="73" t="s">
        <v>1956</v>
      </c>
      <c r="F612" s="73" t="s">
        <v>1957</v>
      </c>
      <c r="G612" s="73">
        <v>34.5767</v>
      </c>
      <c r="H612" s="73">
        <v>-93.1504</v>
      </c>
      <c r="I612" s="73">
        <v>100021.0</v>
      </c>
      <c r="J612" s="73">
        <v>56.99</v>
      </c>
      <c r="K612" s="73">
        <f t="shared" si="1"/>
        <v>0.9927986513</v>
      </c>
      <c r="L612" s="73">
        <f t="shared" si="2"/>
        <v>1.8</v>
      </c>
      <c r="M612" s="73">
        <f t="shared" si="3"/>
        <v>3.1316911</v>
      </c>
      <c r="N612" s="73" t="s">
        <v>1373</v>
      </c>
      <c r="O612" s="73">
        <v>45.4</v>
      </c>
      <c r="P612" s="73">
        <v>48.3</v>
      </c>
      <c r="Q612" s="73">
        <v>51.7</v>
      </c>
      <c r="R612" s="73">
        <v>48.3</v>
      </c>
      <c r="S612" s="73">
        <v>2.77</v>
      </c>
      <c r="T612" s="73">
        <v>54229.0</v>
      </c>
      <c r="U612" s="73">
        <v>21.6</v>
      </c>
      <c r="V612" s="73">
        <v>68.3</v>
      </c>
      <c r="W612" s="73">
        <v>166432.0</v>
      </c>
      <c r="X612" s="73">
        <v>913.0</v>
      </c>
      <c r="Y612" s="73">
        <v>25.2</v>
      </c>
      <c r="Z612" s="73">
        <v>54.2</v>
      </c>
      <c r="AA612" s="73">
        <v>41342.0</v>
      </c>
      <c r="AB612" s="73">
        <v>5.7</v>
      </c>
      <c r="AC612" s="75">
        <v>45352.0</v>
      </c>
      <c r="AD612" s="73">
        <v>84.4</v>
      </c>
      <c r="AE612" s="73">
        <v>7.9</v>
      </c>
      <c r="AF612" s="73">
        <v>0.7</v>
      </c>
      <c r="AG612" s="73">
        <v>0.5</v>
      </c>
      <c r="AH612" s="73">
        <v>0.1</v>
      </c>
      <c r="AI612" s="73">
        <v>1.5</v>
      </c>
      <c r="AJ612" s="73">
        <v>4.8</v>
      </c>
      <c r="AK612" s="73" t="s">
        <v>3085</v>
      </c>
    </row>
    <row r="613">
      <c r="A613" s="73" t="s">
        <v>2127</v>
      </c>
      <c r="B613" s="74" t="s">
        <v>2127</v>
      </c>
      <c r="C613" s="73" t="s">
        <v>2128</v>
      </c>
      <c r="D613" s="73">
        <v>37045.0</v>
      </c>
      <c r="E613" s="73" t="s">
        <v>1514</v>
      </c>
      <c r="F613" s="73" t="s">
        <v>1515</v>
      </c>
      <c r="G613" s="73">
        <v>35.3341</v>
      </c>
      <c r="H613" s="73">
        <v>-81.5555</v>
      </c>
      <c r="I613" s="73">
        <v>99527.0</v>
      </c>
      <c r="J613" s="73">
        <v>82.77</v>
      </c>
      <c r="K613" s="73">
        <f t="shared" si="1"/>
        <v>1.004693939</v>
      </c>
      <c r="L613" s="73">
        <f t="shared" si="2"/>
        <v>1.8</v>
      </c>
      <c r="M613" s="73">
        <f t="shared" si="3"/>
        <v>3.2319753</v>
      </c>
      <c r="N613" s="73" t="s">
        <v>1396</v>
      </c>
      <c r="O613" s="73">
        <v>41.4</v>
      </c>
      <c r="P613" s="73">
        <v>48.3</v>
      </c>
      <c r="Q613" s="73">
        <v>51.7</v>
      </c>
      <c r="R613" s="73">
        <v>46.2</v>
      </c>
      <c r="S613" s="73">
        <v>3.26</v>
      </c>
      <c r="T613" s="73">
        <v>50723.0</v>
      </c>
      <c r="U613" s="73">
        <v>21.8</v>
      </c>
      <c r="V613" s="73">
        <v>69.7</v>
      </c>
      <c r="W613" s="73">
        <v>151308.0</v>
      </c>
      <c r="X613" s="73">
        <v>794.0</v>
      </c>
      <c r="Y613" s="73">
        <v>19.4</v>
      </c>
      <c r="Z613" s="73">
        <v>57.9</v>
      </c>
      <c r="AA613" s="73">
        <v>50829.0</v>
      </c>
      <c r="AB613" s="73">
        <v>6.4</v>
      </c>
      <c r="AC613" s="75">
        <v>45352.0</v>
      </c>
      <c r="AD613" s="73">
        <v>72.9</v>
      </c>
      <c r="AE613" s="73">
        <v>20.2</v>
      </c>
      <c r="AF613" s="73">
        <v>1.0</v>
      </c>
      <c r="AG613" s="73">
        <v>0.1</v>
      </c>
      <c r="AH613" s="73">
        <v>0.1</v>
      </c>
      <c r="AI613" s="73">
        <v>2.1</v>
      </c>
      <c r="AJ613" s="73">
        <v>3.6</v>
      </c>
      <c r="AK613" s="73" t="s">
        <v>3086</v>
      </c>
    </row>
    <row r="614">
      <c r="A614" s="73" t="s">
        <v>1528</v>
      </c>
      <c r="B614" s="74" t="s">
        <v>1528</v>
      </c>
      <c r="C614" s="73" t="s">
        <v>1529</v>
      </c>
      <c r="D614" s="73">
        <v>51121.0</v>
      </c>
      <c r="E614" s="73" t="s">
        <v>1509</v>
      </c>
      <c r="F614" s="73" t="s">
        <v>1510</v>
      </c>
      <c r="G614" s="73">
        <v>37.1743</v>
      </c>
      <c r="H614" s="73">
        <v>-80.3872</v>
      </c>
      <c r="I614" s="73">
        <v>99373.0</v>
      </c>
      <c r="J614" s="73">
        <v>99.18</v>
      </c>
      <c r="K614" s="73">
        <f t="shared" si="1"/>
        <v>1.012339892</v>
      </c>
      <c r="L614" s="73">
        <f t="shared" si="2"/>
        <v>1.8</v>
      </c>
      <c r="M614" s="73">
        <f t="shared" si="3"/>
        <v>3.2958102</v>
      </c>
      <c r="N614" s="73" t="s">
        <v>1396</v>
      </c>
      <c r="O614" s="73">
        <v>29.7</v>
      </c>
      <c r="P614" s="73">
        <v>51.9</v>
      </c>
      <c r="Q614" s="73">
        <v>48.1</v>
      </c>
      <c r="R614" s="73">
        <v>38.4</v>
      </c>
      <c r="S614" s="73">
        <v>2.94</v>
      </c>
      <c r="T614" s="73">
        <v>65270.0</v>
      </c>
      <c r="U614" s="73">
        <v>30.9</v>
      </c>
      <c r="V614" s="73">
        <v>54.9</v>
      </c>
      <c r="W614" s="73">
        <v>269969.0</v>
      </c>
      <c r="X614" s="73">
        <v>1161.0</v>
      </c>
      <c r="Y614" s="73">
        <v>46.5</v>
      </c>
      <c r="Z614" s="73">
        <v>55.9</v>
      </c>
      <c r="AA614" s="73">
        <v>56009.0</v>
      </c>
      <c r="AB614" s="73">
        <v>3.3</v>
      </c>
      <c r="AC614" s="75">
        <v>45352.0</v>
      </c>
      <c r="AD614" s="73">
        <v>83.9</v>
      </c>
      <c r="AE614" s="73">
        <v>4.1</v>
      </c>
      <c r="AF614" s="73">
        <v>6.5</v>
      </c>
      <c r="AG614" s="73">
        <v>0.3</v>
      </c>
      <c r="AH614" s="73">
        <v>0.1</v>
      </c>
      <c r="AI614" s="73">
        <v>1.5</v>
      </c>
      <c r="AJ614" s="73">
        <v>3.6</v>
      </c>
      <c r="AK614" s="73" t="s">
        <v>3087</v>
      </c>
    </row>
    <row r="615">
      <c r="A615" s="73" t="s">
        <v>3088</v>
      </c>
      <c r="B615" s="74" t="s">
        <v>3088</v>
      </c>
      <c r="C615" s="73" t="s">
        <v>3089</v>
      </c>
      <c r="D615" s="73">
        <v>26091.0</v>
      </c>
      <c r="E615" s="73" t="s">
        <v>1439</v>
      </c>
      <c r="F615" s="73" t="s">
        <v>1440</v>
      </c>
      <c r="G615" s="73">
        <v>41.8951</v>
      </c>
      <c r="H615" s="73">
        <v>-84.0664</v>
      </c>
      <c r="I615" s="73">
        <v>99263.0</v>
      </c>
      <c r="J615" s="73">
        <v>51.13</v>
      </c>
      <c r="K615" s="73">
        <f t="shared" si="1"/>
        <v>0.9901144628</v>
      </c>
      <c r="L615" s="73">
        <f t="shared" si="2"/>
        <v>1.8</v>
      </c>
      <c r="M615" s="73">
        <f t="shared" si="3"/>
        <v>3.1088957</v>
      </c>
      <c r="N615" s="73" t="s">
        <v>1441</v>
      </c>
      <c r="O615" s="73">
        <v>42.0</v>
      </c>
      <c r="P615" s="73">
        <v>50.9</v>
      </c>
      <c r="Q615" s="73">
        <v>49.1</v>
      </c>
      <c r="R615" s="73">
        <v>50.7</v>
      </c>
      <c r="S615" s="73">
        <v>2.94</v>
      </c>
      <c r="T615" s="73">
        <v>65484.0</v>
      </c>
      <c r="U615" s="73">
        <v>28.1</v>
      </c>
      <c r="V615" s="73">
        <v>78.6</v>
      </c>
      <c r="W615" s="73">
        <v>168402.0</v>
      </c>
      <c r="X615" s="73">
        <v>924.0</v>
      </c>
      <c r="Y615" s="73">
        <v>22.5</v>
      </c>
      <c r="Z615" s="73">
        <v>57.5</v>
      </c>
      <c r="AA615" s="73">
        <v>46372.0</v>
      </c>
      <c r="AB615" s="73">
        <v>5.6</v>
      </c>
      <c r="AC615" s="75">
        <v>45352.0</v>
      </c>
      <c r="AD615" s="73">
        <v>90.7</v>
      </c>
      <c r="AE615" s="73">
        <v>2.2</v>
      </c>
      <c r="AF615" s="73">
        <v>0.3</v>
      </c>
      <c r="AG615" s="73">
        <v>0.2</v>
      </c>
      <c r="AH615" s="73">
        <v>0.0</v>
      </c>
      <c r="AI615" s="73">
        <v>1.0</v>
      </c>
      <c r="AJ615" s="73">
        <v>5.5</v>
      </c>
      <c r="AK615" s="73" t="s">
        <v>3090</v>
      </c>
    </row>
    <row r="616">
      <c r="A616" s="73" t="s">
        <v>3091</v>
      </c>
      <c r="B616" s="74" t="s">
        <v>3091</v>
      </c>
      <c r="C616" s="73" t="s">
        <v>3092</v>
      </c>
      <c r="D616" s="73">
        <v>51770.0</v>
      </c>
      <c r="E616" s="73" t="s">
        <v>1509</v>
      </c>
      <c r="F616" s="73" t="s">
        <v>1510</v>
      </c>
      <c r="G616" s="73">
        <v>37.2785</v>
      </c>
      <c r="H616" s="73">
        <v>-79.958</v>
      </c>
      <c r="I616" s="73">
        <v>99213.0</v>
      </c>
      <c r="J616" s="73">
        <v>900.88</v>
      </c>
      <c r="K616" s="73">
        <f t="shared" si="1"/>
        <v>1.466164455</v>
      </c>
      <c r="L616" s="73">
        <f t="shared" si="2"/>
        <v>2.586952</v>
      </c>
      <c r="M616" s="73">
        <f t="shared" si="3"/>
        <v>6.4144232</v>
      </c>
      <c r="N616" s="73" t="s">
        <v>1396</v>
      </c>
      <c r="O616" s="73">
        <v>38.1</v>
      </c>
      <c r="P616" s="73">
        <v>47.2</v>
      </c>
      <c r="Q616" s="73">
        <v>52.8</v>
      </c>
      <c r="R616" s="73">
        <v>34.0</v>
      </c>
      <c r="S616" s="73">
        <v>3.12</v>
      </c>
      <c r="T616" s="73">
        <v>51523.0</v>
      </c>
      <c r="U616" s="73">
        <v>21.6</v>
      </c>
      <c r="V616" s="73">
        <v>52.1</v>
      </c>
      <c r="W616" s="73">
        <v>162064.0</v>
      </c>
      <c r="X616" s="73">
        <v>917.0</v>
      </c>
      <c r="Y616" s="73">
        <v>28.4</v>
      </c>
      <c r="Z616" s="73">
        <v>63.8</v>
      </c>
      <c r="AA616" s="73">
        <v>51195.0</v>
      </c>
      <c r="AB616" s="73">
        <v>6.6</v>
      </c>
      <c r="AC616" s="75">
        <v>45352.0</v>
      </c>
      <c r="AD616" s="73">
        <v>59.1</v>
      </c>
      <c r="AE616" s="73">
        <v>29.4</v>
      </c>
      <c r="AF616" s="73">
        <v>3.2</v>
      </c>
      <c r="AG616" s="73">
        <v>0.1</v>
      </c>
      <c r="AH616" s="73">
        <v>0.1</v>
      </c>
      <c r="AI616" s="73">
        <v>1.7</v>
      </c>
      <c r="AJ616" s="73">
        <v>6.4</v>
      </c>
      <c r="AK616" s="73" t="s">
        <v>3093</v>
      </c>
    </row>
    <row r="617">
      <c r="A617" s="73" t="s">
        <v>3094</v>
      </c>
      <c r="B617" s="74" t="s">
        <v>3094</v>
      </c>
      <c r="C617" s="73" t="s">
        <v>3095</v>
      </c>
      <c r="D617" s="73">
        <v>53025.0</v>
      </c>
      <c r="E617" s="73" t="s">
        <v>1419</v>
      </c>
      <c r="F617" s="73" t="s">
        <v>1420</v>
      </c>
      <c r="G617" s="73">
        <v>47.2057</v>
      </c>
      <c r="H617" s="73">
        <v>-119.4518</v>
      </c>
      <c r="I617" s="73">
        <v>99145.0</v>
      </c>
      <c r="J617" s="73">
        <v>14.29</v>
      </c>
      <c r="K617" s="73">
        <f t="shared" si="1"/>
        <v>0.973405235</v>
      </c>
      <c r="L617" s="73">
        <f t="shared" si="2"/>
        <v>1.8</v>
      </c>
      <c r="M617" s="73">
        <f t="shared" si="3"/>
        <v>2.9655881</v>
      </c>
      <c r="N617" s="73" t="s">
        <v>1367</v>
      </c>
      <c r="O617" s="73">
        <v>33.2</v>
      </c>
      <c r="P617" s="73">
        <v>51.0</v>
      </c>
      <c r="Q617" s="73">
        <v>49.0</v>
      </c>
      <c r="R617" s="73">
        <v>49.7</v>
      </c>
      <c r="S617" s="73">
        <v>3.46</v>
      </c>
      <c r="T617" s="73">
        <v>66387.0</v>
      </c>
      <c r="U617" s="73">
        <v>28.7</v>
      </c>
      <c r="V617" s="73">
        <v>64.8</v>
      </c>
      <c r="W617" s="73">
        <v>238114.0</v>
      </c>
      <c r="X617" s="73">
        <v>979.0</v>
      </c>
      <c r="Y617" s="73">
        <v>17.7</v>
      </c>
      <c r="Z617" s="73">
        <v>62.3</v>
      </c>
      <c r="AA617" s="73">
        <v>48006.0</v>
      </c>
      <c r="AB617" s="73">
        <v>5.4</v>
      </c>
      <c r="AC617" s="75">
        <v>45352.0</v>
      </c>
      <c r="AD617" s="73">
        <v>62.1</v>
      </c>
      <c r="AE617" s="73">
        <v>1.0</v>
      </c>
      <c r="AF617" s="73">
        <v>1.0</v>
      </c>
      <c r="AG617" s="73">
        <v>1.6</v>
      </c>
      <c r="AH617" s="73">
        <v>0.0</v>
      </c>
      <c r="AI617" s="73">
        <v>23.4</v>
      </c>
      <c r="AJ617" s="73">
        <v>10.9</v>
      </c>
      <c r="AK617" s="73" t="s">
        <v>3096</v>
      </c>
    </row>
    <row r="618">
      <c r="A618" s="73" t="s">
        <v>3097</v>
      </c>
      <c r="B618" s="74" t="s">
        <v>3097</v>
      </c>
      <c r="C618" s="73" t="s">
        <v>3098</v>
      </c>
      <c r="D618" s="73">
        <v>6101.0</v>
      </c>
      <c r="E618" s="73" t="s">
        <v>1366</v>
      </c>
      <c r="F618" s="73" t="s">
        <v>775</v>
      </c>
      <c r="G618" s="73">
        <v>39.0346</v>
      </c>
      <c r="H618" s="73">
        <v>-121.6948</v>
      </c>
      <c r="I618" s="73">
        <v>99101.0</v>
      </c>
      <c r="J618" s="73">
        <v>63.49</v>
      </c>
      <c r="K618" s="73">
        <f t="shared" si="1"/>
        <v>0.9957845067</v>
      </c>
      <c r="L618" s="73">
        <f t="shared" si="2"/>
        <v>1.8</v>
      </c>
      <c r="M618" s="73">
        <f t="shared" si="3"/>
        <v>3.1569761</v>
      </c>
      <c r="N618" s="73" t="s">
        <v>1367</v>
      </c>
      <c r="O618" s="73">
        <v>36.0</v>
      </c>
      <c r="P618" s="73">
        <v>50.3</v>
      </c>
      <c r="Q618" s="73">
        <v>49.7</v>
      </c>
      <c r="R618" s="73">
        <v>49.6</v>
      </c>
      <c r="S618" s="73">
        <v>3.5</v>
      </c>
      <c r="T618" s="73">
        <v>72654.0</v>
      </c>
      <c r="U618" s="73">
        <v>36.2</v>
      </c>
      <c r="V618" s="73">
        <v>59.6</v>
      </c>
      <c r="W618" s="73">
        <v>373783.0</v>
      </c>
      <c r="X618" s="73">
        <v>1289.0</v>
      </c>
      <c r="Y618" s="73">
        <v>20.7</v>
      </c>
      <c r="Z618" s="73">
        <v>60.6</v>
      </c>
      <c r="AA618" s="73">
        <v>47835.0</v>
      </c>
      <c r="AB618" s="73">
        <v>7.6</v>
      </c>
      <c r="AC618" s="75">
        <v>45352.0</v>
      </c>
      <c r="AD618" s="73">
        <v>54.2</v>
      </c>
      <c r="AE618" s="73">
        <v>2.0</v>
      </c>
      <c r="AF618" s="73">
        <v>16.6</v>
      </c>
      <c r="AG618" s="73">
        <v>1.6</v>
      </c>
      <c r="AH618" s="73">
        <v>0.4</v>
      </c>
      <c r="AI618" s="73">
        <v>11.0</v>
      </c>
      <c r="AJ618" s="73">
        <v>14.2</v>
      </c>
      <c r="AK618" s="73" t="s">
        <v>3099</v>
      </c>
    </row>
    <row r="619">
      <c r="A619" s="73" t="s">
        <v>3100</v>
      </c>
      <c r="B619" s="74" t="s">
        <v>3100</v>
      </c>
      <c r="C619" s="73" t="s">
        <v>3101</v>
      </c>
      <c r="D619" s="73">
        <v>19061.0</v>
      </c>
      <c r="E619" s="73" t="s">
        <v>1844</v>
      </c>
      <c r="F619" s="73" t="s">
        <v>1845</v>
      </c>
      <c r="G619" s="73">
        <v>42.4688</v>
      </c>
      <c r="H619" s="73">
        <v>-90.8825</v>
      </c>
      <c r="I619" s="73">
        <v>98812.0</v>
      </c>
      <c r="J619" s="73">
        <v>62.72</v>
      </c>
      <c r="K619" s="73">
        <f t="shared" si="1"/>
        <v>0.9954303293</v>
      </c>
      <c r="L619" s="73">
        <f t="shared" si="2"/>
        <v>1.8</v>
      </c>
      <c r="M619" s="73">
        <f t="shared" si="3"/>
        <v>3.1539808</v>
      </c>
      <c r="N619" s="73" t="s">
        <v>1373</v>
      </c>
      <c r="O619" s="73">
        <v>38.7</v>
      </c>
      <c r="P619" s="73">
        <v>49.6</v>
      </c>
      <c r="Q619" s="73">
        <v>50.4</v>
      </c>
      <c r="R619" s="73">
        <v>52.3</v>
      </c>
      <c r="S619" s="73">
        <v>2.96</v>
      </c>
      <c r="T619" s="73">
        <v>73495.0</v>
      </c>
      <c r="U619" s="73">
        <v>34.5</v>
      </c>
      <c r="V619" s="73">
        <v>73.3</v>
      </c>
      <c r="W619" s="73">
        <v>209268.0</v>
      </c>
      <c r="X619" s="73">
        <v>912.0</v>
      </c>
      <c r="Y619" s="73">
        <v>32.0</v>
      </c>
      <c r="Z619" s="73">
        <v>67.4</v>
      </c>
      <c r="AA619" s="73">
        <v>55016.0</v>
      </c>
      <c r="AB619" s="73">
        <v>4.1</v>
      </c>
      <c r="AC619" s="75">
        <v>45352.0</v>
      </c>
      <c r="AD619" s="73">
        <v>90.7</v>
      </c>
      <c r="AE619" s="73">
        <v>3.0</v>
      </c>
      <c r="AF619" s="73">
        <v>1.3</v>
      </c>
      <c r="AG619" s="73">
        <v>0.1</v>
      </c>
      <c r="AH619" s="73">
        <v>0.7</v>
      </c>
      <c r="AI619" s="73">
        <v>0.7</v>
      </c>
      <c r="AJ619" s="73">
        <v>3.4</v>
      </c>
      <c r="AK619" s="73" t="s">
        <v>3102</v>
      </c>
    </row>
    <row r="620">
      <c r="A620" s="73" t="s">
        <v>1962</v>
      </c>
      <c r="B620" s="74" t="s">
        <v>1962</v>
      </c>
      <c r="C620" s="73" t="s">
        <v>1963</v>
      </c>
      <c r="D620" s="73">
        <v>47113.0</v>
      </c>
      <c r="E620" s="73" t="s">
        <v>1593</v>
      </c>
      <c r="F620" s="73" t="s">
        <v>1594</v>
      </c>
      <c r="G620" s="73">
        <v>35.6081</v>
      </c>
      <c r="H620" s="73">
        <v>-88.8385</v>
      </c>
      <c r="I620" s="73">
        <v>98644.0</v>
      </c>
      <c r="J620" s="73">
        <v>68.36</v>
      </c>
      <c r="K620" s="73">
        <f t="shared" si="1"/>
        <v>0.9980274844</v>
      </c>
      <c r="L620" s="73">
        <f t="shared" si="2"/>
        <v>1.8</v>
      </c>
      <c r="M620" s="73">
        <f t="shared" si="3"/>
        <v>3.1759204</v>
      </c>
      <c r="N620" s="73" t="s">
        <v>1373</v>
      </c>
      <c r="O620" s="73">
        <v>38.4</v>
      </c>
      <c r="P620" s="73">
        <v>48.0</v>
      </c>
      <c r="Q620" s="73">
        <v>52.0</v>
      </c>
      <c r="R620" s="73">
        <v>44.0</v>
      </c>
      <c r="S620" s="73">
        <v>3.02</v>
      </c>
      <c r="T620" s="73">
        <v>55280.0</v>
      </c>
      <c r="U620" s="73">
        <v>24.4</v>
      </c>
      <c r="V620" s="73">
        <v>62.1</v>
      </c>
      <c r="W620" s="73">
        <v>168463.0</v>
      </c>
      <c r="X620" s="73">
        <v>994.0</v>
      </c>
      <c r="Y620" s="73">
        <v>26.0</v>
      </c>
      <c r="Z620" s="73">
        <v>61.1</v>
      </c>
      <c r="AA620" s="73">
        <v>49525.0</v>
      </c>
      <c r="AB620" s="73">
        <v>7.4</v>
      </c>
      <c r="AC620" s="75">
        <v>45352.0</v>
      </c>
      <c r="AD620" s="73">
        <v>55.8</v>
      </c>
      <c r="AE620" s="73">
        <v>37.2</v>
      </c>
      <c r="AF620" s="73">
        <v>1.0</v>
      </c>
      <c r="AG620" s="73">
        <v>0.1</v>
      </c>
      <c r="AH620" s="73">
        <v>0.1</v>
      </c>
      <c r="AI620" s="73">
        <v>2.6</v>
      </c>
      <c r="AJ620" s="73">
        <v>3.2</v>
      </c>
      <c r="AK620" s="73" t="s">
        <v>3103</v>
      </c>
    </row>
    <row r="621">
      <c r="A621" s="73" t="s">
        <v>3104</v>
      </c>
      <c r="B621" s="74" t="s">
        <v>3104</v>
      </c>
      <c r="C621" s="73" t="s">
        <v>3105</v>
      </c>
      <c r="D621" s="73">
        <v>19169.0</v>
      </c>
      <c r="E621" s="73" t="s">
        <v>1844</v>
      </c>
      <c r="F621" s="73" t="s">
        <v>1845</v>
      </c>
      <c r="G621" s="73">
        <v>42.0362</v>
      </c>
      <c r="H621" s="73">
        <v>-93.465</v>
      </c>
      <c r="I621" s="73">
        <v>98573.0</v>
      </c>
      <c r="J621" s="73">
        <v>66.47</v>
      </c>
      <c r="K621" s="73">
        <f t="shared" si="1"/>
        <v>0.9971564072</v>
      </c>
      <c r="L621" s="73">
        <f t="shared" si="2"/>
        <v>1.8</v>
      </c>
      <c r="M621" s="73">
        <f t="shared" si="3"/>
        <v>3.1685683</v>
      </c>
      <c r="N621" s="73" t="s">
        <v>1373</v>
      </c>
      <c r="O621" s="73">
        <v>26.5</v>
      </c>
      <c r="P621" s="73">
        <v>52.5</v>
      </c>
      <c r="Q621" s="73">
        <v>47.5</v>
      </c>
      <c r="R621" s="73">
        <v>38.0</v>
      </c>
      <c r="S621" s="73">
        <v>2.87</v>
      </c>
      <c r="T621" s="73">
        <v>66197.0</v>
      </c>
      <c r="U621" s="73">
        <v>30.9</v>
      </c>
      <c r="V621" s="73">
        <v>55.7</v>
      </c>
      <c r="W621" s="73">
        <v>228472.0</v>
      </c>
      <c r="X621" s="73">
        <v>991.0</v>
      </c>
      <c r="Y621" s="73">
        <v>52.5</v>
      </c>
      <c r="Z621" s="73">
        <v>66.7</v>
      </c>
      <c r="AA621" s="73">
        <v>59955.0</v>
      </c>
      <c r="AB621" s="73">
        <v>5.6</v>
      </c>
      <c r="AC621" s="75">
        <v>45352.0</v>
      </c>
      <c r="AD621" s="73">
        <v>83.8</v>
      </c>
      <c r="AE621" s="73">
        <v>2.4</v>
      </c>
      <c r="AF621" s="73">
        <v>7.3</v>
      </c>
      <c r="AG621" s="73">
        <v>0.3</v>
      </c>
      <c r="AH621" s="73">
        <v>0.0</v>
      </c>
      <c r="AI621" s="73">
        <v>1.5</v>
      </c>
      <c r="AJ621" s="73">
        <v>4.7</v>
      </c>
      <c r="AK621" s="73" t="s">
        <v>3106</v>
      </c>
    </row>
    <row r="622">
      <c r="A622" s="73" t="s">
        <v>3107</v>
      </c>
      <c r="B622" s="74" t="s">
        <v>3107</v>
      </c>
      <c r="C622" s="73" t="s">
        <v>3108</v>
      </c>
      <c r="D622" s="73">
        <v>13115.0</v>
      </c>
      <c r="E622" s="73" t="s">
        <v>1525</v>
      </c>
      <c r="F622" s="73" t="s">
        <v>1526</v>
      </c>
      <c r="G622" s="73">
        <v>34.2632</v>
      </c>
      <c r="H622" s="73">
        <v>-85.2143</v>
      </c>
      <c r="I622" s="73">
        <v>98541.0</v>
      </c>
      <c r="J622" s="73">
        <v>74.63</v>
      </c>
      <c r="K622" s="73">
        <f t="shared" si="1"/>
        <v>1.000922702</v>
      </c>
      <c r="L622" s="73">
        <f t="shared" si="2"/>
        <v>1.8</v>
      </c>
      <c r="M622" s="73">
        <f t="shared" si="3"/>
        <v>3.2003107</v>
      </c>
      <c r="N622" s="73" t="s">
        <v>1396</v>
      </c>
      <c r="O622" s="73">
        <v>38.0</v>
      </c>
      <c r="P622" s="73">
        <v>49.0</v>
      </c>
      <c r="Q622" s="73">
        <v>51.0</v>
      </c>
      <c r="R622" s="73">
        <v>46.3</v>
      </c>
      <c r="S622" s="73">
        <v>3.19</v>
      </c>
      <c r="T622" s="73">
        <v>57868.0</v>
      </c>
      <c r="U622" s="73">
        <v>27.7</v>
      </c>
      <c r="V622" s="73">
        <v>63.1</v>
      </c>
      <c r="W622" s="73">
        <v>174049.0</v>
      </c>
      <c r="X622" s="73">
        <v>890.0</v>
      </c>
      <c r="Y622" s="73">
        <v>22.3</v>
      </c>
      <c r="Z622" s="73">
        <v>57.8</v>
      </c>
      <c r="AA622" s="73">
        <v>49003.0</v>
      </c>
      <c r="AB622" s="73">
        <v>4.1</v>
      </c>
      <c r="AC622" s="75">
        <v>45352.0</v>
      </c>
      <c r="AD622" s="73">
        <v>74.2</v>
      </c>
      <c r="AE622" s="73">
        <v>13.9</v>
      </c>
      <c r="AF622" s="73">
        <v>1.3</v>
      </c>
      <c r="AG622" s="73">
        <v>0.6</v>
      </c>
      <c r="AH622" s="73">
        <v>0.1</v>
      </c>
      <c r="AI622" s="73">
        <v>3.4</v>
      </c>
      <c r="AJ622" s="73">
        <v>6.5</v>
      </c>
      <c r="AK622" s="73" t="s">
        <v>3109</v>
      </c>
    </row>
    <row r="623">
      <c r="A623" s="73" t="s">
        <v>3110</v>
      </c>
      <c r="B623" s="74" t="s">
        <v>3110</v>
      </c>
      <c r="C623" s="73" t="s">
        <v>3111</v>
      </c>
      <c r="D623" s="73">
        <v>47155.0</v>
      </c>
      <c r="E623" s="73" t="s">
        <v>1593</v>
      </c>
      <c r="F623" s="73" t="s">
        <v>1594</v>
      </c>
      <c r="G623" s="73">
        <v>35.7846</v>
      </c>
      <c r="H623" s="73">
        <v>-83.5242</v>
      </c>
      <c r="I623" s="73">
        <v>98455.0</v>
      </c>
      <c r="J623" s="73">
        <v>64.16</v>
      </c>
      <c r="K623" s="73">
        <f t="shared" si="1"/>
        <v>0.9960927896</v>
      </c>
      <c r="L623" s="73">
        <f t="shared" si="2"/>
        <v>1.8</v>
      </c>
      <c r="M623" s="73">
        <f t="shared" si="3"/>
        <v>3.1595824</v>
      </c>
      <c r="N623" s="73" t="s">
        <v>1396</v>
      </c>
      <c r="O623" s="73">
        <v>43.9</v>
      </c>
      <c r="P623" s="73">
        <v>49.4</v>
      </c>
      <c r="Q623" s="73">
        <v>50.6</v>
      </c>
      <c r="R623" s="73">
        <v>54.6</v>
      </c>
      <c r="S623" s="73">
        <v>3.03</v>
      </c>
      <c r="T623" s="73">
        <v>60103.0</v>
      </c>
      <c r="U623" s="73">
        <v>25.4</v>
      </c>
      <c r="V623" s="73">
        <v>72.2</v>
      </c>
      <c r="W623" s="73">
        <v>240052.0</v>
      </c>
      <c r="X623" s="73">
        <v>968.0</v>
      </c>
      <c r="Y623" s="73">
        <v>20.1</v>
      </c>
      <c r="Z623" s="73">
        <v>60.6</v>
      </c>
      <c r="AA623" s="73">
        <v>57175.0</v>
      </c>
      <c r="AB623" s="73">
        <v>3.5</v>
      </c>
      <c r="AC623" s="75">
        <v>45352.0</v>
      </c>
      <c r="AD623" s="73">
        <v>90.7</v>
      </c>
      <c r="AE623" s="73">
        <v>0.9</v>
      </c>
      <c r="AF623" s="73">
        <v>1.2</v>
      </c>
      <c r="AG623" s="73">
        <v>0.2</v>
      </c>
      <c r="AH623" s="73">
        <v>0.0</v>
      </c>
      <c r="AI623" s="73">
        <v>2.9</v>
      </c>
      <c r="AJ623" s="73">
        <v>4.0</v>
      </c>
      <c r="AK623" s="73" t="s">
        <v>3112</v>
      </c>
    </row>
    <row r="624">
      <c r="A624" s="73" t="s">
        <v>3113</v>
      </c>
      <c r="B624" s="74" t="s">
        <v>3113</v>
      </c>
      <c r="C624" s="73" t="s">
        <v>3114</v>
      </c>
      <c r="D624" s="73">
        <v>38015.0</v>
      </c>
      <c r="E624" s="73" t="s">
        <v>2446</v>
      </c>
      <c r="F624" s="73" t="s">
        <v>2447</v>
      </c>
      <c r="G624" s="73">
        <v>46.9775</v>
      </c>
      <c r="H624" s="73">
        <v>-100.4687</v>
      </c>
      <c r="I624" s="73">
        <v>98443.0</v>
      </c>
      <c r="J624" s="73">
        <v>23.28</v>
      </c>
      <c r="K624" s="73">
        <f t="shared" si="1"/>
        <v>0.9774565644</v>
      </c>
      <c r="L624" s="73">
        <f t="shared" si="2"/>
        <v>1.8</v>
      </c>
      <c r="M624" s="73">
        <f t="shared" si="3"/>
        <v>3.0005592</v>
      </c>
      <c r="N624" s="73" t="s">
        <v>1373</v>
      </c>
      <c r="O624" s="73">
        <v>37.7</v>
      </c>
      <c r="P624" s="73">
        <v>50.5</v>
      </c>
      <c r="Q624" s="73">
        <v>49.5</v>
      </c>
      <c r="R624" s="73">
        <v>53.0</v>
      </c>
      <c r="S624" s="73">
        <v>3.01</v>
      </c>
      <c r="T624" s="73">
        <v>82141.0</v>
      </c>
      <c r="U624" s="73">
        <v>41.4</v>
      </c>
      <c r="V624" s="73">
        <v>71.4</v>
      </c>
      <c r="W624" s="73">
        <v>304186.0</v>
      </c>
      <c r="X624" s="73">
        <v>975.0</v>
      </c>
      <c r="Y624" s="73">
        <v>37.3</v>
      </c>
      <c r="Z624" s="73">
        <v>67.1</v>
      </c>
      <c r="AA624" s="73">
        <v>51507.0</v>
      </c>
      <c r="AB624" s="73">
        <v>2.7</v>
      </c>
      <c r="AC624" s="75">
        <v>45352.0</v>
      </c>
      <c r="AD624" s="73">
        <v>87.4</v>
      </c>
      <c r="AE624" s="73">
        <v>1.9</v>
      </c>
      <c r="AF624" s="73">
        <v>0.8</v>
      </c>
      <c r="AG624" s="73">
        <v>3.6</v>
      </c>
      <c r="AH624" s="73">
        <v>0.7</v>
      </c>
      <c r="AI624" s="73">
        <v>0.8</v>
      </c>
      <c r="AJ624" s="73">
        <v>4.7</v>
      </c>
      <c r="AK624" s="73" t="s">
        <v>3115</v>
      </c>
    </row>
    <row r="625">
      <c r="A625" s="73" t="s">
        <v>3116</v>
      </c>
      <c r="B625" s="74" t="s">
        <v>3116</v>
      </c>
      <c r="C625" s="73" t="s">
        <v>3117</v>
      </c>
      <c r="D625" s="73">
        <v>48021.0</v>
      </c>
      <c r="E625" s="73" t="s">
        <v>1377</v>
      </c>
      <c r="F625" s="73" t="s">
        <v>1378</v>
      </c>
      <c r="G625" s="73">
        <v>30.1036</v>
      </c>
      <c r="H625" s="73">
        <v>-97.312</v>
      </c>
      <c r="I625" s="73">
        <v>98435.0</v>
      </c>
      <c r="J625" s="73">
        <v>42.79</v>
      </c>
      <c r="K625" s="73">
        <f t="shared" si="1"/>
        <v>0.9863068129</v>
      </c>
      <c r="L625" s="73">
        <f t="shared" si="2"/>
        <v>1.8</v>
      </c>
      <c r="M625" s="73">
        <f t="shared" si="3"/>
        <v>3.0764531</v>
      </c>
      <c r="N625" s="73" t="s">
        <v>1373</v>
      </c>
      <c r="O625" s="73">
        <v>38.0</v>
      </c>
      <c r="P625" s="73">
        <v>50.8</v>
      </c>
      <c r="Q625" s="73">
        <v>49.2</v>
      </c>
      <c r="R625" s="73">
        <v>51.2</v>
      </c>
      <c r="S625" s="73">
        <v>3.44</v>
      </c>
      <c r="T625" s="73">
        <v>80151.0</v>
      </c>
      <c r="U625" s="73">
        <v>39.4</v>
      </c>
      <c r="V625" s="73">
        <v>77.8</v>
      </c>
      <c r="W625" s="73">
        <v>237145.0</v>
      </c>
      <c r="X625" s="73">
        <v>1195.0</v>
      </c>
      <c r="Y625" s="73">
        <v>23.1</v>
      </c>
      <c r="Z625" s="73">
        <v>62.6</v>
      </c>
      <c r="AA625" s="73">
        <v>50876.0</v>
      </c>
      <c r="AB625" s="73">
        <v>4.4</v>
      </c>
      <c r="AC625" s="75">
        <v>45352.0</v>
      </c>
      <c r="AD625" s="73">
        <v>60.5</v>
      </c>
      <c r="AE625" s="73">
        <v>6.4</v>
      </c>
      <c r="AF625" s="73">
        <v>0.7</v>
      </c>
      <c r="AG625" s="73">
        <v>1.0</v>
      </c>
      <c r="AH625" s="73">
        <v>0.0</v>
      </c>
      <c r="AI625" s="73">
        <v>17.2</v>
      </c>
      <c r="AJ625" s="73">
        <v>14.3</v>
      </c>
      <c r="AK625" s="73" t="s">
        <v>3118</v>
      </c>
    </row>
    <row r="626">
      <c r="A626" s="73" t="s">
        <v>3119</v>
      </c>
      <c r="B626" s="74" t="s">
        <v>3119</v>
      </c>
      <c r="C626" s="73" t="s">
        <v>3120</v>
      </c>
      <c r="D626" s="73">
        <v>36079.0</v>
      </c>
      <c r="E626" s="73" t="s">
        <v>1400</v>
      </c>
      <c r="F626" s="73" t="s">
        <v>1401</v>
      </c>
      <c r="G626" s="73">
        <v>41.4267</v>
      </c>
      <c r="H626" s="73">
        <v>-73.7495</v>
      </c>
      <c r="I626" s="73">
        <v>97942.0</v>
      </c>
      <c r="J626" s="73">
        <v>164.24</v>
      </c>
      <c r="K626" s="73">
        <f t="shared" si="1"/>
        <v>1.043230445</v>
      </c>
      <c r="L626" s="73">
        <f t="shared" si="2"/>
        <v>1.8</v>
      </c>
      <c r="M626" s="73">
        <f t="shared" si="3"/>
        <v>3.5488936</v>
      </c>
      <c r="N626" s="73" t="s">
        <v>1396</v>
      </c>
      <c r="O626" s="73">
        <v>44.1</v>
      </c>
      <c r="P626" s="73">
        <v>50.3</v>
      </c>
      <c r="Q626" s="73">
        <v>49.7</v>
      </c>
      <c r="R626" s="73">
        <v>56.4</v>
      </c>
      <c r="S626" s="73">
        <v>3.15</v>
      </c>
      <c r="T626" s="73">
        <v>120970.0</v>
      </c>
      <c r="U626" s="73">
        <v>58.7</v>
      </c>
      <c r="V626" s="73">
        <v>83.9</v>
      </c>
      <c r="W626" s="73">
        <v>421615.0</v>
      </c>
      <c r="X626" s="73">
        <v>1691.0</v>
      </c>
      <c r="Y626" s="73">
        <v>42.8</v>
      </c>
      <c r="Z626" s="73">
        <v>64.7</v>
      </c>
      <c r="AA626" s="73">
        <v>51743.0</v>
      </c>
      <c r="AB626" s="73">
        <v>4.4</v>
      </c>
      <c r="AC626" s="75">
        <v>45352.0</v>
      </c>
      <c r="AD626" s="73">
        <v>80.1</v>
      </c>
      <c r="AE626" s="73">
        <v>3.4</v>
      </c>
      <c r="AF626" s="73">
        <v>2.2</v>
      </c>
      <c r="AG626" s="73">
        <v>0.2</v>
      </c>
      <c r="AH626" s="73">
        <v>0.0</v>
      </c>
      <c r="AI626" s="73">
        <v>8.4</v>
      </c>
      <c r="AJ626" s="73">
        <v>5.7</v>
      </c>
      <c r="AK626" s="73" t="s">
        <v>3121</v>
      </c>
    </row>
    <row r="627">
      <c r="A627" s="73" t="s">
        <v>3122</v>
      </c>
      <c r="B627" s="74" t="s">
        <v>3122</v>
      </c>
      <c r="C627" s="73" t="s">
        <v>3123</v>
      </c>
      <c r="D627" s="73">
        <v>1095.0</v>
      </c>
      <c r="E627" s="73" t="s">
        <v>1706</v>
      </c>
      <c r="F627" s="73" t="s">
        <v>1707</v>
      </c>
      <c r="G627" s="73">
        <v>34.367</v>
      </c>
      <c r="H627" s="73">
        <v>-86.3066</v>
      </c>
      <c r="I627" s="73">
        <v>97923.0</v>
      </c>
      <c r="J627" s="73">
        <v>66.82</v>
      </c>
      <c r="K627" s="73">
        <f t="shared" si="1"/>
        <v>0.9973176604</v>
      </c>
      <c r="L627" s="73">
        <f t="shared" si="2"/>
        <v>1.8</v>
      </c>
      <c r="M627" s="73">
        <f t="shared" si="3"/>
        <v>3.1699298</v>
      </c>
      <c r="N627" s="73" t="s">
        <v>1373</v>
      </c>
      <c r="O627" s="73">
        <v>38.8</v>
      </c>
      <c r="P627" s="73">
        <v>49.7</v>
      </c>
      <c r="Q627" s="73">
        <v>50.3</v>
      </c>
      <c r="R627" s="73">
        <v>52.4</v>
      </c>
      <c r="S627" s="73">
        <v>3.23</v>
      </c>
      <c r="T627" s="73">
        <v>58272.0</v>
      </c>
      <c r="U627" s="73">
        <v>25.2</v>
      </c>
      <c r="V627" s="73">
        <v>75.4</v>
      </c>
      <c r="W627" s="73">
        <v>167507.0</v>
      </c>
      <c r="X627" s="73">
        <v>746.0</v>
      </c>
      <c r="Y627" s="73">
        <v>21.4</v>
      </c>
      <c r="Z627" s="73">
        <v>56.9</v>
      </c>
      <c r="AA627" s="73">
        <v>46852.0</v>
      </c>
      <c r="AB627" s="73">
        <v>3.8</v>
      </c>
      <c r="AC627" s="75">
        <v>45352.0</v>
      </c>
      <c r="AD627" s="73">
        <v>85.8</v>
      </c>
      <c r="AE627" s="73">
        <v>2.8</v>
      </c>
      <c r="AF627" s="73">
        <v>0.6</v>
      </c>
      <c r="AG627" s="73">
        <v>0.9</v>
      </c>
      <c r="AH627" s="73">
        <v>0.1</v>
      </c>
      <c r="AI627" s="73">
        <v>4.3</v>
      </c>
      <c r="AJ627" s="73">
        <v>5.5</v>
      </c>
      <c r="AK627" s="73" t="s">
        <v>3124</v>
      </c>
    </row>
    <row r="628">
      <c r="A628" s="73" t="s">
        <v>3125</v>
      </c>
      <c r="B628" s="74" t="s">
        <v>3125</v>
      </c>
      <c r="C628" s="73" t="s">
        <v>3126</v>
      </c>
      <c r="D628" s="73">
        <v>27141.0</v>
      </c>
      <c r="E628" s="73" t="s">
        <v>1489</v>
      </c>
      <c r="F628" s="73" t="s">
        <v>1490</v>
      </c>
      <c r="G628" s="73">
        <v>45.444</v>
      </c>
      <c r="H628" s="73">
        <v>-93.7748</v>
      </c>
      <c r="I628" s="73">
        <v>97820.0</v>
      </c>
      <c r="J628" s="73">
        <v>87.24</v>
      </c>
      <c r="K628" s="73">
        <f t="shared" si="1"/>
        <v>1.006770916</v>
      </c>
      <c r="L628" s="73">
        <f t="shared" si="2"/>
        <v>1.8</v>
      </c>
      <c r="M628" s="73">
        <f t="shared" si="3"/>
        <v>3.2493636</v>
      </c>
      <c r="N628" s="73" t="s">
        <v>1373</v>
      </c>
      <c r="O628" s="73">
        <v>36.6</v>
      </c>
      <c r="P628" s="73">
        <v>51.4</v>
      </c>
      <c r="Q628" s="73">
        <v>48.6</v>
      </c>
      <c r="R628" s="73">
        <v>54.4</v>
      </c>
      <c r="S628" s="73">
        <v>3.21</v>
      </c>
      <c r="T628" s="73">
        <v>99431.0</v>
      </c>
      <c r="U628" s="73">
        <v>49.7</v>
      </c>
      <c r="V628" s="73">
        <v>83.4</v>
      </c>
      <c r="W628" s="73">
        <v>305922.0</v>
      </c>
      <c r="X628" s="73">
        <v>1166.0</v>
      </c>
      <c r="Y628" s="73">
        <v>27.2</v>
      </c>
      <c r="Z628" s="73">
        <v>73.5</v>
      </c>
      <c r="AA628" s="73">
        <v>53749.0</v>
      </c>
      <c r="AB628" s="73">
        <v>3.0</v>
      </c>
      <c r="AC628" s="75">
        <v>45352.0</v>
      </c>
      <c r="AD628" s="73">
        <v>88.9</v>
      </c>
      <c r="AE628" s="73">
        <v>3.2</v>
      </c>
      <c r="AF628" s="73">
        <v>1.3</v>
      </c>
      <c r="AG628" s="73">
        <v>0.3</v>
      </c>
      <c r="AH628" s="73">
        <v>0.0</v>
      </c>
      <c r="AI628" s="73">
        <v>1.5</v>
      </c>
      <c r="AJ628" s="73">
        <v>4.8</v>
      </c>
      <c r="AK628" s="73" t="s">
        <v>3127</v>
      </c>
    </row>
    <row r="629">
      <c r="A629" s="73" t="s">
        <v>3128</v>
      </c>
      <c r="B629" s="74" t="s">
        <v>3128</v>
      </c>
      <c r="C629" s="73" t="s">
        <v>3129</v>
      </c>
      <c r="D629" s="73">
        <v>13297.0</v>
      </c>
      <c r="E629" s="73" t="s">
        <v>1525</v>
      </c>
      <c r="F629" s="73" t="s">
        <v>1526</v>
      </c>
      <c r="G629" s="73">
        <v>33.7816</v>
      </c>
      <c r="H629" s="73">
        <v>-83.7339</v>
      </c>
      <c r="I629" s="73">
        <v>97752.0</v>
      </c>
      <c r="J629" s="73">
        <v>115.48</v>
      </c>
      <c r="K629" s="73">
        <f t="shared" si="1"/>
        <v>1.019992196</v>
      </c>
      <c r="L629" s="73">
        <f t="shared" si="2"/>
        <v>1.8</v>
      </c>
      <c r="M629" s="73">
        <f t="shared" si="3"/>
        <v>3.3592172</v>
      </c>
      <c r="N629" s="73" t="s">
        <v>1396</v>
      </c>
      <c r="O629" s="73">
        <v>39.4</v>
      </c>
      <c r="P629" s="73">
        <v>48.9</v>
      </c>
      <c r="Q629" s="73">
        <v>51.1</v>
      </c>
      <c r="R629" s="73">
        <v>53.6</v>
      </c>
      <c r="S629" s="73">
        <v>3.25</v>
      </c>
      <c r="T629" s="73">
        <v>79425.0</v>
      </c>
      <c r="U629" s="73">
        <v>37.1</v>
      </c>
      <c r="V629" s="73">
        <v>77.5</v>
      </c>
      <c r="W629" s="73">
        <v>266137.0</v>
      </c>
      <c r="X629" s="73">
        <v>1192.0</v>
      </c>
      <c r="Y629" s="73">
        <v>24.2</v>
      </c>
      <c r="Z629" s="73">
        <v>63.4</v>
      </c>
      <c r="AA629" s="73">
        <v>49615.0</v>
      </c>
      <c r="AB629" s="73">
        <v>5.2</v>
      </c>
      <c r="AC629" s="75">
        <v>45352.0</v>
      </c>
      <c r="AD629" s="73">
        <v>74.0</v>
      </c>
      <c r="AE629" s="73">
        <v>19.4</v>
      </c>
      <c r="AF629" s="73">
        <v>1.5</v>
      </c>
      <c r="AG629" s="73">
        <v>0.2</v>
      </c>
      <c r="AH629" s="73">
        <v>0.0</v>
      </c>
      <c r="AI629" s="73">
        <v>2.1</v>
      </c>
      <c r="AJ629" s="73">
        <v>2.8</v>
      </c>
      <c r="AK629" s="73" t="s">
        <v>3130</v>
      </c>
    </row>
    <row r="630">
      <c r="A630" s="73" t="s">
        <v>3131</v>
      </c>
      <c r="B630" s="74" t="s">
        <v>3131</v>
      </c>
      <c r="C630" s="73" t="s">
        <v>3132</v>
      </c>
      <c r="D630" s="73">
        <v>39007.0</v>
      </c>
      <c r="E630" s="73" t="s">
        <v>1478</v>
      </c>
      <c r="F630" s="73" t="s">
        <v>1479</v>
      </c>
      <c r="G630" s="73">
        <v>41.7072</v>
      </c>
      <c r="H630" s="73">
        <v>-80.7482</v>
      </c>
      <c r="I630" s="73">
        <v>97666.0</v>
      </c>
      <c r="J630" s="73">
        <v>53.68</v>
      </c>
      <c r="K630" s="73">
        <f t="shared" si="1"/>
        <v>0.991281604</v>
      </c>
      <c r="L630" s="73">
        <f t="shared" si="2"/>
        <v>1.8</v>
      </c>
      <c r="M630" s="73">
        <f t="shared" si="3"/>
        <v>3.1188152</v>
      </c>
      <c r="N630" s="73" t="s">
        <v>1396</v>
      </c>
      <c r="O630" s="73">
        <v>42.6</v>
      </c>
      <c r="P630" s="73">
        <v>51.2</v>
      </c>
      <c r="Q630" s="73">
        <v>48.8</v>
      </c>
      <c r="R630" s="73">
        <v>44.9</v>
      </c>
      <c r="S630" s="73">
        <v>3.06</v>
      </c>
      <c r="T630" s="73">
        <v>53663.0</v>
      </c>
      <c r="U630" s="73">
        <v>21.2</v>
      </c>
      <c r="V630" s="73">
        <v>73.4</v>
      </c>
      <c r="W630" s="73">
        <v>135869.0</v>
      </c>
      <c r="X630" s="73">
        <v>811.0</v>
      </c>
      <c r="Y630" s="73">
        <v>15.6</v>
      </c>
      <c r="Z630" s="73">
        <v>57.9</v>
      </c>
      <c r="AA630" s="73">
        <v>43257.0</v>
      </c>
      <c r="AB630" s="73">
        <v>7.6</v>
      </c>
      <c r="AC630" s="75">
        <v>45352.0</v>
      </c>
      <c r="AD630" s="73">
        <v>90.2</v>
      </c>
      <c r="AE630" s="73">
        <v>3.6</v>
      </c>
      <c r="AF630" s="73">
        <v>0.4</v>
      </c>
      <c r="AG630" s="73">
        <v>0.1</v>
      </c>
      <c r="AH630" s="73">
        <v>0.0</v>
      </c>
      <c r="AI630" s="73">
        <v>1.0</v>
      </c>
      <c r="AJ630" s="73">
        <v>4.7</v>
      </c>
      <c r="AK630" s="73" t="s">
        <v>3133</v>
      </c>
    </row>
    <row r="631">
      <c r="A631" s="73" t="s">
        <v>1789</v>
      </c>
      <c r="B631" s="74" t="s">
        <v>1789</v>
      </c>
      <c r="C631" s="73" t="s">
        <v>1790</v>
      </c>
      <c r="D631" s="73">
        <v>45057.0</v>
      </c>
      <c r="E631" s="73" t="s">
        <v>1816</v>
      </c>
      <c r="F631" s="73" t="s">
        <v>1817</v>
      </c>
      <c r="G631" s="73">
        <v>34.6867</v>
      </c>
      <c r="H631" s="73">
        <v>-80.7054</v>
      </c>
      <c r="I631" s="73">
        <v>97611.0</v>
      </c>
      <c r="J631" s="73">
        <v>68.63</v>
      </c>
      <c r="K631" s="73">
        <f t="shared" si="1"/>
        <v>0.9981519862</v>
      </c>
      <c r="L631" s="73">
        <f t="shared" si="2"/>
        <v>1.8</v>
      </c>
      <c r="M631" s="73">
        <f t="shared" si="3"/>
        <v>3.1769707</v>
      </c>
      <c r="N631" s="73" t="s">
        <v>1396</v>
      </c>
      <c r="O631" s="73">
        <v>42.2</v>
      </c>
      <c r="P631" s="73">
        <v>49.0</v>
      </c>
      <c r="Q631" s="73">
        <v>51.0</v>
      </c>
      <c r="R631" s="73">
        <v>54.6</v>
      </c>
      <c r="S631" s="73">
        <v>3.01</v>
      </c>
      <c r="T631" s="73">
        <v>72186.0</v>
      </c>
      <c r="U631" s="73">
        <v>35.6</v>
      </c>
      <c r="V631" s="73">
        <v>81.6</v>
      </c>
      <c r="W631" s="73">
        <v>261487.0</v>
      </c>
      <c r="X631" s="73">
        <v>881.0</v>
      </c>
      <c r="Y631" s="73">
        <v>30.1</v>
      </c>
      <c r="Z631" s="73">
        <v>58.0</v>
      </c>
      <c r="AA631" s="73">
        <v>45495.0</v>
      </c>
      <c r="AB631" s="73">
        <v>5.0</v>
      </c>
      <c r="AC631" s="75">
        <v>45352.0</v>
      </c>
      <c r="AD631" s="73">
        <v>71.8</v>
      </c>
      <c r="AE631" s="73">
        <v>19.7</v>
      </c>
      <c r="AF631" s="73">
        <v>2.0</v>
      </c>
      <c r="AG631" s="73">
        <v>0.2</v>
      </c>
      <c r="AH631" s="73">
        <v>0.0</v>
      </c>
      <c r="AI631" s="73">
        <v>2.2</v>
      </c>
      <c r="AJ631" s="73">
        <v>4.2</v>
      </c>
      <c r="AK631" s="73" t="s">
        <v>3134</v>
      </c>
    </row>
    <row r="632">
      <c r="A632" s="73" t="s">
        <v>3135</v>
      </c>
      <c r="B632" s="74" t="s">
        <v>3135</v>
      </c>
      <c r="C632" s="73" t="s">
        <v>3136</v>
      </c>
      <c r="D632" s="73">
        <v>51740.0</v>
      </c>
      <c r="E632" s="73" t="s">
        <v>1509</v>
      </c>
      <c r="F632" s="73" t="s">
        <v>1510</v>
      </c>
      <c r="G632" s="73">
        <v>36.8453</v>
      </c>
      <c r="H632" s="73">
        <v>-76.3554</v>
      </c>
      <c r="I632" s="73">
        <v>97384.0</v>
      </c>
      <c r="J632" s="73">
        <v>1129.11</v>
      </c>
      <c r="K632" s="73">
        <f t="shared" si="1"/>
        <v>1.629204789</v>
      </c>
      <c r="L632" s="73">
        <f t="shared" si="2"/>
        <v>4.389969</v>
      </c>
      <c r="M632" s="73">
        <f t="shared" si="3"/>
        <v>7.3022379</v>
      </c>
      <c r="N632" s="73" t="s">
        <v>1396</v>
      </c>
      <c r="O632" s="73">
        <v>35.6</v>
      </c>
      <c r="P632" s="73">
        <v>48.1</v>
      </c>
      <c r="Q632" s="73">
        <v>51.9</v>
      </c>
      <c r="R632" s="73">
        <v>36.9</v>
      </c>
      <c r="S632" s="73">
        <v>3.09</v>
      </c>
      <c r="T632" s="73">
        <v>57154.0</v>
      </c>
      <c r="U632" s="73">
        <v>23.8</v>
      </c>
      <c r="V632" s="73">
        <v>56.1</v>
      </c>
      <c r="W632" s="73">
        <v>213281.0</v>
      </c>
      <c r="X632" s="73">
        <v>1225.0</v>
      </c>
      <c r="Y632" s="73">
        <v>21.2</v>
      </c>
      <c r="Z632" s="73">
        <v>63.1</v>
      </c>
      <c r="AA632" s="73">
        <v>45653.0</v>
      </c>
      <c r="AB632" s="73">
        <v>6.6</v>
      </c>
      <c r="AC632" s="75">
        <v>45352.0</v>
      </c>
      <c r="AD632" s="73">
        <v>37.7</v>
      </c>
      <c r="AE632" s="73">
        <v>51.4</v>
      </c>
      <c r="AF632" s="73">
        <v>1.4</v>
      </c>
      <c r="AG632" s="73">
        <v>0.4</v>
      </c>
      <c r="AH632" s="73">
        <v>0.1</v>
      </c>
      <c r="AI632" s="73">
        <v>2.0</v>
      </c>
      <c r="AJ632" s="73">
        <v>7.0</v>
      </c>
      <c r="AK632" s="73" t="s">
        <v>3137</v>
      </c>
    </row>
    <row r="633">
      <c r="A633" s="73" t="s">
        <v>3138</v>
      </c>
      <c r="B633" s="74" t="s">
        <v>3138</v>
      </c>
      <c r="C633" s="73" t="s">
        <v>3139</v>
      </c>
      <c r="D633" s="73">
        <v>22057.0</v>
      </c>
      <c r="E633" s="73" t="s">
        <v>1885</v>
      </c>
      <c r="F633" s="73" t="s">
        <v>1886</v>
      </c>
      <c r="G633" s="73">
        <v>29.5662</v>
      </c>
      <c r="H633" s="73">
        <v>-90.4256</v>
      </c>
      <c r="I633" s="73">
        <v>97220.0</v>
      </c>
      <c r="J633" s="73">
        <v>35.15</v>
      </c>
      <c r="K633" s="73">
        <f t="shared" si="1"/>
        <v>0.9828316023</v>
      </c>
      <c r="L633" s="73">
        <f t="shared" si="2"/>
        <v>1.8</v>
      </c>
      <c r="M633" s="73">
        <f t="shared" si="3"/>
        <v>3.0467335</v>
      </c>
      <c r="N633" s="73" t="s">
        <v>1373</v>
      </c>
      <c r="O633" s="73">
        <v>38.8</v>
      </c>
      <c r="P633" s="73">
        <v>49.3</v>
      </c>
      <c r="Q633" s="73">
        <v>50.7</v>
      </c>
      <c r="R633" s="73">
        <v>50.2</v>
      </c>
      <c r="S633" s="73">
        <v>3.14</v>
      </c>
      <c r="T633" s="73">
        <v>61381.0</v>
      </c>
      <c r="U633" s="73">
        <v>30.1</v>
      </c>
      <c r="V633" s="73">
        <v>78.3</v>
      </c>
      <c r="W633" s="73">
        <v>174135.0</v>
      </c>
      <c r="X633" s="73">
        <v>873.0</v>
      </c>
      <c r="Y633" s="73">
        <v>18.6</v>
      </c>
      <c r="Z633" s="73">
        <v>57.7</v>
      </c>
      <c r="AA633" s="73">
        <v>41541.0</v>
      </c>
      <c r="AB633" s="73">
        <v>6.5</v>
      </c>
      <c r="AC633" s="75">
        <v>45352.0</v>
      </c>
      <c r="AD633" s="73">
        <v>77.8</v>
      </c>
      <c r="AE633" s="73">
        <v>13.3</v>
      </c>
      <c r="AF633" s="73">
        <v>0.6</v>
      </c>
      <c r="AG633" s="73">
        <v>2.1</v>
      </c>
      <c r="AH633" s="73">
        <v>0.0</v>
      </c>
      <c r="AI633" s="73">
        <v>1.1</v>
      </c>
      <c r="AJ633" s="73">
        <v>5.0</v>
      </c>
      <c r="AK633" s="73" t="s">
        <v>3140</v>
      </c>
    </row>
    <row r="634">
      <c r="A634" s="73" t="s">
        <v>1476</v>
      </c>
      <c r="B634" s="74" t="s">
        <v>1476</v>
      </c>
      <c r="C634" s="73" t="s">
        <v>1477</v>
      </c>
      <c r="D634" s="73">
        <v>53021.0</v>
      </c>
      <c r="E634" s="73" t="s">
        <v>1419</v>
      </c>
      <c r="F634" s="73" t="s">
        <v>1420</v>
      </c>
      <c r="G634" s="73">
        <v>46.5347</v>
      </c>
      <c r="H634" s="73">
        <v>-118.899</v>
      </c>
      <c r="I634" s="73">
        <v>96692.0</v>
      </c>
      <c r="J634" s="73">
        <v>30.07</v>
      </c>
      <c r="K634" s="73">
        <f t="shared" si="1"/>
        <v>0.9805276405</v>
      </c>
      <c r="L634" s="73">
        <f t="shared" si="2"/>
        <v>1.8</v>
      </c>
      <c r="M634" s="73">
        <f t="shared" si="3"/>
        <v>3.0269723</v>
      </c>
      <c r="N634" s="73" t="s">
        <v>1367</v>
      </c>
      <c r="O634" s="73">
        <v>30.6</v>
      </c>
      <c r="P634" s="73">
        <v>51.7</v>
      </c>
      <c r="Q634" s="73">
        <v>48.3</v>
      </c>
      <c r="R634" s="73">
        <v>49.0</v>
      </c>
      <c r="S634" s="73">
        <v>3.68</v>
      </c>
      <c r="T634" s="73">
        <v>77877.0</v>
      </c>
      <c r="U634" s="73">
        <v>37.2</v>
      </c>
      <c r="V634" s="73">
        <v>69.9</v>
      </c>
      <c r="W634" s="73">
        <v>304114.0</v>
      </c>
      <c r="X634" s="73">
        <v>1124.0</v>
      </c>
      <c r="Y634" s="73">
        <v>20.0</v>
      </c>
      <c r="Z634" s="73">
        <v>66.3</v>
      </c>
      <c r="AA634" s="73">
        <v>45954.0</v>
      </c>
      <c r="AB634" s="73">
        <v>5.7</v>
      </c>
      <c r="AC634" s="75">
        <v>45352.0</v>
      </c>
      <c r="AD634" s="73">
        <v>56.6</v>
      </c>
      <c r="AE634" s="73">
        <v>2.3</v>
      </c>
      <c r="AF634" s="73">
        <v>1.9</v>
      </c>
      <c r="AG634" s="73">
        <v>1.8</v>
      </c>
      <c r="AH634" s="73">
        <v>0.2</v>
      </c>
      <c r="AI634" s="73">
        <v>21.5</v>
      </c>
      <c r="AJ634" s="73">
        <v>15.7</v>
      </c>
      <c r="AK634" s="73" t="s">
        <v>3141</v>
      </c>
    </row>
    <row r="635">
      <c r="A635" s="73" t="s">
        <v>3091</v>
      </c>
      <c r="B635" s="74" t="s">
        <v>3091</v>
      </c>
      <c r="C635" s="73" t="s">
        <v>3142</v>
      </c>
      <c r="D635" s="73">
        <v>51161.0</v>
      </c>
      <c r="E635" s="73" t="s">
        <v>1509</v>
      </c>
      <c r="F635" s="73" t="s">
        <v>1510</v>
      </c>
      <c r="G635" s="73">
        <v>37.2693</v>
      </c>
      <c r="H635" s="73">
        <v>-80.068</v>
      </c>
      <c r="I635" s="73">
        <v>96653.0</v>
      </c>
      <c r="J635" s="73">
        <v>148.95</v>
      </c>
      <c r="K635" s="73">
        <f t="shared" si="1"/>
        <v>1.035887054</v>
      </c>
      <c r="L635" s="73">
        <f t="shared" si="2"/>
        <v>1.8</v>
      </c>
      <c r="M635" s="73">
        <f t="shared" si="3"/>
        <v>3.4894155</v>
      </c>
      <c r="N635" s="73" t="s">
        <v>1396</v>
      </c>
      <c r="O635" s="73">
        <v>43.6</v>
      </c>
      <c r="P635" s="73">
        <v>48.3</v>
      </c>
      <c r="Q635" s="73">
        <v>51.7</v>
      </c>
      <c r="R635" s="73">
        <v>50.7</v>
      </c>
      <c r="S635" s="73">
        <v>3.0</v>
      </c>
      <c r="T635" s="73">
        <v>80872.0</v>
      </c>
      <c r="U635" s="73">
        <v>38.6</v>
      </c>
      <c r="V635" s="73">
        <v>75.7</v>
      </c>
      <c r="W635" s="73">
        <v>245469.0</v>
      </c>
      <c r="X635" s="73">
        <v>1116.0</v>
      </c>
      <c r="Y635" s="73">
        <v>37.5</v>
      </c>
      <c r="Z635" s="73">
        <v>61.1</v>
      </c>
      <c r="AA635" s="73">
        <v>51955.0</v>
      </c>
      <c r="AB635" s="73">
        <v>2.6</v>
      </c>
      <c r="AC635" s="75">
        <v>45352.0</v>
      </c>
      <c r="AD635" s="73">
        <v>85.6</v>
      </c>
      <c r="AE635" s="73">
        <v>6.1</v>
      </c>
      <c r="AF635" s="73">
        <v>3.6</v>
      </c>
      <c r="AG635" s="73">
        <v>0.4</v>
      </c>
      <c r="AH635" s="73">
        <v>0.1</v>
      </c>
      <c r="AI635" s="73">
        <v>0.9</v>
      </c>
      <c r="AJ635" s="73">
        <v>3.4</v>
      </c>
      <c r="AK635" s="73" t="s">
        <v>3143</v>
      </c>
    </row>
    <row r="636">
      <c r="A636" s="73" t="s">
        <v>3144</v>
      </c>
      <c r="B636" s="74" t="s">
        <v>3144</v>
      </c>
      <c r="C636" s="73" t="s">
        <v>3145</v>
      </c>
      <c r="D636" s="73">
        <v>2090.0</v>
      </c>
      <c r="E636" s="73" t="s">
        <v>2138</v>
      </c>
      <c r="F636" s="73" t="s">
        <v>2139</v>
      </c>
      <c r="G636" s="73">
        <v>64.8078</v>
      </c>
      <c r="H636" s="73">
        <v>-146.5654</v>
      </c>
      <c r="I636" s="73">
        <v>96299.0</v>
      </c>
      <c r="J636" s="73">
        <v>5.07</v>
      </c>
      <c r="K636" s="73">
        <f t="shared" si="1"/>
        <v>0.9692676976</v>
      </c>
      <c r="L636" s="73">
        <f t="shared" si="2"/>
        <v>1.8</v>
      </c>
      <c r="M636" s="73">
        <f t="shared" si="3"/>
        <v>2.9297223</v>
      </c>
      <c r="N636" s="73" t="s">
        <v>2140</v>
      </c>
      <c r="O636" s="73">
        <v>32.1</v>
      </c>
      <c r="P636" s="73">
        <v>54.3</v>
      </c>
      <c r="Q636" s="73">
        <v>45.7</v>
      </c>
      <c r="R636" s="73">
        <v>51.6</v>
      </c>
      <c r="S636" s="73">
        <v>3.18</v>
      </c>
      <c r="T636" s="73">
        <v>81655.0</v>
      </c>
      <c r="U636" s="73">
        <v>40.2</v>
      </c>
      <c r="V636" s="73">
        <v>60.0</v>
      </c>
      <c r="W636" s="73">
        <v>277706.0</v>
      </c>
      <c r="X636" s="73">
        <v>1360.0</v>
      </c>
      <c r="Y636" s="73">
        <v>32.9</v>
      </c>
      <c r="Z636" s="73">
        <v>69.1</v>
      </c>
      <c r="AA636" s="73">
        <v>45528.0</v>
      </c>
      <c r="AB636" s="73">
        <v>5.5</v>
      </c>
      <c r="AC636" s="75">
        <v>45352.0</v>
      </c>
      <c r="AD636" s="73">
        <v>71.4</v>
      </c>
      <c r="AE636" s="73">
        <v>4.1</v>
      </c>
      <c r="AF636" s="73">
        <v>3.1</v>
      </c>
      <c r="AG636" s="73">
        <v>7.0</v>
      </c>
      <c r="AH636" s="73">
        <v>0.7</v>
      </c>
      <c r="AI636" s="73">
        <v>1.7</v>
      </c>
      <c r="AJ636" s="73">
        <v>11.9</v>
      </c>
      <c r="AK636" s="73" t="s">
        <v>3146</v>
      </c>
    </row>
    <row r="637">
      <c r="A637" s="73" t="s">
        <v>3147</v>
      </c>
      <c r="B637" s="74" t="s">
        <v>3147</v>
      </c>
      <c r="C637" s="73" t="s">
        <v>3148</v>
      </c>
      <c r="D637" s="73">
        <v>40131.0</v>
      </c>
      <c r="E637" s="73" t="s">
        <v>1648</v>
      </c>
      <c r="F637" s="73" t="s">
        <v>1646</v>
      </c>
      <c r="G637" s="73">
        <v>36.3715</v>
      </c>
      <c r="H637" s="73">
        <v>-95.6043</v>
      </c>
      <c r="I637" s="73">
        <v>95870.0</v>
      </c>
      <c r="J637" s="73">
        <v>54.78</v>
      </c>
      <c r="K637" s="73">
        <f t="shared" si="1"/>
        <v>0.9917855014</v>
      </c>
      <c r="L637" s="73">
        <f t="shared" si="2"/>
        <v>1.8</v>
      </c>
      <c r="M637" s="73">
        <f t="shared" si="3"/>
        <v>3.1230942</v>
      </c>
      <c r="N637" s="73" t="s">
        <v>1373</v>
      </c>
      <c r="O637" s="73">
        <v>39.3</v>
      </c>
      <c r="P637" s="73">
        <v>50.1</v>
      </c>
      <c r="Q637" s="73">
        <v>49.9</v>
      </c>
      <c r="R637" s="73">
        <v>55.7</v>
      </c>
      <c r="S637" s="73">
        <v>3.14</v>
      </c>
      <c r="T637" s="73">
        <v>75312.0</v>
      </c>
      <c r="U637" s="73">
        <v>35.7</v>
      </c>
      <c r="V637" s="73">
        <v>77.3</v>
      </c>
      <c r="W637" s="73">
        <v>205941.0</v>
      </c>
      <c r="X637" s="73">
        <v>980.0</v>
      </c>
      <c r="Y637" s="73">
        <v>25.2</v>
      </c>
      <c r="Z637" s="73">
        <v>63.9</v>
      </c>
      <c r="AA637" s="73">
        <v>48525.0</v>
      </c>
      <c r="AB637" s="73">
        <v>4.7</v>
      </c>
      <c r="AC637" s="75">
        <v>45352.0</v>
      </c>
      <c r="AD637" s="73">
        <v>72.3</v>
      </c>
      <c r="AE637" s="73">
        <v>0.9</v>
      </c>
      <c r="AF637" s="73">
        <v>1.7</v>
      </c>
      <c r="AG637" s="73">
        <v>12.7</v>
      </c>
      <c r="AH637" s="73">
        <v>0.1</v>
      </c>
      <c r="AI637" s="73">
        <v>1.2</v>
      </c>
      <c r="AJ637" s="73">
        <v>11.1</v>
      </c>
      <c r="AK637" s="73" t="s">
        <v>3149</v>
      </c>
    </row>
    <row r="638">
      <c r="A638" s="73" t="s">
        <v>3150</v>
      </c>
      <c r="B638" s="74" t="s">
        <v>3150</v>
      </c>
      <c r="C638" s="73" t="s">
        <v>3151</v>
      </c>
      <c r="D638" s="73">
        <v>9150.0</v>
      </c>
      <c r="E638" s="73" t="s">
        <v>1558</v>
      </c>
      <c r="F638" s="73" t="s">
        <v>1559</v>
      </c>
      <c r="G638" s="73">
        <v>41.827</v>
      </c>
      <c r="H638" s="73">
        <v>-71.9769</v>
      </c>
      <c r="I638" s="73">
        <v>95687.0</v>
      </c>
      <c r="J638" s="73">
        <v>66.7</v>
      </c>
      <c r="K638" s="73">
        <f t="shared" si="1"/>
        <v>0.9972623706</v>
      </c>
      <c r="L638" s="73">
        <f t="shared" si="2"/>
        <v>1.8</v>
      </c>
      <c r="M638" s="73">
        <f t="shared" si="3"/>
        <v>3.169463</v>
      </c>
      <c r="N638" s="73" t="s">
        <v>1396</v>
      </c>
      <c r="O638" s="73">
        <v>41.7</v>
      </c>
      <c r="P638" s="73">
        <v>50.1</v>
      </c>
      <c r="Q638" s="73">
        <v>49.9</v>
      </c>
      <c r="R638" s="73">
        <v>50.1</v>
      </c>
      <c r="S638" s="73">
        <v>2.88</v>
      </c>
      <c r="T638" s="73">
        <v>83119.0</v>
      </c>
      <c r="U638" s="73">
        <v>40.0</v>
      </c>
      <c r="V638" s="73">
        <v>74.4</v>
      </c>
      <c r="W638" s="73">
        <v>268377.0</v>
      </c>
      <c r="X638" s="73">
        <v>1119.0</v>
      </c>
      <c r="Y638" s="73">
        <v>25.0</v>
      </c>
      <c r="Z638" s="73">
        <v>66.2</v>
      </c>
      <c r="AA638" s="76"/>
      <c r="AB638" s="73">
        <v>7.4</v>
      </c>
      <c r="AC638" s="76"/>
      <c r="AD638" s="73">
        <v>85.2</v>
      </c>
      <c r="AE638" s="73">
        <v>1.7</v>
      </c>
      <c r="AF638" s="73">
        <v>1.4</v>
      </c>
      <c r="AG638" s="73">
        <v>0.4</v>
      </c>
      <c r="AH638" s="73">
        <v>0.1</v>
      </c>
      <c r="AI638" s="73">
        <v>3.5</v>
      </c>
      <c r="AJ638" s="73">
        <v>7.7</v>
      </c>
      <c r="AK638" s="73" t="s">
        <v>3152</v>
      </c>
    </row>
    <row r="639">
      <c r="A639" s="73" t="s">
        <v>2142</v>
      </c>
      <c r="B639" s="74" t="s">
        <v>2142</v>
      </c>
      <c r="C639" s="73" t="s">
        <v>2143</v>
      </c>
      <c r="D639" s="73">
        <v>41003.0</v>
      </c>
      <c r="E639" s="73" t="s">
        <v>1642</v>
      </c>
      <c r="F639" s="73" t="s">
        <v>1643</v>
      </c>
      <c r="G639" s="73">
        <v>44.4918</v>
      </c>
      <c r="H639" s="73">
        <v>-123.4293</v>
      </c>
      <c r="I639" s="73">
        <v>95615.0</v>
      </c>
      <c r="J639" s="73">
        <v>54.68</v>
      </c>
      <c r="K639" s="73">
        <f t="shared" si="1"/>
        <v>0.9917396819</v>
      </c>
      <c r="L639" s="73">
        <f t="shared" si="2"/>
        <v>1.8</v>
      </c>
      <c r="M639" s="73">
        <f t="shared" si="3"/>
        <v>3.1227052</v>
      </c>
      <c r="N639" s="73" t="s">
        <v>1367</v>
      </c>
      <c r="O639" s="73">
        <v>33.5</v>
      </c>
      <c r="P639" s="73">
        <v>50.5</v>
      </c>
      <c r="Q639" s="73">
        <v>49.5</v>
      </c>
      <c r="R639" s="73">
        <v>42.2</v>
      </c>
      <c r="S639" s="73">
        <v>2.84</v>
      </c>
      <c r="T639" s="73">
        <v>72882.0</v>
      </c>
      <c r="U639" s="73">
        <v>36.9</v>
      </c>
      <c r="V639" s="73">
        <v>56.0</v>
      </c>
      <c r="W639" s="73">
        <v>438017.0</v>
      </c>
      <c r="X639" s="73">
        <v>1315.0</v>
      </c>
      <c r="Y639" s="73">
        <v>53.7</v>
      </c>
      <c r="Z639" s="73">
        <v>60.5</v>
      </c>
      <c r="AA639" s="73">
        <v>51492.0</v>
      </c>
      <c r="AB639" s="73">
        <v>6.8</v>
      </c>
      <c r="AC639" s="75">
        <v>45352.0</v>
      </c>
      <c r="AD639" s="73">
        <v>81.8</v>
      </c>
      <c r="AE639" s="73">
        <v>1.2</v>
      </c>
      <c r="AF639" s="73">
        <v>7.0</v>
      </c>
      <c r="AG639" s="73">
        <v>1.0</v>
      </c>
      <c r="AH639" s="73">
        <v>0.2</v>
      </c>
      <c r="AI639" s="73">
        <v>2.5</v>
      </c>
      <c r="AJ639" s="73">
        <v>6.4</v>
      </c>
      <c r="AK639" s="73" t="s">
        <v>3153</v>
      </c>
    </row>
    <row r="640">
      <c r="A640" s="73" t="s">
        <v>3154</v>
      </c>
      <c r="B640" s="74" t="s">
        <v>3154</v>
      </c>
      <c r="C640" s="73" t="s">
        <v>3155</v>
      </c>
      <c r="D640" s="73">
        <v>34009.0</v>
      </c>
      <c r="E640" s="73" t="s">
        <v>1578</v>
      </c>
      <c r="F640" s="73" t="s">
        <v>791</v>
      </c>
      <c r="G640" s="73">
        <v>39.1494</v>
      </c>
      <c r="H640" s="73">
        <v>-74.8005</v>
      </c>
      <c r="I640" s="73">
        <v>95456.0</v>
      </c>
      <c r="J640" s="73">
        <v>146.53</v>
      </c>
      <c r="K640" s="73">
        <f t="shared" si="1"/>
        <v>1.034729538</v>
      </c>
      <c r="L640" s="73">
        <f t="shared" si="2"/>
        <v>1.8</v>
      </c>
      <c r="M640" s="73">
        <f t="shared" si="3"/>
        <v>3.4800017</v>
      </c>
      <c r="N640" s="73" t="s">
        <v>1396</v>
      </c>
      <c r="O640" s="73">
        <v>50.9</v>
      </c>
      <c r="P640" s="73">
        <v>48.6</v>
      </c>
      <c r="Q640" s="73">
        <v>51.4</v>
      </c>
      <c r="R640" s="73">
        <v>57.6</v>
      </c>
      <c r="S640" s="73">
        <v>2.65</v>
      </c>
      <c r="T640" s="73">
        <v>83870.0</v>
      </c>
      <c r="U640" s="73">
        <v>40.9</v>
      </c>
      <c r="V640" s="73">
        <v>78.4</v>
      </c>
      <c r="W640" s="73">
        <v>373364.0</v>
      </c>
      <c r="X640" s="73">
        <v>1285.0</v>
      </c>
      <c r="Y640" s="73">
        <v>35.9</v>
      </c>
      <c r="Z640" s="73">
        <v>56.8</v>
      </c>
      <c r="AA640" s="73">
        <v>46806.0</v>
      </c>
      <c r="AB640" s="73">
        <v>6.5</v>
      </c>
      <c r="AC640" s="75">
        <v>45352.0</v>
      </c>
      <c r="AD640" s="73">
        <v>87.3</v>
      </c>
      <c r="AE640" s="73">
        <v>3.8</v>
      </c>
      <c r="AF640" s="73">
        <v>0.8</v>
      </c>
      <c r="AG640" s="73">
        <v>0.1</v>
      </c>
      <c r="AH640" s="73">
        <v>0.0</v>
      </c>
      <c r="AI640" s="73">
        <v>3.0</v>
      </c>
      <c r="AJ640" s="73">
        <v>5.0</v>
      </c>
      <c r="AK640" s="73" t="s">
        <v>3156</v>
      </c>
    </row>
    <row r="641">
      <c r="A641" s="73" t="s">
        <v>3157</v>
      </c>
      <c r="B641" s="74" t="s">
        <v>3157</v>
      </c>
      <c r="C641" s="73" t="s">
        <v>3158</v>
      </c>
      <c r="D641" s="73">
        <v>39055.0</v>
      </c>
      <c r="E641" s="73" t="s">
        <v>1478</v>
      </c>
      <c r="F641" s="73" t="s">
        <v>1479</v>
      </c>
      <c r="G641" s="73">
        <v>41.4996</v>
      </c>
      <c r="H641" s="73">
        <v>-81.1786</v>
      </c>
      <c r="I641" s="73">
        <v>95455.0</v>
      </c>
      <c r="J641" s="73">
        <v>92.04</v>
      </c>
      <c r="K641" s="73">
        <f t="shared" si="1"/>
        <v>1.009006009</v>
      </c>
      <c r="L641" s="73">
        <f t="shared" si="2"/>
        <v>1.8</v>
      </c>
      <c r="M641" s="73">
        <f t="shared" si="3"/>
        <v>3.2680356</v>
      </c>
      <c r="N641" s="73" t="s">
        <v>1396</v>
      </c>
      <c r="O641" s="73">
        <v>44.6</v>
      </c>
      <c r="P641" s="73">
        <v>50.1</v>
      </c>
      <c r="Q641" s="73">
        <v>49.9</v>
      </c>
      <c r="R641" s="73">
        <v>60.2</v>
      </c>
      <c r="S641" s="73">
        <v>3.12</v>
      </c>
      <c r="T641" s="73">
        <v>97162.0</v>
      </c>
      <c r="U641" s="73">
        <v>48.8</v>
      </c>
      <c r="V641" s="73">
        <v>87.1</v>
      </c>
      <c r="W641" s="73">
        <v>286634.0</v>
      </c>
      <c r="X641" s="73">
        <v>1009.0</v>
      </c>
      <c r="Y641" s="73">
        <v>39.3</v>
      </c>
      <c r="Z641" s="73">
        <v>64.5</v>
      </c>
      <c r="AA641" s="73">
        <v>47464.0</v>
      </c>
      <c r="AB641" s="73">
        <v>3.1</v>
      </c>
      <c r="AC641" s="75">
        <v>45352.0</v>
      </c>
      <c r="AD641" s="73">
        <v>94.3</v>
      </c>
      <c r="AE641" s="73">
        <v>1.0</v>
      </c>
      <c r="AF641" s="73">
        <v>0.5</v>
      </c>
      <c r="AG641" s="73">
        <v>0.1</v>
      </c>
      <c r="AH641" s="73">
        <v>0.0</v>
      </c>
      <c r="AI641" s="73">
        <v>0.6</v>
      </c>
      <c r="AJ641" s="73">
        <v>3.5</v>
      </c>
      <c r="AK641" s="73" t="s">
        <v>3159</v>
      </c>
    </row>
    <row r="642">
      <c r="A642" s="73" t="s">
        <v>3160</v>
      </c>
      <c r="B642" s="74" t="s">
        <v>3160</v>
      </c>
      <c r="C642" s="73" t="s">
        <v>3161</v>
      </c>
      <c r="D642" s="73">
        <v>26055.0</v>
      </c>
      <c r="E642" s="73" t="s">
        <v>1439</v>
      </c>
      <c r="F642" s="73" t="s">
        <v>1440</v>
      </c>
      <c r="G642" s="73">
        <v>44.6687</v>
      </c>
      <c r="H642" s="73">
        <v>-85.5605</v>
      </c>
      <c r="I642" s="73">
        <v>95315.0</v>
      </c>
      <c r="J642" s="73">
        <v>79.26</v>
      </c>
      <c r="K642" s="73">
        <f t="shared" si="1"/>
        <v>1.003066027</v>
      </c>
      <c r="L642" s="73">
        <f t="shared" si="2"/>
        <v>1.8</v>
      </c>
      <c r="M642" s="73">
        <f t="shared" si="3"/>
        <v>3.2183214</v>
      </c>
      <c r="N642" s="73" t="s">
        <v>1441</v>
      </c>
      <c r="O642" s="73">
        <v>42.8</v>
      </c>
      <c r="P642" s="73">
        <v>49.6</v>
      </c>
      <c r="Q642" s="73">
        <v>50.4</v>
      </c>
      <c r="R642" s="73">
        <v>50.3</v>
      </c>
      <c r="S642" s="73">
        <v>3.02</v>
      </c>
      <c r="T642" s="73">
        <v>75553.0</v>
      </c>
      <c r="U642" s="73">
        <v>34.5</v>
      </c>
      <c r="V642" s="73">
        <v>75.9</v>
      </c>
      <c r="W642" s="73">
        <v>273074.0</v>
      </c>
      <c r="X642" s="73">
        <v>1147.0</v>
      </c>
      <c r="Y642" s="73">
        <v>38.6</v>
      </c>
      <c r="Z642" s="73">
        <v>64.3</v>
      </c>
      <c r="AA642" s="73">
        <v>50350.0</v>
      </c>
      <c r="AB642" s="73">
        <v>3.9</v>
      </c>
      <c r="AC642" s="75">
        <v>45352.0</v>
      </c>
      <c r="AD642" s="73">
        <v>93.2</v>
      </c>
      <c r="AE642" s="73">
        <v>0.7</v>
      </c>
      <c r="AF642" s="73">
        <v>0.7</v>
      </c>
      <c r="AG642" s="73">
        <v>0.9</v>
      </c>
      <c r="AH642" s="73">
        <v>0.1</v>
      </c>
      <c r="AI642" s="73">
        <v>0.6</v>
      </c>
      <c r="AJ642" s="73">
        <v>3.9</v>
      </c>
      <c r="AK642" s="73" t="s">
        <v>3162</v>
      </c>
    </row>
    <row r="643">
      <c r="A643" s="73" t="s">
        <v>3163</v>
      </c>
      <c r="B643" s="74" t="s">
        <v>3163</v>
      </c>
      <c r="C643" s="73" t="s">
        <v>3164</v>
      </c>
      <c r="D643" s="73">
        <v>37127.0</v>
      </c>
      <c r="E643" s="73" t="s">
        <v>1514</v>
      </c>
      <c r="F643" s="73" t="s">
        <v>1515</v>
      </c>
      <c r="G643" s="73">
        <v>35.9673</v>
      </c>
      <c r="H643" s="73">
        <v>-77.9864</v>
      </c>
      <c r="I643" s="73">
        <v>95015.0</v>
      </c>
      <c r="J643" s="73">
        <v>67.88</v>
      </c>
      <c r="K643" s="73">
        <f t="shared" si="1"/>
        <v>0.9978061864</v>
      </c>
      <c r="L643" s="73">
        <f t="shared" si="2"/>
        <v>1.8</v>
      </c>
      <c r="M643" s="73">
        <f t="shared" si="3"/>
        <v>3.1740532</v>
      </c>
      <c r="N643" s="73" t="s">
        <v>1396</v>
      </c>
      <c r="O643" s="73">
        <v>41.7</v>
      </c>
      <c r="P643" s="73">
        <v>48.3</v>
      </c>
      <c r="Q643" s="73">
        <v>51.7</v>
      </c>
      <c r="R643" s="73">
        <v>43.6</v>
      </c>
      <c r="S643" s="73">
        <v>3.08</v>
      </c>
      <c r="T643" s="73">
        <v>56770.0</v>
      </c>
      <c r="U643" s="73">
        <v>24.5</v>
      </c>
      <c r="V643" s="73">
        <v>64.9</v>
      </c>
      <c r="W643" s="73">
        <v>160539.0</v>
      </c>
      <c r="X643" s="73">
        <v>879.0</v>
      </c>
      <c r="Y643" s="73">
        <v>22.0</v>
      </c>
      <c r="Z643" s="73">
        <v>60.1</v>
      </c>
      <c r="AA643" s="73">
        <v>42572.0</v>
      </c>
      <c r="AB643" s="73">
        <v>6.4</v>
      </c>
      <c r="AC643" s="75">
        <v>45352.0</v>
      </c>
      <c r="AD643" s="73">
        <v>49.5</v>
      </c>
      <c r="AE643" s="73">
        <v>40.5</v>
      </c>
      <c r="AF643" s="73">
        <v>0.8</v>
      </c>
      <c r="AG643" s="73">
        <v>0.5</v>
      </c>
      <c r="AH643" s="73">
        <v>0.0</v>
      </c>
      <c r="AI643" s="73">
        <v>4.7</v>
      </c>
      <c r="AJ643" s="73">
        <v>4.0</v>
      </c>
      <c r="AK643" s="73" t="s">
        <v>3165</v>
      </c>
    </row>
    <row r="644">
      <c r="A644" s="73" t="s">
        <v>1460</v>
      </c>
      <c r="B644" s="74" t="s">
        <v>1460</v>
      </c>
      <c r="C644" s="73" t="s">
        <v>3166</v>
      </c>
      <c r="D644" s="73">
        <v>51800.0</v>
      </c>
      <c r="E644" s="73" t="s">
        <v>1509</v>
      </c>
      <c r="F644" s="73" t="s">
        <v>1510</v>
      </c>
      <c r="G644" s="73">
        <v>36.6953</v>
      </c>
      <c r="H644" s="73">
        <v>-76.6398</v>
      </c>
      <c r="I644" s="73">
        <v>94856.0</v>
      </c>
      <c r="J644" s="73">
        <v>91.75</v>
      </c>
      <c r="K644" s="73">
        <f t="shared" si="1"/>
        <v>1.008870831</v>
      </c>
      <c r="L644" s="73">
        <f t="shared" si="2"/>
        <v>1.8</v>
      </c>
      <c r="M644" s="73">
        <f t="shared" si="3"/>
        <v>3.2669075</v>
      </c>
      <c r="N644" s="73" t="s">
        <v>1396</v>
      </c>
      <c r="O644" s="73">
        <v>38.5</v>
      </c>
      <c r="P644" s="73">
        <v>48.9</v>
      </c>
      <c r="Q644" s="73">
        <v>51.1</v>
      </c>
      <c r="R644" s="73">
        <v>51.1</v>
      </c>
      <c r="S644" s="73">
        <v>3.11</v>
      </c>
      <c r="T644" s="73">
        <v>87758.0</v>
      </c>
      <c r="U644" s="73">
        <v>43.9</v>
      </c>
      <c r="V644" s="73">
        <v>70.4</v>
      </c>
      <c r="W644" s="73">
        <v>311439.0</v>
      </c>
      <c r="X644" s="73">
        <v>1376.0</v>
      </c>
      <c r="Y644" s="73">
        <v>32.0</v>
      </c>
      <c r="Z644" s="73">
        <v>66.5</v>
      </c>
      <c r="AA644" s="73">
        <v>47174.0</v>
      </c>
      <c r="AB644" s="73">
        <v>6.3</v>
      </c>
      <c r="AC644" s="75">
        <v>45352.0</v>
      </c>
      <c r="AD644" s="73">
        <v>48.6</v>
      </c>
      <c r="AE644" s="73">
        <v>41.6</v>
      </c>
      <c r="AF644" s="73">
        <v>1.9</v>
      </c>
      <c r="AG644" s="73">
        <v>0.3</v>
      </c>
      <c r="AH644" s="73">
        <v>0.0</v>
      </c>
      <c r="AI644" s="73">
        <v>1.7</v>
      </c>
      <c r="AJ644" s="73">
        <v>5.9</v>
      </c>
      <c r="AK644" s="73" t="s">
        <v>3167</v>
      </c>
    </row>
    <row r="645">
      <c r="A645" s="73" t="s">
        <v>3168</v>
      </c>
      <c r="B645" s="74" t="s">
        <v>3168</v>
      </c>
      <c r="C645" s="73" t="s">
        <v>3169</v>
      </c>
      <c r="D645" s="73">
        <v>1077.0</v>
      </c>
      <c r="E645" s="73" t="s">
        <v>1706</v>
      </c>
      <c r="F645" s="73" t="s">
        <v>1707</v>
      </c>
      <c r="G645" s="73">
        <v>34.9014</v>
      </c>
      <c r="H645" s="73">
        <v>-87.654</v>
      </c>
      <c r="I645" s="73">
        <v>94329.0</v>
      </c>
      <c r="J645" s="73">
        <v>54.52</v>
      </c>
      <c r="K645" s="73">
        <f t="shared" si="1"/>
        <v>0.9916663753</v>
      </c>
      <c r="L645" s="73">
        <f t="shared" si="2"/>
        <v>1.8</v>
      </c>
      <c r="M645" s="73">
        <f t="shared" si="3"/>
        <v>3.1220828</v>
      </c>
      <c r="N645" s="73" t="s">
        <v>1373</v>
      </c>
      <c r="O645" s="73">
        <v>40.8</v>
      </c>
      <c r="P645" s="73">
        <v>48.2</v>
      </c>
      <c r="Q645" s="73">
        <v>51.8</v>
      </c>
      <c r="R645" s="73">
        <v>49.2</v>
      </c>
      <c r="S645" s="73">
        <v>3.0</v>
      </c>
      <c r="T645" s="73">
        <v>56081.0</v>
      </c>
      <c r="U645" s="73">
        <v>23.7</v>
      </c>
      <c r="V645" s="73">
        <v>67.5</v>
      </c>
      <c r="W645" s="73">
        <v>173900.0</v>
      </c>
      <c r="X645" s="73">
        <v>773.0</v>
      </c>
      <c r="Y645" s="73">
        <v>25.9</v>
      </c>
      <c r="Z645" s="73">
        <v>58.1</v>
      </c>
      <c r="AA645" s="73">
        <v>43813.0</v>
      </c>
      <c r="AB645" s="73">
        <v>3.6</v>
      </c>
      <c r="AC645" s="75">
        <v>45352.0</v>
      </c>
      <c r="AD645" s="73">
        <v>84.4</v>
      </c>
      <c r="AE645" s="73">
        <v>9.9</v>
      </c>
      <c r="AF645" s="73">
        <v>0.6</v>
      </c>
      <c r="AG645" s="73">
        <v>0.3</v>
      </c>
      <c r="AH645" s="73">
        <v>0.1</v>
      </c>
      <c r="AI645" s="73">
        <v>0.7</v>
      </c>
      <c r="AJ645" s="73">
        <v>4.0</v>
      </c>
      <c r="AK645" s="73" t="s">
        <v>3170</v>
      </c>
    </row>
    <row r="646">
      <c r="A646" s="73" t="s">
        <v>3171</v>
      </c>
      <c r="B646" s="74" t="s">
        <v>3171</v>
      </c>
      <c r="C646" s="73" t="s">
        <v>3172</v>
      </c>
      <c r="D646" s="73">
        <v>54011.0</v>
      </c>
      <c r="E646" s="73" t="s">
        <v>2485</v>
      </c>
      <c r="F646" s="73" t="s">
        <v>2486</v>
      </c>
      <c r="G646" s="73">
        <v>38.4203</v>
      </c>
      <c r="H646" s="73">
        <v>-82.2417</v>
      </c>
      <c r="I646" s="73">
        <v>93965.0</v>
      </c>
      <c r="J646" s="73">
        <v>129.1</v>
      </c>
      <c r="K646" s="73">
        <f t="shared" si="1"/>
        <v>1.026430671</v>
      </c>
      <c r="L646" s="73">
        <f t="shared" si="2"/>
        <v>1.8</v>
      </c>
      <c r="M646" s="73">
        <f t="shared" si="3"/>
        <v>3.412199</v>
      </c>
      <c r="N646" s="73" t="s">
        <v>1396</v>
      </c>
      <c r="O646" s="73">
        <v>39.1</v>
      </c>
      <c r="P646" s="73">
        <v>48.8</v>
      </c>
      <c r="Q646" s="73">
        <v>51.2</v>
      </c>
      <c r="R646" s="73">
        <v>42.1</v>
      </c>
      <c r="S646" s="73">
        <v>3.05</v>
      </c>
      <c r="T646" s="73">
        <v>48944.0</v>
      </c>
      <c r="U646" s="73">
        <v>20.9</v>
      </c>
      <c r="V646" s="73">
        <v>64.6</v>
      </c>
      <c r="W646" s="73">
        <v>141229.0</v>
      </c>
      <c r="X646" s="73">
        <v>857.0</v>
      </c>
      <c r="Y646" s="73">
        <v>30.3</v>
      </c>
      <c r="Z646" s="73">
        <v>55.5</v>
      </c>
      <c r="AA646" s="73">
        <v>41640.0</v>
      </c>
      <c r="AB646" s="73">
        <v>6.1</v>
      </c>
      <c r="AC646" s="75">
        <v>45352.0</v>
      </c>
      <c r="AD646" s="73">
        <v>90.1</v>
      </c>
      <c r="AE646" s="73">
        <v>4.4</v>
      </c>
      <c r="AF646" s="73">
        <v>1.3</v>
      </c>
      <c r="AG646" s="73">
        <v>0.1</v>
      </c>
      <c r="AH646" s="73">
        <v>0.0</v>
      </c>
      <c r="AI646" s="73">
        <v>0.4</v>
      </c>
      <c r="AJ646" s="73">
        <v>3.7</v>
      </c>
      <c r="AK646" s="73" t="s">
        <v>3173</v>
      </c>
    </row>
    <row r="647">
      <c r="A647" s="73" t="s">
        <v>3174</v>
      </c>
      <c r="B647" s="74" t="s">
        <v>3174</v>
      </c>
      <c r="C647" s="73" t="s">
        <v>3175</v>
      </c>
      <c r="D647" s="73">
        <v>55109.0</v>
      </c>
      <c r="E647" s="73" t="s">
        <v>1585</v>
      </c>
      <c r="F647" s="73" t="s">
        <v>1586</v>
      </c>
      <c r="G647" s="73">
        <v>45.034</v>
      </c>
      <c r="H647" s="73">
        <v>-92.4526</v>
      </c>
      <c r="I647" s="73">
        <v>93752.0</v>
      </c>
      <c r="J647" s="73">
        <v>50.12</v>
      </c>
      <c r="K647" s="73">
        <f t="shared" si="1"/>
        <v>0.9896525634</v>
      </c>
      <c r="L647" s="73">
        <f t="shared" si="2"/>
        <v>1.8</v>
      </c>
      <c r="M647" s="73">
        <f t="shared" si="3"/>
        <v>3.1049668</v>
      </c>
      <c r="N647" s="73" t="s">
        <v>1373</v>
      </c>
      <c r="O647" s="73">
        <v>39.7</v>
      </c>
      <c r="P647" s="73">
        <v>50.5</v>
      </c>
      <c r="Q647" s="73">
        <v>49.5</v>
      </c>
      <c r="R647" s="73">
        <v>57.6</v>
      </c>
      <c r="S647" s="73">
        <v>3.04</v>
      </c>
      <c r="T647" s="73">
        <v>97950.0</v>
      </c>
      <c r="U647" s="73">
        <v>49.2</v>
      </c>
      <c r="V647" s="73">
        <v>79.1</v>
      </c>
      <c r="W647" s="73">
        <v>324013.0</v>
      </c>
      <c r="X647" s="73">
        <v>1127.0</v>
      </c>
      <c r="Y647" s="73">
        <v>37.8</v>
      </c>
      <c r="Z647" s="73">
        <v>70.8</v>
      </c>
      <c r="AA647" s="73">
        <v>51040.0</v>
      </c>
      <c r="AB647" s="73">
        <v>2.2</v>
      </c>
      <c r="AC647" s="75">
        <v>45352.0</v>
      </c>
      <c r="AD647" s="73">
        <v>93.8</v>
      </c>
      <c r="AE647" s="73">
        <v>0.7</v>
      </c>
      <c r="AF647" s="73">
        <v>0.9</v>
      </c>
      <c r="AG647" s="73">
        <v>0.1</v>
      </c>
      <c r="AH647" s="73">
        <v>0.0</v>
      </c>
      <c r="AI647" s="73">
        <v>0.7</v>
      </c>
      <c r="AJ647" s="73">
        <v>3.7</v>
      </c>
      <c r="AK647" s="73" t="s">
        <v>3176</v>
      </c>
    </row>
    <row r="648">
      <c r="A648" s="73" t="s">
        <v>3177</v>
      </c>
      <c r="B648" s="74" t="s">
        <v>3177</v>
      </c>
      <c r="C648" s="73" t="s">
        <v>3178</v>
      </c>
      <c r="D648" s="73">
        <v>13247.0</v>
      </c>
      <c r="E648" s="73" t="s">
        <v>1525</v>
      </c>
      <c r="F648" s="73" t="s">
        <v>1526</v>
      </c>
      <c r="G648" s="73">
        <v>33.6542</v>
      </c>
      <c r="H648" s="73">
        <v>-84.0266</v>
      </c>
      <c r="I648" s="73">
        <v>93641.0</v>
      </c>
      <c r="J648" s="73">
        <v>278.5</v>
      </c>
      <c r="K648" s="73">
        <f t="shared" si="1"/>
        <v>1.099780062</v>
      </c>
      <c r="L648" s="73">
        <f t="shared" si="2"/>
        <v>1.8</v>
      </c>
      <c r="M648" s="73">
        <f t="shared" si="3"/>
        <v>3.993365</v>
      </c>
      <c r="N648" s="73" t="s">
        <v>1396</v>
      </c>
      <c r="O648" s="73">
        <v>39.0</v>
      </c>
      <c r="P648" s="73">
        <v>47.5</v>
      </c>
      <c r="Q648" s="73">
        <v>52.5</v>
      </c>
      <c r="R648" s="73">
        <v>43.0</v>
      </c>
      <c r="S648" s="73">
        <v>3.36</v>
      </c>
      <c r="T648" s="73">
        <v>68999.0</v>
      </c>
      <c r="U648" s="73">
        <v>31.3</v>
      </c>
      <c r="V648" s="73">
        <v>65.6</v>
      </c>
      <c r="W648" s="73">
        <v>222180.0</v>
      </c>
      <c r="X648" s="73">
        <v>1263.0</v>
      </c>
      <c r="Y648" s="73">
        <v>28.1</v>
      </c>
      <c r="Z648" s="73">
        <v>62.3</v>
      </c>
      <c r="AA648" s="73">
        <v>46868.0</v>
      </c>
      <c r="AB648" s="73">
        <v>6.0</v>
      </c>
      <c r="AC648" s="75">
        <v>45352.0</v>
      </c>
      <c r="AD648" s="73">
        <v>32.1</v>
      </c>
      <c r="AE648" s="73">
        <v>57.3</v>
      </c>
      <c r="AF648" s="73">
        <v>1.8</v>
      </c>
      <c r="AG648" s="73">
        <v>0.3</v>
      </c>
      <c r="AH648" s="73">
        <v>0.3</v>
      </c>
      <c r="AI648" s="73">
        <v>2.7</v>
      </c>
      <c r="AJ648" s="73">
        <v>5.6</v>
      </c>
      <c r="AK648" s="73" t="s">
        <v>3179</v>
      </c>
    </row>
    <row r="649">
      <c r="A649" s="73" t="s">
        <v>3180</v>
      </c>
      <c r="B649" s="74" t="s">
        <v>3180</v>
      </c>
      <c r="C649" s="73" t="s">
        <v>3181</v>
      </c>
      <c r="D649" s="73">
        <v>36101.0</v>
      </c>
      <c r="E649" s="73" t="s">
        <v>1400</v>
      </c>
      <c r="F649" s="73" t="s">
        <v>1401</v>
      </c>
      <c r="G649" s="73">
        <v>42.2678</v>
      </c>
      <c r="H649" s="73">
        <v>-77.3838</v>
      </c>
      <c r="I649" s="73">
        <v>93584.0</v>
      </c>
      <c r="J649" s="73">
        <v>25.99</v>
      </c>
      <c r="K649" s="73">
        <f t="shared" si="1"/>
        <v>0.978681126</v>
      </c>
      <c r="L649" s="73">
        <f t="shared" si="2"/>
        <v>1.8</v>
      </c>
      <c r="M649" s="73">
        <f t="shared" si="3"/>
        <v>3.0111011</v>
      </c>
      <c r="N649" s="73" t="s">
        <v>1396</v>
      </c>
      <c r="O649" s="73">
        <v>42.8</v>
      </c>
      <c r="P649" s="73">
        <v>50.2</v>
      </c>
      <c r="Q649" s="73">
        <v>49.8</v>
      </c>
      <c r="R649" s="73">
        <v>50.6</v>
      </c>
      <c r="S649" s="73">
        <v>2.92</v>
      </c>
      <c r="T649" s="73">
        <v>62506.0</v>
      </c>
      <c r="U649" s="73">
        <v>28.6</v>
      </c>
      <c r="V649" s="73">
        <v>72.7</v>
      </c>
      <c r="W649" s="73">
        <v>120502.0</v>
      </c>
      <c r="X649" s="73">
        <v>832.0</v>
      </c>
      <c r="Y649" s="73">
        <v>25.9</v>
      </c>
      <c r="Z649" s="73">
        <v>59.3</v>
      </c>
      <c r="AA649" s="73">
        <v>40413.0</v>
      </c>
      <c r="AB649" s="73">
        <v>6.3</v>
      </c>
      <c r="AC649" s="75">
        <v>45352.0</v>
      </c>
      <c r="AD649" s="73">
        <v>93.1</v>
      </c>
      <c r="AE649" s="73">
        <v>1.5</v>
      </c>
      <c r="AF649" s="73">
        <v>1.6</v>
      </c>
      <c r="AG649" s="73">
        <v>0.1</v>
      </c>
      <c r="AH649" s="73">
        <v>0.0</v>
      </c>
      <c r="AI649" s="73">
        <v>0.7</v>
      </c>
      <c r="AJ649" s="73">
        <v>2.9</v>
      </c>
      <c r="AK649" s="73" t="s">
        <v>3182</v>
      </c>
    </row>
    <row r="650">
      <c r="A650" s="73" t="s">
        <v>3183</v>
      </c>
      <c r="B650" s="74" t="s">
        <v>3183</v>
      </c>
      <c r="C650" s="73" t="s">
        <v>3184</v>
      </c>
      <c r="D650" s="73">
        <v>19155.0</v>
      </c>
      <c r="E650" s="73" t="s">
        <v>1844</v>
      </c>
      <c r="F650" s="73" t="s">
        <v>1845</v>
      </c>
      <c r="G650" s="73">
        <v>41.3366</v>
      </c>
      <c r="H650" s="73">
        <v>-95.5423</v>
      </c>
      <c r="I650" s="73">
        <v>93543.0</v>
      </c>
      <c r="J650" s="73">
        <v>37.97</v>
      </c>
      <c r="K650" s="73">
        <f t="shared" si="1"/>
        <v>0.9841129091</v>
      </c>
      <c r="L650" s="73">
        <f t="shared" si="2"/>
        <v>1.8</v>
      </c>
      <c r="M650" s="73">
        <f t="shared" si="3"/>
        <v>3.0577033</v>
      </c>
      <c r="N650" s="73" t="s">
        <v>1373</v>
      </c>
      <c r="O650" s="73">
        <v>39.7</v>
      </c>
      <c r="P650" s="73">
        <v>50.1</v>
      </c>
      <c r="Q650" s="73">
        <v>49.9</v>
      </c>
      <c r="R650" s="73">
        <v>47.6</v>
      </c>
      <c r="S650" s="73">
        <v>3.04</v>
      </c>
      <c r="T650" s="73">
        <v>68718.0</v>
      </c>
      <c r="U650" s="73">
        <v>31.8</v>
      </c>
      <c r="V650" s="73">
        <v>69.6</v>
      </c>
      <c r="W650" s="73">
        <v>170036.0</v>
      </c>
      <c r="X650" s="73">
        <v>956.0</v>
      </c>
      <c r="Y650" s="73">
        <v>23.4</v>
      </c>
      <c r="Z650" s="73">
        <v>63.8</v>
      </c>
      <c r="AA650" s="73">
        <v>47567.0</v>
      </c>
      <c r="AB650" s="73">
        <v>3.6</v>
      </c>
      <c r="AC650" s="75">
        <v>45352.0</v>
      </c>
      <c r="AD650" s="73">
        <v>89.7</v>
      </c>
      <c r="AE650" s="73">
        <v>1.5</v>
      </c>
      <c r="AF650" s="73">
        <v>0.9</v>
      </c>
      <c r="AG650" s="73">
        <v>0.2</v>
      </c>
      <c r="AH650" s="73">
        <v>0.1</v>
      </c>
      <c r="AI650" s="73">
        <v>1.8</v>
      </c>
      <c r="AJ650" s="73">
        <v>5.7</v>
      </c>
      <c r="AK650" s="73" t="s">
        <v>3185</v>
      </c>
    </row>
    <row r="651">
      <c r="A651" s="73" t="s">
        <v>3186</v>
      </c>
      <c r="B651" s="74" t="s">
        <v>3186</v>
      </c>
      <c r="C651" s="73" t="s">
        <v>3187</v>
      </c>
      <c r="D651" s="73">
        <v>48291.0</v>
      </c>
      <c r="E651" s="73" t="s">
        <v>1377</v>
      </c>
      <c r="F651" s="73" t="s">
        <v>1378</v>
      </c>
      <c r="G651" s="73">
        <v>30.1516</v>
      </c>
      <c r="H651" s="73">
        <v>-94.8122</v>
      </c>
      <c r="I651" s="73">
        <v>93523.0</v>
      </c>
      <c r="J651" s="73">
        <v>31.17</v>
      </c>
      <c r="K651" s="73">
        <f t="shared" si="1"/>
        <v>0.9810260713</v>
      </c>
      <c r="L651" s="73">
        <f t="shared" si="2"/>
        <v>1.8</v>
      </c>
      <c r="M651" s="73">
        <f t="shared" si="3"/>
        <v>3.0312513</v>
      </c>
      <c r="N651" s="73" t="s">
        <v>1373</v>
      </c>
      <c r="O651" s="73">
        <v>34.1</v>
      </c>
      <c r="P651" s="73">
        <v>49.7</v>
      </c>
      <c r="Q651" s="73">
        <v>50.3</v>
      </c>
      <c r="R651" s="73">
        <v>49.5</v>
      </c>
      <c r="S651" s="73">
        <v>3.63</v>
      </c>
      <c r="T651" s="73">
        <v>59605.0</v>
      </c>
      <c r="U651" s="73">
        <v>27.2</v>
      </c>
      <c r="V651" s="73">
        <v>80.8</v>
      </c>
      <c r="W651" s="73">
        <v>151596.0</v>
      </c>
      <c r="X651" s="73">
        <v>978.0</v>
      </c>
      <c r="Y651" s="73">
        <v>10.5</v>
      </c>
      <c r="Z651" s="73">
        <v>51.6</v>
      </c>
      <c r="AA651" s="73">
        <v>36818.0</v>
      </c>
      <c r="AB651" s="73">
        <v>6.9</v>
      </c>
      <c r="AC651" s="75">
        <v>45352.0</v>
      </c>
      <c r="AD651" s="73">
        <v>68.4</v>
      </c>
      <c r="AE651" s="73">
        <v>8.5</v>
      </c>
      <c r="AF651" s="73">
        <v>0.4</v>
      </c>
      <c r="AG651" s="73">
        <v>0.4</v>
      </c>
      <c r="AH651" s="73">
        <v>0.0</v>
      </c>
      <c r="AI651" s="73">
        <v>11.3</v>
      </c>
      <c r="AJ651" s="73">
        <v>11.0</v>
      </c>
      <c r="AK651" s="73" t="s">
        <v>3188</v>
      </c>
    </row>
    <row r="652">
      <c r="A652" s="73" t="s">
        <v>3189</v>
      </c>
      <c r="B652" s="74" t="s">
        <v>3189</v>
      </c>
      <c r="C652" s="73" t="s">
        <v>3190</v>
      </c>
      <c r="D652" s="73">
        <v>24009.0</v>
      </c>
      <c r="E652" s="73" t="s">
        <v>1530</v>
      </c>
      <c r="F652" s="73" t="s">
        <v>1531</v>
      </c>
      <c r="G652" s="73">
        <v>38.5434</v>
      </c>
      <c r="H652" s="73">
        <v>-76.5687</v>
      </c>
      <c r="I652" s="73">
        <v>93244.0</v>
      </c>
      <c r="J652" s="73">
        <v>168.87</v>
      </c>
      <c r="K652" s="73">
        <f t="shared" si="1"/>
        <v>1.045464366</v>
      </c>
      <c r="L652" s="73">
        <f t="shared" si="2"/>
        <v>1.8</v>
      </c>
      <c r="M652" s="73">
        <f t="shared" si="3"/>
        <v>3.5669043</v>
      </c>
      <c r="N652" s="73" t="s">
        <v>1396</v>
      </c>
      <c r="O652" s="73">
        <v>40.4</v>
      </c>
      <c r="P652" s="73">
        <v>49.9</v>
      </c>
      <c r="Q652" s="73">
        <v>50.1</v>
      </c>
      <c r="R652" s="73">
        <v>55.3</v>
      </c>
      <c r="S652" s="73">
        <v>3.25</v>
      </c>
      <c r="T652" s="73">
        <v>128078.0</v>
      </c>
      <c r="U652" s="73">
        <v>63.5</v>
      </c>
      <c r="V652" s="73">
        <v>86.1</v>
      </c>
      <c r="W652" s="73">
        <v>418916.0</v>
      </c>
      <c r="X652" s="73">
        <v>1589.0</v>
      </c>
      <c r="Y652" s="73">
        <v>35.6</v>
      </c>
      <c r="Z652" s="73">
        <v>67.2</v>
      </c>
      <c r="AA652" s="73">
        <v>50120.0</v>
      </c>
      <c r="AB652" s="73">
        <v>3.2</v>
      </c>
      <c r="AC652" s="75">
        <v>45352.0</v>
      </c>
      <c r="AD652" s="73">
        <v>78.0</v>
      </c>
      <c r="AE652" s="73">
        <v>12.2</v>
      </c>
      <c r="AF652" s="73">
        <v>2.0</v>
      </c>
      <c r="AG652" s="73">
        <v>0.2</v>
      </c>
      <c r="AH652" s="73">
        <v>0.1</v>
      </c>
      <c r="AI652" s="73">
        <v>1.0</v>
      </c>
      <c r="AJ652" s="73">
        <v>6.6</v>
      </c>
      <c r="AK652" s="73" t="s">
        <v>3191</v>
      </c>
    </row>
    <row r="653">
      <c r="A653" s="73" t="s">
        <v>3192</v>
      </c>
      <c r="B653" s="74" t="s">
        <v>3192</v>
      </c>
      <c r="C653" s="73" t="s">
        <v>3193</v>
      </c>
      <c r="D653" s="73">
        <v>21037.0</v>
      </c>
      <c r="E653" s="73" t="s">
        <v>1656</v>
      </c>
      <c r="F653" s="73" t="s">
        <v>1657</v>
      </c>
      <c r="G653" s="73">
        <v>38.9465</v>
      </c>
      <c r="H653" s="73">
        <v>-84.3795</v>
      </c>
      <c r="I653" s="73">
        <v>93122.0</v>
      </c>
      <c r="J653" s="73">
        <v>237.61</v>
      </c>
      <c r="K653" s="73">
        <f t="shared" si="1"/>
        <v>1.079198932</v>
      </c>
      <c r="L653" s="73">
        <f t="shared" si="2"/>
        <v>1.8</v>
      </c>
      <c r="M653" s="73">
        <f t="shared" si="3"/>
        <v>3.8343029</v>
      </c>
      <c r="N653" s="73" t="s">
        <v>1396</v>
      </c>
      <c r="O653" s="73">
        <v>38.9</v>
      </c>
      <c r="P653" s="73">
        <v>49.6</v>
      </c>
      <c r="Q653" s="73">
        <v>50.4</v>
      </c>
      <c r="R653" s="73">
        <v>48.9</v>
      </c>
      <c r="S653" s="73">
        <v>2.99</v>
      </c>
      <c r="T653" s="73">
        <v>71979.0</v>
      </c>
      <c r="U653" s="73">
        <v>37.1</v>
      </c>
      <c r="V653" s="73">
        <v>71.5</v>
      </c>
      <c r="W653" s="73">
        <v>214372.0</v>
      </c>
      <c r="X653" s="73">
        <v>979.0</v>
      </c>
      <c r="Y653" s="73">
        <v>39.3</v>
      </c>
      <c r="Z653" s="73">
        <v>65.1</v>
      </c>
      <c r="AA653" s="73">
        <v>49994.0</v>
      </c>
      <c r="AB653" s="73">
        <v>3.8</v>
      </c>
      <c r="AC653" s="75">
        <v>45352.0</v>
      </c>
      <c r="AD653" s="73">
        <v>92.3</v>
      </c>
      <c r="AE653" s="73">
        <v>2.6</v>
      </c>
      <c r="AF653" s="73">
        <v>1.0</v>
      </c>
      <c r="AG653" s="73">
        <v>0.0</v>
      </c>
      <c r="AH653" s="73">
        <v>0.0</v>
      </c>
      <c r="AI653" s="73">
        <v>0.7</v>
      </c>
      <c r="AJ653" s="73">
        <v>3.3</v>
      </c>
      <c r="AK653" s="73" t="s">
        <v>3194</v>
      </c>
    </row>
    <row r="654">
      <c r="A654" s="73" t="s">
        <v>1962</v>
      </c>
      <c r="B654" s="74" t="s">
        <v>1962</v>
      </c>
      <c r="C654" s="73" t="s">
        <v>1963</v>
      </c>
      <c r="D654" s="73">
        <v>21151.0</v>
      </c>
      <c r="E654" s="73" t="s">
        <v>1656</v>
      </c>
      <c r="F654" s="73" t="s">
        <v>1657</v>
      </c>
      <c r="G654" s="73">
        <v>37.7202</v>
      </c>
      <c r="H654" s="73">
        <v>-84.278</v>
      </c>
      <c r="I654" s="73">
        <v>92955.0</v>
      </c>
      <c r="J654" s="73">
        <v>81.95</v>
      </c>
      <c r="K654" s="73">
        <f t="shared" si="1"/>
        <v>1.004313392</v>
      </c>
      <c r="L654" s="73">
        <f t="shared" si="2"/>
        <v>1.8</v>
      </c>
      <c r="M654" s="73">
        <f t="shared" si="3"/>
        <v>3.2287855</v>
      </c>
      <c r="N654" s="73" t="s">
        <v>1396</v>
      </c>
      <c r="O654" s="73">
        <v>34.4</v>
      </c>
      <c r="P654" s="73">
        <v>48.9</v>
      </c>
      <c r="Q654" s="73">
        <v>51.1</v>
      </c>
      <c r="R654" s="73">
        <v>47.8</v>
      </c>
      <c r="S654" s="73">
        <v>2.93</v>
      </c>
      <c r="T654" s="73">
        <v>59797.0</v>
      </c>
      <c r="U654" s="73">
        <v>28.6</v>
      </c>
      <c r="V654" s="73">
        <v>61.3</v>
      </c>
      <c r="W654" s="73">
        <v>201819.0</v>
      </c>
      <c r="X654" s="73">
        <v>826.0</v>
      </c>
      <c r="Y654" s="73">
        <v>33.4</v>
      </c>
      <c r="Z654" s="73">
        <v>63.3</v>
      </c>
      <c r="AA654" s="73">
        <v>47786.0</v>
      </c>
      <c r="AB654" s="73">
        <v>5.4</v>
      </c>
      <c r="AC654" s="75">
        <v>45352.0</v>
      </c>
      <c r="AD654" s="73">
        <v>90.0</v>
      </c>
      <c r="AE654" s="73">
        <v>3.9</v>
      </c>
      <c r="AF654" s="73">
        <v>0.9</v>
      </c>
      <c r="AG654" s="73">
        <v>0.3</v>
      </c>
      <c r="AH654" s="73">
        <v>0.2</v>
      </c>
      <c r="AI654" s="73">
        <v>0.8</v>
      </c>
      <c r="AJ654" s="73">
        <v>3.8</v>
      </c>
      <c r="AK654" s="73" t="s">
        <v>3195</v>
      </c>
    </row>
    <row r="655">
      <c r="A655" s="73" t="s">
        <v>3196</v>
      </c>
      <c r="B655" s="74" t="s">
        <v>3196</v>
      </c>
      <c r="C655" s="73" t="s">
        <v>3197</v>
      </c>
      <c r="D655" s="73">
        <v>39157.0</v>
      </c>
      <c r="E655" s="73" t="s">
        <v>1478</v>
      </c>
      <c r="F655" s="73" t="s">
        <v>1479</v>
      </c>
      <c r="G655" s="73">
        <v>40.4409</v>
      </c>
      <c r="H655" s="73">
        <v>-81.4737</v>
      </c>
      <c r="I655" s="73">
        <v>92840.0</v>
      </c>
      <c r="J655" s="73">
        <v>63.16</v>
      </c>
      <c r="K655" s="73">
        <f t="shared" si="1"/>
        <v>0.995632701</v>
      </c>
      <c r="L655" s="73">
        <f t="shared" si="2"/>
        <v>1.8</v>
      </c>
      <c r="M655" s="73">
        <f t="shared" si="3"/>
        <v>3.1556924</v>
      </c>
      <c r="N655" s="73" t="s">
        <v>1396</v>
      </c>
      <c r="O655" s="73">
        <v>41.1</v>
      </c>
      <c r="P655" s="73">
        <v>50.0</v>
      </c>
      <c r="Q655" s="73">
        <v>50.0</v>
      </c>
      <c r="R655" s="73">
        <v>53.3</v>
      </c>
      <c r="S655" s="73">
        <v>2.96</v>
      </c>
      <c r="T655" s="73">
        <v>61953.0</v>
      </c>
      <c r="U655" s="73">
        <v>25.3</v>
      </c>
      <c r="V655" s="73">
        <v>69.6</v>
      </c>
      <c r="W655" s="73">
        <v>162612.0</v>
      </c>
      <c r="X655" s="73">
        <v>844.0</v>
      </c>
      <c r="Y655" s="73">
        <v>19.7</v>
      </c>
      <c r="Z655" s="73">
        <v>61.7</v>
      </c>
      <c r="AA655" s="73">
        <v>45067.0</v>
      </c>
      <c r="AB655" s="73">
        <v>5.5</v>
      </c>
      <c r="AC655" s="75">
        <v>45352.0</v>
      </c>
      <c r="AD655" s="73">
        <v>95.6</v>
      </c>
      <c r="AE655" s="73">
        <v>0.6</v>
      </c>
      <c r="AF655" s="73">
        <v>0.4</v>
      </c>
      <c r="AG655" s="73">
        <v>0.1</v>
      </c>
      <c r="AH655" s="73">
        <v>0.0</v>
      </c>
      <c r="AI655" s="73">
        <v>0.9</v>
      </c>
      <c r="AJ655" s="73">
        <v>2.5</v>
      </c>
      <c r="AK655" s="73" t="s">
        <v>3198</v>
      </c>
    </row>
    <row r="656">
      <c r="A656" s="73" t="s">
        <v>3199</v>
      </c>
      <c r="B656" s="74" t="s">
        <v>3199</v>
      </c>
      <c r="C656" s="73" t="s">
        <v>3200</v>
      </c>
      <c r="D656" s="73">
        <v>48037.0</v>
      </c>
      <c r="E656" s="73" t="s">
        <v>1377</v>
      </c>
      <c r="F656" s="73" t="s">
        <v>1378</v>
      </c>
      <c r="G656" s="73">
        <v>33.4458</v>
      </c>
      <c r="H656" s="73">
        <v>-94.4234</v>
      </c>
      <c r="I656" s="73">
        <v>92747.0</v>
      </c>
      <c r="J656" s="73">
        <v>40.47</v>
      </c>
      <c r="K656" s="73">
        <f t="shared" si="1"/>
        <v>0.9852502161</v>
      </c>
      <c r="L656" s="73">
        <f t="shared" si="2"/>
        <v>1.8</v>
      </c>
      <c r="M656" s="73">
        <f t="shared" si="3"/>
        <v>3.0674283</v>
      </c>
      <c r="N656" s="73" t="s">
        <v>1373</v>
      </c>
      <c r="O656" s="73">
        <v>38.2</v>
      </c>
      <c r="P656" s="73">
        <v>50.6</v>
      </c>
      <c r="Q656" s="73">
        <v>49.4</v>
      </c>
      <c r="R656" s="73">
        <v>45.0</v>
      </c>
      <c r="S656" s="73">
        <v>3.17</v>
      </c>
      <c r="T656" s="73">
        <v>56628.0</v>
      </c>
      <c r="U656" s="73">
        <v>25.2</v>
      </c>
      <c r="V656" s="73">
        <v>62.9</v>
      </c>
      <c r="W656" s="73">
        <v>146479.0</v>
      </c>
      <c r="X656" s="73">
        <v>900.0</v>
      </c>
      <c r="Y656" s="73">
        <v>22.3</v>
      </c>
      <c r="Z656" s="73">
        <v>54.3</v>
      </c>
      <c r="AA656" s="73">
        <v>38589.0</v>
      </c>
      <c r="AB656" s="73">
        <v>4.0</v>
      </c>
      <c r="AC656" s="75">
        <v>45352.0</v>
      </c>
      <c r="AD656" s="73">
        <v>66.8</v>
      </c>
      <c r="AE656" s="73">
        <v>25.3</v>
      </c>
      <c r="AF656" s="73">
        <v>1.3</v>
      </c>
      <c r="AG656" s="73">
        <v>0.5</v>
      </c>
      <c r="AH656" s="73">
        <v>0.1</v>
      </c>
      <c r="AI656" s="73">
        <v>2.3</v>
      </c>
      <c r="AJ656" s="73">
        <v>3.7</v>
      </c>
      <c r="AK656" s="73" t="s">
        <v>3201</v>
      </c>
    </row>
    <row r="657">
      <c r="A657" s="73" t="s">
        <v>2176</v>
      </c>
      <c r="B657" s="74" t="s">
        <v>2176</v>
      </c>
      <c r="C657" s="73" t="s">
        <v>2177</v>
      </c>
      <c r="D657" s="73">
        <v>51069.0</v>
      </c>
      <c r="E657" s="73" t="s">
        <v>1509</v>
      </c>
      <c r="F657" s="73" t="s">
        <v>1510</v>
      </c>
      <c r="G657" s="73">
        <v>39.2046</v>
      </c>
      <c r="H657" s="73">
        <v>-78.2626</v>
      </c>
      <c r="I657" s="73">
        <v>92007.0</v>
      </c>
      <c r="J657" s="73">
        <v>85.99</v>
      </c>
      <c r="K657" s="73">
        <f t="shared" si="1"/>
        <v>1.006189674</v>
      </c>
      <c r="L657" s="73">
        <f t="shared" si="2"/>
        <v>1.8</v>
      </c>
      <c r="M657" s="73">
        <f t="shared" si="3"/>
        <v>3.2445011</v>
      </c>
      <c r="N657" s="73" t="s">
        <v>1396</v>
      </c>
      <c r="O657" s="73">
        <v>40.6</v>
      </c>
      <c r="P657" s="73">
        <v>50.3</v>
      </c>
      <c r="Q657" s="73">
        <v>49.7</v>
      </c>
      <c r="R657" s="73">
        <v>54.7</v>
      </c>
      <c r="S657" s="73">
        <v>3.15</v>
      </c>
      <c r="T657" s="73">
        <v>92443.0</v>
      </c>
      <c r="U657" s="73">
        <v>46.5</v>
      </c>
      <c r="V657" s="73">
        <v>77.5</v>
      </c>
      <c r="W657" s="73">
        <v>332309.0</v>
      </c>
      <c r="X657" s="73">
        <v>1347.0</v>
      </c>
      <c r="Y657" s="73">
        <v>29.0</v>
      </c>
      <c r="Z657" s="73">
        <v>64.1</v>
      </c>
      <c r="AA657" s="73">
        <v>53411.0</v>
      </c>
      <c r="AB657" s="73">
        <v>4.2</v>
      </c>
      <c r="AC657" s="75">
        <v>45352.0</v>
      </c>
      <c r="AD657" s="73">
        <v>86.0</v>
      </c>
      <c r="AE657" s="73">
        <v>4.2</v>
      </c>
      <c r="AF657" s="73">
        <v>1.9</v>
      </c>
      <c r="AG657" s="73">
        <v>0.4</v>
      </c>
      <c r="AH657" s="73">
        <v>0.1</v>
      </c>
      <c r="AI657" s="73">
        <v>3.0</v>
      </c>
      <c r="AJ657" s="73">
        <v>4.4</v>
      </c>
      <c r="AK657" s="73" t="s">
        <v>3202</v>
      </c>
    </row>
    <row r="658">
      <c r="A658" s="73" t="s">
        <v>3203</v>
      </c>
      <c r="B658" s="74" t="s">
        <v>3203</v>
      </c>
      <c r="C658" s="73" t="s">
        <v>3204</v>
      </c>
      <c r="D658" s="73">
        <v>55089.0</v>
      </c>
      <c r="E658" s="73" t="s">
        <v>1585</v>
      </c>
      <c r="F658" s="73" t="s">
        <v>1586</v>
      </c>
      <c r="G658" s="73">
        <v>43.384</v>
      </c>
      <c r="H658" s="73">
        <v>-87.9509</v>
      </c>
      <c r="I658" s="73">
        <v>91745.0</v>
      </c>
      <c r="J658" s="73">
        <v>152.02</v>
      </c>
      <c r="K658" s="73">
        <f t="shared" si="1"/>
        <v>1.037357336</v>
      </c>
      <c r="L658" s="73">
        <f t="shared" si="2"/>
        <v>1.8</v>
      </c>
      <c r="M658" s="73">
        <f t="shared" si="3"/>
        <v>3.5013578</v>
      </c>
      <c r="N658" s="73" t="s">
        <v>1373</v>
      </c>
      <c r="O658" s="73">
        <v>43.8</v>
      </c>
      <c r="P658" s="73">
        <v>49.7</v>
      </c>
      <c r="Q658" s="73">
        <v>50.3</v>
      </c>
      <c r="R658" s="73">
        <v>57.3</v>
      </c>
      <c r="S658" s="73">
        <v>2.94</v>
      </c>
      <c r="T658" s="73">
        <v>92258.0</v>
      </c>
      <c r="U658" s="73">
        <v>46.3</v>
      </c>
      <c r="V658" s="73">
        <v>73.4</v>
      </c>
      <c r="W658" s="73">
        <v>344343.0</v>
      </c>
      <c r="X658" s="73">
        <v>1103.0</v>
      </c>
      <c r="Y658" s="73">
        <v>49.8</v>
      </c>
      <c r="Z658" s="73">
        <v>66.9</v>
      </c>
      <c r="AA658" s="73">
        <v>48956.0</v>
      </c>
      <c r="AB658" s="73">
        <v>2.6</v>
      </c>
      <c r="AC658" s="75">
        <v>45352.0</v>
      </c>
      <c r="AD658" s="73">
        <v>91.4</v>
      </c>
      <c r="AE658" s="73">
        <v>1.4</v>
      </c>
      <c r="AF658" s="73">
        <v>2.2</v>
      </c>
      <c r="AG658" s="73">
        <v>0.1</v>
      </c>
      <c r="AH658" s="73">
        <v>0.0</v>
      </c>
      <c r="AI658" s="73">
        <v>0.9</v>
      </c>
      <c r="AJ658" s="73">
        <v>4.0</v>
      </c>
      <c r="AK658" s="73" t="s">
        <v>3205</v>
      </c>
    </row>
    <row r="659">
      <c r="A659" s="73" t="s">
        <v>2219</v>
      </c>
      <c r="B659" s="74" t="s">
        <v>2219</v>
      </c>
      <c r="C659" s="73" t="s">
        <v>2220</v>
      </c>
      <c r="D659" s="73">
        <v>1115.0</v>
      </c>
      <c r="E659" s="73" t="s">
        <v>1706</v>
      </c>
      <c r="F659" s="73" t="s">
        <v>1707</v>
      </c>
      <c r="G659" s="73">
        <v>33.7157</v>
      </c>
      <c r="H659" s="73">
        <v>-86.3146</v>
      </c>
      <c r="I659" s="73">
        <v>91719.0</v>
      </c>
      <c r="J659" s="73">
        <v>56.07</v>
      </c>
      <c r="K659" s="73">
        <f t="shared" si="1"/>
        <v>0.9923767619</v>
      </c>
      <c r="L659" s="73">
        <f t="shared" si="2"/>
        <v>1.8</v>
      </c>
      <c r="M659" s="73">
        <f t="shared" si="3"/>
        <v>3.1281123</v>
      </c>
      <c r="N659" s="73" t="s">
        <v>1373</v>
      </c>
      <c r="O659" s="73">
        <v>41.0</v>
      </c>
      <c r="P659" s="73">
        <v>49.8</v>
      </c>
      <c r="Q659" s="73">
        <v>50.2</v>
      </c>
      <c r="R659" s="73">
        <v>55.1</v>
      </c>
      <c r="S659" s="73">
        <v>3.1</v>
      </c>
      <c r="T659" s="73">
        <v>73218.0</v>
      </c>
      <c r="U659" s="73">
        <v>33.4</v>
      </c>
      <c r="V659" s="73">
        <v>81.7</v>
      </c>
      <c r="W659" s="73">
        <v>197349.0</v>
      </c>
      <c r="X659" s="73">
        <v>1044.0</v>
      </c>
      <c r="Y659" s="73">
        <v>19.3</v>
      </c>
      <c r="Z659" s="73">
        <v>59.3</v>
      </c>
      <c r="AA659" s="73">
        <v>43199.0</v>
      </c>
      <c r="AB659" s="73">
        <v>4.3</v>
      </c>
      <c r="AC659" s="75">
        <v>45352.0</v>
      </c>
      <c r="AD659" s="73">
        <v>85.2</v>
      </c>
      <c r="AE659" s="73">
        <v>9.8</v>
      </c>
      <c r="AF659" s="73">
        <v>0.4</v>
      </c>
      <c r="AG659" s="73">
        <v>0.3</v>
      </c>
      <c r="AH659" s="73">
        <v>0.1</v>
      </c>
      <c r="AI659" s="73">
        <v>1.3</v>
      </c>
      <c r="AJ659" s="73">
        <v>2.8</v>
      </c>
      <c r="AK659" s="73" t="s">
        <v>3206</v>
      </c>
    </row>
    <row r="660">
      <c r="A660" s="73" t="s">
        <v>1473</v>
      </c>
      <c r="B660" s="74" t="s">
        <v>1473</v>
      </c>
      <c r="C660" s="73" t="s">
        <v>1474</v>
      </c>
      <c r="D660" s="73">
        <v>12089.0</v>
      </c>
      <c r="E660" s="73" t="s">
        <v>1394</v>
      </c>
      <c r="F660" s="73" t="s">
        <v>1395</v>
      </c>
      <c r="G660" s="73">
        <v>30.6107</v>
      </c>
      <c r="H660" s="73">
        <v>-81.8019</v>
      </c>
      <c r="I660" s="73">
        <v>91538.0</v>
      </c>
      <c r="J660" s="73">
        <v>54.48</v>
      </c>
      <c r="K660" s="73">
        <f t="shared" si="1"/>
        <v>0.9916480494</v>
      </c>
      <c r="L660" s="73">
        <f t="shared" si="2"/>
        <v>1.8</v>
      </c>
      <c r="M660" s="73">
        <f t="shared" si="3"/>
        <v>3.1219272</v>
      </c>
      <c r="N660" s="73" t="s">
        <v>1396</v>
      </c>
      <c r="O660" s="73">
        <v>46.3</v>
      </c>
      <c r="P660" s="73">
        <v>49.5</v>
      </c>
      <c r="Q660" s="73">
        <v>50.5</v>
      </c>
      <c r="R660" s="73">
        <v>58.0</v>
      </c>
      <c r="S660" s="73">
        <v>2.9</v>
      </c>
      <c r="T660" s="73">
        <v>84085.0</v>
      </c>
      <c r="U660" s="73">
        <v>39.8</v>
      </c>
      <c r="V660" s="73">
        <v>82.6</v>
      </c>
      <c r="W660" s="73">
        <v>305713.0</v>
      </c>
      <c r="X660" s="73">
        <v>1171.0</v>
      </c>
      <c r="Y660" s="73">
        <v>32.0</v>
      </c>
      <c r="Z660" s="73">
        <v>57.7</v>
      </c>
      <c r="AA660" s="73">
        <v>45659.0</v>
      </c>
      <c r="AB660" s="73">
        <v>4.1</v>
      </c>
      <c r="AC660" s="75">
        <v>45352.0</v>
      </c>
      <c r="AD660" s="73">
        <v>87.4</v>
      </c>
      <c r="AE660" s="73">
        <v>5.5</v>
      </c>
      <c r="AF660" s="73">
        <v>1.0</v>
      </c>
      <c r="AG660" s="73">
        <v>0.3</v>
      </c>
      <c r="AH660" s="73">
        <v>0.0</v>
      </c>
      <c r="AI660" s="73">
        <v>1.5</v>
      </c>
      <c r="AJ660" s="73">
        <v>4.3</v>
      </c>
      <c r="AK660" s="73" t="s">
        <v>3207</v>
      </c>
    </row>
    <row r="661">
      <c r="A661" s="73" t="s">
        <v>3208</v>
      </c>
      <c r="B661" s="74" t="s">
        <v>3208</v>
      </c>
      <c r="C661" s="73" t="s">
        <v>3209</v>
      </c>
      <c r="D661" s="73">
        <v>42097.0</v>
      </c>
      <c r="E661" s="73" t="s">
        <v>323</v>
      </c>
      <c r="F661" s="73" t="s">
        <v>1455</v>
      </c>
      <c r="G661" s="73">
        <v>40.852</v>
      </c>
      <c r="H661" s="73">
        <v>-76.7095</v>
      </c>
      <c r="I661" s="73">
        <v>91340.0</v>
      </c>
      <c r="J661" s="73">
        <v>77.06</v>
      </c>
      <c r="K661" s="73">
        <f t="shared" si="1"/>
        <v>1.002047029</v>
      </c>
      <c r="L661" s="73">
        <f t="shared" si="2"/>
        <v>1.8</v>
      </c>
      <c r="M661" s="73">
        <f t="shared" si="3"/>
        <v>3.2097634</v>
      </c>
      <c r="N661" s="73" t="s">
        <v>1396</v>
      </c>
      <c r="O661" s="73">
        <v>44.5</v>
      </c>
      <c r="P661" s="73">
        <v>50.8</v>
      </c>
      <c r="Q661" s="73">
        <v>49.2</v>
      </c>
      <c r="R661" s="73">
        <v>49.5</v>
      </c>
      <c r="S661" s="73">
        <v>2.9</v>
      </c>
      <c r="T661" s="73">
        <v>55952.0</v>
      </c>
      <c r="U661" s="73">
        <v>25.1</v>
      </c>
      <c r="V661" s="73">
        <v>73.8</v>
      </c>
      <c r="W661" s="73">
        <v>140124.0</v>
      </c>
      <c r="X661" s="73">
        <v>751.0</v>
      </c>
      <c r="Y661" s="73">
        <v>18.5</v>
      </c>
      <c r="Z661" s="73">
        <v>57.5</v>
      </c>
      <c r="AA661" s="73">
        <v>42433.0</v>
      </c>
      <c r="AB661" s="73">
        <v>4.7</v>
      </c>
      <c r="AC661" s="75">
        <v>45352.0</v>
      </c>
      <c r="AD661" s="73">
        <v>92.0</v>
      </c>
      <c r="AE661" s="73">
        <v>2.6</v>
      </c>
      <c r="AF661" s="73">
        <v>0.4</v>
      </c>
      <c r="AG661" s="73">
        <v>0.1</v>
      </c>
      <c r="AH661" s="73">
        <v>0.0</v>
      </c>
      <c r="AI661" s="73">
        <v>1.5</v>
      </c>
      <c r="AJ661" s="73">
        <v>3.4</v>
      </c>
      <c r="AK661" s="73" t="s">
        <v>3210</v>
      </c>
    </row>
    <row r="662">
      <c r="A662" s="73" t="s">
        <v>1437</v>
      </c>
      <c r="B662" s="74" t="s">
        <v>1437</v>
      </c>
      <c r="C662" s="73" t="s">
        <v>1438</v>
      </c>
      <c r="D662" s="73">
        <v>36117.0</v>
      </c>
      <c r="E662" s="73" t="s">
        <v>1400</v>
      </c>
      <c r="F662" s="73" t="s">
        <v>1401</v>
      </c>
      <c r="G662" s="73">
        <v>43.1566</v>
      </c>
      <c r="H662" s="73">
        <v>-77.0294</v>
      </c>
      <c r="I662" s="73">
        <v>91324.0</v>
      </c>
      <c r="J662" s="73">
        <v>58.39</v>
      </c>
      <c r="K662" s="73">
        <f t="shared" si="1"/>
        <v>0.9934410012</v>
      </c>
      <c r="L662" s="73">
        <f t="shared" si="2"/>
        <v>1.8</v>
      </c>
      <c r="M662" s="73">
        <f t="shared" si="3"/>
        <v>3.1371371</v>
      </c>
      <c r="N662" s="73" t="s">
        <v>1396</v>
      </c>
      <c r="O662" s="73">
        <v>43.6</v>
      </c>
      <c r="P662" s="73">
        <v>50.2</v>
      </c>
      <c r="Q662" s="73">
        <v>49.8</v>
      </c>
      <c r="R662" s="73">
        <v>52.9</v>
      </c>
      <c r="S662" s="73">
        <v>2.89</v>
      </c>
      <c r="T662" s="73">
        <v>71007.0</v>
      </c>
      <c r="U662" s="73">
        <v>33.1</v>
      </c>
      <c r="V662" s="73">
        <v>79.8</v>
      </c>
      <c r="W662" s="73">
        <v>149211.0</v>
      </c>
      <c r="X662" s="73">
        <v>877.0</v>
      </c>
      <c r="Y662" s="73">
        <v>25.0</v>
      </c>
      <c r="Z662" s="73">
        <v>61.9</v>
      </c>
      <c r="AA662" s="73">
        <v>43446.0</v>
      </c>
      <c r="AB662" s="73">
        <v>4.3</v>
      </c>
      <c r="AC662" s="75">
        <v>45352.0</v>
      </c>
      <c r="AD662" s="73">
        <v>89.8</v>
      </c>
      <c r="AE662" s="73">
        <v>2.4</v>
      </c>
      <c r="AF662" s="73">
        <v>0.9</v>
      </c>
      <c r="AG662" s="73">
        <v>0.2</v>
      </c>
      <c r="AH662" s="73">
        <v>0.0</v>
      </c>
      <c r="AI662" s="73">
        <v>1.9</v>
      </c>
      <c r="AJ662" s="73">
        <v>4.8</v>
      </c>
      <c r="AK662" s="73" t="s">
        <v>3211</v>
      </c>
    </row>
    <row r="663">
      <c r="A663" s="73" t="s">
        <v>3212</v>
      </c>
      <c r="B663" s="74" t="s">
        <v>3212</v>
      </c>
      <c r="C663" s="73" t="s">
        <v>3213</v>
      </c>
      <c r="D663" s="73">
        <v>48469.0</v>
      </c>
      <c r="E663" s="73" t="s">
        <v>1377</v>
      </c>
      <c r="F663" s="73" t="s">
        <v>1378</v>
      </c>
      <c r="G663" s="73">
        <v>28.7964</v>
      </c>
      <c r="H663" s="73">
        <v>-96.9715</v>
      </c>
      <c r="I663" s="73">
        <v>91209.0</v>
      </c>
      <c r="J663" s="73">
        <v>39.92</v>
      </c>
      <c r="K663" s="73">
        <f t="shared" si="1"/>
        <v>0.9849998959</v>
      </c>
      <c r="L663" s="73">
        <f t="shared" si="2"/>
        <v>1.8</v>
      </c>
      <c r="M663" s="73">
        <f t="shared" si="3"/>
        <v>3.0652888</v>
      </c>
      <c r="N663" s="73" t="s">
        <v>1373</v>
      </c>
      <c r="O663" s="73">
        <v>36.3</v>
      </c>
      <c r="P663" s="73">
        <v>49.3</v>
      </c>
      <c r="Q663" s="73">
        <v>50.7</v>
      </c>
      <c r="R663" s="73">
        <v>50.3</v>
      </c>
      <c r="S663" s="73">
        <v>3.16</v>
      </c>
      <c r="T663" s="73">
        <v>66308.0</v>
      </c>
      <c r="U663" s="73">
        <v>30.5</v>
      </c>
      <c r="V663" s="73">
        <v>67.1</v>
      </c>
      <c r="W663" s="73">
        <v>177985.0</v>
      </c>
      <c r="X663" s="73">
        <v>1084.0</v>
      </c>
      <c r="Y663" s="73">
        <v>19.2</v>
      </c>
      <c r="Z663" s="73">
        <v>62.4</v>
      </c>
      <c r="AA663" s="73">
        <v>41478.0</v>
      </c>
      <c r="AB663" s="73">
        <v>5.2</v>
      </c>
      <c r="AC663" s="75">
        <v>45352.0</v>
      </c>
      <c r="AD663" s="73">
        <v>69.1</v>
      </c>
      <c r="AE663" s="73">
        <v>5.5</v>
      </c>
      <c r="AF663" s="73">
        <v>1.4</v>
      </c>
      <c r="AG663" s="73">
        <v>0.2</v>
      </c>
      <c r="AH663" s="73">
        <v>0.1</v>
      </c>
      <c r="AI663" s="73">
        <v>5.0</v>
      </c>
      <c r="AJ663" s="73">
        <v>18.7</v>
      </c>
      <c r="AK663" s="73" t="s">
        <v>3214</v>
      </c>
    </row>
    <row r="664">
      <c r="A664" s="73" t="s">
        <v>2083</v>
      </c>
      <c r="B664" s="74" t="s">
        <v>2083</v>
      </c>
      <c r="C664" s="73" t="s">
        <v>2084</v>
      </c>
      <c r="D664" s="73">
        <v>37157.0</v>
      </c>
      <c r="E664" s="73" t="s">
        <v>1514</v>
      </c>
      <c r="F664" s="73" t="s">
        <v>1515</v>
      </c>
      <c r="G664" s="73">
        <v>36.396</v>
      </c>
      <c r="H664" s="73">
        <v>-79.775</v>
      </c>
      <c r="I664" s="73">
        <v>91209.0</v>
      </c>
      <c r="J664" s="73">
        <v>62.26</v>
      </c>
      <c r="K664" s="73">
        <f t="shared" si="1"/>
        <v>0.995218803</v>
      </c>
      <c r="L664" s="73">
        <f t="shared" si="2"/>
        <v>1.8</v>
      </c>
      <c r="M664" s="73">
        <f t="shared" si="3"/>
        <v>3.1521914</v>
      </c>
      <c r="N664" s="73" t="s">
        <v>1396</v>
      </c>
      <c r="O664" s="73">
        <v>45.1</v>
      </c>
      <c r="P664" s="73">
        <v>48.7</v>
      </c>
      <c r="Q664" s="73">
        <v>51.3</v>
      </c>
      <c r="R664" s="73">
        <v>49.6</v>
      </c>
      <c r="S664" s="73">
        <v>2.86</v>
      </c>
      <c r="T664" s="73">
        <v>50737.0</v>
      </c>
      <c r="U664" s="73">
        <v>21.3</v>
      </c>
      <c r="V664" s="73">
        <v>71.3</v>
      </c>
      <c r="W664" s="73">
        <v>141345.0</v>
      </c>
      <c r="X664" s="73">
        <v>743.0</v>
      </c>
      <c r="Y664" s="73">
        <v>15.5</v>
      </c>
      <c r="Z664" s="73">
        <v>56.0</v>
      </c>
      <c r="AA664" s="73">
        <v>39710.0</v>
      </c>
      <c r="AB664" s="73">
        <v>6.5</v>
      </c>
      <c r="AC664" s="75">
        <v>45352.0</v>
      </c>
      <c r="AD664" s="73">
        <v>73.0</v>
      </c>
      <c r="AE664" s="73">
        <v>17.6</v>
      </c>
      <c r="AF664" s="73">
        <v>0.6</v>
      </c>
      <c r="AG664" s="73">
        <v>0.7</v>
      </c>
      <c r="AH664" s="73">
        <v>0.2</v>
      </c>
      <c r="AI664" s="73">
        <v>3.0</v>
      </c>
      <c r="AJ664" s="73">
        <v>4.9</v>
      </c>
      <c r="AK664" s="73" t="s">
        <v>3215</v>
      </c>
    </row>
    <row r="665">
      <c r="A665" s="73" t="s">
        <v>3216</v>
      </c>
      <c r="B665" s="74" t="s">
        <v>3216</v>
      </c>
      <c r="C665" s="73" t="s">
        <v>3217</v>
      </c>
      <c r="D665" s="73">
        <v>6045.0</v>
      </c>
      <c r="E665" s="73" t="s">
        <v>1366</v>
      </c>
      <c r="F665" s="73" t="s">
        <v>775</v>
      </c>
      <c r="G665" s="73">
        <v>39.4402</v>
      </c>
      <c r="H665" s="73">
        <v>-123.3915</v>
      </c>
      <c r="I665" s="73">
        <v>91145.0</v>
      </c>
      <c r="J665" s="73">
        <v>10.04</v>
      </c>
      <c r="K665" s="73">
        <f t="shared" si="1"/>
        <v>0.971495829</v>
      </c>
      <c r="L665" s="73">
        <f t="shared" si="2"/>
        <v>1.8</v>
      </c>
      <c r="M665" s="73">
        <f t="shared" si="3"/>
        <v>2.9490556</v>
      </c>
      <c r="N665" s="73" t="s">
        <v>1367</v>
      </c>
      <c r="O665" s="73">
        <v>43.7</v>
      </c>
      <c r="P665" s="73">
        <v>49.5</v>
      </c>
      <c r="Q665" s="73">
        <v>50.5</v>
      </c>
      <c r="R665" s="73">
        <v>43.5</v>
      </c>
      <c r="S665" s="73">
        <v>3.27</v>
      </c>
      <c r="T665" s="73">
        <v>61335.0</v>
      </c>
      <c r="U665" s="73">
        <v>29.0</v>
      </c>
      <c r="V665" s="73">
        <v>60.9</v>
      </c>
      <c r="W665" s="73">
        <v>457634.0</v>
      </c>
      <c r="X665" s="73">
        <v>1240.0</v>
      </c>
      <c r="Y665" s="73">
        <v>24.0</v>
      </c>
      <c r="Z665" s="73">
        <v>56.5</v>
      </c>
      <c r="AA665" s="73">
        <v>38152.0</v>
      </c>
      <c r="AB665" s="73">
        <v>9.1</v>
      </c>
      <c r="AC665" s="75">
        <v>45352.0</v>
      </c>
      <c r="AD665" s="73">
        <v>73.6</v>
      </c>
      <c r="AE665" s="73">
        <v>0.7</v>
      </c>
      <c r="AF665" s="73">
        <v>2.2</v>
      </c>
      <c r="AG665" s="73">
        <v>3.8</v>
      </c>
      <c r="AH665" s="73">
        <v>0.1</v>
      </c>
      <c r="AI665" s="73">
        <v>7.2</v>
      </c>
      <c r="AJ665" s="73">
        <v>12.3</v>
      </c>
      <c r="AK665" s="73" t="s">
        <v>3218</v>
      </c>
    </row>
    <row r="666">
      <c r="A666" s="73" t="s">
        <v>3219</v>
      </c>
      <c r="B666" s="74" t="s">
        <v>3219</v>
      </c>
      <c r="C666" s="73" t="s">
        <v>3220</v>
      </c>
      <c r="D666" s="73">
        <v>33009.0</v>
      </c>
      <c r="E666" s="73" t="s">
        <v>1917</v>
      </c>
      <c r="F666" s="73" t="s">
        <v>1918</v>
      </c>
      <c r="G666" s="73">
        <v>43.9407</v>
      </c>
      <c r="H666" s="73">
        <v>-71.8208</v>
      </c>
      <c r="I666" s="73">
        <v>90836.0</v>
      </c>
      <c r="J666" s="73">
        <v>20.53</v>
      </c>
      <c r="K666" s="73">
        <f t="shared" si="1"/>
        <v>0.9762154944</v>
      </c>
      <c r="L666" s="73">
        <f t="shared" si="2"/>
        <v>1.8</v>
      </c>
      <c r="M666" s="73">
        <f t="shared" si="3"/>
        <v>2.9898617</v>
      </c>
      <c r="N666" s="73" t="s">
        <v>1396</v>
      </c>
      <c r="O666" s="73">
        <v>44.1</v>
      </c>
      <c r="P666" s="73">
        <v>49.7</v>
      </c>
      <c r="Q666" s="73">
        <v>50.3</v>
      </c>
      <c r="R666" s="73">
        <v>46.4</v>
      </c>
      <c r="S666" s="73">
        <v>2.98</v>
      </c>
      <c r="T666" s="73">
        <v>79949.0</v>
      </c>
      <c r="U666" s="73">
        <v>39.2</v>
      </c>
      <c r="V666" s="73">
        <v>70.6</v>
      </c>
      <c r="W666" s="73">
        <v>272241.0</v>
      </c>
      <c r="X666" s="73">
        <v>1197.0</v>
      </c>
      <c r="Y666" s="73">
        <v>43.3</v>
      </c>
      <c r="Z666" s="73">
        <v>60.9</v>
      </c>
      <c r="AA666" s="73">
        <v>49195.0</v>
      </c>
      <c r="AB666" s="73">
        <v>2.8</v>
      </c>
      <c r="AC666" s="75">
        <v>45352.0</v>
      </c>
      <c r="AD666" s="73">
        <v>89.9</v>
      </c>
      <c r="AE666" s="73">
        <v>1.2</v>
      </c>
      <c r="AF666" s="73">
        <v>3.4</v>
      </c>
      <c r="AG666" s="73">
        <v>0.2</v>
      </c>
      <c r="AH666" s="73">
        <v>0.1</v>
      </c>
      <c r="AI666" s="73">
        <v>0.8</v>
      </c>
      <c r="AJ666" s="73">
        <v>4.5</v>
      </c>
      <c r="AK666" s="73" t="s">
        <v>3221</v>
      </c>
    </row>
    <row r="667">
      <c r="A667" s="73" t="s">
        <v>3222</v>
      </c>
      <c r="B667" s="74" t="s">
        <v>3222</v>
      </c>
      <c r="C667" s="73" t="s">
        <v>3223</v>
      </c>
      <c r="D667" s="73">
        <v>16083.0</v>
      </c>
      <c r="E667" s="73" t="s">
        <v>5</v>
      </c>
      <c r="F667" s="73" t="s">
        <v>1841</v>
      </c>
      <c r="G667" s="73">
        <v>42.356</v>
      </c>
      <c r="H667" s="73">
        <v>-114.6672</v>
      </c>
      <c r="I667" s="73">
        <v>90592.0</v>
      </c>
      <c r="J667" s="73">
        <v>18.2</v>
      </c>
      <c r="K667" s="73">
        <f t="shared" si="1"/>
        <v>0.9751652028</v>
      </c>
      <c r="L667" s="73">
        <f t="shared" si="2"/>
        <v>1.8</v>
      </c>
      <c r="M667" s="73">
        <f t="shared" si="3"/>
        <v>2.980798</v>
      </c>
      <c r="N667" s="73" t="s">
        <v>1842</v>
      </c>
      <c r="O667" s="73">
        <v>35.5</v>
      </c>
      <c r="P667" s="73">
        <v>49.8</v>
      </c>
      <c r="Q667" s="73">
        <v>50.2</v>
      </c>
      <c r="R667" s="73">
        <v>55.3</v>
      </c>
      <c r="S667" s="73">
        <v>3.22</v>
      </c>
      <c r="T667" s="73">
        <v>61183.0</v>
      </c>
      <c r="U667" s="73">
        <v>26.9</v>
      </c>
      <c r="V667" s="73">
        <v>69.4</v>
      </c>
      <c r="W667" s="73">
        <v>261689.0</v>
      </c>
      <c r="X667" s="73">
        <v>951.0</v>
      </c>
      <c r="Y667" s="73">
        <v>23.6</v>
      </c>
      <c r="Z667" s="73">
        <v>63.3</v>
      </c>
      <c r="AA667" s="73">
        <v>44113.0</v>
      </c>
      <c r="AB667" s="73">
        <v>3.1</v>
      </c>
      <c r="AC667" s="75">
        <v>45352.0</v>
      </c>
      <c r="AD667" s="73">
        <v>83.4</v>
      </c>
      <c r="AE667" s="73">
        <v>0.5</v>
      </c>
      <c r="AF667" s="73">
        <v>1.6</v>
      </c>
      <c r="AG667" s="73">
        <v>0.5</v>
      </c>
      <c r="AH667" s="73">
        <v>0.0</v>
      </c>
      <c r="AI667" s="73">
        <v>5.2</v>
      </c>
      <c r="AJ667" s="73">
        <v>8.7</v>
      </c>
      <c r="AK667" s="73" t="s">
        <v>3224</v>
      </c>
    </row>
    <row r="668">
      <c r="A668" s="73" t="s">
        <v>3225</v>
      </c>
      <c r="B668" s="74" t="s">
        <v>3225</v>
      </c>
      <c r="C668" s="73" t="s">
        <v>3226</v>
      </c>
      <c r="D668" s="73">
        <v>29043.0</v>
      </c>
      <c r="E668" s="73" t="s">
        <v>1547</v>
      </c>
      <c r="F668" s="73" t="s">
        <v>1548</v>
      </c>
      <c r="G668" s="73">
        <v>36.9696</v>
      </c>
      <c r="H668" s="73">
        <v>-93.1889</v>
      </c>
      <c r="I668" s="73">
        <v>89568.0</v>
      </c>
      <c r="J668" s="73">
        <v>61.47</v>
      </c>
      <c r="K668" s="73">
        <f t="shared" si="1"/>
        <v>0.9948556343</v>
      </c>
      <c r="L668" s="73">
        <f t="shared" si="2"/>
        <v>1.8</v>
      </c>
      <c r="M668" s="73">
        <f t="shared" si="3"/>
        <v>3.1491183</v>
      </c>
      <c r="N668" s="73" t="s">
        <v>1373</v>
      </c>
      <c r="O668" s="73">
        <v>39.1</v>
      </c>
      <c r="P668" s="73">
        <v>49.0</v>
      </c>
      <c r="Q668" s="73">
        <v>51.0</v>
      </c>
      <c r="R668" s="73">
        <v>60.9</v>
      </c>
      <c r="S668" s="73">
        <v>3.08</v>
      </c>
      <c r="T668" s="73">
        <v>75787.0</v>
      </c>
      <c r="U668" s="73">
        <v>34.1</v>
      </c>
      <c r="V668" s="73">
        <v>75.9</v>
      </c>
      <c r="W668" s="73">
        <v>229211.0</v>
      </c>
      <c r="X668" s="73">
        <v>937.0</v>
      </c>
      <c r="Y668" s="73">
        <v>31.9</v>
      </c>
      <c r="Z668" s="73">
        <v>65.4</v>
      </c>
      <c r="AA668" s="73">
        <v>48731.0</v>
      </c>
      <c r="AB668" s="73">
        <v>3.6</v>
      </c>
      <c r="AC668" s="75">
        <v>45352.0</v>
      </c>
      <c r="AD668" s="73">
        <v>92.6</v>
      </c>
      <c r="AE668" s="73">
        <v>0.9</v>
      </c>
      <c r="AF668" s="73">
        <v>0.9</v>
      </c>
      <c r="AG668" s="73">
        <v>0.4</v>
      </c>
      <c r="AH668" s="73">
        <v>0.2</v>
      </c>
      <c r="AI668" s="73">
        <v>1.0</v>
      </c>
      <c r="AJ668" s="73">
        <v>4.1</v>
      </c>
      <c r="AK668" s="73" t="s">
        <v>3227</v>
      </c>
    </row>
    <row r="669">
      <c r="A669" s="73" t="s">
        <v>3228</v>
      </c>
      <c r="B669" s="74" t="s">
        <v>3228</v>
      </c>
      <c r="C669" s="73" t="s">
        <v>3229</v>
      </c>
      <c r="D669" s="73">
        <v>72061.0</v>
      </c>
      <c r="E669" s="73" t="s">
        <v>2039</v>
      </c>
      <c r="F669" s="73" t="s">
        <v>2040</v>
      </c>
      <c r="G669" s="73">
        <v>18.3434</v>
      </c>
      <c r="H669" s="73">
        <v>-66.1141</v>
      </c>
      <c r="I669" s="73">
        <v>89554.0</v>
      </c>
      <c r="J669" s="73">
        <v>1253.47</v>
      </c>
      <c r="K669" s="73">
        <f t="shared" si="1"/>
        <v>1.725550891</v>
      </c>
      <c r="L669" s="73">
        <f t="shared" si="2"/>
        <v>5.372413</v>
      </c>
      <c r="M669" s="73">
        <f t="shared" si="3"/>
        <v>7.7859983</v>
      </c>
      <c r="N669" s="73" t="s">
        <v>2041</v>
      </c>
      <c r="O669" s="73">
        <v>46.3</v>
      </c>
      <c r="P669" s="73">
        <v>46.9</v>
      </c>
      <c r="Q669" s="73">
        <v>53.1</v>
      </c>
      <c r="R669" s="73">
        <v>36.8</v>
      </c>
      <c r="S669" s="73">
        <v>3.4</v>
      </c>
      <c r="T669" s="73">
        <v>43304.0</v>
      </c>
      <c r="U669" s="73">
        <v>21.2</v>
      </c>
      <c r="V669" s="73">
        <v>71.2</v>
      </c>
      <c r="W669" s="73">
        <v>197093.0</v>
      </c>
      <c r="X669" s="73">
        <v>767.0</v>
      </c>
      <c r="Y669" s="73">
        <v>47.6</v>
      </c>
      <c r="Z669" s="73">
        <v>52.1</v>
      </c>
      <c r="AA669" s="73">
        <v>41936.0</v>
      </c>
      <c r="AB669" s="73">
        <v>8.2</v>
      </c>
      <c r="AC669" s="75">
        <v>45352.0</v>
      </c>
      <c r="AD669" s="73">
        <v>39.1</v>
      </c>
      <c r="AE669" s="73">
        <v>5.4</v>
      </c>
      <c r="AF669" s="73">
        <v>0.2</v>
      </c>
      <c r="AG669" s="73">
        <v>0.2</v>
      </c>
      <c r="AH669" s="73">
        <v>0.0</v>
      </c>
      <c r="AI669" s="73">
        <v>18.4</v>
      </c>
      <c r="AJ669" s="73">
        <v>36.7</v>
      </c>
      <c r="AK669" s="73" t="s">
        <v>3230</v>
      </c>
    </row>
    <row r="670">
      <c r="A670" s="73" t="s">
        <v>3231</v>
      </c>
      <c r="B670" s="74" t="s">
        <v>3231</v>
      </c>
      <c r="C670" s="73" t="s">
        <v>3232</v>
      </c>
      <c r="D670" s="73">
        <v>55027.0</v>
      </c>
      <c r="E670" s="73" t="s">
        <v>1585</v>
      </c>
      <c r="F670" s="73" t="s">
        <v>1586</v>
      </c>
      <c r="G670" s="73">
        <v>43.4163</v>
      </c>
      <c r="H670" s="73">
        <v>-88.7075</v>
      </c>
      <c r="I670" s="73">
        <v>89032.0</v>
      </c>
      <c r="J670" s="73">
        <v>39.25</v>
      </c>
      <c r="K670" s="73">
        <f t="shared" si="1"/>
        <v>0.9846950462</v>
      </c>
      <c r="L670" s="73">
        <f t="shared" si="2"/>
        <v>1.8</v>
      </c>
      <c r="M670" s="73">
        <f t="shared" si="3"/>
        <v>3.0626825</v>
      </c>
      <c r="N670" s="73" t="s">
        <v>1373</v>
      </c>
      <c r="O670" s="73">
        <v>42.7</v>
      </c>
      <c r="P670" s="73">
        <v>52.7</v>
      </c>
      <c r="Q670" s="73">
        <v>47.3</v>
      </c>
      <c r="R670" s="73">
        <v>49.4</v>
      </c>
      <c r="S670" s="73">
        <v>2.98</v>
      </c>
      <c r="T670" s="73">
        <v>71747.0</v>
      </c>
      <c r="U670" s="73">
        <v>31.5</v>
      </c>
      <c r="V670" s="73">
        <v>70.6</v>
      </c>
      <c r="W670" s="73">
        <v>200900.0</v>
      </c>
      <c r="X670" s="73">
        <v>929.0</v>
      </c>
      <c r="Y670" s="73">
        <v>19.6</v>
      </c>
      <c r="Z670" s="73">
        <v>66.6</v>
      </c>
      <c r="AA670" s="73">
        <v>48437.0</v>
      </c>
      <c r="AB670" s="73">
        <v>4.1</v>
      </c>
      <c r="AC670" s="75">
        <v>45352.0</v>
      </c>
      <c r="AD670" s="73">
        <v>91.0</v>
      </c>
      <c r="AE670" s="73">
        <v>2.6</v>
      </c>
      <c r="AF670" s="73">
        <v>0.6</v>
      </c>
      <c r="AG670" s="73">
        <v>0.3</v>
      </c>
      <c r="AH670" s="73">
        <v>0.1</v>
      </c>
      <c r="AI670" s="73">
        <v>1.0</v>
      </c>
      <c r="AJ670" s="73">
        <v>4.4</v>
      </c>
      <c r="AK670" s="73" t="s">
        <v>3233</v>
      </c>
    </row>
    <row r="671">
      <c r="A671" s="73" t="s">
        <v>3234</v>
      </c>
      <c r="B671" s="74" t="s">
        <v>3234</v>
      </c>
      <c r="C671" s="73" t="s">
        <v>3235</v>
      </c>
      <c r="D671" s="73">
        <v>26087.0</v>
      </c>
      <c r="E671" s="73" t="s">
        <v>1439</v>
      </c>
      <c r="F671" s="73" t="s">
        <v>1440</v>
      </c>
      <c r="G671" s="73">
        <v>43.0901</v>
      </c>
      <c r="H671" s="73">
        <v>-83.2218</v>
      </c>
      <c r="I671" s="73">
        <v>88687.0</v>
      </c>
      <c r="J671" s="73">
        <v>52.93</v>
      </c>
      <c r="K671" s="73">
        <f t="shared" si="1"/>
        <v>0.9909381845</v>
      </c>
      <c r="L671" s="73">
        <f t="shared" si="2"/>
        <v>1.8</v>
      </c>
      <c r="M671" s="73">
        <f t="shared" si="3"/>
        <v>3.1158977</v>
      </c>
      <c r="N671" s="73" t="s">
        <v>1441</v>
      </c>
      <c r="O671" s="73">
        <v>44.5</v>
      </c>
      <c r="P671" s="73">
        <v>51.6</v>
      </c>
      <c r="Q671" s="73">
        <v>48.4</v>
      </c>
      <c r="R671" s="73">
        <v>56.7</v>
      </c>
      <c r="S671" s="73">
        <v>2.94</v>
      </c>
      <c r="T671" s="73">
        <v>75402.0</v>
      </c>
      <c r="U671" s="73">
        <v>34.5</v>
      </c>
      <c r="V671" s="73">
        <v>85.5</v>
      </c>
      <c r="W671" s="73">
        <v>218194.0</v>
      </c>
      <c r="X671" s="73">
        <v>908.0</v>
      </c>
      <c r="Y671" s="73">
        <v>19.1</v>
      </c>
      <c r="Z671" s="73">
        <v>59.2</v>
      </c>
      <c r="AA671" s="73">
        <v>42284.0</v>
      </c>
      <c r="AB671" s="73">
        <v>5.3</v>
      </c>
      <c r="AC671" s="75">
        <v>45352.0</v>
      </c>
      <c r="AD671" s="73">
        <v>92.7</v>
      </c>
      <c r="AE671" s="73">
        <v>1.1</v>
      </c>
      <c r="AF671" s="73">
        <v>0.4</v>
      </c>
      <c r="AG671" s="73">
        <v>0.3</v>
      </c>
      <c r="AH671" s="73">
        <v>0.0</v>
      </c>
      <c r="AI671" s="73">
        <v>1.1</v>
      </c>
      <c r="AJ671" s="73">
        <v>4.5</v>
      </c>
      <c r="AK671" s="73" t="s">
        <v>3236</v>
      </c>
    </row>
    <row r="672">
      <c r="A672" s="73" t="s">
        <v>3237</v>
      </c>
      <c r="B672" s="74" t="s">
        <v>3237</v>
      </c>
      <c r="C672" s="73" t="s">
        <v>3238</v>
      </c>
      <c r="D672" s="73">
        <v>1043.0</v>
      </c>
      <c r="E672" s="73" t="s">
        <v>1706</v>
      </c>
      <c r="F672" s="73" t="s">
        <v>1707</v>
      </c>
      <c r="G672" s="73">
        <v>34.1319</v>
      </c>
      <c r="H672" s="73">
        <v>-86.8676</v>
      </c>
      <c r="I672" s="73">
        <v>88284.0</v>
      </c>
      <c r="J672" s="73">
        <v>46.39</v>
      </c>
      <c r="K672" s="73">
        <f t="shared" si="1"/>
        <v>0.9879486033</v>
      </c>
      <c r="L672" s="73">
        <f t="shared" si="2"/>
        <v>1.8</v>
      </c>
      <c r="M672" s="73">
        <f t="shared" si="3"/>
        <v>3.0904571</v>
      </c>
      <c r="N672" s="73" t="s">
        <v>1373</v>
      </c>
      <c r="O672" s="73">
        <v>41.4</v>
      </c>
      <c r="P672" s="73">
        <v>49.6</v>
      </c>
      <c r="Q672" s="73">
        <v>50.4</v>
      </c>
      <c r="R672" s="73">
        <v>54.0</v>
      </c>
      <c r="S672" s="73">
        <v>3.09</v>
      </c>
      <c r="T672" s="73">
        <v>58119.0</v>
      </c>
      <c r="U672" s="73">
        <v>24.3</v>
      </c>
      <c r="V672" s="73">
        <v>76.2</v>
      </c>
      <c r="W672" s="73">
        <v>164499.0</v>
      </c>
      <c r="X672" s="73">
        <v>848.0</v>
      </c>
      <c r="Y672" s="73">
        <v>18.3</v>
      </c>
      <c r="Z672" s="73">
        <v>58.1</v>
      </c>
      <c r="AA672" s="73">
        <v>40031.0</v>
      </c>
      <c r="AB672" s="73">
        <v>4.3</v>
      </c>
      <c r="AC672" s="75">
        <v>45352.0</v>
      </c>
      <c r="AD672" s="73">
        <v>91.8</v>
      </c>
      <c r="AE672" s="73">
        <v>1.1</v>
      </c>
      <c r="AF672" s="73">
        <v>0.3</v>
      </c>
      <c r="AG672" s="73">
        <v>0.4</v>
      </c>
      <c r="AH672" s="73">
        <v>0.0</v>
      </c>
      <c r="AI672" s="73">
        <v>1.7</v>
      </c>
      <c r="AJ672" s="73">
        <v>4.7</v>
      </c>
      <c r="AK672" s="73" t="s">
        <v>3239</v>
      </c>
    </row>
    <row r="673">
      <c r="A673" s="73" t="s">
        <v>3240</v>
      </c>
      <c r="B673" s="74" t="s">
        <v>3240</v>
      </c>
      <c r="C673" s="73" t="s">
        <v>3241</v>
      </c>
      <c r="D673" s="73">
        <v>41033.0</v>
      </c>
      <c r="E673" s="73" t="s">
        <v>1642</v>
      </c>
      <c r="F673" s="73" t="s">
        <v>1643</v>
      </c>
      <c r="G673" s="73">
        <v>42.3655</v>
      </c>
      <c r="H673" s="73">
        <v>-123.5555</v>
      </c>
      <c r="I673" s="73">
        <v>87994.0</v>
      </c>
      <c r="J673" s="73">
        <v>20.73</v>
      </c>
      <c r="K673" s="73">
        <f t="shared" si="1"/>
        <v>0.9763057008</v>
      </c>
      <c r="L673" s="73">
        <f t="shared" si="2"/>
        <v>1.8</v>
      </c>
      <c r="M673" s="73">
        <f t="shared" si="3"/>
        <v>2.9906397</v>
      </c>
      <c r="N673" s="73" t="s">
        <v>1367</v>
      </c>
      <c r="O673" s="73">
        <v>47.4</v>
      </c>
      <c r="P673" s="73">
        <v>49.0</v>
      </c>
      <c r="Q673" s="73">
        <v>51.0</v>
      </c>
      <c r="R673" s="73">
        <v>51.0</v>
      </c>
      <c r="S673" s="73">
        <v>2.85</v>
      </c>
      <c r="T673" s="73">
        <v>56068.0</v>
      </c>
      <c r="U673" s="73">
        <v>24.2</v>
      </c>
      <c r="V673" s="73">
        <v>70.6</v>
      </c>
      <c r="W673" s="73">
        <v>351725.0</v>
      </c>
      <c r="X673" s="73">
        <v>1093.0</v>
      </c>
      <c r="Y673" s="73">
        <v>18.6</v>
      </c>
      <c r="Z673" s="73">
        <v>49.7</v>
      </c>
      <c r="AA673" s="73">
        <v>36267.0</v>
      </c>
      <c r="AB673" s="73">
        <v>8.1</v>
      </c>
      <c r="AC673" s="75">
        <v>45352.0</v>
      </c>
      <c r="AD673" s="73">
        <v>88.7</v>
      </c>
      <c r="AE673" s="73">
        <v>0.6</v>
      </c>
      <c r="AF673" s="73">
        <v>0.9</v>
      </c>
      <c r="AG673" s="73">
        <v>0.6</v>
      </c>
      <c r="AH673" s="73">
        <v>0.2</v>
      </c>
      <c r="AI673" s="73">
        <v>1.6</v>
      </c>
      <c r="AJ673" s="73">
        <v>7.5</v>
      </c>
      <c r="AK673" s="73" t="s">
        <v>3242</v>
      </c>
    </row>
    <row r="674">
      <c r="A674" s="73" t="s">
        <v>3243</v>
      </c>
      <c r="B674" s="74" t="s">
        <v>3243</v>
      </c>
      <c r="C674" s="73" t="s">
        <v>3244</v>
      </c>
      <c r="D674" s="73">
        <v>37109.0</v>
      </c>
      <c r="E674" s="73" t="s">
        <v>1514</v>
      </c>
      <c r="F674" s="73" t="s">
        <v>1515</v>
      </c>
      <c r="G674" s="73">
        <v>35.4856</v>
      </c>
      <c r="H674" s="73">
        <v>-81.2235</v>
      </c>
      <c r="I674" s="73">
        <v>87933.0</v>
      </c>
      <c r="J674" s="73">
        <v>114.76</v>
      </c>
      <c r="K674" s="73">
        <f t="shared" si="1"/>
        <v>1.019652962</v>
      </c>
      <c r="L674" s="73">
        <f t="shared" si="2"/>
        <v>1.8</v>
      </c>
      <c r="M674" s="73">
        <f t="shared" si="3"/>
        <v>3.3564164</v>
      </c>
      <c r="N674" s="73" t="s">
        <v>1396</v>
      </c>
      <c r="O674" s="73">
        <v>44.3</v>
      </c>
      <c r="P674" s="73">
        <v>49.9</v>
      </c>
      <c r="Q674" s="73">
        <v>50.1</v>
      </c>
      <c r="R674" s="73">
        <v>57.3</v>
      </c>
      <c r="S674" s="73">
        <v>2.93</v>
      </c>
      <c r="T674" s="73">
        <v>75672.0</v>
      </c>
      <c r="U674" s="73">
        <v>35.2</v>
      </c>
      <c r="V674" s="73">
        <v>78.6</v>
      </c>
      <c r="W674" s="73">
        <v>239099.0</v>
      </c>
      <c r="X674" s="73">
        <v>928.0</v>
      </c>
      <c r="Y674" s="73">
        <v>26.1</v>
      </c>
      <c r="Z674" s="73">
        <v>62.1</v>
      </c>
      <c r="AA674" s="73">
        <v>47589.0</v>
      </c>
      <c r="AB674" s="73">
        <v>4.4</v>
      </c>
      <c r="AC674" s="75">
        <v>45352.0</v>
      </c>
      <c r="AD674" s="73">
        <v>86.2</v>
      </c>
      <c r="AE674" s="73">
        <v>5.6</v>
      </c>
      <c r="AF674" s="73">
        <v>0.8</v>
      </c>
      <c r="AG674" s="73">
        <v>0.2</v>
      </c>
      <c r="AH674" s="73">
        <v>0.0</v>
      </c>
      <c r="AI674" s="73">
        <v>2.2</v>
      </c>
      <c r="AJ674" s="73">
        <v>4.9</v>
      </c>
      <c r="AK674" s="73" t="s">
        <v>3245</v>
      </c>
    </row>
    <row r="675">
      <c r="A675" s="73" t="s">
        <v>3246</v>
      </c>
      <c r="B675" s="74" t="s">
        <v>3246</v>
      </c>
      <c r="C675" s="73" t="s">
        <v>3247</v>
      </c>
      <c r="D675" s="73">
        <v>37023.0</v>
      </c>
      <c r="E675" s="73" t="s">
        <v>1514</v>
      </c>
      <c r="F675" s="73" t="s">
        <v>1515</v>
      </c>
      <c r="G675" s="73">
        <v>35.7496</v>
      </c>
      <c r="H675" s="73">
        <v>-81.7048</v>
      </c>
      <c r="I675" s="73">
        <v>87799.0</v>
      </c>
      <c r="J675" s="73">
        <v>66.96</v>
      </c>
      <c r="K675" s="73">
        <f t="shared" si="1"/>
        <v>0.997382169</v>
      </c>
      <c r="L675" s="73">
        <f t="shared" si="2"/>
        <v>1.8</v>
      </c>
      <c r="M675" s="73">
        <f t="shared" si="3"/>
        <v>3.1704744</v>
      </c>
      <c r="N675" s="73" t="s">
        <v>1396</v>
      </c>
      <c r="O675" s="73">
        <v>45.1</v>
      </c>
      <c r="P675" s="73">
        <v>50.1</v>
      </c>
      <c r="Q675" s="73">
        <v>49.9</v>
      </c>
      <c r="R675" s="73">
        <v>50.7</v>
      </c>
      <c r="S675" s="73">
        <v>2.9</v>
      </c>
      <c r="T675" s="73">
        <v>53732.0</v>
      </c>
      <c r="U675" s="73">
        <v>22.1</v>
      </c>
      <c r="V675" s="73">
        <v>76.1</v>
      </c>
      <c r="W675" s="73">
        <v>150654.0</v>
      </c>
      <c r="X675" s="73">
        <v>768.0</v>
      </c>
      <c r="Y675" s="73">
        <v>19.8</v>
      </c>
      <c r="Z675" s="73">
        <v>57.1</v>
      </c>
      <c r="AA675" s="73">
        <v>40842.0</v>
      </c>
      <c r="AB675" s="73">
        <v>6.0</v>
      </c>
      <c r="AC675" s="75">
        <v>45352.0</v>
      </c>
      <c r="AD675" s="73">
        <v>83.1</v>
      </c>
      <c r="AE675" s="73">
        <v>5.9</v>
      </c>
      <c r="AF675" s="73">
        <v>3.4</v>
      </c>
      <c r="AG675" s="73">
        <v>0.9</v>
      </c>
      <c r="AH675" s="73">
        <v>0.1</v>
      </c>
      <c r="AI675" s="73">
        <v>3.3</v>
      </c>
      <c r="AJ675" s="73">
        <v>3.2</v>
      </c>
      <c r="AK675" s="73" t="s">
        <v>3248</v>
      </c>
    </row>
    <row r="676">
      <c r="A676" s="73" t="s">
        <v>3249</v>
      </c>
      <c r="B676" s="74" t="s">
        <v>3249</v>
      </c>
      <c r="C676" s="73" t="s">
        <v>3250</v>
      </c>
      <c r="D676" s="73">
        <v>1051.0</v>
      </c>
      <c r="E676" s="73" t="s">
        <v>1706</v>
      </c>
      <c r="F676" s="73" t="s">
        <v>1707</v>
      </c>
      <c r="G676" s="73">
        <v>32.5966</v>
      </c>
      <c r="H676" s="73">
        <v>-86.1492</v>
      </c>
      <c r="I676" s="73">
        <v>87694.0</v>
      </c>
      <c r="J676" s="73">
        <v>54.74</v>
      </c>
      <c r="K676" s="73">
        <f t="shared" si="1"/>
        <v>0.9917671734</v>
      </c>
      <c r="L676" s="73">
        <f t="shared" si="2"/>
        <v>1.8</v>
      </c>
      <c r="M676" s="73">
        <f t="shared" si="3"/>
        <v>3.1229386</v>
      </c>
      <c r="N676" s="73" t="s">
        <v>1373</v>
      </c>
      <c r="O676" s="73">
        <v>38.9</v>
      </c>
      <c r="P676" s="73">
        <v>48.7</v>
      </c>
      <c r="Q676" s="73">
        <v>51.3</v>
      </c>
      <c r="R676" s="73">
        <v>50.6</v>
      </c>
      <c r="S676" s="73">
        <v>3.06</v>
      </c>
      <c r="T676" s="73">
        <v>73258.0</v>
      </c>
      <c r="U676" s="73">
        <v>31.9</v>
      </c>
      <c r="V676" s="73">
        <v>77.1</v>
      </c>
      <c r="W676" s="73">
        <v>196424.0</v>
      </c>
      <c r="X676" s="73">
        <v>982.0</v>
      </c>
      <c r="Y676" s="73">
        <v>24.2</v>
      </c>
      <c r="Z676" s="73">
        <v>58.6</v>
      </c>
      <c r="AA676" s="73">
        <v>39250.0</v>
      </c>
      <c r="AB676" s="73">
        <v>4.2</v>
      </c>
      <c r="AC676" s="75">
        <v>45352.0</v>
      </c>
      <c r="AD676" s="73">
        <v>73.9</v>
      </c>
      <c r="AE676" s="73">
        <v>20.8</v>
      </c>
      <c r="AF676" s="73">
        <v>0.7</v>
      </c>
      <c r="AG676" s="73">
        <v>0.3</v>
      </c>
      <c r="AH676" s="73">
        <v>0.0</v>
      </c>
      <c r="AI676" s="73">
        <v>0.8</v>
      </c>
      <c r="AJ676" s="73">
        <v>3.6</v>
      </c>
      <c r="AK676" s="73" t="s">
        <v>3251</v>
      </c>
    </row>
    <row r="677">
      <c r="A677" s="73" t="s">
        <v>1674</v>
      </c>
      <c r="B677" s="74" t="s">
        <v>1674</v>
      </c>
      <c r="C677" s="73" t="s">
        <v>1675</v>
      </c>
      <c r="D677" s="73">
        <v>41053.0</v>
      </c>
      <c r="E677" s="73" t="s">
        <v>1642</v>
      </c>
      <c r="F677" s="73" t="s">
        <v>1643</v>
      </c>
      <c r="G677" s="73">
        <v>44.9035</v>
      </c>
      <c r="H677" s="73">
        <v>-123.4132</v>
      </c>
      <c r="I677" s="73">
        <v>87600.0</v>
      </c>
      <c r="J677" s="73">
        <v>45.65</v>
      </c>
      <c r="K677" s="73">
        <f t="shared" si="1"/>
        <v>0.9876109012</v>
      </c>
      <c r="L677" s="73">
        <f t="shared" si="2"/>
        <v>1.8</v>
      </c>
      <c r="M677" s="73">
        <f t="shared" si="3"/>
        <v>3.0875785</v>
      </c>
      <c r="N677" s="73" t="s">
        <v>1367</v>
      </c>
      <c r="O677" s="73">
        <v>37.1</v>
      </c>
      <c r="P677" s="73">
        <v>49.2</v>
      </c>
      <c r="Q677" s="73">
        <v>50.8</v>
      </c>
      <c r="R677" s="73">
        <v>50.8</v>
      </c>
      <c r="S677" s="73">
        <v>3.14</v>
      </c>
      <c r="T677" s="73">
        <v>77353.0</v>
      </c>
      <c r="U677" s="73">
        <v>37.3</v>
      </c>
      <c r="V677" s="73">
        <v>65.1</v>
      </c>
      <c r="W677" s="73">
        <v>379135.0</v>
      </c>
      <c r="X677" s="73">
        <v>1219.0</v>
      </c>
      <c r="Y677" s="73">
        <v>31.0</v>
      </c>
      <c r="Z677" s="73">
        <v>60.6</v>
      </c>
      <c r="AA677" s="73">
        <v>43659.0</v>
      </c>
      <c r="AB677" s="73">
        <v>5.3</v>
      </c>
      <c r="AC677" s="75">
        <v>45352.0</v>
      </c>
      <c r="AD677" s="73">
        <v>81.1</v>
      </c>
      <c r="AE677" s="73">
        <v>0.7</v>
      </c>
      <c r="AF677" s="73">
        <v>1.8</v>
      </c>
      <c r="AG677" s="73">
        <v>1.8</v>
      </c>
      <c r="AH677" s="73">
        <v>0.4</v>
      </c>
      <c r="AI677" s="73">
        <v>4.9</v>
      </c>
      <c r="AJ677" s="73">
        <v>9.2</v>
      </c>
      <c r="AK677" s="73" t="s">
        <v>3252</v>
      </c>
    </row>
    <row r="678">
      <c r="A678" s="73" t="s">
        <v>3253</v>
      </c>
      <c r="B678" s="74" t="s">
        <v>3253</v>
      </c>
      <c r="C678" s="73" t="s">
        <v>3254</v>
      </c>
      <c r="D678" s="73">
        <v>16005.0</v>
      </c>
      <c r="E678" s="73" t="s">
        <v>5</v>
      </c>
      <c r="F678" s="73" t="s">
        <v>1841</v>
      </c>
      <c r="G678" s="73">
        <v>42.6685</v>
      </c>
      <c r="H678" s="73">
        <v>-112.2246</v>
      </c>
      <c r="I678" s="73">
        <v>87434.0</v>
      </c>
      <c r="J678" s="73">
        <v>30.34</v>
      </c>
      <c r="K678" s="73">
        <f t="shared" si="1"/>
        <v>0.9806499592</v>
      </c>
      <c r="L678" s="73">
        <f t="shared" si="2"/>
        <v>1.8</v>
      </c>
      <c r="M678" s="73">
        <f t="shared" si="3"/>
        <v>3.0280226</v>
      </c>
      <c r="N678" s="73" t="s">
        <v>1842</v>
      </c>
      <c r="O678" s="73">
        <v>34.7</v>
      </c>
      <c r="P678" s="73">
        <v>50.4</v>
      </c>
      <c r="Q678" s="73">
        <v>49.6</v>
      </c>
      <c r="R678" s="73">
        <v>50.5</v>
      </c>
      <c r="S678" s="73">
        <v>3.27</v>
      </c>
      <c r="T678" s="73">
        <v>60998.0</v>
      </c>
      <c r="U678" s="73">
        <v>26.9</v>
      </c>
      <c r="V678" s="73">
        <v>68.2</v>
      </c>
      <c r="W678" s="73">
        <v>231884.0</v>
      </c>
      <c r="X678" s="73">
        <v>823.0</v>
      </c>
      <c r="Y678" s="73">
        <v>29.5</v>
      </c>
      <c r="Z678" s="73">
        <v>61.5</v>
      </c>
      <c r="AA678" s="73">
        <v>45530.0</v>
      </c>
      <c r="AB678" s="73">
        <v>5.1</v>
      </c>
      <c r="AC678" s="75">
        <v>45352.0</v>
      </c>
      <c r="AD678" s="73">
        <v>85.8</v>
      </c>
      <c r="AE678" s="73">
        <v>1.0</v>
      </c>
      <c r="AF678" s="73">
        <v>1.9</v>
      </c>
      <c r="AG678" s="73">
        <v>2.6</v>
      </c>
      <c r="AH678" s="73">
        <v>0.2</v>
      </c>
      <c r="AI678" s="73">
        <v>2.7</v>
      </c>
      <c r="AJ678" s="73">
        <v>5.7</v>
      </c>
      <c r="AK678" s="73" t="s">
        <v>3255</v>
      </c>
    </row>
    <row r="679">
      <c r="A679" s="73" t="s">
        <v>3256</v>
      </c>
      <c r="B679" s="74" t="s">
        <v>3256</v>
      </c>
      <c r="C679" s="73" t="s">
        <v>3257</v>
      </c>
      <c r="D679" s="73">
        <v>72013.0</v>
      </c>
      <c r="E679" s="73" t="s">
        <v>2039</v>
      </c>
      <c r="F679" s="73" t="s">
        <v>2040</v>
      </c>
      <c r="G679" s="73">
        <v>18.4067</v>
      </c>
      <c r="H679" s="73">
        <v>-66.6752</v>
      </c>
      <c r="I679" s="73">
        <v>87217.0</v>
      </c>
      <c r="J679" s="73">
        <v>267.39</v>
      </c>
      <c r="K679" s="73">
        <f t="shared" si="1"/>
        <v>1.094149552</v>
      </c>
      <c r="L679" s="73">
        <f t="shared" si="2"/>
        <v>1.8</v>
      </c>
      <c r="M679" s="73">
        <f t="shared" si="3"/>
        <v>3.9501471</v>
      </c>
      <c r="N679" s="73" t="s">
        <v>2041</v>
      </c>
      <c r="O679" s="73">
        <v>44.6</v>
      </c>
      <c r="P679" s="73">
        <v>47.6</v>
      </c>
      <c r="Q679" s="73">
        <v>52.4</v>
      </c>
      <c r="R679" s="73">
        <v>33.1</v>
      </c>
      <c r="S679" s="73">
        <v>3.45</v>
      </c>
      <c r="T679" s="73">
        <v>21799.0</v>
      </c>
      <c r="U679" s="73">
        <v>3.6</v>
      </c>
      <c r="V679" s="73">
        <v>62.9</v>
      </c>
      <c r="W679" s="73">
        <v>105559.0</v>
      </c>
      <c r="X679" s="73">
        <v>486.0</v>
      </c>
      <c r="Y679" s="73">
        <v>26.0</v>
      </c>
      <c r="Z679" s="73">
        <v>41.8</v>
      </c>
      <c r="AA679" s="73">
        <v>27348.0</v>
      </c>
      <c r="AB679" s="73">
        <v>17.6</v>
      </c>
      <c r="AC679" s="75">
        <v>45352.0</v>
      </c>
      <c r="AD679" s="73">
        <v>35.2</v>
      </c>
      <c r="AE679" s="73">
        <v>3.0</v>
      </c>
      <c r="AF679" s="73">
        <v>1.0</v>
      </c>
      <c r="AG679" s="73">
        <v>0.1</v>
      </c>
      <c r="AH679" s="73">
        <v>0.0</v>
      </c>
      <c r="AI679" s="73">
        <v>29.4</v>
      </c>
      <c r="AJ679" s="73">
        <v>31.3</v>
      </c>
      <c r="AK679" s="73" t="s">
        <v>3258</v>
      </c>
    </row>
    <row r="680">
      <c r="A680" s="73" t="s">
        <v>3259</v>
      </c>
      <c r="B680" s="74" t="s">
        <v>3259</v>
      </c>
      <c r="C680" s="73" t="s">
        <v>3260</v>
      </c>
      <c r="D680" s="73">
        <v>48005.0</v>
      </c>
      <c r="E680" s="73" t="s">
        <v>1377</v>
      </c>
      <c r="F680" s="73" t="s">
        <v>1378</v>
      </c>
      <c r="G680" s="73">
        <v>31.2548</v>
      </c>
      <c r="H680" s="73">
        <v>-94.6119</v>
      </c>
      <c r="I680" s="73">
        <v>86608.0</v>
      </c>
      <c r="J680" s="73">
        <v>41.91</v>
      </c>
      <c r="K680" s="73">
        <f t="shared" si="1"/>
        <v>0.9859059015</v>
      </c>
      <c r="L680" s="73">
        <f t="shared" si="2"/>
        <v>1.8</v>
      </c>
      <c r="M680" s="73">
        <f t="shared" si="3"/>
        <v>3.0730299</v>
      </c>
      <c r="N680" s="73" t="s">
        <v>1373</v>
      </c>
      <c r="O680" s="73">
        <v>37.8</v>
      </c>
      <c r="P680" s="73">
        <v>49.2</v>
      </c>
      <c r="Q680" s="73">
        <v>50.8</v>
      </c>
      <c r="R680" s="73">
        <v>47.7</v>
      </c>
      <c r="S680" s="73">
        <v>3.14</v>
      </c>
      <c r="T680" s="73">
        <v>57055.0</v>
      </c>
      <c r="U680" s="73">
        <v>24.9</v>
      </c>
      <c r="V680" s="73">
        <v>64.5</v>
      </c>
      <c r="W680" s="73">
        <v>129454.0</v>
      </c>
      <c r="X680" s="73">
        <v>985.0</v>
      </c>
      <c r="Y680" s="73">
        <v>18.6</v>
      </c>
      <c r="Z680" s="73">
        <v>59.4</v>
      </c>
      <c r="AA680" s="73">
        <v>34960.0</v>
      </c>
      <c r="AB680" s="73">
        <v>6.0</v>
      </c>
      <c r="AC680" s="75">
        <v>45352.0</v>
      </c>
      <c r="AD680" s="73">
        <v>70.5</v>
      </c>
      <c r="AE680" s="73">
        <v>12.6</v>
      </c>
      <c r="AF680" s="73">
        <v>1.0</v>
      </c>
      <c r="AG680" s="73">
        <v>0.9</v>
      </c>
      <c r="AH680" s="73">
        <v>0.0</v>
      </c>
      <c r="AI680" s="73">
        <v>2.8</v>
      </c>
      <c r="AJ680" s="73">
        <v>12.2</v>
      </c>
      <c r="AK680" s="73" t="s">
        <v>3261</v>
      </c>
    </row>
    <row r="681">
      <c r="A681" s="73" t="s">
        <v>3262</v>
      </c>
      <c r="B681" s="74" t="s">
        <v>3262</v>
      </c>
      <c r="C681" s="73" t="s">
        <v>3263</v>
      </c>
      <c r="D681" s="73">
        <v>53029.0</v>
      </c>
      <c r="E681" s="73" t="s">
        <v>1419</v>
      </c>
      <c r="F681" s="73" t="s">
        <v>1420</v>
      </c>
      <c r="G681" s="73">
        <v>48.163</v>
      </c>
      <c r="H681" s="73">
        <v>-122.5481</v>
      </c>
      <c r="I681" s="73">
        <v>86510.0</v>
      </c>
      <c r="J681" s="73">
        <v>160.22</v>
      </c>
      <c r="K681" s="73">
        <f t="shared" si="1"/>
        <v>1.041294714</v>
      </c>
      <c r="L681" s="73">
        <f t="shared" si="2"/>
        <v>1.8</v>
      </c>
      <c r="M681" s="73">
        <f t="shared" si="3"/>
        <v>3.5332558</v>
      </c>
      <c r="N681" s="73" t="s">
        <v>1367</v>
      </c>
      <c r="O681" s="73">
        <v>44.2</v>
      </c>
      <c r="P681" s="73">
        <v>50.2</v>
      </c>
      <c r="Q681" s="73">
        <v>49.8</v>
      </c>
      <c r="R681" s="73">
        <v>58.4</v>
      </c>
      <c r="S681" s="73">
        <v>2.81</v>
      </c>
      <c r="T681" s="73">
        <v>82850.0</v>
      </c>
      <c r="U681" s="73">
        <v>40.5</v>
      </c>
      <c r="V681" s="73">
        <v>73.8</v>
      </c>
      <c r="W681" s="73">
        <v>481772.0</v>
      </c>
      <c r="X681" s="73">
        <v>1517.0</v>
      </c>
      <c r="Y681" s="73">
        <v>35.3</v>
      </c>
      <c r="Z681" s="73">
        <v>57.4</v>
      </c>
      <c r="AA681" s="73">
        <v>36826.0</v>
      </c>
      <c r="AB681" s="73">
        <v>5.5</v>
      </c>
      <c r="AC681" s="75">
        <v>45352.0</v>
      </c>
      <c r="AD681" s="73">
        <v>80.9</v>
      </c>
      <c r="AE681" s="73">
        <v>2.6</v>
      </c>
      <c r="AF681" s="73">
        <v>4.7</v>
      </c>
      <c r="AG681" s="73">
        <v>1.1</v>
      </c>
      <c r="AH681" s="73">
        <v>0.4</v>
      </c>
      <c r="AI681" s="73">
        <v>2.3</v>
      </c>
      <c r="AJ681" s="73">
        <v>8.1</v>
      </c>
      <c r="AK681" s="73" t="s">
        <v>3264</v>
      </c>
    </row>
    <row r="682">
      <c r="A682" s="73" t="s">
        <v>3265</v>
      </c>
      <c r="B682" s="74" t="s">
        <v>3265</v>
      </c>
      <c r="C682" s="73" t="s">
        <v>3266</v>
      </c>
      <c r="D682" s="73">
        <v>39119.0</v>
      </c>
      <c r="E682" s="73" t="s">
        <v>1478</v>
      </c>
      <c r="F682" s="73" t="s">
        <v>1479</v>
      </c>
      <c r="G682" s="73">
        <v>39.9654</v>
      </c>
      <c r="H682" s="73">
        <v>-81.9444</v>
      </c>
      <c r="I682" s="73">
        <v>86393.0</v>
      </c>
      <c r="J682" s="73">
        <v>50.19</v>
      </c>
      <c r="K682" s="73">
        <f t="shared" si="1"/>
        <v>0.9896845693</v>
      </c>
      <c r="L682" s="73">
        <f t="shared" si="2"/>
        <v>1.8</v>
      </c>
      <c r="M682" s="73">
        <f t="shared" si="3"/>
        <v>3.1052391</v>
      </c>
      <c r="N682" s="73" t="s">
        <v>1396</v>
      </c>
      <c r="O682" s="73">
        <v>40.5</v>
      </c>
      <c r="P682" s="73">
        <v>49.0</v>
      </c>
      <c r="Q682" s="73">
        <v>51.0</v>
      </c>
      <c r="R682" s="73">
        <v>45.8</v>
      </c>
      <c r="S682" s="73">
        <v>2.99</v>
      </c>
      <c r="T682" s="73">
        <v>56810.0</v>
      </c>
      <c r="U682" s="73">
        <v>24.5</v>
      </c>
      <c r="V682" s="73">
        <v>68.9</v>
      </c>
      <c r="W682" s="73">
        <v>153865.0</v>
      </c>
      <c r="X682" s="73">
        <v>776.0</v>
      </c>
      <c r="Y682" s="73">
        <v>19.3</v>
      </c>
      <c r="Z682" s="73">
        <v>60.2</v>
      </c>
      <c r="AA682" s="73">
        <v>41958.0</v>
      </c>
      <c r="AB682" s="73">
        <v>4.6</v>
      </c>
      <c r="AC682" s="75">
        <v>45352.0</v>
      </c>
      <c r="AD682" s="73">
        <v>91.0</v>
      </c>
      <c r="AE682" s="73">
        <v>3.2</v>
      </c>
      <c r="AF682" s="73">
        <v>0.5</v>
      </c>
      <c r="AG682" s="73">
        <v>0.1</v>
      </c>
      <c r="AH682" s="73">
        <v>0.0</v>
      </c>
      <c r="AI682" s="73">
        <v>0.5</v>
      </c>
      <c r="AJ682" s="73">
        <v>4.6</v>
      </c>
      <c r="AK682" s="73" t="s">
        <v>3267</v>
      </c>
    </row>
    <row r="683">
      <c r="A683" s="73" t="s">
        <v>1654</v>
      </c>
      <c r="B683" s="74" t="s">
        <v>1654</v>
      </c>
      <c r="C683" s="73" t="s">
        <v>1655</v>
      </c>
      <c r="D683" s="73">
        <v>55055.0</v>
      </c>
      <c r="E683" s="73" t="s">
        <v>1585</v>
      </c>
      <c r="F683" s="73" t="s">
        <v>1586</v>
      </c>
      <c r="G683" s="73">
        <v>43.0208</v>
      </c>
      <c r="H683" s="73">
        <v>-88.7759</v>
      </c>
      <c r="I683" s="73">
        <v>85932.0</v>
      </c>
      <c r="J683" s="73">
        <v>59.62</v>
      </c>
      <c r="K683" s="73">
        <f t="shared" si="1"/>
        <v>0.9940056944</v>
      </c>
      <c r="L683" s="73">
        <f t="shared" si="2"/>
        <v>1.8</v>
      </c>
      <c r="M683" s="73">
        <f t="shared" si="3"/>
        <v>3.1419218</v>
      </c>
      <c r="N683" s="73" t="s">
        <v>1373</v>
      </c>
      <c r="O683" s="73">
        <v>41.5</v>
      </c>
      <c r="P683" s="73">
        <v>50.5</v>
      </c>
      <c r="Q683" s="73">
        <v>49.5</v>
      </c>
      <c r="R683" s="73">
        <v>51.1</v>
      </c>
      <c r="S683" s="73">
        <v>2.99</v>
      </c>
      <c r="T683" s="73">
        <v>77018.0</v>
      </c>
      <c r="U683" s="73">
        <v>37.6</v>
      </c>
      <c r="V683" s="73">
        <v>73.1</v>
      </c>
      <c r="W683" s="73">
        <v>237526.0</v>
      </c>
      <c r="X683" s="73">
        <v>981.0</v>
      </c>
      <c r="Y683" s="73">
        <v>27.8</v>
      </c>
      <c r="Z683" s="73">
        <v>68.8</v>
      </c>
      <c r="AA683" s="73">
        <v>46070.0</v>
      </c>
      <c r="AB683" s="73">
        <v>3.4</v>
      </c>
      <c r="AC683" s="75">
        <v>45352.0</v>
      </c>
      <c r="AD683" s="73">
        <v>91.3</v>
      </c>
      <c r="AE683" s="73">
        <v>1.2</v>
      </c>
      <c r="AF683" s="73">
        <v>0.5</v>
      </c>
      <c r="AG683" s="73">
        <v>0.3</v>
      </c>
      <c r="AH683" s="73">
        <v>0.0</v>
      </c>
      <c r="AI683" s="73">
        <v>2.4</v>
      </c>
      <c r="AJ683" s="73">
        <v>4.4</v>
      </c>
      <c r="AK683" s="73" t="s">
        <v>3268</v>
      </c>
    </row>
    <row r="684">
      <c r="A684" s="73" t="s">
        <v>3269</v>
      </c>
      <c r="B684" s="74" t="s">
        <v>3269</v>
      </c>
      <c r="C684" s="73" t="s">
        <v>3270</v>
      </c>
      <c r="D684" s="73">
        <v>42073.0</v>
      </c>
      <c r="E684" s="73" t="s">
        <v>323</v>
      </c>
      <c r="F684" s="73" t="s">
        <v>1455</v>
      </c>
      <c r="G684" s="73">
        <v>40.9912</v>
      </c>
      <c r="H684" s="73">
        <v>-80.3347</v>
      </c>
      <c r="I684" s="73">
        <v>85907.0</v>
      </c>
      <c r="J684" s="73">
        <v>92.81</v>
      </c>
      <c r="K684" s="73">
        <f t="shared" si="1"/>
        <v>1.009365016</v>
      </c>
      <c r="L684" s="73">
        <f t="shared" si="2"/>
        <v>1.8</v>
      </c>
      <c r="M684" s="73">
        <f t="shared" si="3"/>
        <v>3.2710309</v>
      </c>
      <c r="N684" s="73" t="s">
        <v>1396</v>
      </c>
      <c r="O684" s="73">
        <v>45.0</v>
      </c>
      <c r="P684" s="73">
        <v>48.7</v>
      </c>
      <c r="Q684" s="73">
        <v>51.3</v>
      </c>
      <c r="R684" s="73">
        <v>47.9</v>
      </c>
      <c r="S684" s="73">
        <v>2.9</v>
      </c>
      <c r="T684" s="73">
        <v>57585.0</v>
      </c>
      <c r="U684" s="73">
        <v>25.4</v>
      </c>
      <c r="V684" s="73">
        <v>74.5</v>
      </c>
      <c r="W684" s="73">
        <v>129800.0</v>
      </c>
      <c r="X684" s="73">
        <v>787.0</v>
      </c>
      <c r="Y684" s="73">
        <v>22.0</v>
      </c>
      <c r="Z684" s="73">
        <v>58.7</v>
      </c>
      <c r="AA684" s="73">
        <v>39127.0</v>
      </c>
      <c r="AB684" s="73">
        <v>6.8</v>
      </c>
      <c r="AC684" s="75">
        <v>45352.0</v>
      </c>
      <c r="AD684" s="73">
        <v>91.3</v>
      </c>
      <c r="AE684" s="73">
        <v>3.9</v>
      </c>
      <c r="AF684" s="73">
        <v>0.3</v>
      </c>
      <c r="AG684" s="73">
        <v>0.0</v>
      </c>
      <c r="AH684" s="73">
        <v>0.0</v>
      </c>
      <c r="AI684" s="73">
        <v>0.4</v>
      </c>
      <c r="AJ684" s="73">
        <v>4.1</v>
      </c>
      <c r="AK684" s="73" t="s">
        <v>3271</v>
      </c>
    </row>
    <row r="685">
      <c r="A685" s="73" t="s">
        <v>3272</v>
      </c>
      <c r="B685" s="74" t="s">
        <v>3272</v>
      </c>
      <c r="C685" s="73" t="s">
        <v>3273</v>
      </c>
      <c r="D685" s="73">
        <v>44005.0</v>
      </c>
      <c r="E685" s="73" t="s">
        <v>1719</v>
      </c>
      <c r="F685" s="73" t="s">
        <v>1720</v>
      </c>
      <c r="G685" s="73">
        <v>41.5568</v>
      </c>
      <c r="H685" s="73">
        <v>-71.2363</v>
      </c>
      <c r="I685" s="73">
        <v>85442.0</v>
      </c>
      <c r="J685" s="73">
        <v>322.07</v>
      </c>
      <c r="K685" s="73">
        <f t="shared" si="1"/>
        <v>1.122142222</v>
      </c>
      <c r="L685" s="73">
        <f t="shared" si="2"/>
        <v>1.8</v>
      </c>
      <c r="M685" s="73">
        <f t="shared" si="3"/>
        <v>4.1628523</v>
      </c>
      <c r="N685" s="73" t="s">
        <v>1396</v>
      </c>
      <c r="O685" s="73">
        <v>46.4</v>
      </c>
      <c r="P685" s="73">
        <v>49.6</v>
      </c>
      <c r="Q685" s="73">
        <v>50.4</v>
      </c>
      <c r="R685" s="73">
        <v>48.6</v>
      </c>
      <c r="S685" s="73">
        <v>2.87</v>
      </c>
      <c r="T685" s="73">
        <v>96319.0</v>
      </c>
      <c r="U685" s="73">
        <v>48.3</v>
      </c>
      <c r="V685" s="73">
        <v>66.8</v>
      </c>
      <c r="W685" s="73">
        <v>506112.0</v>
      </c>
      <c r="X685" s="73">
        <v>1544.0</v>
      </c>
      <c r="Y685" s="73">
        <v>52.1</v>
      </c>
      <c r="Z685" s="73">
        <v>64.4</v>
      </c>
      <c r="AA685" s="73">
        <v>46732.0</v>
      </c>
      <c r="AB685" s="73">
        <v>6.5</v>
      </c>
      <c r="AC685" s="75">
        <v>45352.0</v>
      </c>
      <c r="AD685" s="73">
        <v>86.3</v>
      </c>
      <c r="AE685" s="73">
        <v>4.0</v>
      </c>
      <c r="AF685" s="73">
        <v>1.4</v>
      </c>
      <c r="AG685" s="73">
        <v>0.3</v>
      </c>
      <c r="AH685" s="73">
        <v>0.3</v>
      </c>
      <c r="AI685" s="73">
        <v>2.0</v>
      </c>
      <c r="AJ685" s="73">
        <v>5.8</v>
      </c>
      <c r="AK685" s="73" t="s">
        <v>3274</v>
      </c>
    </row>
    <row r="686">
      <c r="A686" s="73" t="s">
        <v>3275</v>
      </c>
      <c r="B686" s="74" t="s">
        <v>3275</v>
      </c>
      <c r="C686" s="73" t="s">
        <v>3276</v>
      </c>
      <c r="D686" s="73">
        <v>13095.0</v>
      </c>
      <c r="E686" s="73" t="s">
        <v>1525</v>
      </c>
      <c r="F686" s="73" t="s">
        <v>1526</v>
      </c>
      <c r="G686" s="73">
        <v>31.5335</v>
      </c>
      <c r="H686" s="73">
        <v>-84.2164</v>
      </c>
      <c r="I686" s="73">
        <v>85038.0</v>
      </c>
      <c r="J686" s="73">
        <v>99.91</v>
      </c>
      <c r="K686" s="73">
        <f t="shared" si="1"/>
        <v>1.012681372</v>
      </c>
      <c r="L686" s="73">
        <f t="shared" si="2"/>
        <v>1.8</v>
      </c>
      <c r="M686" s="73">
        <f t="shared" si="3"/>
        <v>3.2986499</v>
      </c>
      <c r="N686" s="73" t="s">
        <v>1396</v>
      </c>
      <c r="O686" s="73">
        <v>36.2</v>
      </c>
      <c r="P686" s="73">
        <v>46.1</v>
      </c>
      <c r="Q686" s="73">
        <v>53.9</v>
      </c>
      <c r="R686" s="73">
        <v>30.9</v>
      </c>
      <c r="S686" s="73">
        <v>3.14</v>
      </c>
      <c r="T686" s="73">
        <v>45640.0</v>
      </c>
      <c r="U686" s="73">
        <v>17.3</v>
      </c>
      <c r="V686" s="73">
        <v>46.6</v>
      </c>
      <c r="W686" s="73">
        <v>120548.0</v>
      </c>
      <c r="X686" s="73">
        <v>898.0</v>
      </c>
      <c r="Y686" s="73">
        <v>23.3</v>
      </c>
      <c r="Z686" s="73">
        <v>56.1</v>
      </c>
      <c r="AA686" s="73">
        <v>36316.0</v>
      </c>
      <c r="AB686" s="73">
        <v>10.0</v>
      </c>
      <c r="AC686" s="75">
        <v>45352.0</v>
      </c>
      <c r="AD686" s="73">
        <v>24.4</v>
      </c>
      <c r="AE686" s="73">
        <v>69.9</v>
      </c>
      <c r="AF686" s="73">
        <v>0.8</v>
      </c>
      <c r="AG686" s="73">
        <v>0.2</v>
      </c>
      <c r="AH686" s="73">
        <v>0.0</v>
      </c>
      <c r="AI686" s="73">
        <v>1.8</v>
      </c>
      <c r="AJ686" s="73">
        <v>2.8</v>
      </c>
      <c r="AK686" s="73" t="s">
        <v>3277</v>
      </c>
    </row>
    <row r="687">
      <c r="A687" s="73" t="s">
        <v>1389</v>
      </c>
      <c r="B687" s="74" t="s">
        <v>1389</v>
      </c>
      <c r="C687" s="73" t="s">
        <v>1390</v>
      </c>
      <c r="D687" s="73">
        <v>48361.0</v>
      </c>
      <c r="E687" s="73" t="s">
        <v>1377</v>
      </c>
      <c r="F687" s="73" t="s">
        <v>1378</v>
      </c>
      <c r="G687" s="73">
        <v>30.1213</v>
      </c>
      <c r="H687" s="73">
        <v>-93.8939</v>
      </c>
      <c r="I687" s="73">
        <v>84761.0</v>
      </c>
      <c r="J687" s="73">
        <v>98.05</v>
      </c>
      <c r="K687" s="73">
        <f t="shared" si="1"/>
        <v>1.011811528</v>
      </c>
      <c r="L687" s="73">
        <f t="shared" si="2"/>
        <v>1.8</v>
      </c>
      <c r="M687" s="73">
        <f t="shared" si="3"/>
        <v>3.2914145</v>
      </c>
      <c r="N687" s="73" t="s">
        <v>1373</v>
      </c>
      <c r="O687" s="73">
        <v>37.7</v>
      </c>
      <c r="P687" s="73">
        <v>49.9</v>
      </c>
      <c r="Q687" s="73">
        <v>50.1</v>
      </c>
      <c r="R687" s="73">
        <v>52.9</v>
      </c>
      <c r="S687" s="73">
        <v>3.2</v>
      </c>
      <c r="T687" s="73">
        <v>71910.0</v>
      </c>
      <c r="U687" s="73">
        <v>36.4</v>
      </c>
      <c r="V687" s="73">
        <v>75.2</v>
      </c>
      <c r="W687" s="73">
        <v>149775.0</v>
      </c>
      <c r="X687" s="73">
        <v>974.0</v>
      </c>
      <c r="Y687" s="73">
        <v>17.1</v>
      </c>
      <c r="Z687" s="73">
        <v>61.5</v>
      </c>
      <c r="AA687" s="73">
        <v>35952.0</v>
      </c>
      <c r="AB687" s="73">
        <v>5.8</v>
      </c>
      <c r="AC687" s="75">
        <v>45352.0</v>
      </c>
      <c r="AD687" s="73">
        <v>82.3</v>
      </c>
      <c r="AE687" s="73">
        <v>8.8</v>
      </c>
      <c r="AF687" s="73">
        <v>0.6</v>
      </c>
      <c r="AG687" s="73">
        <v>0.2</v>
      </c>
      <c r="AH687" s="73">
        <v>0.1</v>
      </c>
      <c r="AI687" s="73">
        <v>1.3</v>
      </c>
      <c r="AJ687" s="73">
        <v>6.8</v>
      </c>
      <c r="AK687" s="73" t="s">
        <v>3278</v>
      </c>
    </row>
    <row r="688">
      <c r="A688" s="73" t="s">
        <v>3279</v>
      </c>
      <c r="B688" s="74" t="s">
        <v>3279</v>
      </c>
      <c r="C688" s="73" t="s">
        <v>3280</v>
      </c>
      <c r="D688" s="73">
        <v>13127.0</v>
      </c>
      <c r="E688" s="73" t="s">
        <v>1525</v>
      </c>
      <c r="F688" s="73" t="s">
        <v>1526</v>
      </c>
      <c r="G688" s="73">
        <v>31.2309</v>
      </c>
      <c r="H688" s="73">
        <v>-81.5407</v>
      </c>
      <c r="I688" s="73">
        <v>84566.0</v>
      </c>
      <c r="J688" s="73">
        <v>77.81</v>
      </c>
      <c r="K688" s="73">
        <f t="shared" si="1"/>
        <v>1.002394298</v>
      </c>
      <c r="L688" s="73">
        <f t="shared" si="2"/>
        <v>1.8</v>
      </c>
      <c r="M688" s="73">
        <f t="shared" si="3"/>
        <v>3.2126809</v>
      </c>
      <c r="N688" s="73" t="s">
        <v>1396</v>
      </c>
      <c r="O688" s="73">
        <v>43.3</v>
      </c>
      <c r="P688" s="73">
        <v>46.7</v>
      </c>
      <c r="Q688" s="73">
        <v>53.3</v>
      </c>
      <c r="R688" s="73">
        <v>47.2</v>
      </c>
      <c r="S688" s="73">
        <v>2.96</v>
      </c>
      <c r="T688" s="73">
        <v>65970.0</v>
      </c>
      <c r="U688" s="73">
        <v>30.7</v>
      </c>
      <c r="V688" s="73">
        <v>66.9</v>
      </c>
      <c r="W688" s="73">
        <v>235527.0</v>
      </c>
      <c r="X688" s="73">
        <v>1031.0</v>
      </c>
      <c r="Y688" s="73">
        <v>30.6</v>
      </c>
      <c r="Z688" s="73">
        <v>57.7</v>
      </c>
      <c r="AA688" s="73">
        <v>41611.0</v>
      </c>
      <c r="AB688" s="73">
        <v>4.3</v>
      </c>
      <c r="AC688" s="75">
        <v>45352.0</v>
      </c>
      <c r="AD688" s="73">
        <v>66.6</v>
      </c>
      <c r="AE688" s="73">
        <v>24.7</v>
      </c>
      <c r="AF688" s="73">
        <v>1.2</v>
      </c>
      <c r="AG688" s="73">
        <v>0.3</v>
      </c>
      <c r="AH688" s="73">
        <v>0.1</v>
      </c>
      <c r="AI688" s="73">
        <v>2.1</v>
      </c>
      <c r="AJ688" s="73">
        <v>4.9</v>
      </c>
      <c r="AK688" s="73" t="s">
        <v>3281</v>
      </c>
    </row>
    <row r="689">
      <c r="A689" s="73" t="s">
        <v>3282</v>
      </c>
      <c r="B689" s="74" t="s">
        <v>3282</v>
      </c>
      <c r="C689" s="73" t="s">
        <v>3283</v>
      </c>
      <c r="D689" s="73">
        <v>29021.0</v>
      </c>
      <c r="E689" s="73" t="s">
        <v>1547</v>
      </c>
      <c r="F689" s="73" t="s">
        <v>1548</v>
      </c>
      <c r="G689" s="73">
        <v>39.6598</v>
      </c>
      <c r="H689" s="73">
        <v>-94.8059</v>
      </c>
      <c r="I689" s="73">
        <v>84544.0</v>
      </c>
      <c r="J689" s="73">
        <v>79.96</v>
      </c>
      <c r="K689" s="73">
        <f t="shared" si="1"/>
        <v>1.003390471</v>
      </c>
      <c r="L689" s="73">
        <f t="shared" si="2"/>
        <v>1.8</v>
      </c>
      <c r="M689" s="73">
        <f t="shared" si="3"/>
        <v>3.2210444</v>
      </c>
      <c r="N689" s="73" t="s">
        <v>1373</v>
      </c>
      <c r="O689" s="73">
        <v>38.6</v>
      </c>
      <c r="P689" s="73">
        <v>50.6</v>
      </c>
      <c r="Q689" s="73">
        <v>49.4</v>
      </c>
      <c r="R689" s="73">
        <v>43.4</v>
      </c>
      <c r="S689" s="73">
        <v>3.07</v>
      </c>
      <c r="T689" s="73">
        <v>58303.0</v>
      </c>
      <c r="U689" s="73">
        <v>24.0</v>
      </c>
      <c r="V689" s="73">
        <v>63.4</v>
      </c>
      <c r="W689" s="73">
        <v>148536.0</v>
      </c>
      <c r="X689" s="73">
        <v>856.0</v>
      </c>
      <c r="Y689" s="73">
        <v>23.3</v>
      </c>
      <c r="Z689" s="73">
        <v>60.3</v>
      </c>
      <c r="AA689" s="73">
        <v>42885.0</v>
      </c>
      <c r="AB689" s="73">
        <v>4.8</v>
      </c>
      <c r="AC689" s="75">
        <v>45352.0</v>
      </c>
      <c r="AD689" s="73">
        <v>83.2</v>
      </c>
      <c r="AE689" s="73">
        <v>5.9</v>
      </c>
      <c r="AF689" s="73">
        <v>1.3</v>
      </c>
      <c r="AG689" s="73">
        <v>0.4</v>
      </c>
      <c r="AH689" s="73">
        <v>0.3</v>
      </c>
      <c r="AI689" s="73">
        <v>2.6</v>
      </c>
      <c r="AJ689" s="73">
        <v>6.2</v>
      </c>
      <c r="AK689" s="73" t="s">
        <v>3284</v>
      </c>
    </row>
    <row r="690">
      <c r="A690" s="73" t="s">
        <v>3285</v>
      </c>
      <c r="B690" s="74" t="s">
        <v>3285</v>
      </c>
      <c r="C690" s="73" t="s">
        <v>3286</v>
      </c>
      <c r="D690" s="73">
        <v>30013.0</v>
      </c>
      <c r="E690" s="73" t="s">
        <v>2570</v>
      </c>
      <c r="F690" s="73" t="s">
        <v>2571</v>
      </c>
      <c r="G690" s="73">
        <v>47.308</v>
      </c>
      <c r="H690" s="73">
        <v>-111.347</v>
      </c>
      <c r="I690" s="73">
        <v>84423.0</v>
      </c>
      <c r="J690" s="73">
        <v>12.08</v>
      </c>
      <c r="K690" s="73">
        <f t="shared" si="1"/>
        <v>0.972411876</v>
      </c>
      <c r="L690" s="73">
        <f t="shared" si="2"/>
        <v>1.8</v>
      </c>
      <c r="M690" s="73">
        <f t="shared" si="3"/>
        <v>2.9569912</v>
      </c>
      <c r="N690" s="73" t="s">
        <v>1502</v>
      </c>
      <c r="O690" s="73">
        <v>37.9</v>
      </c>
      <c r="P690" s="73">
        <v>50.9</v>
      </c>
      <c r="Q690" s="73">
        <v>49.1</v>
      </c>
      <c r="R690" s="73">
        <v>49.5</v>
      </c>
      <c r="S690" s="73">
        <v>3.0</v>
      </c>
      <c r="T690" s="73">
        <v>61351.0</v>
      </c>
      <c r="U690" s="73">
        <v>26.5</v>
      </c>
      <c r="V690" s="73">
        <v>68.0</v>
      </c>
      <c r="W690" s="73">
        <v>227203.0</v>
      </c>
      <c r="X690" s="73">
        <v>866.0</v>
      </c>
      <c r="Y690" s="73">
        <v>27.6</v>
      </c>
      <c r="Z690" s="73">
        <v>62.8</v>
      </c>
      <c r="AA690" s="73">
        <v>39520.0</v>
      </c>
      <c r="AB690" s="73">
        <v>3.3</v>
      </c>
      <c r="AC690" s="75">
        <v>45352.0</v>
      </c>
      <c r="AD690" s="73">
        <v>85.4</v>
      </c>
      <c r="AE690" s="73">
        <v>1.5</v>
      </c>
      <c r="AF690" s="73">
        <v>0.9</v>
      </c>
      <c r="AG690" s="73">
        <v>3.7</v>
      </c>
      <c r="AH690" s="73">
        <v>0.0</v>
      </c>
      <c r="AI690" s="73">
        <v>1.8</v>
      </c>
      <c r="AJ690" s="73">
        <v>6.6</v>
      </c>
      <c r="AK690" s="73" t="s">
        <v>3287</v>
      </c>
    </row>
    <row r="691">
      <c r="A691" s="73" t="s">
        <v>3288</v>
      </c>
      <c r="B691" s="74" t="s">
        <v>3288</v>
      </c>
      <c r="C691" s="73" t="s">
        <v>3289</v>
      </c>
      <c r="D691" s="73">
        <v>13013.0</v>
      </c>
      <c r="E691" s="73" t="s">
        <v>1525</v>
      </c>
      <c r="F691" s="73" t="s">
        <v>1526</v>
      </c>
      <c r="G691" s="73">
        <v>33.9932</v>
      </c>
      <c r="H691" s="73">
        <v>-83.7127</v>
      </c>
      <c r="I691" s="73">
        <v>84399.0</v>
      </c>
      <c r="J691" s="73">
        <v>202.36</v>
      </c>
      <c r="K691" s="73">
        <f t="shared" si="1"/>
        <v>1.061765975</v>
      </c>
      <c r="L691" s="73">
        <f t="shared" si="2"/>
        <v>1.8</v>
      </c>
      <c r="M691" s="73">
        <f t="shared" si="3"/>
        <v>3.6971804</v>
      </c>
      <c r="N691" s="73" t="s">
        <v>1396</v>
      </c>
      <c r="O691" s="73">
        <v>36.2</v>
      </c>
      <c r="P691" s="73">
        <v>49.4</v>
      </c>
      <c r="Q691" s="73">
        <v>50.6</v>
      </c>
      <c r="R691" s="73">
        <v>51.9</v>
      </c>
      <c r="S691" s="73">
        <v>3.34</v>
      </c>
      <c r="T691" s="73">
        <v>75053.0</v>
      </c>
      <c r="U691" s="73">
        <v>33.4</v>
      </c>
      <c r="V691" s="73">
        <v>78.8</v>
      </c>
      <c r="W691" s="73">
        <v>227325.0</v>
      </c>
      <c r="X691" s="73">
        <v>1137.0</v>
      </c>
      <c r="Y691" s="73">
        <v>21.2</v>
      </c>
      <c r="Z691" s="73">
        <v>66.8</v>
      </c>
      <c r="AA691" s="73">
        <v>44542.0</v>
      </c>
      <c r="AB691" s="73">
        <v>4.0</v>
      </c>
      <c r="AC691" s="75">
        <v>45352.0</v>
      </c>
      <c r="AD691" s="73">
        <v>72.0</v>
      </c>
      <c r="AE691" s="73">
        <v>12.6</v>
      </c>
      <c r="AF691" s="73">
        <v>4.2</v>
      </c>
      <c r="AG691" s="73">
        <v>0.4</v>
      </c>
      <c r="AH691" s="73">
        <v>0.0</v>
      </c>
      <c r="AI691" s="73">
        <v>3.5</v>
      </c>
      <c r="AJ691" s="73">
        <v>7.3</v>
      </c>
      <c r="AK691" s="73" t="s">
        <v>3290</v>
      </c>
    </row>
    <row r="692">
      <c r="A692" s="73" t="s">
        <v>2787</v>
      </c>
      <c r="B692" s="74" t="s">
        <v>2787</v>
      </c>
      <c r="C692" s="73" t="s">
        <v>2788</v>
      </c>
      <c r="D692" s="73">
        <v>54107.0</v>
      </c>
      <c r="E692" s="73" t="s">
        <v>2485</v>
      </c>
      <c r="F692" s="73" t="s">
        <v>2486</v>
      </c>
      <c r="G692" s="73">
        <v>39.2112</v>
      </c>
      <c r="H692" s="73">
        <v>-81.515</v>
      </c>
      <c r="I692" s="73">
        <v>84272.0</v>
      </c>
      <c r="J692" s="73">
        <v>88.78</v>
      </c>
      <c r="K692" s="73">
        <f t="shared" si="1"/>
        <v>1.007487468</v>
      </c>
      <c r="L692" s="73">
        <f t="shared" si="2"/>
        <v>1.8</v>
      </c>
      <c r="M692" s="73">
        <f t="shared" si="3"/>
        <v>3.2553542</v>
      </c>
      <c r="N692" s="73" t="s">
        <v>1396</v>
      </c>
      <c r="O692" s="73">
        <v>43.8</v>
      </c>
      <c r="P692" s="73">
        <v>48.9</v>
      </c>
      <c r="Q692" s="73">
        <v>51.1</v>
      </c>
      <c r="R692" s="73">
        <v>49.0</v>
      </c>
      <c r="S692" s="73">
        <v>2.98</v>
      </c>
      <c r="T692" s="73">
        <v>54350.0</v>
      </c>
      <c r="U692" s="73">
        <v>24.2</v>
      </c>
      <c r="V692" s="73">
        <v>74.7</v>
      </c>
      <c r="W692" s="73">
        <v>140246.0</v>
      </c>
      <c r="X692" s="73">
        <v>780.0</v>
      </c>
      <c r="Y692" s="73">
        <v>22.1</v>
      </c>
      <c r="Z692" s="73">
        <v>55.2</v>
      </c>
      <c r="AA692" s="73">
        <v>36519.0</v>
      </c>
      <c r="AB692" s="73">
        <v>5.3</v>
      </c>
      <c r="AC692" s="75">
        <v>45352.0</v>
      </c>
      <c r="AD692" s="73">
        <v>95.3</v>
      </c>
      <c r="AE692" s="73">
        <v>1.2</v>
      </c>
      <c r="AF692" s="73">
        <v>0.6</v>
      </c>
      <c r="AG692" s="73">
        <v>0.2</v>
      </c>
      <c r="AH692" s="73">
        <v>0.1</v>
      </c>
      <c r="AI692" s="73">
        <v>0.1</v>
      </c>
      <c r="AJ692" s="73">
        <v>2.5</v>
      </c>
      <c r="AK692" s="73" t="s">
        <v>3291</v>
      </c>
    </row>
    <row r="693">
      <c r="A693" s="73" t="s">
        <v>3292</v>
      </c>
      <c r="B693" s="74" t="s">
        <v>3292</v>
      </c>
      <c r="C693" s="73" t="s">
        <v>3293</v>
      </c>
      <c r="D693" s="73">
        <v>45075.0</v>
      </c>
      <c r="E693" s="73" t="s">
        <v>1816</v>
      </c>
      <c r="F693" s="73" t="s">
        <v>1817</v>
      </c>
      <c r="G693" s="73">
        <v>33.439</v>
      </c>
      <c r="H693" s="73">
        <v>-80.8003</v>
      </c>
      <c r="I693" s="73">
        <v>84159.0</v>
      </c>
      <c r="J693" s="73">
        <v>29.37</v>
      </c>
      <c r="K693" s="73">
        <f t="shared" si="1"/>
        <v>0.9802105891</v>
      </c>
      <c r="L693" s="73">
        <f t="shared" si="2"/>
        <v>1.8</v>
      </c>
      <c r="M693" s="73">
        <f t="shared" si="3"/>
        <v>3.0242493</v>
      </c>
      <c r="N693" s="73" t="s">
        <v>1396</v>
      </c>
      <c r="O693" s="73">
        <v>40.5</v>
      </c>
      <c r="P693" s="73">
        <v>47.0</v>
      </c>
      <c r="Q693" s="73">
        <v>53.0</v>
      </c>
      <c r="R693" s="73">
        <v>36.1</v>
      </c>
      <c r="S693" s="73">
        <v>3.24</v>
      </c>
      <c r="T693" s="73">
        <v>41020.0</v>
      </c>
      <c r="U693" s="73">
        <v>15.7</v>
      </c>
      <c r="V693" s="73">
        <v>65.4</v>
      </c>
      <c r="W693" s="73">
        <v>109913.0</v>
      </c>
      <c r="X693" s="73">
        <v>771.0</v>
      </c>
      <c r="Y693" s="73">
        <v>19.2</v>
      </c>
      <c r="Z693" s="73">
        <v>53.0</v>
      </c>
      <c r="AA693" s="73">
        <v>34063.0</v>
      </c>
      <c r="AB693" s="73">
        <v>9.2</v>
      </c>
      <c r="AC693" s="75">
        <v>45352.0</v>
      </c>
      <c r="AD693" s="73">
        <v>34.5</v>
      </c>
      <c r="AE693" s="73">
        <v>61.5</v>
      </c>
      <c r="AF693" s="73">
        <v>0.7</v>
      </c>
      <c r="AG693" s="73">
        <v>0.3</v>
      </c>
      <c r="AH693" s="73">
        <v>0.2</v>
      </c>
      <c r="AI693" s="73">
        <v>0.6</v>
      </c>
      <c r="AJ693" s="73">
        <v>2.1</v>
      </c>
      <c r="AK693" s="73" t="s">
        <v>3294</v>
      </c>
    </row>
    <row r="694">
      <c r="A694" s="73" t="s">
        <v>2083</v>
      </c>
      <c r="B694" s="74" t="s">
        <v>2083</v>
      </c>
      <c r="C694" s="73" t="s">
        <v>2084</v>
      </c>
      <c r="D694" s="73">
        <v>51165.0</v>
      </c>
      <c r="E694" s="73" t="s">
        <v>1509</v>
      </c>
      <c r="F694" s="73" t="s">
        <v>1510</v>
      </c>
      <c r="G694" s="73">
        <v>38.512</v>
      </c>
      <c r="H694" s="73">
        <v>-78.8757</v>
      </c>
      <c r="I694" s="73">
        <v>83905.0</v>
      </c>
      <c r="J694" s="73">
        <v>38.12</v>
      </c>
      <c r="K694" s="73">
        <f t="shared" si="1"/>
        <v>0.9841811105</v>
      </c>
      <c r="L694" s="73">
        <f t="shared" si="2"/>
        <v>1.8</v>
      </c>
      <c r="M694" s="73">
        <f t="shared" si="3"/>
        <v>3.0582868</v>
      </c>
      <c r="N694" s="73" t="s">
        <v>1396</v>
      </c>
      <c r="O694" s="73">
        <v>40.5</v>
      </c>
      <c r="P694" s="73">
        <v>49.4</v>
      </c>
      <c r="Q694" s="73">
        <v>50.6</v>
      </c>
      <c r="R694" s="73">
        <v>53.6</v>
      </c>
      <c r="S694" s="73">
        <v>3.06</v>
      </c>
      <c r="T694" s="73">
        <v>73232.0</v>
      </c>
      <c r="U694" s="73">
        <v>33.4</v>
      </c>
      <c r="V694" s="73">
        <v>75.2</v>
      </c>
      <c r="W694" s="73">
        <v>264798.0</v>
      </c>
      <c r="X694" s="73">
        <v>1078.0</v>
      </c>
      <c r="Y694" s="73">
        <v>28.8</v>
      </c>
      <c r="Z694" s="73">
        <v>63.5</v>
      </c>
      <c r="AA694" s="73">
        <v>44694.0</v>
      </c>
      <c r="AB694" s="73">
        <v>2.8</v>
      </c>
      <c r="AC694" s="75">
        <v>45352.0</v>
      </c>
      <c r="AD694" s="73">
        <v>89.9</v>
      </c>
      <c r="AE694" s="73">
        <v>2.4</v>
      </c>
      <c r="AF694" s="73">
        <v>0.9</v>
      </c>
      <c r="AG694" s="73">
        <v>0.1</v>
      </c>
      <c r="AH694" s="73">
        <v>0.1</v>
      </c>
      <c r="AI694" s="73">
        <v>1.7</v>
      </c>
      <c r="AJ694" s="73">
        <v>4.9</v>
      </c>
      <c r="AK694" s="73" t="s">
        <v>3295</v>
      </c>
    </row>
    <row r="695">
      <c r="A695" s="73" t="s">
        <v>3296</v>
      </c>
      <c r="B695" s="74" t="s">
        <v>3296</v>
      </c>
      <c r="C695" s="73" t="s">
        <v>3297</v>
      </c>
      <c r="D695" s="73">
        <v>42039.0</v>
      </c>
      <c r="E695" s="73" t="s">
        <v>323</v>
      </c>
      <c r="F695" s="73" t="s">
        <v>1455</v>
      </c>
      <c r="G695" s="73">
        <v>41.6847</v>
      </c>
      <c r="H695" s="73">
        <v>-80.1062</v>
      </c>
      <c r="I695" s="73">
        <v>83876.0</v>
      </c>
      <c r="J695" s="73">
        <v>31.99</v>
      </c>
      <c r="K695" s="73">
        <f t="shared" si="1"/>
        <v>0.9813977936</v>
      </c>
      <c r="L695" s="73">
        <f t="shared" si="2"/>
        <v>1.8</v>
      </c>
      <c r="M695" s="73">
        <f t="shared" si="3"/>
        <v>3.0344411</v>
      </c>
      <c r="N695" s="73" t="s">
        <v>1396</v>
      </c>
      <c r="O695" s="73">
        <v>43.6</v>
      </c>
      <c r="P695" s="73">
        <v>49.3</v>
      </c>
      <c r="Q695" s="73">
        <v>50.7</v>
      </c>
      <c r="R695" s="73">
        <v>49.1</v>
      </c>
      <c r="S695" s="73">
        <v>2.98</v>
      </c>
      <c r="T695" s="73">
        <v>58734.0</v>
      </c>
      <c r="U695" s="73">
        <v>23.7</v>
      </c>
      <c r="V695" s="73">
        <v>73.8</v>
      </c>
      <c r="W695" s="73">
        <v>133690.0</v>
      </c>
      <c r="X695" s="73">
        <v>769.0</v>
      </c>
      <c r="Y695" s="73">
        <v>20.6</v>
      </c>
      <c r="Z695" s="73">
        <v>55.8</v>
      </c>
      <c r="AA695" s="73">
        <v>37774.0</v>
      </c>
      <c r="AB695" s="73">
        <v>5.6</v>
      </c>
      <c r="AC695" s="75">
        <v>45352.0</v>
      </c>
      <c r="AD695" s="73">
        <v>94.2</v>
      </c>
      <c r="AE695" s="73">
        <v>1.5</v>
      </c>
      <c r="AF695" s="73">
        <v>0.6</v>
      </c>
      <c r="AG695" s="73">
        <v>0.0</v>
      </c>
      <c r="AH695" s="73">
        <v>0.0</v>
      </c>
      <c r="AI695" s="73">
        <v>0.7</v>
      </c>
      <c r="AJ695" s="73">
        <v>3.0</v>
      </c>
      <c r="AK695" s="73" t="s">
        <v>3298</v>
      </c>
    </row>
    <row r="696">
      <c r="A696" s="73" t="s">
        <v>3299</v>
      </c>
      <c r="B696" s="74" t="s">
        <v>3299</v>
      </c>
      <c r="C696" s="73" t="s">
        <v>3300</v>
      </c>
      <c r="D696" s="73">
        <v>36015.0</v>
      </c>
      <c r="E696" s="73" t="s">
        <v>1400</v>
      </c>
      <c r="F696" s="73" t="s">
        <v>1401</v>
      </c>
      <c r="G696" s="73">
        <v>42.1413</v>
      </c>
      <c r="H696" s="73">
        <v>-76.76</v>
      </c>
      <c r="I696" s="73">
        <v>83584.0</v>
      </c>
      <c r="J696" s="73">
        <v>79.23</v>
      </c>
      <c r="K696" s="73">
        <f t="shared" si="1"/>
        <v>1.003052125</v>
      </c>
      <c r="L696" s="73">
        <f t="shared" si="2"/>
        <v>1.8</v>
      </c>
      <c r="M696" s="73">
        <f t="shared" si="3"/>
        <v>3.2182047</v>
      </c>
      <c r="N696" s="73" t="s">
        <v>1396</v>
      </c>
      <c r="O696" s="73">
        <v>41.7</v>
      </c>
      <c r="P696" s="73">
        <v>49.9</v>
      </c>
      <c r="Q696" s="73">
        <v>50.1</v>
      </c>
      <c r="R696" s="73">
        <v>45.3</v>
      </c>
      <c r="S696" s="73">
        <v>2.91</v>
      </c>
      <c r="T696" s="73">
        <v>61358.0</v>
      </c>
      <c r="U696" s="73">
        <v>27.3</v>
      </c>
      <c r="V696" s="73">
        <v>68.4</v>
      </c>
      <c r="W696" s="73">
        <v>128605.0</v>
      </c>
      <c r="X696" s="73">
        <v>991.0</v>
      </c>
      <c r="Y696" s="73">
        <v>24.6</v>
      </c>
      <c r="Z696" s="73">
        <v>57.5</v>
      </c>
      <c r="AA696" s="73">
        <v>34309.0</v>
      </c>
      <c r="AB696" s="73">
        <v>6.3</v>
      </c>
      <c r="AC696" s="75">
        <v>45352.0</v>
      </c>
      <c r="AD696" s="73">
        <v>85.9</v>
      </c>
      <c r="AE696" s="73">
        <v>5.3</v>
      </c>
      <c r="AF696" s="73">
        <v>1.5</v>
      </c>
      <c r="AG696" s="73">
        <v>0.3</v>
      </c>
      <c r="AH696" s="73">
        <v>0.0</v>
      </c>
      <c r="AI696" s="73">
        <v>1.0</v>
      </c>
      <c r="AJ696" s="73">
        <v>5.8</v>
      </c>
      <c r="AK696" s="73" t="s">
        <v>3301</v>
      </c>
    </row>
    <row r="697">
      <c r="A697" s="73" t="s">
        <v>2540</v>
      </c>
      <c r="B697" s="74" t="s">
        <v>2540</v>
      </c>
      <c r="C697" s="73" t="s">
        <v>2541</v>
      </c>
      <c r="D697" s="73">
        <v>26111.0</v>
      </c>
      <c r="E697" s="73" t="s">
        <v>1439</v>
      </c>
      <c r="F697" s="73" t="s">
        <v>1440</v>
      </c>
      <c r="G697" s="73">
        <v>43.6468</v>
      </c>
      <c r="H697" s="73">
        <v>-84.3881</v>
      </c>
      <c r="I697" s="73">
        <v>83503.0</v>
      </c>
      <c r="J697" s="73">
        <v>62.26</v>
      </c>
      <c r="K697" s="73">
        <f t="shared" si="1"/>
        <v>0.995218803</v>
      </c>
      <c r="L697" s="73">
        <f t="shared" si="2"/>
        <v>1.8</v>
      </c>
      <c r="M697" s="73">
        <f t="shared" si="3"/>
        <v>3.1521914</v>
      </c>
      <c r="N697" s="73" t="s">
        <v>1441</v>
      </c>
      <c r="O697" s="73">
        <v>41.7</v>
      </c>
      <c r="P697" s="73">
        <v>49.8</v>
      </c>
      <c r="Q697" s="73">
        <v>50.2</v>
      </c>
      <c r="R697" s="73">
        <v>55.6</v>
      </c>
      <c r="S697" s="73">
        <v>2.91</v>
      </c>
      <c r="T697" s="73">
        <v>73643.0</v>
      </c>
      <c r="U697" s="73">
        <v>35.2</v>
      </c>
      <c r="V697" s="73">
        <v>78.0</v>
      </c>
      <c r="W697" s="73">
        <v>171877.0</v>
      </c>
      <c r="X697" s="73">
        <v>931.0</v>
      </c>
      <c r="Y697" s="73">
        <v>35.6</v>
      </c>
      <c r="Z697" s="73">
        <v>59.2</v>
      </c>
      <c r="AA697" s="73">
        <v>41416.0</v>
      </c>
      <c r="AB697" s="73">
        <v>5.0</v>
      </c>
      <c r="AC697" s="75">
        <v>45352.0</v>
      </c>
      <c r="AD697" s="73">
        <v>91.4</v>
      </c>
      <c r="AE697" s="73">
        <v>1.6</v>
      </c>
      <c r="AF697" s="73">
        <v>2.1</v>
      </c>
      <c r="AG697" s="73">
        <v>0.4</v>
      </c>
      <c r="AH697" s="73">
        <v>0.0</v>
      </c>
      <c r="AI697" s="73">
        <v>1.3</v>
      </c>
      <c r="AJ697" s="73">
        <v>3.3</v>
      </c>
      <c r="AK697" s="73" t="s">
        <v>3302</v>
      </c>
    </row>
    <row r="698">
      <c r="A698" s="73" t="s">
        <v>2055</v>
      </c>
      <c r="B698" s="74" t="s">
        <v>2055</v>
      </c>
      <c r="C698" s="73" t="s">
        <v>2056</v>
      </c>
      <c r="D698" s="73">
        <v>18067.0</v>
      </c>
      <c r="E698" s="73" t="s">
        <v>1563</v>
      </c>
      <c r="F698" s="73" t="s">
        <v>1564</v>
      </c>
      <c r="G698" s="73">
        <v>40.4836</v>
      </c>
      <c r="H698" s="73">
        <v>-86.1169</v>
      </c>
      <c r="I698" s="73">
        <v>83452.0</v>
      </c>
      <c r="J698" s="73">
        <v>109.94</v>
      </c>
      <c r="K698" s="73">
        <f t="shared" si="1"/>
        <v>1.017384885</v>
      </c>
      <c r="L698" s="73">
        <f t="shared" si="2"/>
        <v>1.8</v>
      </c>
      <c r="M698" s="73">
        <f t="shared" si="3"/>
        <v>3.3376666</v>
      </c>
      <c r="N698" s="73" t="s">
        <v>1565</v>
      </c>
      <c r="O698" s="73">
        <v>41.2</v>
      </c>
      <c r="P698" s="73">
        <v>48.7</v>
      </c>
      <c r="Q698" s="73">
        <v>51.3</v>
      </c>
      <c r="R698" s="73">
        <v>47.4</v>
      </c>
      <c r="S698" s="73">
        <v>2.95</v>
      </c>
      <c r="T698" s="73">
        <v>62014.0</v>
      </c>
      <c r="U698" s="73">
        <v>27.2</v>
      </c>
      <c r="V698" s="73">
        <v>71.7</v>
      </c>
      <c r="W698" s="73">
        <v>141666.0</v>
      </c>
      <c r="X698" s="73">
        <v>855.0</v>
      </c>
      <c r="Y698" s="73">
        <v>19.8</v>
      </c>
      <c r="Z698" s="73">
        <v>59.4</v>
      </c>
      <c r="AA698" s="73">
        <v>33185.0</v>
      </c>
      <c r="AB698" s="73">
        <v>5.8</v>
      </c>
      <c r="AC698" s="75">
        <v>45352.0</v>
      </c>
      <c r="AD698" s="73">
        <v>85.6</v>
      </c>
      <c r="AE698" s="73">
        <v>7.9</v>
      </c>
      <c r="AF698" s="73">
        <v>1.2</v>
      </c>
      <c r="AG698" s="73">
        <v>0.2</v>
      </c>
      <c r="AH698" s="73">
        <v>0.0</v>
      </c>
      <c r="AI698" s="73">
        <v>0.7</v>
      </c>
      <c r="AJ698" s="73">
        <v>4.4</v>
      </c>
      <c r="AK698" s="73" t="s">
        <v>3303</v>
      </c>
    </row>
    <row r="699">
      <c r="A699" s="73" t="s">
        <v>1564</v>
      </c>
      <c r="B699" s="74" t="s">
        <v>1564</v>
      </c>
      <c r="C699" s="73" t="s">
        <v>3304</v>
      </c>
      <c r="D699" s="73">
        <v>42063.0</v>
      </c>
      <c r="E699" s="73" t="s">
        <v>323</v>
      </c>
      <c r="F699" s="73" t="s">
        <v>1455</v>
      </c>
      <c r="G699" s="73">
        <v>40.652</v>
      </c>
      <c r="H699" s="73">
        <v>-79.0876</v>
      </c>
      <c r="I699" s="73">
        <v>83394.0</v>
      </c>
      <c r="J699" s="73">
        <v>38.92</v>
      </c>
      <c r="K699" s="73">
        <f t="shared" si="1"/>
        <v>0.984544931</v>
      </c>
      <c r="L699" s="73">
        <f t="shared" si="2"/>
        <v>1.8</v>
      </c>
      <c r="M699" s="73">
        <f t="shared" si="3"/>
        <v>3.0613988</v>
      </c>
      <c r="N699" s="73" t="s">
        <v>1396</v>
      </c>
      <c r="O699" s="73">
        <v>39.6</v>
      </c>
      <c r="P699" s="73">
        <v>49.9</v>
      </c>
      <c r="Q699" s="73">
        <v>50.1</v>
      </c>
      <c r="R699" s="73">
        <v>45.5</v>
      </c>
      <c r="S699" s="73">
        <v>3.08</v>
      </c>
      <c r="T699" s="73">
        <v>57170.0</v>
      </c>
      <c r="U699" s="73">
        <v>25.5</v>
      </c>
      <c r="V699" s="73">
        <v>71.5</v>
      </c>
      <c r="W699" s="73">
        <v>137548.0</v>
      </c>
      <c r="X699" s="73">
        <v>771.0</v>
      </c>
      <c r="Y699" s="73">
        <v>26.2</v>
      </c>
      <c r="Z699" s="73">
        <v>55.6</v>
      </c>
      <c r="AA699" s="73">
        <v>36997.0</v>
      </c>
      <c r="AB699" s="73">
        <v>6.5</v>
      </c>
      <c r="AC699" s="75">
        <v>45352.0</v>
      </c>
      <c r="AD699" s="73">
        <v>93.1</v>
      </c>
      <c r="AE699" s="73">
        <v>2.3</v>
      </c>
      <c r="AF699" s="73">
        <v>0.8</v>
      </c>
      <c r="AG699" s="73">
        <v>0.1</v>
      </c>
      <c r="AH699" s="73">
        <v>0.0</v>
      </c>
      <c r="AI699" s="73">
        <v>0.4</v>
      </c>
      <c r="AJ699" s="73">
        <v>3.3</v>
      </c>
      <c r="AK699" s="73" t="s">
        <v>3305</v>
      </c>
    </row>
    <row r="700">
      <c r="A700" s="73" t="s">
        <v>1659</v>
      </c>
      <c r="B700" s="74" t="s">
        <v>1659</v>
      </c>
      <c r="C700" s="73" t="s">
        <v>1660</v>
      </c>
      <c r="D700" s="73">
        <v>28081.0</v>
      </c>
      <c r="E700" s="73" t="s">
        <v>2308</v>
      </c>
      <c r="F700" s="73" t="s">
        <v>2309</v>
      </c>
      <c r="G700" s="73">
        <v>34.2899</v>
      </c>
      <c r="H700" s="73">
        <v>-88.6804</v>
      </c>
      <c r="I700" s="73">
        <v>83343.0</v>
      </c>
      <c r="J700" s="73">
        <v>71.51</v>
      </c>
      <c r="K700" s="73">
        <f t="shared" si="1"/>
        <v>0.9994809712</v>
      </c>
      <c r="L700" s="73">
        <f t="shared" si="2"/>
        <v>1.8</v>
      </c>
      <c r="M700" s="73">
        <f t="shared" si="3"/>
        <v>3.1881739</v>
      </c>
      <c r="N700" s="73" t="s">
        <v>1373</v>
      </c>
      <c r="O700" s="73">
        <v>37.4</v>
      </c>
      <c r="P700" s="73">
        <v>47.8</v>
      </c>
      <c r="Q700" s="73">
        <v>52.2</v>
      </c>
      <c r="R700" s="73">
        <v>51.5</v>
      </c>
      <c r="S700" s="73">
        <v>3.1</v>
      </c>
      <c r="T700" s="73">
        <v>64479.0</v>
      </c>
      <c r="U700" s="73">
        <v>28.7</v>
      </c>
      <c r="V700" s="73">
        <v>69.9</v>
      </c>
      <c r="W700" s="73">
        <v>169609.0</v>
      </c>
      <c r="X700" s="73">
        <v>898.0</v>
      </c>
      <c r="Y700" s="73">
        <v>28.3</v>
      </c>
      <c r="Z700" s="73">
        <v>62.9</v>
      </c>
      <c r="AA700" s="73">
        <v>38194.0</v>
      </c>
      <c r="AB700" s="73">
        <v>5.6</v>
      </c>
      <c r="AC700" s="75">
        <v>45352.0</v>
      </c>
      <c r="AD700" s="73">
        <v>64.3</v>
      </c>
      <c r="AE700" s="73">
        <v>29.8</v>
      </c>
      <c r="AF700" s="73">
        <v>1.0</v>
      </c>
      <c r="AG700" s="73">
        <v>0.1</v>
      </c>
      <c r="AH700" s="73">
        <v>0.2</v>
      </c>
      <c r="AI700" s="73">
        <v>2.4</v>
      </c>
      <c r="AJ700" s="73">
        <v>2.1</v>
      </c>
      <c r="AK700" s="73" t="s">
        <v>3306</v>
      </c>
    </row>
    <row r="701">
      <c r="A701" s="73" t="s">
        <v>3307</v>
      </c>
      <c r="B701" s="74" t="s">
        <v>3307</v>
      </c>
      <c r="C701" s="73" t="s">
        <v>3308</v>
      </c>
      <c r="D701" s="73">
        <v>48099.0</v>
      </c>
      <c r="E701" s="73" t="s">
        <v>1377</v>
      </c>
      <c r="F701" s="73" t="s">
        <v>1378</v>
      </c>
      <c r="G701" s="73">
        <v>31.3909</v>
      </c>
      <c r="H701" s="73">
        <v>-97.7993</v>
      </c>
      <c r="I701" s="73">
        <v>82927.0</v>
      </c>
      <c r="J701" s="73">
        <v>30.43</v>
      </c>
      <c r="K701" s="73">
        <f t="shared" si="1"/>
        <v>0.9806907354</v>
      </c>
      <c r="L701" s="73">
        <f t="shared" si="2"/>
        <v>1.8</v>
      </c>
      <c r="M701" s="73">
        <f t="shared" si="3"/>
        <v>3.0283727</v>
      </c>
      <c r="N701" s="73" t="s">
        <v>1373</v>
      </c>
      <c r="O701" s="73">
        <v>32.2</v>
      </c>
      <c r="P701" s="73">
        <v>50.7</v>
      </c>
      <c r="Q701" s="73">
        <v>49.3</v>
      </c>
      <c r="R701" s="73">
        <v>45.0</v>
      </c>
      <c r="S701" s="73">
        <v>3.17</v>
      </c>
      <c r="T701" s="73">
        <v>63281.0</v>
      </c>
      <c r="U701" s="73">
        <v>24.5</v>
      </c>
      <c r="V701" s="73">
        <v>57.8</v>
      </c>
      <c r="W701" s="73">
        <v>152892.0</v>
      </c>
      <c r="X701" s="73">
        <v>1046.0</v>
      </c>
      <c r="Y701" s="73">
        <v>17.3</v>
      </c>
      <c r="Z701" s="73">
        <v>55.9</v>
      </c>
      <c r="AA701" s="73">
        <v>25295.0</v>
      </c>
      <c r="AB701" s="73">
        <v>7.1</v>
      </c>
      <c r="AC701" s="75">
        <v>45352.0</v>
      </c>
      <c r="AD701" s="73">
        <v>64.1</v>
      </c>
      <c r="AE701" s="73">
        <v>13.6</v>
      </c>
      <c r="AF701" s="73">
        <v>2.1</v>
      </c>
      <c r="AG701" s="73">
        <v>0.5</v>
      </c>
      <c r="AH701" s="73">
        <v>0.8</v>
      </c>
      <c r="AI701" s="73">
        <v>3.1</v>
      </c>
      <c r="AJ701" s="73">
        <v>15.7</v>
      </c>
      <c r="AK701" s="73" t="s">
        <v>3309</v>
      </c>
    </row>
    <row r="702">
      <c r="A702" s="73" t="s">
        <v>3310</v>
      </c>
      <c r="B702" s="74" t="s">
        <v>3310</v>
      </c>
      <c r="C702" s="73" t="s">
        <v>3311</v>
      </c>
      <c r="D702" s="73">
        <v>53041.0</v>
      </c>
      <c r="E702" s="73" t="s">
        <v>1419</v>
      </c>
      <c r="F702" s="73" t="s">
        <v>1420</v>
      </c>
      <c r="G702" s="73">
        <v>46.5778</v>
      </c>
      <c r="H702" s="73">
        <v>-122.3927</v>
      </c>
      <c r="I702" s="73">
        <v>82663.0</v>
      </c>
      <c r="J702" s="73">
        <v>13.28</v>
      </c>
      <c r="K702" s="73">
        <f t="shared" si="1"/>
        <v>0.9729511306</v>
      </c>
      <c r="L702" s="73">
        <f t="shared" si="2"/>
        <v>1.8</v>
      </c>
      <c r="M702" s="73">
        <f t="shared" si="3"/>
        <v>2.9616592</v>
      </c>
      <c r="N702" s="73" t="s">
        <v>1367</v>
      </c>
      <c r="O702" s="73">
        <v>42.4</v>
      </c>
      <c r="P702" s="73">
        <v>50.7</v>
      </c>
      <c r="Q702" s="73">
        <v>49.3</v>
      </c>
      <c r="R702" s="73">
        <v>50.0</v>
      </c>
      <c r="S702" s="73">
        <v>3.1</v>
      </c>
      <c r="T702" s="73">
        <v>67247.0</v>
      </c>
      <c r="U702" s="73">
        <v>30.0</v>
      </c>
      <c r="V702" s="73">
        <v>72.9</v>
      </c>
      <c r="W702" s="73">
        <v>306852.0</v>
      </c>
      <c r="X702" s="73">
        <v>1016.0</v>
      </c>
      <c r="Y702" s="73">
        <v>19.8</v>
      </c>
      <c r="Z702" s="73">
        <v>55.0</v>
      </c>
      <c r="AA702" s="73">
        <v>35831.0</v>
      </c>
      <c r="AB702" s="73">
        <v>6.3</v>
      </c>
      <c r="AC702" s="75">
        <v>45352.0</v>
      </c>
      <c r="AD702" s="73">
        <v>84.9</v>
      </c>
      <c r="AE702" s="73">
        <v>0.6</v>
      </c>
      <c r="AF702" s="73">
        <v>1.1</v>
      </c>
      <c r="AG702" s="73">
        <v>0.9</v>
      </c>
      <c r="AH702" s="73">
        <v>0.2</v>
      </c>
      <c r="AI702" s="73">
        <v>2.7</v>
      </c>
      <c r="AJ702" s="73">
        <v>9.6</v>
      </c>
      <c r="AK702" s="73" t="s">
        <v>3312</v>
      </c>
    </row>
    <row r="703">
      <c r="A703" s="73" t="s">
        <v>2914</v>
      </c>
      <c r="B703" s="74" t="s">
        <v>2914</v>
      </c>
      <c r="C703" s="73" t="s">
        <v>2915</v>
      </c>
      <c r="D703" s="73">
        <v>48213.0</v>
      </c>
      <c r="E703" s="73" t="s">
        <v>1377</v>
      </c>
      <c r="F703" s="73" t="s">
        <v>1378</v>
      </c>
      <c r="G703" s="73">
        <v>32.2119</v>
      </c>
      <c r="H703" s="73">
        <v>-95.8536</v>
      </c>
      <c r="I703" s="73">
        <v>82627.0</v>
      </c>
      <c r="J703" s="73">
        <v>36.51</v>
      </c>
      <c r="K703" s="73">
        <f t="shared" si="1"/>
        <v>0.983449329</v>
      </c>
      <c r="L703" s="73">
        <f t="shared" si="2"/>
        <v>1.8</v>
      </c>
      <c r="M703" s="73">
        <f t="shared" si="3"/>
        <v>3.0520239</v>
      </c>
      <c r="N703" s="73" t="s">
        <v>1373</v>
      </c>
      <c r="O703" s="73">
        <v>43.9</v>
      </c>
      <c r="P703" s="73">
        <v>49.4</v>
      </c>
      <c r="Q703" s="73">
        <v>50.6</v>
      </c>
      <c r="R703" s="73">
        <v>53.9</v>
      </c>
      <c r="S703" s="73">
        <v>3.06</v>
      </c>
      <c r="T703" s="73">
        <v>59778.0</v>
      </c>
      <c r="U703" s="73">
        <v>27.1</v>
      </c>
      <c r="V703" s="73">
        <v>76.0</v>
      </c>
      <c r="W703" s="73">
        <v>155471.0</v>
      </c>
      <c r="X703" s="73">
        <v>958.0</v>
      </c>
      <c r="Y703" s="73">
        <v>19.0</v>
      </c>
      <c r="Z703" s="73">
        <v>53.2</v>
      </c>
      <c r="AA703" s="73">
        <v>40158.0</v>
      </c>
      <c r="AB703" s="73">
        <v>5.5</v>
      </c>
      <c r="AC703" s="75">
        <v>45352.0</v>
      </c>
      <c r="AD703" s="73">
        <v>82.9</v>
      </c>
      <c r="AE703" s="73">
        <v>5.6</v>
      </c>
      <c r="AF703" s="73">
        <v>0.7</v>
      </c>
      <c r="AG703" s="73">
        <v>0.4</v>
      </c>
      <c r="AH703" s="73">
        <v>0.0</v>
      </c>
      <c r="AI703" s="73">
        <v>1.6</v>
      </c>
      <c r="AJ703" s="73">
        <v>8.8</v>
      </c>
      <c r="AK703" s="73" t="s">
        <v>3313</v>
      </c>
    </row>
    <row r="704">
      <c r="A704" s="73" t="s">
        <v>3314</v>
      </c>
      <c r="B704" s="74" t="s">
        <v>3314</v>
      </c>
      <c r="C704" s="73" t="s">
        <v>3315</v>
      </c>
      <c r="D704" s="73">
        <v>22097.0</v>
      </c>
      <c r="E704" s="73" t="s">
        <v>1885</v>
      </c>
      <c r="F704" s="73" t="s">
        <v>1886</v>
      </c>
      <c r="G704" s="73">
        <v>30.5989</v>
      </c>
      <c r="H704" s="73">
        <v>-92.0058</v>
      </c>
      <c r="I704" s="73">
        <v>82574.0</v>
      </c>
      <c r="J704" s="73">
        <v>34.5</v>
      </c>
      <c r="K704" s="73">
        <f t="shared" si="1"/>
        <v>0.9825365022</v>
      </c>
      <c r="L704" s="73">
        <f t="shared" si="2"/>
        <v>1.8</v>
      </c>
      <c r="M704" s="73">
        <f t="shared" si="3"/>
        <v>3.044205</v>
      </c>
      <c r="N704" s="73" t="s">
        <v>1373</v>
      </c>
      <c r="O704" s="73">
        <v>37.3</v>
      </c>
      <c r="P704" s="73">
        <v>48.5</v>
      </c>
      <c r="Q704" s="73">
        <v>51.5</v>
      </c>
      <c r="R704" s="73">
        <v>42.5</v>
      </c>
      <c r="S704" s="73">
        <v>3.22</v>
      </c>
      <c r="T704" s="73">
        <v>44478.0</v>
      </c>
      <c r="U704" s="73">
        <v>18.6</v>
      </c>
      <c r="V704" s="73">
        <v>68.6</v>
      </c>
      <c r="W704" s="73">
        <v>143111.0</v>
      </c>
      <c r="X704" s="73">
        <v>739.0</v>
      </c>
      <c r="Y704" s="73">
        <v>14.1</v>
      </c>
      <c r="Z704" s="73">
        <v>52.4</v>
      </c>
      <c r="AA704" s="73">
        <v>31931.0</v>
      </c>
      <c r="AB704" s="73">
        <v>6.9</v>
      </c>
      <c r="AC704" s="75">
        <v>45352.0</v>
      </c>
      <c r="AD704" s="73">
        <v>54.1</v>
      </c>
      <c r="AE704" s="73">
        <v>40.7</v>
      </c>
      <c r="AF704" s="73">
        <v>0.6</v>
      </c>
      <c r="AG704" s="73">
        <v>0.1</v>
      </c>
      <c r="AH704" s="73">
        <v>0.2</v>
      </c>
      <c r="AI704" s="73">
        <v>1.1</v>
      </c>
      <c r="AJ704" s="73">
        <v>3.2</v>
      </c>
      <c r="AK704" s="73" t="s">
        <v>3316</v>
      </c>
    </row>
    <row r="705">
      <c r="A705" s="73" t="s">
        <v>3317</v>
      </c>
      <c r="B705" s="74" t="s">
        <v>3317</v>
      </c>
      <c r="C705" s="73" t="s">
        <v>3318</v>
      </c>
      <c r="D705" s="73">
        <v>21029.0</v>
      </c>
      <c r="E705" s="73" t="s">
        <v>1656</v>
      </c>
      <c r="F705" s="73" t="s">
        <v>1657</v>
      </c>
      <c r="G705" s="73">
        <v>37.9701</v>
      </c>
      <c r="H705" s="73">
        <v>-85.6959</v>
      </c>
      <c r="I705" s="73">
        <v>82482.0</v>
      </c>
      <c r="J705" s="73">
        <v>107.2</v>
      </c>
      <c r="K705" s="73">
        <f t="shared" si="1"/>
        <v>1.016097812</v>
      </c>
      <c r="L705" s="73">
        <f t="shared" si="2"/>
        <v>1.8</v>
      </c>
      <c r="M705" s="73">
        <f t="shared" si="3"/>
        <v>3.327008</v>
      </c>
      <c r="N705" s="73" t="s">
        <v>1396</v>
      </c>
      <c r="O705" s="73">
        <v>41.1</v>
      </c>
      <c r="P705" s="73">
        <v>50.2</v>
      </c>
      <c r="Q705" s="73">
        <v>49.8</v>
      </c>
      <c r="R705" s="73">
        <v>55.5</v>
      </c>
      <c r="S705" s="73">
        <v>3.04</v>
      </c>
      <c r="T705" s="73">
        <v>73900.0</v>
      </c>
      <c r="U705" s="73">
        <v>34.1</v>
      </c>
      <c r="V705" s="73">
        <v>82.6</v>
      </c>
      <c r="W705" s="73">
        <v>214097.0</v>
      </c>
      <c r="X705" s="73">
        <v>947.0</v>
      </c>
      <c r="Y705" s="73">
        <v>17.5</v>
      </c>
      <c r="Z705" s="73">
        <v>64.0</v>
      </c>
      <c r="AA705" s="73">
        <v>42164.0</v>
      </c>
      <c r="AB705" s="73">
        <v>4.6</v>
      </c>
      <c r="AC705" s="75">
        <v>45352.0</v>
      </c>
      <c r="AD705" s="73">
        <v>92.9</v>
      </c>
      <c r="AE705" s="73">
        <v>1.2</v>
      </c>
      <c r="AF705" s="73">
        <v>0.7</v>
      </c>
      <c r="AG705" s="73">
        <v>0.0</v>
      </c>
      <c r="AH705" s="73">
        <v>0.0</v>
      </c>
      <c r="AI705" s="73">
        <v>1.0</v>
      </c>
      <c r="AJ705" s="73">
        <v>4.2</v>
      </c>
      <c r="AK705" s="73" t="s">
        <v>3319</v>
      </c>
    </row>
    <row r="706">
      <c r="A706" s="73" t="s">
        <v>3320</v>
      </c>
      <c r="B706" s="74" t="s">
        <v>3320</v>
      </c>
      <c r="C706" s="73" t="s">
        <v>3321</v>
      </c>
      <c r="D706" s="73">
        <v>18005.0</v>
      </c>
      <c r="E706" s="73" t="s">
        <v>1563</v>
      </c>
      <c r="F706" s="73" t="s">
        <v>1564</v>
      </c>
      <c r="G706" s="73">
        <v>39.206</v>
      </c>
      <c r="H706" s="73">
        <v>-85.8976</v>
      </c>
      <c r="I706" s="73">
        <v>82371.0</v>
      </c>
      <c r="J706" s="73">
        <v>78.15</v>
      </c>
      <c r="K706" s="73">
        <f t="shared" si="1"/>
        <v>1.002551767</v>
      </c>
      <c r="L706" s="73">
        <f t="shared" si="2"/>
        <v>1.8</v>
      </c>
      <c r="M706" s="73">
        <f t="shared" si="3"/>
        <v>3.2140035</v>
      </c>
      <c r="N706" s="73" t="s">
        <v>1565</v>
      </c>
      <c r="O706" s="73">
        <v>38.0</v>
      </c>
      <c r="P706" s="73">
        <v>50.6</v>
      </c>
      <c r="Q706" s="73">
        <v>49.4</v>
      </c>
      <c r="R706" s="73">
        <v>52.0</v>
      </c>
      <c r="S706" s="73">
        <v>3.07</v>
      </c>
      <c r="T706" s="73">
        <v>76912.0</v>
      </c>
      <c r="U706" s="73">
        <v>34.9</v>
      </c>
      <c r="V706" s="73">
        <v>70.2</v>
      </c>
      <c r="W706" s="73">
        <v>198569.0</v>
      </c>
      <c r="X706" s="73">
        <v>1063.0</v>
      </c>
      <c r="Y706" s="73">
        <v>34.8</v>
      </c>
      <c r="Z706" s="73">
        <v>65.2</v>
      </c>
      <c r="AA706" s="73">
        <v>43332.0</v>
      </c>
      <c r="AB706" s="73">
        <v>3.6</v>
      </c>
      <c r="AC706" s="75">
        <v>45352.0</v>
      </c>
      <c r="AD706" s="73">
        <v>82.1</v>
      </c>
      <c r="AE706" s="73">
        <v>1.6</v>
      </c>
      <c r="AF706" s="73">
        <v>8.1</v>
      </c>
      <c r="AG706" s="73">
        <v>0.1</v>
      </c>
      <c r="AH706" s="73">
        <v>0.0</v>
      </c>
      <c r="AI706" s="73">
        <v>3.5</v>
      </c>
      <c r="AJ706" s="73">
        <v>4.6</v>
      </c>
      <c r="AK706" s="73" t="s">
        <v>3322</v>
      </c>
    </row>
    <row r="707">
      <c r="A707" s="73" t="s">
        <v>3323</v>
      </c>
      <c r="B707" s="74" t="s">
        <v>3323</v>
      </c>
      <c r="C707" s="73" t="s">
        <v>3324</v>
      </c>
      <c r="D707" s="73">
        <v>40145.0</v>
      </c>
      <c r="E707" s="73" t="s">
        <v>1648</v>
      </c>
      <c r="F707" s="73" t="s">
        <v>1646</v>
      </c>
      <c r="G707" s="73">
        <v>35.9611</v>
      </c>
      <c r="H707" s="73">
        <v>-95.5212</v>
      </c>
      <c r="I707" s="73">
        <v>82269.0</v>
      </c>
      <c r="J707" s="73">
        <v>56.53</v>
      </c>
      <c r="K707" s="73">
        <f t="shared" si="1"/>
        <v>0.9925876842</v>
      </c>
      <c r="L707" s="73">
        <f t="shared" si="2"/>
        <v>1.8</v>
      </c>
      <c r="M707" s="73">
        <f t="shared" si="3"/>
        <v>3.1299017</v>
      </c>
      <c r="N707" s="73" t="s">
        <v>1373</v>
      </c>
      <c r="O707" s="73">
        <v>38.9</v>
      </c>
      <c r="P707" s="73">
        <v>49.8</v>
      </c>
      <c r="Q707" s="73">
        <v>50.2</v>
      </c>
      <c r="R707" s="73">
        <v>56.1</v>
      </c>
      <c r="S707" s="73">
        <v>3.2</v>
      </c>
      <c r="T707" s="73">
        <v>75082.0</v>
      </c>
      <c r="U707" s="73">
        <v>35.8</v>
      </c>
      <c r="V707" s="73">
        <v>80.1</v>
      </c>
      <c r="W707" s="73">
        <v>198443.0</v>
      </c>
      <c r="X707" s="73">
        <v>1000.0</v>
      </c>
      <c r="Y707" s="73">
        <v>26.1</v>
      </c>
      <c r="Z707" s="73">
        <v>63.3</v>
      </c>
      <c r="AA707" s="73">
        <v>41776.0</v>
      </c>
      <c r="AB707" s="73">
        <v>4.9</v>
      </c>
      <c r="AC707" s="75">
        <v>45352.0</v>
      </c>
      <c r="AD707" s="73">
        <v>71.0</v>
      </c>
      <c r="AE707" s="73">
        <v>3.4</v>
      </c>
      <c r="AF707" s="73">
        <v>2.0</v>
      </c>
      <c r="AG707" s="73">
        <v>9.0</v>
      </c>
      <c r="AH707" s="73">
        <v>0.1</v>
      </c>
      <c r="AI707" s="73">
        <v>2.6</v>
      </c>
      <c r="AJ707" s="73">
        <v>12.0</v>
      </c>
      <c r="AK707" s="73" t="s">
        <v>3325</v>
      </c>
    </row>
    <row r="708">
      <c r="A708" s="73" t="s">
        <v>3326</v>
      </c>
      <c r="B708" s="74" t="s">
        <v>3326</v>
      </c>
      <c r="C708" s="73" t="s">
        <v>3327</v>
      </c>
      <c r="D708" s="73">
        <v>40119.0</v>
      </c>
      <c r="E708" s="73" t="s">
        <v>1648</v>
      </c>
      <c r="F708" s="73" t="s">
        <v>1646</v>
      </c>
      <c r="G708" s="73">
        <v>36.0773</v>
      </c>
      <c r="H708" s="73">
        <v>-96.9756</v>
      </c>
      <c r="I708" s="73">
        <v>82058.0</v>
      </c>
      <c r="J708" s="73">
        <v>46.26</v>
      </c>
      <c r="K708" s="73">
        <f t="shared" si="1"/>
        <v>0.9878892689</v>
      </c>
      <c r="L708" s="73">
        <f t="shared" si="2"/>
        <v>1.8</v>
      </c>
      <c r="M708" s="73">
        <f t="shared" si="3"/>
        <v>3.0899514</v>
      </c>
      <c r="N708" s="73" t="s">
        <v>1373</v>
      </c>
      <c r="O708" s="73">
        <v>27.2</v>
      </c>
      <c r="P708" s="73">
        <v>51.6</v>
      </c>
      <c r="Q708" s="73">
        <v>48.4</v>
      </c>
      <c r="R708" s="73">
        <v>39.1</v>
      </c>
      <c r="S708" s="73">
        <v>2.92</v>
      </c>
      <c r="T708" s="73">
        <v>46658.0</v>
      </c>
      <c r="U708" s="73">
        <v>20.2</v>
      </c>
      <c r="V708" s="73">
        <v>51.5</v>
      </c>
      <c r="W708" s="73">
        <v>195882.0</v>
      </c>
      <c r="X708" s="73">
        <v>899.0</v>
      </c>
      <c r="Y708" s="73">
        <v>38.6</v>
      </c>
      <c r="Z708" s="73">
        <v>57.1</v>
      </c>
      <c r="AA708" s="73">
        <v>41619.0</v>
      </c>
      <c r="AB708" s="73">
        <v>4.8</v>
      </c>
      <c r="AC708" s="75">
        <v>45352.0</v>
      </c>
      <c r="AD708" s="73">
        <v>77.8</v>
      </c>
      <c r="AE708" s="73">
        <v>3.9</v>
      </c>
      <c r="AF708" s="73">
        <v>4.1</v>
      </c>
      <c r="AG708" s="73">
        <v>4.1</v>
      </c>
      <c r="AH708" s="73">
        <v>0.1</v>
      </c>
      <c r="AI708" s="73">
        <v>1.1</v>
      </c>
      <c r="AJ708" s="73">
        <v>9.0</v>
      </c>
      <c r="AK708" s="73" t="s">
        <v>3328</v>
      </c>
    </row>
    <row r="709">
      <c r="A709" s="73" t="s">
        <v>3329</v>
      </c>
      <c r="B709" s="74" t="s">
        <v>3329</v>
      </c>
      <c r="C709" s="73" t="s">
        <v>3330</v>
      </c>
      <c r="D709" s="73">
        <v>20103.0</v>
      </c>
      <c r="E709" s="73" t="s">
        <v>1745</v>
      </c>
      <c r="F709" s="73" t="s">
        <v>1746</v>
      </c>
      <c r="G709" s="73">
        <v>39.1993</v>
      </c>
      <c r="H709" s="73">
        <v>-95.038</v>
      </c>
      <c r="I709" s="73">
        <v>82050.0</v>
      </c>
      <c r="J709" s="73">
        <v>68.36</v>
      </c>
      <c r="K709" s="73">
        <f t="shared" si="1"/>
        <v>0.9980274844</v>
      </c>
      <c r="L709" s="73">
        <f t="shared" si="2"/>
        <v>1.8</v>
      </c>
      <c r="M709" s="73">
        <f t="shared" si="3"/>
        <v>3.1759204</v>
      </c>
      <c r="N709" s="73" t="s">
        <v>1373</v>
      </c>
      <c r="O709" s="73">
        <v>38.0</v>
      </c>
      <c r="P709" s="73">
        <v>53.3</v>
      </c>
      <c r="Q709" s="73">
        <v>46.7</v>
      </c>
      <c r="R709" s="73">
        <v>52.3</v>
      </c>
      <c r="S709" s="73">
        <v>3.12</v>
      </c>
      <c r="T709" s="73">
        <v>84307.0</v>
      </c>
      <c r="U709" s="73">
        <v>41.7</v>
      </c>
      <c r="V709" s="73">
        <v>67.9</v>
      </c>
      <c r="W709" s="73">
        <v>239781.0</v>
      </c>
      <c r="X709" s="73">
        <v>1102.0</v>
      </c>
      <c r="Y709" s="73">
        <v>35.5</v>
      </c>
      <c r="Z709" s="73">
        <v>59.9</v>
      </c>
      <c r="AA709" s="73">
        <v>37639.0</v>
      </c>
      <c r="AB709" s="73">
        <v>4.5</v>
      </c>
      <c r="AC709" s="75">
        <v>45352.0</v>
      </c>
      <c r="AD709" s="73">
        <v>80.7</v>
      </c>
      <c r="AE709" s="73">
        <v>7.5</v>
      </c>
      <c r="AF709" s="73">
        <v>1.3</v>
      </c>
      <c r="AG709" s="73">
        <v>0.5</v>
      </c>
      <c r="AH709" s="73">
        <v>0.0</v>
      </c>
      <c r="AI709" s="73">
        <v>2.6</v>
      </c>
      <c r="AJ709" s="73">
        <v>7.5</v>
      </c>
      <c r="AK709" s="73" t="s">
        <v>3331</v>
      </c>
    </row>
    <row r="710">
      <c r="A710" s="73" t="s">
        <v>1668</v>
      </c>
      <c r="B710" s="74" t="s">
        <v>1668</v>
      </c>
      <c r="C710" s="73" t="s">
        <v>1669</v>
      </c>
      <c r="D710" s="73">
        <v>12087.0</v>
      </c>
      <c r="E710" s="73" t="s">
        <v>1394</v>
      </c>
      <c r="F710" s="73" t="s">
        <v>1395</v>
      </c>
      <c r="G710" s="73">
        <v>25.3192</v>
      </c>
      <c r="H710" s="73">
        <v>-81.1089</v>
      </c>
      <c r="I710" s="73">
        <v>82044.0</v>
      </c>
      <c r="J710" s="73">
        <v>32.22</v>
      </c>
      <c r="K710" s="73">
        <f t="shared" si="1"/>
        <v>0.9815020825</v>
      </c>
      <c r="L710" s="73">
        <f t="shared" si="2"/>
        <v>1.8</v>
      </c>
      <c r="M710" s="73">
        <f t="shared" si="3"/>
        <v>3.0353358</v>
      </c>
      <c r="N710" s="73" t="s">
        <v>1396</v>
      </c>
      <c r="O710" s="73">
        <v>48.3</v>
      </c>
      <c r="P710" s="73">
        <v>52.0</v>
      </c>
      <c r="Q710" s="73">
        <v>48.0</v>
      </c>
      <c r="R710" s="73">
        <v>50.7</v>
      </c>
      <c r="S710" s="73">
        <v>2.83</v>
      </c>
      <c r="T710" s="73">
        <v>80111.0</v>
      </c>
      <c r="U710" s="73">
        <v>41.1</v>
      </c>
      <c r="V710" s="73">
        <v>62.2</v>
      </c>
      <c r="W710" s="73">
        <v>697407.0</v>
      </c>
      <c r="X710" s="73">
        <v>1919.0</v>
      </c>
      <c r="Y710" s="73">
        <v>36.4</v>
      </c>
      <c r="Z710" s="73">
        <v>63.6</v>
      </c>
      <c r="AA710" s="73">
        <v>51274.0</v>
      </c>
      <c r="AB710" s="73">
        <v>3.4</v>
      </c>
      <c r="AC710" s="75">
        <v>45352.0</v>
      </c>
      <c r="AD710" s="73">
        <v>75.7</v>
      </c>
      <c r="AE710" s="73">
        <v>7.0</v>
      </c>
      <c r="AF710" s="73">
        <v>1.1</v>
      </c>
      <c r="AG710" s="73">
        <v>0.1</v>
      </c>
      <c r="AH710" s="73">
        <v>0.2</v>
      </c>
      <c r="AI710" s="73">
        <v>3.3</v>
      </c>
      <c r="AJ710" s="73">
        <v>12.7</v>
      </c>
      <c r="AK710" s="73" t="s">
        <v>3332</v>
      </c>
    </row>
    <row r="711">
      <c r="A711" s="73" t="s">
        <v>3333</v>
      </c>
      <c r="B711" s="74" t="s">
        <v>3333</v>
      </c>
      <c r="C711" s="73" t="s">
        <v>3334</v>
      </c>
      <c r="D711" s="73">
        <v>6115.0</v>
      </c>
      <c r="E711" s="73" t="s">
        <v>1366</v>
      </c>
      <c r="F711" s="73" t="s">
        <v>775</v>
      </c>
      <c r="G711" s="73">
        <v>39.269</v>
      </c>
      <c r="H711" s="73">
        <v>-121.3513</v>
      </c>
      <c r="I711" s="73">
        <v>81705.0</v>
      </c>
      <c r="J711" s="73">
        <v>49.91</v>
      </c>
      <c r="K711" s="73">
        <f t="shared" si="1"/>
        <v>0.9895565519</v>
      </c>
      <c r="L711" s="73">
        <f t="shared" si="2"/>
        <v>1.8</v>
      </c>
      <c r="M711" s="73">
        <f t="shared" si="3"/>
        <v>3.1041499</v>
      </c>
      <c r="N711" s="73" t="s">
        <v>1367</v>
      </c>
      <c r="O711" s="73">
        <v>33.5</v>
      </c>
      <c r="P711" s="73">
        <v>51.0</v>
      </c>
      <c r="Q711" s="73">
        <v>49.0</v>
      </c>
      <c r="R711" s="73">
        <v>48.2</v>
      </c>
      <c r="S711" s="73">
        <v>3.44</v>
      </c>
      <c r="T711" s="73">
        <v>66693.0</v>
      </c>
      <c r="U711" s="73">
        <v>31.3</v>
      </c>
      <c r="V711" s="73">
        <v>61.4</v>
      </c>
      <c r="W711" s="73">
        <v>343876.0</v>
      </c>
      <c r="X711" s="73">
        <v>1137.0</v>
      </c>
      <c r="Y711" s="73">
        <v>17.4</v>
      </c>
      <c r="Z711" s="73">
        <v>59.3</v>
      </c>
      <c r="AA711" s="73">
        <v>32904.0</v>
      </c>
      <c r="AB711" s="73">
        <v>7.4</v>
      </c>
      <c r="AC711" s="75">
        <v>45352.0</v>
      </c>
      <c r="AD711" s="73">
        <v>64.5</v>
      </c>
      <c r="AE711" s="73">
        <v>3.6</v>
      </c>
      <c r="AF711" s="73">
        <v>7.8</v>
      </c>
      <c r="AG711" s="73">
        <v>1.4</v>
      </c>
      <c r="AH711" s="73">
        <v>0.5</v>
      </c>
      <c r="AI711" s="73">
        <v>7.4</v>
      </c>
      <c r="AJ711" s="73">
        <v>14.8</v>
      </c>
      <c r="AK711" s="73" t="s">
        <v>3335</v>
      </c>
    </row>
    <row r="712">
      <c r="A712" s="73" t="s">
        <v>3336</v>
      </c>
      <c r="B712" s="74" t="s">
        <v>3336</v>
      </c>
      <c r="C712" s="73" t="s">
        <v>3337</v>
      </c>
      <c r="D712" s="73">
        <v>29031.0</v>
      </c>
      <c r="E712" s="73" t="s">
        <v>1547</v>
      </c>
      <c r="F712" s="73" t="s">
        <v>1548</v>
      </c>
      <c r="G712" s="73">
        <v>37.384</v>
      </c>
      <c r="H712" s="73">
        <v>-89.6845</v>
      </c>
      <c r="I712" s="73">
        <v>81703.0</v>
      </c>
      <c r="J712" s="73">
        <v>54.53</v>
      </c>
      <c r="K712" s="73">
        <f t="shared" si="1"/>
        <v>0.9916709568</v>
      </c>
      <c r="L712" s="73">
        <f t="shared" si="2"/>
        <v>1.8</v>
      </c>
      <c r="M712" s="73">
        <f t="shared" si="3"/>
        <v>3.1221217</v>
      </c>
      <c r="N712" s="73" t="s">
        <v>1373</v>
      </c>
      <c r="O712" s="73">
        <v>36.9</v>
      </c>
      <c r="P712" s="73">
        <v>48.9</v>
      </c>
      <c r="Q712" s="73">
        <v>51.1</v>
      </c>
      <c r="R712" s="73">
        <v>49.3</v>
      </c>
      <c r="S712" s="73">
        <v>3.04</v>
      </c>
      <c r="T712" s="73">
        <v>65070.0</v>
      </c>
      <c r="U712" s="73">
        <v>28.1</v>
      </c>
      <c r="V712" s="73">
        <v>67.2</v>
      </c>
      <c r="W712" s="73">
        <v>195345.0</v>
      </c>
      <c r="X712" s="73">
        <v>854.0</v>
      </c>
      <c r="Y712" s="73">
        <v>33.6</v>
      </c>
      <c r="Z712" s="73">
        <v>64.7</v>
      </c>
      <c r="AA712" s="73">
        <v>41112.0</v>
      </c>
      <c r="AB712" s="73">
        <v>3.2</v>
      </c>
      <c r="AC712" s="75">
        <v>45352.0</v>
      </c>
      <c r="AD712" s="73">
        <v>86.0</v>
      </c>
      <c r="AE712" s="73">
        <v>7.6</v>
      </c>
      <c r="AF712" s="73">
        <v>1.6</v>
      </c>
      <c r="AG712" s="73">
        <v>0.1</v>
      </c>
      <c r="AH712" s="73">
        <v>0.1</v>
      </c>
      <c r="AI712" s="73">
        <v>0.6</v>
      </c>
      <c r="AJ712" s="73">
        <v>4.0</v>
      </c>
      <c r="AK712" s="73" t="s">
        <v>3338</v>
      </c>
    </row>
    <row r="713">
      <c r="A713" s="73" t="s">
        <v>3339</v>
      </c>
      <c r="B713" s="74" t="s">
        <v>3339</v>
      </c>
      <c r="C713" s="73" t="s">
        <v>3340</v>
      </c>
      <c r="D713" s="73">
        <v>55071.0</v>
      </c>
      <c r="E713" s="73" t="s">
        <v>1585</v>
      </c>
      <c r="F713" s="73" t="s">
        <v>1586</v>
      </c>
      <c r="G713" s="73">
        <v>44.12</v>
      </c>
      <c r="H713" s="73">
        <v>-87.8097</v>
      </c>
      <c r="I713" s="73">
        <v>81242.0</v>
      </c>
      <c r="J713" s="73">
        <v>53.23</v>
      </c>
      <c r="K713" s="73">
        <f t="shared" si="1"/>
        <v>0.991075538</v>
      </c>
      <c r="L713" s="73">
        <f t="shared" si="2"/>
        <v>1.8</v>
      </c>
      <c r="M713" s="73">
        <f t="shared" si="3"/>
        <v>3.1170647</v>
      </c>
      <c r="N713" s="73" t="s">
        <v>1373</v>
      </c>
      <c r="O713" s="73">
        <v>45.0</v>
      </c>
      <c r="P713" s="73">
        <v>50.3</v>
      </c>
      <c r="Q713" s="73">
        <v>49.7</v>
      </c>
      <c r="R713" s="73">
        <v>52.2</v>
      </c>
      <c r="S713" s="73">
        <v>2.85</v>
      </c>
      <c r="T713" s="73">
        <v>66412.0</v>
      </c>
      <c r="U713" s="73">
        <v>28.5</v>
      </c>
      <c r="V713" s="73">
        <v>76.0</v>
      </c>
      <c r="W713" s="73">
        <v>160165.0</v>
      </c>
      <c r="X713" s="73">
        <v>747.0</v>
      </c>
      <c r="Y713" s="73">
        <v>23.1</v>
      </c>
      <c r="Z713" s="73">
        <v>62.3</v>
      </c>
      <c r="AA713" s="73">
        <v>40790.0</v>
      </c>
      <c r="AB713" s="73">
        <v>2.0</v>
      </c>
      <c r="AC713" s="75">
        <v>45352.0</v>
      </c>
      <c r="AD713" s="73">
        <v>91.1</v>
      </c>
      <c r="AE713" s="73">
        <v>1.1</v>
      </c>
      <c r="AF713" s="73">
        <v>2.5</v>
      </c>
      <c r="AG713" s="73">
        <v>0.4</v>
      </c>
      <c r="AH713" s="73">
        <v>0.1</v>
      </c>
      <c r="AI713" s="73">
        <v>0.8</v>
      </c>
      <c r="AJ713" s="73">
        <v>4.0</v>
      </c>
      <c r="AK713" s="73" t="s">
        <v>3341</v>
      </c>
    </row>
    <row r="714">
      <c r="A714" s="73" t="s">
        <v>3342</v>
      </c>
      <c r="B714" s="74" t="s">
        <v>3342</v>
      </c>
      <c r="C714" s="73" t="s">
        <v>3343</v>
      </c>
      <c r="D714" s="73">
        <v>1121.0</v>
      </c>
      <c r="E714" s="73" t="s">
        <v>1706</v>
      </c>
      <c r="F714" s="73" t="s">
        <v>1707</v>
      </c>
      <c r="G714" s="73">
        <v>33.3801</v>
      </c>
      <c r="H714" s="73">
        <v>-86.1659</v>
      </c>
      <c r="I714" s="73">
        <v>81105.0</v>
      </c>
      <c r="J714" s="73">
        <v>42.5</v>
      </c>
      <c r="K714" s="73">
        <f t="shared" si="1"/>
        <v>0.9861746763</v>
      </c>
      <c r="L714" s="73">
        <f t="shared" si="2"/>
        <v>1.8</v>
      </c>
      <c r="M714" s="73">
        <f t="shared" si="3"/>
        <v>3.075325</v>
      </c>
      <c r="N714" s="73" t="s">
        <v>1373</v>
      </c>
      <c r="O714" s="73">
        <v>42.1</v>
      </c>
      <c r="P714" s="73">
        <v>48.6</v>
      </c>
      <c r="Q714" s="73">
        <v>51.4</v>
      </c>
      <c r="R714" s="73">
        <v>46.1</v>
      </c>
      <c r="S714" s="73">
        <v>2.88</v>
      </c>
      <c r="T714" s="73">
        <v>52457.0</v>
      </c>
      <c r="U714" s="73">
        <v>22.2</v>
      </c>
      <c r="V714" s="73">
        <v>71.9</v>
      </c>
      <c r="W714" s="73">
        <v>126850.0</v>
      </c>
      <c r="X714" s="73">
        <v>750.0</v>
      </c>
      <c r="Y714" s="73">
        <v>16.6</v>
      </c>
      <c r="Z714" s="73">
        <v>53.1</v>
      </c>
      <c r="AA714" s="73">
        <v>36929.0</v>
      </c>
      <c r="AB714" s="73">
        <v>8.4</v>
      </c>
      <c r="AC714" s="75">
        <v>45352.0</v>
      </c>
      <c r="AD714" s="73">
        <v>63.1</v>
      </c>
      <c r="AE714" s="73">
        <v>31.9</v>
      </c>
      <c r="AF714" s="73">
        <v>0.4</v>
      </c>
      <c r="AG714" s="73">
        <v>0.2</v>
      </c>
      <c r="AH714" s="73">
        <v>0.1</v>
      </c>
      <c r="AI714" s="73">
        <v>1.2</v>
      </c>
      <c r="AJ714" s="73">
        <v>3.1</v>
      </c>
      <c r="AK714" s="73" t="s">
        <v>3344</v>
      </c>
    </row>
    <row r="715">
      <c r="A715" s="73" t="s">
        <v>3345</v>
      </c>
      <c r="B715" s="74" t="s">
        <v>3345</v>
      </c>
      <c r="C715" s="73" t="s">
        <v>3346</v>
      </c>
      <c r="D715" s="73">
        <v>37027.0</v>
      </c>
      <c r="E715" s="73" t="s">
        <v>1514</v>
      </c>
      <c r="F715" s="73" t="s">
        <v>1515</v>
      </c>
      <c r="G715" s="73">
        <v>35.953</v>
      </c>
      <c r="H715" s="73">
        <v>-81.5464</v>
      </c>
      <c r="I715" s="73">
        <v>80716.0</v>
      </c>
      <c r="J715" s="73">
        <v>66.04</v>
      </c>
      <c r="K715" s="73">
        <f t="shared" si="1"/>
        <v>0.9969583317</v>
      </c>
      <c r="L715" s="73">
        <f t="shared" si="2"/>
        <v>1.8</v>
      </c>
      <c r="M715" s="73">
        <f t="shared" si="3"/>
        <v>3.1668956</v>
      </c>
      <c r="N715" s="73" t="s">
        <v>1396</v>
      </c>
      <c r="O715" s="73">
        <v>45.1</v>
      </c>
      <c r="P715" s="73">
        <v>49.7</v>
      </c>
      <c r="Q715" s="73">
        <v>50.3</v>
      </c>
      <c r="R715" s="73">
        <v>48.4</v>
      </c>
      <c r="S715" s="73">
        <v>3.05</v>
      </c>
      <c r="T715" s="73">
        <v>52362.0</v>
      </c>
      <c r="U715" s="73">
        <v>22.3</v>
      </c>
      <c r="V715" s="73">
        <v>74.6</v>
      </c>
      <c r="W715" s="73">
        <v>156487.0</v>
      </c>
      <c r="X715" s="73">
        <v>717.0</v>
      </c>
      <c r="Y715" s="73">
        <v>17.2</v>
      </c>
      <c r="Z715" s="73">
        <v>58.1</v>
      </c>
      <c r="AA715" s="73">
        <v>36374.0</v>
      </c>
      <c r="AB715" s="73">
        <v>5.8</v>
      </c>
      <c r="AC715" s="75">
        <v>45352.0</v>
      </c>
      <c r="AD715" s="73">
        <v>87.3</v>
      </c>
      <c r="AE715" s="73">
        <v>4.3</v>
      </c>
      <c r="AF715" s="73">
        <v>0.5</v>
      </c>
      <c r="AG715" s="73">
        <v>0.1</v>
      </c>
      <c r="AH715" s="73">
        <v>0.1</v>
      </c>
      <c r="AI715" s="73">
        <v>3.6</v>
      </c>
      <c r="AJ715" s="73">
        <v>4.1</v>
      </c>
      <c r="AK715" s="73" t="s">
        <v>3347</v>
      </c>
    </row>
    <row r="716">
      <c r="A716" s="73" t="s">
        <v>3348</v>
      </c>
      <c r="B716" s="74" t="s">
        <v>3348</v>
      </c>
      <c r="C716" s="73" t="s">
        <v>3349</v>
      </c>
      <c r="D716" s="73">
        <v>18085.0</v>
      </c>
      <c r="E716" s="73" t="s">
        <v>1563</v>
      </c>
      <c r="F716" s="73" t="s">
        <v>1564</v>
      </c>
      <c r="G716" s="73">
        <v>41.2441</v>
      </c>
      <c r="H716" s="73">
        <v>-85.8607</v>
      </c>
      <c r="I716" s="73">
        <v>80442.0</v>
      </c>
      <c r="J716" s="73">
        <v>58.44</v>
      </c>
      <c r="K716" s="73">
        <f t="shared" si="1"/>
        <v>0.99346395</v>
      </c>
      <c r="L716" s="73">
        <f t="shared" si="2"/>
        <v>1.8</v>
      </c>
      <c r="M716" s="73">
        <f t="shared" si="3"/>
        <v>3.1373316</v>
      </c>
      <c r="N716" s="73" t="s">
        <v>1565</v>
      </c>
      <c r="O716" s="73">
        <v>39.0</v>
      </c>
      <c r="P716" s="73">
        <v>50.1</v>
      </c>
      <c r="Q716" s="73">
        <v>49.9</v>
      </c>
      <c r="R716" s="73">
        <v>52.7</v>
      </c>
      <c r="S716" s="73">
        <v>3.07</v>
      </c>
      <c r="T716" s="73">
        <v>70945.0</v>
      </c>
      <c r="U716" s="73">
        <v>31.0</v>
      </c>
      <c r="V716" s="73">
        <v>76.1</v>
      </c>
      <c r="W716" s="73">
        <v>182552.0</v>
      </c>
      <c r="X716" s="73">
        <v>946.0</v>
      </c>
      <c r="Y716" s="73">
        <v>24.1</v>
      </c>
      <c r="Z716" s="73">
        <v>65.8</v>
      </c>
      <c r="AA716" s="73">
        <v>39705.0</v>
      </c>
      <c r="AB716" s="73">
        <v>3.3</v>
      </c>
      <c r="AC716" s="75">
        <v>45352.0</v>
      </c>
      <c r="AD716" s="73">
        <v>89.6</v>
      </c>
      <c r="AE716" s="73">
        <v>0.7</v>
      </c>
      <c r="AF716" s="73">
        <v>1.5</v>
      </c>
      <c r="AG716" s="73">
        <v>0.3</v>
      </c>
      <c r="AH716" s="73">
        <v>0.0</v>
      </c>
      <c r="AI716" s="73">
        <v>2.7</v>
      </c>
      <c r="AJ716" s="73">
        <v>5.1</v>
      </c>
      <c r="AK716" s="73" t="s">
        <v>3350</v>
      </c>
    </row>
    <row r="717">
      <c r="A717" s="73" t="s">
        <v>3107</v>
      </c>
      <c r="B717" s="74" t="s">
        <v>3107</v>
      </c>
      <c r="C717" s="73" t="s">
        <v>3108</v>
      </c>
      <c r="D717" s="73">
        <v>18043.0</v>
      </c>
      <c r="E717" s="73" t="s">
        <v>1563</v>
      </c>
      <c r="F717" s="73" t="s">
        <v>1564</v>
      </c>
      <c r="G717" s="73">
        <v>38.3187</v>
      </c>
      <c r="H717" s="73">
        <v>-85.907</v>
      </c>
      <c r="I717" s="73">
        <v>80191.0</v>
      </c>
      <c r="J717" s="73">
        <v>208.52</v>
      </c>
      <c r="K717" s="73">
        <f t="shared" si="1"/>
        <v>1.06479198</v>
      </c>
      <c r="L717" s="73">
        <f t="shared" si="2"/>
        <v>1.8</v>
      </c>
      <c r="M717" s="73">
        <f t="shared" si="3"/>
        <v>3.7211428</v>
      </c>
      <c r="N717" s="73" t="s">
        <v>2873</v>
      </c>
      <c r="O717" s="73">
        <v>39.8</v>
      </c>
      <c r="P717" s="73">
        <v>48.9</v>
      </c>
      <c r="Q717" s="73">
        <v>51.1</v>
      </c>
      <c r="R717" s="73">
        <v>49.2</v>
      </c>
      <c r="S717" s="73">
        <v>3.18</v>
      </c>
      <c r="T717" s="73">
        <v>75686.0</v>
      </c>
      <c r="U717" s="73">
        <v>36.8</v>
      </c>
      <c r="V717" s="73">
        <v>74.4</v>
      </c>
      <c r="W717" s="73">
        <v>214341.0</v>
      </c>
      <c r="X717" s="73">
        <v>943.0</v>
      </c>
      <c r="Y717" s="73">
        <v>31.2</v>
      </c>
      <c r="Z717" s="73">
        <v>64.2</v>
      </c>
      <c r="AA717" s="73">
        <v>42106.0</v>
      </c>
      <c r="AB717" s="73">
        <v>3.9</v>
      </c>
      <c r="AC717" s="75">
        <v>45352.0</v>
      </c>
      <c r="AD717" s="73">
        <v>88.0</v>
      </c>
      <c r="AE717" s="73">
        <v>5.0</v>
      </c>
      <c r="AF717" s="73">
        <v>1.2</v>
      </c>
      <c r="AG717" s="73">
        <v>0.1</v>
      </c>
      <c r="AH717" s="73">
        <v>0.0</v>
      </c>
      <c r="AI717" s="73">
        <v>0.7</v>
      </c>
      <c r="AJ717" s="73">
        <v>4.9</v>
      </c>
      <c r="AK717" s="73" t="s">
        <v>3351</v>
      </c>
    </row>
    <row r="718">
      <c r="A718" s="73" t="s">
        <v>3352</v>
      </c>
      <c r="B718" s="74" t="s">
        <v>3352</v>
      </c>
      <c r="C718" s="73" t="s">
        <v>3353</v>
      </c>
      <c r="D718" s="73">
        <v>18059.0</v>
      </c>
      <c r="E718" s="73" t="s">
        <v>1563</v>
      </c>
      <c r="F718" s="73" t="s">
        <v>1564</v>
      </c>
      <c r="G718" s="73">
        <v>39.8236</v>
      </c>
      <c r="H718" s="73">
        <v>-85.7732</v>
      </c>
      <c r="I718" s="73">
        <v>80170.0</v>
      </c>
      <c r="J718" s="73">
        <v>101.17</v>
      </c>
      <c r="K718" s="73">
        <f t="shared" si="1"/>
        <v>1.013271045</v>
      </c>
      <c r="L718" s="73">
        <f t="shared" si="2"/>
        <v>1.8</v>
      </c>
      <c r="M718" s="73">
        <f t="shared" si="3"/>
        <v>3.3035513</v>
      </c>
      <c r="N718" s="73" t="s">
        <v>1565</v>
      </c>
      <c r="O718" s="73">
        <v>39.6</v>
      </c>
      <c r="P718" s="73">
        <v>49.8</v>
      </c>
      <c r="Q718" s="73">
        <v>50.2</v>
      </c>
      <c r="R718" s="73">
        <v>57.8</v>
      </c>
      <c r="S718" s="73">
        <v>2.99</v>
      </c>
      <c r="T718" s="73">
        <v>85262.0</v>
      </c>
      <c r="U718" s="73">
        <v>43.0</v>
      </c>
      <c r="V718" s="73">
        <v>80.4</v>
      </c>
      <c r="W718" s="73">
        <v>235524.0</v>
      </c>
      <c r="X718" s="73">
        <v>1058.0</v>
      </c>
      <c r="Y718" s="73">
        <v>32.8</v>
      </c>
      <c r="Z718" s="73">
        <v>68.2</v>
      </c>
      <c r="AA718" s="73">
        <v>42977.0</v>
      </c>
      <c r="AB718" s="73">
        <v>2.7</v>
      </c>
      <c r="AC718" s="75">
        <v>45352.0</v>
      </c>
      <c r="AD718" s="73">
        <v>91.1</v>
      </c>
      <c r="AE718" s="73">
        <v>2.7</v>
      </c>
      <c r="AF718" s="73">
        <v>0.9</v>
      </c>
      <c r="AG718" s="73">
        <v>0.2</v>
      </c>
      <c r="AH718" s="73">
        <v>0.0</v>
      </c>
      <c r="AI718" s="73">
        <v>1.1</v>
      </c>
      <c r="AJ718" s="73">
        <v>4.1</v>
      </c>
      <c r="AK718" s="73" t="s">
        <v>3354</v>
      </c>
    </row>
    <row r="719">
      <c r="A719" s="73" t="s">
        <v>3119</v>
      </c>
      <c r="B719" s="74" t="s">
        <v>3119</v>
      </c>
      <c r="C719" s="73" t="s">
        <v>3120</v>
      </c>
      <c r="D719" s="73">
        <v>47141.0</v>
      </c>
      <c r="E719" s="73" t="s">
        <v>1593</v>
      </c>
      <c r="F719" s="73" t="s">
        <v>1594</v>
      </c>
      <c r="G719" s="73">
        <v>36.1408</v>
      </c>
      <c r="H719" s="73">
        <v>-85.4952</v>
      </c>
      <c r="I719" s="73">
        <v>80157.0</v>
      </c>
      <c r="J719" s="73">
        <v>77.16</v>
      </c>
      <c r="K719" s="73">
        <f t="shared" si="1"/>
        <v>1.002093324</v>
      </c>
      <c r="L719" s="73">
        <f t="shared" si="2"/>
        <v>1.8</v>
      </c>
      <c r="M719" s="73">
        <f t="shared" si="3"/>
        <v>3.2101524</v>
      </c>
      <c r="N719" s="73" t="s">
        <v>1373</v>
      </c>
      <c r="O719" s="73">
        <v>36.3</v>
      </c>
      <c r="P719" s="73">
        <v>49.8</v>
      </c>
      <c r="Q719" s="73">
        <v>50.2</v>
      </c>
      <c r="R719" s="73">
        <v>47.7</v>
      </c>
      <c r="S719" s="73">
        <v>2.86</v>
      </c>
      <c r="T719" s="73">
        <v>54371.0</v>
      </c>
      <c r="U719" s="73">
        <v>22.9</v>
      </c>
      <c r="V719" s="73">
        <v>60.9</v>
      </c>
      <c r="W719" s="73">
        <v>220471.0</v>
      </c>
      <c r="X719" s="73">
        <v>842.0</v>
      </c>
      <c r="Y719" s="73">
        <v>27.6</v>
      </c>
      <c r="Z719" s="73">
        <v>61.0</v>
      </c>
      <c r="AA719" s="73">
        <v>35483.0</v>
      </c>
      <c r="AB719" s="73">
        <v>4.5</v>
      </c>
      <c r="AC719" s="75">
        <v>45352.0</v>
      </c>
      <c r="AD719" s="73">
        <v>89.8</v>
      </c>
      <c r="AE719" s="73">
        <v>2.2</v>
      </c>
      <c r="AF719" s="73">
        <v>1.0</v>
      </c>
      <c r="AG719" s="73">
        <v>0.2</v>
      </c>
      <c r="AH719" s="73">
        <v>0.0</v>
      </c>
      <c r="AI719" s="73">
        <v>2.2</v>
      </c>
      <c r="AJ719" s="73">
        <v>4.5</v>
      </c>
      <c r="AK719" s="73" t="s">
        <v>3355</v>
      </c>
    </row>
    <row r="720">
      <c r="A720" s="73" t="s">
        <v>3356</v>
      </c>
      <c r="B720" s="74" t="s">
        <v>3356</v>
      </c>
      <c r="C720" s="73" t="s">
        <v>3357</v>
      </c>
      <c r="D720" s="73">
        <v>41059.0</v>
      </c>
      <c r="E720" s="73" t="s">
        <v>1642</v>
      </c>
      <c r="F720" s="73" t="s">
        <v>1643</v>
      </c>
      <c r="G720" s="73">
        <v>45.5919</v>
      </c>
      <c r="H720" s="73">
        <v>-118.7369</v>
      </c>
      <c r="I720" s="73">
        <v>79904.0</v>
      </c>
      <c r="J720" s="73">
        <v>9.59</v>
      </c>
      <c r="K720" s="73">
        <f t="shared" si="1"/>
        <v>0.971293876</v>
      </c>
      <c r="L720" s="73">
        <f t="shared" si="2"/>
        <v>1.8</v>
      </c>
      <c r="M720" s="73">
        <f t="shared" si="3"/>
        <v>2.9473051</v>
      </c>
      <c r="N720" s="73" t="s">
        <v>1367</v>
      </c>
      <c r="O720" s="73">
        <v>36.9</v>
      </c>
      <c r="P720" s="73">
        <v>52.4</v>
      </c>
      <c r="Q720" s="73">
        <v>47.6</v>
      </c>
      <c r="R720" s="73">
        <v>46.2</v>
      </c>
      <c r="S720" s="73">
        <v>3.25</v>
      </c>
      <c r="T720" s="73">
        <v>70322.0</v>
      </c>
      <c r="U720" s="73">
        <v>31.5</v>
      </c>
      <c r="V720" s="73">
        <v>66.5</v>
      </c>
      <c r="W720" s="73">
        <v>227729.0</v>
      </c>
      <c r="X720" s="73">
        <v>930.0</v>
      </c>
      <c r="Y720" s="73">
        <v>18.3</v>
      </c>
      <c r="Z720" s="73">
        <v>58.4</v>
      </c>
      <c r="AA720" s="73">
        <v>39207.0</v>
      </c>
      <c r="AB720" s="73">
        <v>6.7</v>
      </c>
      <c r="AC720" s="75">
        <v>45352.0</v>
      </c>
      <c r="AD720" s="73">
        <v>76.3</v>
      </c>
      <c r="AE720" s="73">
        <v>0.8</v>
      </c>
      <c r="AF720" s="73">
        <v>0.9</v>
      </c>
      <c r="AG720" s="73">
        <v>3.2</v>
      </c>
      <c r="AH720" s="73">
        <v>0.1</v>
      </c>
      <c r="AI720" s="73">
        <v>9.7</v>
      </c>
      <c r="AJ720" s="73">
        <v>9.1</v>
      </c>
      <c r="AK720" s="73" t="s">
        <v>3358</v>
      </c>
    </row>
    <row r="721">
      <c r="A721" s="73" t="s">
        <v>3359</v>
      </c>
      <c r="B721" s="74" t="s">
        <v>3359</v>
      </c>
      <c r="C721" s="73" t="s">
        <v>3360</v>
      </c>
      <c r="D721" s="73">
        <v>36019.0</v>
      </c>
      <c r="E721" s="73" t="s">
        <v>1400</v>
      </c>
      <c r="F721" s="73" t="s">
        <v>1401</v>
      </c>
      <c r="G721" s="73">
        <v>44.7462</v>
      </c>
      <c r="H721" s="73">
        <v>-73.6782</v>
      </c>
      <c r="I721" s="73">
        <v>79839.0</v>
      </c>
      <c r="J721" s="73">
        <v>29.7</v>
      </c>
      <c r="K721" s="73">
        <f t="shared" si="1"/>
        <v>0.9803600434</v>
      </c>
      <c r="L721" s="73">
        <f t="shared" si="2"/>
        <v>1.8</v>
      </c>
      <c r="M721" s="73">
        <f t="shared" si="3"/>
        <v>3.025533</v>
      </c>
      <c r="N721" s="73" t="s">
        <v>1396</v>
      </c>
      <c r="O721" s="73">
        <v>40.9</v>
      </c>
      <c r="P721" s="73">
        <v>51.4</v>
      </c>
      <c r="Q721" s="73">
        <v>48.6</v>
      </c>
      <c r="R721" s="73">
        <v>47.4</v>
      </c>
      <c r="S721" s="73">
        <v>2.79</v>
      </c>
      <c r="T721" s="73">
        <v>67097.0</v>
      </c>
      <c r="U721" s="73">
        <v>32.0</v>
      </c>
      <c r="V721" s="73">
        <v>69.0</v>
      </c>
      <c r="W721" s="73">
        <v>166216.0</v>
      </c>
      <c r="X721" s="73">
        <v>944.0</v>
      </c>
      <c r="Y721" s="73">
        <v>27.2</v>
      </c>
      <c r="Z721" s="73">
        <v>56.4</v>
      </c>
      <c r="AA721" s="73">
        <v>35248.0</v>
      </c>
      <c r="AB721" s="73">
        <v>4.7</v>
      </c>
      <c r="AC721" s="75">
        <v>45352.0</v>
      </c>
      <c r="AD721" s="73">
        <v>90.3</v>
      </c>
      <c r="AE721" s="73">
        <v>3.6</v>
      </c>
      <c r="AF721" s="73">
        <v>1.4</v>
      </c>
      <c r="AG721" s="73">
        <v>0.3</v>
      </c>
      <c r="AH721" s="73">
        <v>0.0</v>
      </c>
      <c r="AI721" s="73">
        <v>1.5</v>
      </c>
      <c r="AJ721" s="73">
        <v>2.9</v>
      </c>
      <c r="AK721" s="73" t="s">
        <v>3361</v>
      </c>
    </row>
    <row r="722">
      <c r="A722" s="73" t="s">
        <v>3362</v>
      </c>
      <c r="B722" s="74" t="s">
        <v>3362</v>
      </c>
      <c r="C722" s="73" t="s">
        <v>3363</v>
      </c>
      <c r="D722" s="73">
        <v>13031.0</v>
      </c>
      <c r="E722" s="73" t="s">
        <v>1525</v>
      </c>
      <c r="F722" s="73" t="s">
        <v>1526</v>
      </c>
      <c r="G722" s="73">
        <v>32.3968</v>
      </c>
      <c r="H722" s="73">
        <v>-81.7432</v>
      </c>
      <c r="I722" s="73">
        <v>79829.0</v>
      </c>
      <c r="J722" s="73">
        <v>45.6</v>
      </c>
      <c r="K722" s="73">
        <f t="shared" si="1"/>
        <v>0.9875880876</v>
      </c>
      <c r="L722" s="73">
        <f t="shared" si="2"/>
        <v>1.8</v>
      </c>
      <c r="M722" s="73">
        <f t="shared" si="3"/>
        <v>3.087384</v>
      </c>
      <c r="N722" s="73" t="s">
        <v>1396</v>
      </c>
      <c r="O722" s="73">
        <v>29.7</v>
      </c>
      <c r="P722" s="73">
        <v>48.7</v>
      </c>
      <c r="Q722" s="73">
        <v>51.3</v>
      </c>
      <c r="R722" s="73">
        <v>35.6</v>
      </c>
      <c r="S722" s="73">
        <v>3.02</v>
      </c>
      <c r="T722" s="73">
        <v>53675.0</v>
      </c>
      <c r="U722" s="73">
        <v>22.7</v>
      </c>
      <c r="V722" s="73">
        <v>51.8</v>
      </c>
      <c r="W722" s="73">
        <v>173158.0</v>
      </c>
      <c r="X722" s="73">
        <v>931.0</v>
      </c>
      <c r="Y722" s="73">
        <v>29.6</v>
      </c>
      <c r="Z722" s="73">
        <v>60.1</v>
      </c>
      <c r="AA722" s="73">
        <v>39964.0</v>
      </c>
      <c r="AB722" s="73">
        <v>8.3</v>
      </c>
      <c r="AC722" s="75">
        <v>45352.0</v>
      </c>
      <c r="AD722" s="73">
        <v>63.7</v>
      </c>
      <c r="AE722" s="73">
        <v>27.7</v>
      </c>
      <c r="AF722" s="73">
        <v>1.6</v>
      </c>
      <c r="AG722" s="73">
        <v>0.4</v>
      </c>
      <c r="AH722" s="73">
        <v>0.3</v>
      </c>
      <c r="AI722" s="73">
        <v>0.9</v>
      </c>
      <c r="AJ722" s="73">
        <v>5.4</v>
      </c>
      <c r="AK722" s="73" t="s">
        <v>3364</v>
      </c>
    </row>
    <row r="723">
      <c r="A723" s="73" t="s">
        <v>3365</v>
      </c>
      <c r="B723" s="74" t="s">
        <v>3365</v>
      </c>
      <c r="C723" s="73" t="s">
        <v>3366</v>
      </c>
      <c r="D723" s="73">
        <v>51019.0</v>
      </c>
      <c r="E723" s="73" t="s">
        <v>1509</v>
      </c>
      <c r="F723" s="73" t="s">
        <v>1510</v>
      </c>
      <c r="G723" s="73">
        <v>37.3152</v>
      </c>
      <c r="H723" s="73">
        <v>-79.5242</v>
      </c>
      <c r="I723" s="73">
        <v>79761.0</v>
      </c>
      <c r="J723" s="73">
        <v>40.52</v>
      </c>
      <c r="K723" s="73">
        <f t="shared" si="1"/>
        <v>0.9852729757</v>
      </c>
      <c r="L723" s="73">
        <f t="shared" si="2"/>
        <v>1.8</v>
      </c>
      <c r="M723" s="73">
        <f t="shared" si="3"/>
        <v>3.0676228</v>
      </c>
      <c r="N723" s="73" t="s">
        <v>1396</v>
      </c>
      <c r="O723" s="73">
        <v>46.8</v>
      </c>
      <c r="P723" s="73">
        <v>49.5</v>
      </c>
      <c r="Q723" s="73">
        <v>50.5</v>
      </c>
      <c r="R723" s="73">
        <v>60.0</v>
      </c>
      <c r="S723" s="73">
        <v>2.88</v>
      </c>
      <c r="T723" s="73">
        <v>74773.0</v>
      </c>
      <c r="U723" s="73">
        <v>34.9</v>
      </c>
      <c r="V723" s="73">
        <v>84.3</v>
      </c>
      <c r="W723" s="73">
        <v>260688.0</v>
      </c>
      <c r="X723" s="73">
        <v>939.0</v>
      </c>
      <c r="Y723" s="73">
        <v>32.6</v>
      </c>
      <c r="Z723" s="73">
        <v>57.9</v>
      </c>
      <c r="AA723" s="73">
        <v>39315.0</v>
      </c>
      <c r="AB723" s="73">
        <v>2.9</v>
      </c>
      <c r="AC723" s="75">
        <v>45352.0</v>
      </c>
      <c r="AD723" s="73">
        <v>87.2</v>
      </c>
      <c r="AE723" s="73">
        <v>6.2</v>
      </c>
      <c r="AF723" s="73">
        <v>1.3</v>
      </c>
      <c r="AG723" s="73">
        <v>0.1</v>
      </c>
      <c r="AH723" s="73">
        <v>0.0</v>
      </c>
      <c r="AI723" s="73">
        <v>1.2</v>
      </c>
      <c r="AJ723" s="73">
        <v>4.0</v>
      </c>
      <c r="AK723" s="73" t="s">
        <v>3367</v>
      </c>
    </row>
    <row r="724">
      <c r="A724" s="73" t="s">
        <v>3368</v>
      </c>
      <c r="B724" s="74" t="s">
        <v>3368</v>
      </c>
      <c r="C724" s="73" t="s">
        <v>3369</v>
      </c>
      <c r="D724" s="73">
        <v>42033.0</v>
      </c>
      <c r="E724" s="73" t="s">
        <v>323</v>
      </c>
      <c r="F724" s="73" t="s">
        <v>1455</v>
      </c>
      <c r="G724" s="73">
        <v>41.0</v>
      </c>
      <c r="H724" s="73">
        <v>-78.4742</v>
      </c>
      <c r="I724" s="73">
        <v>79707.0</v>
      </c>
      <c r="J724" s="73">
        <v>26.88</v>
      </c>
      <c r="K724" s="73">
        <f t="shared" si="1"/>
        <v>0.9790836228</v>
      </c>
      <c r="L724" s="73">
        <f t="shared" si="2"/>
        <v>1.8</v>
      </c>
      <c r="M724" s="73">
        <f t="shared" si="3"/>
        <v>3.0145632</v>
      </c>
      <c r="N724" s="73" t="s">
        <v>1396</v>
      </c>
      <c r="O724" s="73">
        <v>45.2</v>
      </c>
      <c r="P724" s="73">
        <v>52.8</v>
      </c>
      <c r="Q724" s="73">
        <v>47.2</v>
      </c>
      <c r="R724" s="73">
        <v>48.1</v>
      </c>
      <c r="S724" s="73">
        <v>2.92</v>
      </c>
      <c r="T724" s="73">
        <v>56982.0</v>
      </c>
      <c r="U724" s="73">
        <v>21.9</v>
      </c>
      <c r="V724" s="73">
        <v>77.8</v>
      </c>
      <c r="W724" s="73">
        <v>118447.0</v>
      </c>
      <c r="X724" s="73">
        <v>737.0</v>
      </c>
      <c r="Y724" s="73">
        <v>19.1</v>
      </c>
      <c r="Z724" s="73">
        <v>55.4</v>
      </c>
      <c r="AA724" s="73">
        <v>35835.0</v>
      </c>
      <c r="AB724" s="73">
        <v>6.0</v>
      </c>
      <c r="AC724" s="75">
        <v>45352.0</v>
      </c>
      <c r="AD724" s="73">
        <v>93.3</v>
      </c>
      <c r="AE724" s="73">
        <v>2.3</v>
      </c>
      <c r="AF724" s="73">
        <v>0.5</v>
      </c>
      <c r="AG724" s="73">
        <v>0.1</v>
      </c>
      <c r="AH724" s="73">
        <v>0.0</v>
      </c>
      <c r="AI724" s="73">
        <v>0.5</v>
      </c>
      <c r="AJ724" s="73">
        <v>3.2</v>
      </c>
      <c r="AK724" s="73" t="s">
        <v>3370</v>
      </c>
    </row>
    <row r="725">
      <c r="A725" s="73" t="s">
        <v>3371</v>
      </c>
      <c r="B725" s="74" t="s">
        <v>3371</v>
      </c>
      <c r="C725" s="73" t="s">
        <v>3372</v>
      </c>
      <c r="D725" s="73">
        <v>56025.0</v>
      </c>
      <c r="E725" s="73" t="s">
        <v>3080</v>
      </c>
      <c r="F725" s="73" t="s">
        <v>3081</v>
      </c>
      <c r="G725" s="73">
        <v>42.9622</v>
      </c>
      <c r="H725" s="73">
        <v>-106.7986</v>
      </c>
      <c r="I725" s="73">
        <v>79506.0</v>
      </c>
      <c r="J725" s="73">
        <v>5.75</v>
      </c>
      <c r="K725" s="73">
        <f t="shared" si="1"/>
        <v>0.9695722506</v>
      </c>
      <c r="L725" s="73">
        <f t="shared" si="2"/>
        <v>1.8</v>
      </c>
      <c r="M725" s="73">
        <f t="shared" si="3"/>
        <v>2.9323675</v>
      </c>
      <c r="N725" s="73" t="s">
        <v>1502</v>
      </c>
      <c r="O725" s="73">
        <v>37.7</v>
      </c>
      <c r="P725" s="73">
        <v>50.5</v>
      </c>
      <c r="Q725" s="73">
        <v>49.5</v>
      </c>
      <c r="R725" s="73">
        <v>50.6</v>
      </c>
      <c r="S725" s="73">
        <v>3.01</v>
      </c>
      <c r="T725" s="73">
        <v>69104.0</v>
      </c>
      <c r="U725" s="73">
        <v>33.6</v>
      </c>
      <c r="V725" s="73">
        <v>72.8</v>
      </c>
      <c r="W725" s="73">
        <v>248006.0</v>
      </c>
      <c r="X725" s="73">
        <v>945.0</v>
      </c>
      <c r="Y725" s="73">
        <v>26.5</v>
      </c>
      <c r="Z725" s="73">
        <v>67.5</v>
      </c>
      <c r="AA725" s="73">
        <v>39407.0</v>
      </c>
      <c r="AB725" s="73">
        <v>3.5</v>
      </c>
      <c r="AC725" s="75">
        <v>45352.0</v>
      </c>
      <c r="AD725" s="73">
        <v>91.0</v>
      </c>
      <c r="AE725" s="73">
        <v>0.4</v>
      </c>
      <c r="AF725" s="73">
        <v>0.5</v>
      </c>
      <c r="AG725" s="73">
        <v>1.0</v>
      </c>
      <c r="AH725" s="73">
        <v>0.2</v>
      </c>
      <c r="AI725" s="73">
        <v>1.6</v>
      </c>
      <c r="AJ725" s="73">
        <v>5.2</v>
      </c>
      <c r="AK725" s="73" t="s">
        <v>3373</v>
      </c>
    </row>
    <row r="726">
      <c r="A726" s="73" t="s">
        <v>3359</v>
      </c>
      <c r="B726" s="74" t="s">
        <v>3359</v>
      </c>
      <c r="C726" s="73" t="s">
        <v>3360</v>
      </c>
      <c r="D726" s="73">
        <v>26037.0</v>
      </c>
      <c r="E726" s="73" t="s">
        <v>1439</v>
      </c>
      <c r="F726" s="73" t="s">
        <v>1440</v>
      </c>
      <c r="G726" s="73">
        <v>42.9437</v>
      </c>
      <c r="H726" s="73">
        <v>-84.6015</v>
      </c>
      <c r="I726" s="73">
        <v>79249.0</v>
      </c>
      <c r="J726" s="73">
        <v>53.93</v>
      </c>
      <c r="K726" s="73">
        <f t="shared" si="1"/>
        <v>0.9913961037</v>
      </c>
      <c r="L726" s="73">
        <f t="shared" si="2"/>
        <v>1.8</v>
      </c>
      <c r="M726" s="73">
        <f t="shared" si="3"/>
        <v>3.1197877</v>
      </c>
      <c r="N726" s="73" t="s">
        <v>1441</v>
      </c>
      <c r="O726" s="73">
        <v>41.4</v>
      </c>
      <c r="P726" s="73">
        <v>49.7</v>
      </c>
      <c r="Q726" s="73">
        <v>50.3</v>
      </c>
      <c r="R726" s="73">
        <v>54.1</v>
      </c>
      <c r="S726" s="73">
        <v>2.99</v>
      </c>
      <c r="T726" s="73">
        <v>82594.0</v>
      </c>
      <c r="U726" s="73">
        <v>40.2</v>
      </c>
      <c r="V726" s="73">
        <v>82.0</v>
      </c>
      <c r="W726" s="73">
        <v>226047.0</v>
      </c>
      <c r="X726" s="73">
        <v>1022.0</v>
      </c>
      <c r="Y726" s="73">
        <v>32.3</v>
      </c>
      <c r="Z726" s="73">
        <v>63.7</v>
      </c>
      <c r="AA726" s="73">
        <v>43428.0</v>
      </c>
      <c r="AB726" s="73">
        <v>3.7</v>
      </c>
      <c r="AC726" s="75">
        <v>45352.0</v>
      </c>
      <c r="AD726" s="73">
        <v>90.9</v>
      </c>
      <c r="AE726" s="73">
        <v>1.7</v>
      </c>
      <c r="AF726" s="73">
        <v>1.3</v>
      </c>
      <c r="AG726" s="73">
        <v>0.3</v>
      </c>
      <c r="AH726" s="73">
        <v>0.0</v>
      </c>
      <c r="AI726" s="73">
        <v>1.0</v>
      </c>
      <c r="AJ726" s="73">
        <v>4.8</v>
      </c>
      <c r="AK726" s="73" t="s">
        <v>3374</v>
      </c>
    </row>
    <row r="727">
      <c r="A727" s="73" t="s">
        <v>3375</v>
      </c>
      <c r="B727" s="74" t="s">
        <v>3375</v>
      </c>
      <c r="C727" s="73" t="s">
        <v>3376</v>
      </c>
      <c r="D727" s="73">
        <v>51680.0</v>
      </c>
      <c r="E727" s="73" t="s">
        <v>1509</v>
      </c>
      <c r="F727" s="73" t="s">
        <v>1510</v>
      </c>
      <c r="G727" s="73">
        <v>37.4003</v>
      </c>
      <c r="H727" s="73">
        <v>-79.1909</v>
      </c>
      <c r="I727" s="73">
        <v>79166.0</v>
      </c>
      <c r="J727" s="73">
        <v>624.1</v>
      </c>
      <c r="K727" s="73">
        <f t="shared" si="1"/>
        <v>1.290174417</v>
      </c>
      <c r="L727" s="73">
        <f t="shared" si="2"/>
        <v>0.40039</v>
      </c>
      <c r="M727" s="73">
        <f t="shared" si="3"/>
        <v>5.337749</v>
      </c>
      <c r="N727" s="73" t="s">
        <v>1396</v>
      </c>
      <c r="O727" s="73">
        <v>28.4</v>
      </c>
      <c r="P727" s="73">
        <v>46.7</v>
      </c>
      <c r="Q727" s="73">
        <v>53.3</v>
      </c>
      <c r="R727" s="73">
        <v>35.6</v>
      </c>
      <c r="S727" s="73">
        <v>2.99</v>
      </c>
      <c r="T727" s="73">
        <v>56243.0</v>
      </c>
      <c r="U727" s="73">
        <v>24.1</v>
      </c>
      <c r="V727" s="73">
        <v>48.7</v>
      </c>
      <c r="W727" s="73">
        <v>195717.0</v>
      </c>
      <c r="X727" s="73">
        <v>972.0</v>
      </c>
      <c r="Y727" s="73">
        <v>38.0</v>
      </c>
      <c r="Z727" s="73">
        <v>59.3</v>
      </c>
      <c r="AA727" s="73">
        <v>36531.0</v>
      </c>
      <c r="AB727" s="73">
        <v>5.4</v>
      </c>
      <c r="AC727" s="75">
        <v>45352.0</v>
      </c>
      <c r="AD727" s="73">
        <v>62.7</v>
      </c>
      <c r="AE727" s="73">
        <v>27.6</v>
      </c>
      <c r="AF727" s="73">
        <v>2.2</v>
      </c>
      <c r="AG727" s="73">
        <v>0.3</v>
      </c>
      <c r="AH727" s="73">
        <v>0.2</v>
      </c>
      <c r="AI727" s="73">
        <v>2.0</v>
      </c>
      <c r="AJ727" s="73">
        <v>5.0</v>
      </c>
      <c r="AK727" s="73" t="s">
        <v>3377</v>
      </c>
    </row>
    <row r="728">
      <c r="A728" s="73" t="s">
        <v>3378</v>
      </c>
      <c r="B728" s="74" t="s">
        <v>3378</v>
      </c>
      <c r="C728" s="73" t="s">
        <v>3379</v>
      </c>
      <c r="D728" s="73">
        <v>53007.0</v>
      </c>
      <c r="E728" s="73" t="s">
        <v>1419</v>
      </c>
      <c r="F728" s="73" t="s">
        <v>1420</v>
      </c>
      <c r="G728" s="73">
        <v>47.8692</v>
      </c>
      <c r="H728" s="73">
        <v>-120.619</v>
      </c>
      <c r="I728" s="73">
        <v>79076.0</v>
      </c>
      <c r="J728" s="73">
        <v>10.45</v>
      </c>
      <c r="K728" s="73">
        <f t="shared" si="1"/>
        <v>0.9716798672</v>
      </c>
      <c r="L728" s="73">
        <f t="shared" si="2"/>
        <v>1.8</v>
      </c>
      <c r="M728" s="73">
        <f t="shared" si="3"/>
        <v>2.9506505</v>
      </c>
      <c r="N728" s="73" t="s">
        <v>1367</v>
      </c>
      <c r="O728" s="73">
        <v>40.1</v>
      </c>
      <c r="P728" s="73">
        <v>50.5</v>
      </c>
      <c r="Q728" s="73">
        <v>49.5</v>
      </c>
      <c r="R728" s="73">
        <v>50.2</v>
      </c>
      <c r="S728" s="73">
        <v>3.13</v>
      </c>
      <c r="T728" s="73">
        <v>71876.0</v>
      </c>
      <c r="U728" s="73">
        <v>34.7</v>
      </c>
      <c r="V728" s="73">
        <v>63.5</v>
      </c>
      <c r="W728" s="73">
        <v>409920.0</v>
      </c>
      <c r="X728" s="73">
        <v>1142.0</v>
      </c>
      <c r="Y728" s="73">
        <v>29.5</v>
      </c>
      <c r="Z728" s="73">
        <v>61.6</v>
      </c>
      <c r="AA728" s="73">
        <v>41541.0</v>
      </c>
      <c r="AB728" s="73">
        <v>3.4</v>
      </c>
      <c r="AC728" s="75">
        <v>45352.0</v>
      </c>
      <c r="AD728" s="73">
        <v>70.1</v>
      </c>
      <c r="AE728" s="73">
        <v>0.5</v>
      </c>
      <c r="AF728" s="73">
        <v>0.8</v>
      </c>
      <c r="AG728" s="73">
        <v>0.7</v>
      </c>
      <c r="AH728" s="73">
        <v>0.0</v>
      </c>
      <c r="AI728" s="73">
        <v>19.0</v>
      </c>
      <c r="AJ728" s="73">
        <v>8.8</v>
      </c>
      <c r="AK728" s="73" t="s">
        <v>3380</v>
      </c>
    </row>
    <row r="729">
      <c r="A729" s="73" t="s">
        <v>3381</v>
      </c>
      <c r="B729" s="74" t="s">
        <v>3381</v>
      </c>
      <c r="C729" s="73" t="s">
        <v>3382</v>
      </c>
      <c r="D729" s="73">
        <v>51095.0</v>
      </c>
      <c r="E729" s="73" t="s">
        <v>1509</v>
      </c>
      <c r="F729" s="73" t="s">
        <v>1510</v>
      </c>
      <c r="G729" s="73">
        <v>37.3289</v>
      </c>
      <c r="H729" s="73">
        <v>-76.7789</v>
      </c>
      <c r="I729" s="73">
        <v>78818.0</v>
      </c>
      <c r="J729" s="73">
        <v>213.86</v>
      </c>
      <c r="K729" s="73">
        <f t="shared" si="1"/>
        <v>1.06742215</v>
      </c>
      <c r="L729" s="73">
        <f t="shared" si="2"/>
        <v>1.8</v>
      </c>
      <c r="M729" s="73">
        <f t="shared" si="3"/>
        <v>3.7419154</v>
      </c>
      <c r="N729" s="73" t="s">
        <v>1396</v>
      </c>
      <c r="O729" s="73">
        <v>47.1</v>
      </c>
      <c r="P729" s="73">
        <v>48.4</v>
      </c>
      <c r="Q729" s="73">
        <v>51.6</v>
      </c>
      <c r="R729" s="73">
        <v>57.3</v>
      </c>
      <c r="S729" s="73">
        <v>3.0</v>
      </c>
      <c r="T729" s="73">
        <v>100711.0</v>
      </c>
      <c r="U729" s="73">
        <v>50.3</v>
      </c>
      <c r="V729" s="73">
        <v>77.6</v>
      </c>
      <c r="W729" s="73">
        <v>397289.0</v>
      </c>
      <c r="X729" s="73">
        <v>1435.0</v>
      </c>
      <c r="Y729" s="73">
        <v>50.0</v>
      </c>
      <c r="Z729" s="73">
        <v>57.2</v>
      </c>
      <c r="AA729" s="73">
        <v>38260.0</v>
      </c>
      <c r="AB729" s="73">
        <v>3.7</v>
      </c>
      <c r="AC729" s="75">
        <v>45352.0</v>
      </c>
      <c r="AD729" s="73">
        <v>76.0</v>
      </c>
      <c r="AE729" s="73">
        <v>12.6</v>
      </c>
      <c r="AF729" s="73">
        <v>2.6</v>
      </c>
      <c r="AG729" s="73">
        <v>0.0</v>
      </c>
      <c r="AH729" s="73">
        <v>0.0</v>
      </c>
      <c r="AI729" s="73">
        <v>1.7</v>
      </c>
      <c r="AJ729" s="73">
        <v>7.0</v>
      </c>
      <c r="AK729" s="73" t="s">
        <v>3383</v>
      </c>
    </row>
    <row r="730">
      <c r="A730" s="73" t="s">
        <v>3384</v>
      </c>
      <c r="B730" s="74" t="s">
        <v>3384</v>
      </c>
      <c r="C730" s="73" t="s">
        <v>3385</v>
      </c>
      <c r="D730" s="73">
        <v>45073.0</v>
      </c>
      <c r="E730" s="73" t="s">
        <v>1816</v>
      </c>
      <c r="F730" s="73" t="s">
        <v>1817</v>
      </c>
      <c r="G730" s="73">
        <v>34.7535</v>
      </c>
      <c r="H730" s="73">
        <v>-83.0659</v>
      </c>
      <c r="I730" s="73">
        <v>78775.0</v>
      </c>
      <c r="J730" s="73">
        <v>48.54</v>
      </c>
      <c r="K730" s="73">
        <f t="shared" si="1"/>
        <v>0.9889304202</v>
      </c>
      <c r="L730" s="73">
        <f t="shared" si="2"/>
        <v>1.8</v>
      </c>
      <c r="M730" s="73">
        <f t="shared" si="3"/>
        <v>3.0988206</v>
      </c>
      <c r="N730" s="73" t="s">
        <v>1396</v>
      </c>
      <c r="O730" s="73">
        <v>46.2</v>
      </c>
      <c r="P730" s="73">
        <v>49.3</v>
      </c>
      <c r="Q730" s="73">
        <v>50.7</v>
      </c>
      <c r="R730" s="73">
        <v>53.7</v>
      </c>
      <c r="S730" s="73">
        <v>2.85</v>
      </c>
      <c r="T730" s="73">
        <v>56710.0</v>
      </c>
      <c r="U730" s="73">
        <v>26.8</v>
      </c>
      <c r="V730" s="73">
        <v>75.2</v>
      </c>
      <c r="W730" s="73">
        <v>194842.0</v>
      </c>
      <c r="X730" s="73">
        <v>852.0</v>
      </c>
      <c r="Y730" s="73">
        <v>27.8</v>
      </c>
      <c r="Z730" s="73">
        <v>52.1</v>
      </c>
      <c r="AA730" s="73">
        <v>36267.0</v>
      </c>
      <c r="AB730" s="73">
        <v>5.8</v>
      </c>
      <c r="AC730" s="75">
        <v>45352.0</v>
      </c>
      <c r="AD730" s="73">
        <v>85.2</v>
      </c>
      <c r="AE730" s="73">
        <v>6.7</v>
      </c>
      <c r="AF730" s="73">
        <v>0.8</v>
      </c>
      <c r="AG730" s="73">
        <v>0.1</v>
      </c>
      <c r="AH730" s="73">
        <v>0.0</v>
      </c>
      <c r="AI730" s="73">
        <v>2.2</v>
      </c>
      <c r="AJ730" s="73">
        <v>5.0</v>
      </c>
      <c r="AK730" s="73" t="s">
        <v>3386</v>
      </c>
    </row>
    <row r="731">
      <c r="A731" s="73" t="s">
        <v>2621</v>
      </c>
      <c r="B731" s="74" t="s">
        <v>2621</v>
      </c>
      <c r="C731" s="73" t="s">
        <v>2622</v>
      </c>
      <c r="D731" s="73">
        <v>36105.0</v>
      </c>
      <c r="E731" s="73" t="s">
        <v>1400</v>
      </c>
      <c r="F731" s="73" t="s">
        <v>1401</v>
      </c>
      <c r="G731" s="73">
        <v>41.7164</v>
      </c>
      <c r="H731" s="73">
        <v>-74.7681</v>
      </c>
      <c r="I731" s="73">
        <v>78725.0</v>
      </c>
      <c r="J731" s="73">
        <v>31.4</v>
      </c>
      <c r="K731" s="73">
        <f t="shared" si="1"/>
        <v>0.9811303207</v>
      </c>
      <c r="L731" s="73">
        <f t="shared" si="2"/>
        <v>1.8</v>
      </c>
      <c r="M731" s="73">
        <f t="shared" si="3"/>
        <v>3.032146</v>
      </c>
      <c r="N731" s="73" t="s">
        <v>1396</v>
      </c>
      <c r="O731" s="73">
        <v>41.9</v>
      </c>
      <c r="P731" s="73">
        <v>51.9</v>
      </c>
      <c r="Q731" s="73">
        <v>48.1</v>
      </c>
      <c r="R731" s="73">
        <v>43.2</v>
      </c>
      <c r="S731" s="73">
        <v>3.23</v>
      </c>
      <c r="T731" s="73">
        <v>67841.0</v>
      </c>
      <c r="U731" s="73">
        <v>31.4</v>
      </c>
      <c r="V731" s="73">
        <v>69.1</v>
      </c>
      <c r="W731" s="73">
        <v>219702.0</v>
      </c>
      <c r="X731" s="73">
        <v>996.0</v>
      </c>
      <c r="Y731" s="73">
        <v>27.7</v>
      </c>
      <c r="Z731" s="73">
        <v>58.1</v>
      </c>
      <c r="AA731" s="73">
        <v>38079.0</v>
      </c>
      <c r="AB731" s="73">
        <v>7.2</v>
      </c>
      <c r="AC731" s="75">
        <v>45352.0</v>
      </c>
      <c r="AD731" s="73">
        <v>74.6</v>
      </c>
      <c r="AE731" s="73">
        <v>8.4</v>
      </c>
      <c r="AF731" s="73">
        <v>1.9</v>
      </c>
      <c r="AG731" s="73">
        <v>0.7</v>
      </c>
      <c r="AH731" s="73">
        <v>0.0</v>
      </c>
      <c r="AI731" s="73">
        <v>6.8</v>
      </c>
      <c r="AJ731" s="73">
        <v>7.5</v>
      </c>
      <c r="AK731" s="73" t="s">
        <v>3387</v>
      </c>
    </row>
    <row r="732">
      <c r="A732" s="73" t="s">
        <v>2691</v>
      </c>
      <c r="B732" s="74" t="s">
        <v>2691</v>
      </c>
      <c r="C732" s="73" t="s">
        <v>2692</v>
      </c>
      <c r="D732" s="73">
        <v>37195.0</v>
      </c>
      <c r="E732" s="73" t="s">
        <v>1514</v>
      </c>
      <c r="F732" s="73" t="s">
        <v>1515</v>
      </c>
      <c r="G732" s="73">
        <v>35.7051</v>
      </c>
      <c r="H732" s="73">
        <v>-77.9187</v>
      </c>
      <c r="I732" s="73">
        <v>78667.0</v>
      </c>
      <c r="J732" s="73">
        <v>82.63</v>
      </c>
      <c r="K732" s="73">
        <f t="shared" si="1"/>
        <v>1.004628957</v>
      </c>
      <c r="L732" s="73">
        <f t="shared" si="2"/>
        <v>1.8</v>
      </c>
      <c r="M732" s="73">
        <f t="shared" si="3"/>
        <v>3.2314307</v>
      </c>
      <c r="N732" s="73" t="s">
        <v>1396</v>
      </c>
      <c r="O732" s="73">
        <v>40.9</v>
      </c>
      <c r="P732" s="73">
        <v>47.8</v>
      </c>
      <c r="Q732" s="73">
        <v>52.2</v>
      </c>
      <c r="R732" s="73">
        <v>45.4</v>
      </c>
      <c r="S732" s="73">
        <v>3.03</v>
      </c>
      <c r="T732" s="73">
        <v>49827.0</v>
      </c>
      <c r="U732" s="73">
        <v>22.0</v>
      </c>
      <c r="V732" s="73">
        <v>59.5</v>
      </c>
      <c r="W732" s="73">
        <v>148016.0</v>
      </c>
      <c r="X732" s="73">
        <v>853.0</v>
      </c>
      <c r="Y732" s="73">
        <v>20.4</v>
      </c>
      <c r="Z732" s="73">
        <v>58.8</v>
      </c>
      <c r="AA732" s="73">
        <v>34846.0</v>
      </c>
      <c r="AB732" s="73">
        <v>6.6</v>
      </c>
      <c r="AC732" s="75">
        <v>45352.0</v>
      </c>
      <c r="AD732" s="73">
        <v>46.9</v>
      </c>
      <c r="AE732" s="73">
        <v>39.6</v>
      </c>
      <c r="AF732" s="73">
        <v>1.0</v>
      </c>
      <c r="AG732" s="73">
        <v>0.3</v>
      </c>
      <c r="AH732" s="73">
        <v>0.0</v>
      </c>
      <c r="AI732" s="73">
        <v>7.7</v>
      </c>
      <c r="AJ732" s="73">
        <v>4.5</v>
      </c>
      <c r="AK732" s="73" t="s">
        <v>3388</v>
      </c>
    </row>
    <row r="733">
      <c r="A733" s="73" t="s">
        <v>3389</v>
      </c>
      <c r="B733" s="74" t="s">
        <v>3389</v>
      </c>
      <c r="C733" s="73" t="s">
        <v>3390</v>
      </c>
      <c r="D733" s="73">
        <v>28035.0</v>
      </c>
      <c r="E733" s="73" t="s">
        <v>2308</v>
      </c>
      <c r="F733" s="73" t="s">
        <v>2309</v>
      </c>
      <c r="G733" s="73">
        <v>31.1889</v>
      </c>
      <c r="H733" s="73">
        <v>-89.2579</v>
      </c>
      <c r="I733" s="73">
        <v>77917.0</v>
      </c>
      <c r="J733" s="73">
        <v>64.55</v>
      </c>
      <c r="K733" s="73">
        <f t="shared" si="1"/>
        <v>0.9962722817</v>
      </c>
      <c r="L733" s="73">
        <f t="shared" si="2"/>
        <v>1.8</v>
      </c>
      <c r="M733" s="73">
        <f t="shared" si="3"/>
        <v>3.1610995</v>
      </c>
      <c r="N733" s="73" t="s">
        <v>1373</v>
      </c>
      <c r="O733" s="73">
        <v>31.9</v>
      </c>
      <c r="P733" s="73">
        <v>47.0</v>
      </c>
      <c r="Q733" s="73">
        <v>53.0</v>
      </c>
      <c r="R733" s="73">
        <v>38.5</v>
      </c>
      <c r="S733" s="73">
        <v>3.19</v>
      </c>
      <c r="T733" s="73">
        <v>49340.0</v>
      </c>
      <c r="U733" s="73">
        <v>19.4</v>
      </c>
      <c r="V733" s="73">
        <v>55.9</v>
      </c>
      <c r="W733" s="73">
        <v>139421.0</v>
      </c>
      <c r="X733" s="73">
        <v>911.0</v>
      </c>
      <c r="Y733" s="73">
        <v>28.7</v>
      </c>
      <c r="Z733" s="73">
        <v>62.7</v>
      </c>
      <c r="AA733" s="73">
        <v>32982.0</v>
      </c>
      <c r="AB733" s="73">
        <v>7.4</v>
      </c>
      <c r="AC733" s="75">
        <v>45352.0</v>
      </c>
      <c r="AD733" s="73">
        <v>58.1</v>
      </c>
      <c r="AE733" s="73">
        <v>36.1</v>
      </c>
      <c r="AF733" s="73">
        <v>0.9</v>
      </c>
      <c r="AG733" s="73">
        <v>0.1</v>
      </c>
      <c r="AH733" s="73">
        <v>0.3</v>
      </c>
      <c r="AI733" s="73">
        <v>0.4</v>
      </c>
      <c r="AJ733" s="73">
        <v>4.0</v>
      </c>
      <c r="AK733" s="73" t="s">
        <v>3391</v>
      </c>
    </row>
    <row r="734">
      <c r="A734" s="73" t="s">
        <v>3392</v>
      </c>
      <c r="B734" s="74" t="s">
        <v>3392</v>
      </c>
      <c r="C734" s="73" t="s">
        <v>3393</v>
      </c>
      <c r="D734" s="73">
        <v>51015.0</v>
      </c>
      <c r="E734" s="73" t="s">
        <v>1509</v>
      </c>
      <c r="F734" s="73" t="s">
        <v>1510</v>
      </c>
      <c r="G734" s="73">
        <v>38.1644</v>
      </c>
      <c r="H734" s="73">
        <v>-79.1339</v>
      </c>
      <c r="I734" s="73">
        <v>77433.0</v>
      </c>
      <c r="J734" s="73">
        <v>30.91</v>
      </c>
      <c r="K734" s="73">
        <f t="shared" si="1"/>
        <v>0.9809082375</v>
      </c>
      <c r="L734" s="73">
        <f t="shared" si="2"/>
        <v>1.8</v>
      </c>
      <c r="M734" s="73">
        <f t="shared" si="3"/>
        <v>3.0302399</v>
      </c>
      <c r="N734" s="73" t="s">
        <v>1396</v>
      </c>
      <c r="O734" s="73">
        <v>44.8</v>
      </c>
      <c r="P734" s="73">
        <v>51.1</v>
      </c>
      <c r="Q734" s="73">
        <v>48.9</v>
      </c>
      <c r="R734" s="73">
        <v>53.0</v>
      </c>
      <c r="S734" s="73">
        <v>2.92</v>
      </c>
      <c r="T734" s="73">
        <v>76124.0</v>
      </c>
      <c r="U734" s="73">
        <v>34.5</v>
      </c>
      <c r="V734" s="73">
        <v>78.7</v>
      </c>
      <c r="W734" s="73">
        <v>265870.0</v>
      </c>
      <c r="X734" s="73">
        <v>1019.0</v>
      </c>
      <c r="Y734" s="73">
        <v>23.2</v>
      </c>
      <c r="Z734" s="73">
        <v>60.1</v>
      </c>
      <c r="AA734" s="73">
        <v>39330.0</v>
      </c>
      <c r="AB734" s="73">
        <v>3.0</v>
      </c>
      <c r="AC734" s="75">
        <v>45352.0</v>
      </c>
      <c r="AD734" s="73">
        <v>90.8</v>
      </c>
      <c r="AE734" s="73">
        <v>4.4</v>
      </c>
      <c r="AF734" s="73">
        <v>0.4</v>
      </c>
      <c r="AG734" s="73">
        <v>0.2</v>
      </c>
      <c r="AH734" s="73">
        <v>0.1</v>
      </c>
      <c r="AI734" s="73">
        <v>1.2</v>
      </c>
      <c r="AJ734" s="73">
        <v>2.8</v>
      </c>
      <c r="AK734" s="73" t="s">
        <v>3394</v>
      </c>
    </row>
    <row r="735">
      <c r="A735" s="73" t="s">
        <v>2369</v>
      </c>
      <c r="B735" s="74" t="s">
        <v>2369</v>
      </c>
      <c r="C735" s="73" t="s">
        <v>2370</v>
      </c>
      <c r="D735" s="73">
        <v>47001.0</v>
      </c>
      <c r="E735" s="73" t="s">
        <v>1593</v>
      </c>
      <c r="F735" s="73" t="s">
        <v>1594</v>
      </c>
      <c r="G735" s="73">
        <v>36.1185</v>
      </c>
      <c r="H735" s="73">
        <v>-84.1985</v>
      </c>
      <c r="I735" s="73">
        <v>77337.0</v>
      </c>
      <c r="J735" s="73">
        <v>88.55</v>
      </c>
      <c r="K735" s="73">
        <f t="shared" si="1"/>
        <v>1.007380418</v>
      </c>
      <c r="L735" s="73">
        <f t="shared" si="2"/>
        <v>1.8</v>
      </c>
      <c r="M735" s="73">
        <f t="shared" si="3"/>
        <v>3.2544595</v>
      </c>
      <c r="N735" s="73" t="s">
        <v>1396</v>
      </c>
      <c r="O735" s="73">
        <v>42.1</v>
      </c>
      <c r="P735" s="73">
        <v>49.1</v>
      </c>
      <c r="Q735" s="73">
        <v>50.9</v>
      </c>
      <c r="R735" s="73">
        <v>51.6</v>
      </c>
      <c r="S735" s="73">
        <v>2.97</v>
      </c>
      <c r="T735" s="73">
        <v>60633.0</v>
      </c>
      <c r="U735" s="73">
        <v>26.5</v>
      </c>
      <c r="V735" s="73">
        <v>69.8</v>
      </c>
      <c r="W735" s="73">
        <v>192654.0</v>
      </c>
      <c r="X735" s="73">
        <v>937.0</v>
      </c>
      <c r="Y735" s="73">
        <v>24.5</v>
      </c>
      <c r="Z735" s="73">
        <v>55.6</v>
      </c>
      <c r="AA735" s="73">
        <v>36160.0</v>
      </c>
      <c r="AB735" s="73">
        <v>5.4</v>
      </c>
      <c r="AC735" s="75">
        <v>45352.0</v>
      </c>
      <c r="AD735" s="73">
        <v>88.5</v>
      </c>
      <c r="AE735" s="73">
        <v>3.2</v>
      </c>
      <c r="AF735" s="73">
        <v>1.3</v>
      </c>
      <c r="AG735" s="73">
        <v>0.3</v>
      </c>
      <c r="AH735" s="73">
        <v>0.1</v>
      </c>
      <c r="AI735" s="73">
        <v>1.3</v>
      </c>
      <c r="AJ735" s="73">
        <v>5.3</v>
      </c>
      <c r="AK735" s="73" t="s">
        <v>3395</v>
      </c>
    </row>
    <row r="736">
      <c r="A736" s="73" t="s">
        <v>3396</v>
      </c>
      <c r="B736" s="74" t="s">
        <v>3396</v>
      </c>
      <c r="C736" s="73" t="s">
        <v>3397</v>
      </c>
      <c r="D736" s="73">
        <v>53009.0</v>
      </c>
      <c r="E736" s="73" t="s">
        <v>1419</v>
      </c>
      <c r="F736" s="73" t="s">
        <v>1420</v>
      </c>
      <c r="G736" s="73">
        <v>48.0493</v>
      </c>
      <c r="H736" s="73">
        <v>-123.9308</v>
      </c>
      <c r="I736" s="73">
        <v>77333.0</v>
      </c>
      <c r="J736" s="73">
        <v>17.17</v>
      </c>
      <c r="K736" s="73">
        <f t="shared" si="1"/>
        <v>0.9747012711</v>
      </c>
      <c r="L736" s="73">
        <f t="shared" si="2"/>
        <v>1.8</v>
      </c>
      <c r="M736" s="73">
        <f t="shared" si="3"/>
        <v>2.9767913</v>
      </c>
      <c r="N736" s="73" t="s">
        <v>1367</v>
      </c>
      <c r="O736" s="73">
        <v>51.2</v>
      </c>
      <c r="P736" s="73">
        <v>49.7</v>
      </c>
      <c r="Q736" s="73">
        <v>50.3</v>
      </c>
      <c r="R736" s="73">
        <v>51.9</v>
      </c>
      <c r="S736" s="73">
        <v>2.75</v>
      </c>
      <c r="T736" s="73">
        <v>66108.0</v>
      </c>
      <c r="U736" s="73">
        <v>28.8</v>
      </c>
      <c r="V736" s="73">
        <v>72.9</v>
      </c>
      <c r="W736" s="73">
        <v>350115.0</v>
      </c>
      <c r="X736" s="73">
        <v>1093.0</v>
      </c>
      <c r="Y736" s="73">
        <v>30.8</v>
      </c>
      <c r="Z736" s="73">
        <v>49.1</v>
      </c>
      <c r="AA736" s="73">
        <v>29833.0</v>
      </c>
      <c r="AB736" s="73">
        <v>5.4</v>
      </c>
      <c r="AC736" s="75">
        <v>45352.0</v>
      </c>
      <c r="AD736" s="73">
        <v>83.7</v>
      </c>
      <c r="AE736" s="73">
        <v>0.9</v>
      </c>
      <c r="AF736" s="73">
        <v>1.7</v>
      </c>
      <c r="AG736" s="73">
        <v>3.9</v>
      </c>
      <c r="AH736" s="73">
        <v>0.0</v>
      </c>
      <c r="AI736" s="73">
        <v>2.1</v>
      </c>
      <c r="AJ736" s="73">
        <v>7.7</v>
      </c>
      <c r="AK736" s="73" t="s">
        <v>3398</v>
      </c>
    </row>
    <row r="737">
      <c r="A737" s="73" t="s">
        <v>3399</v>
      </c>
      <c r="B737" s="74" t="s">
        <v>3399</v>
      </c>
      <c r="C737" s="73" t="s">
        <v>3400</v>
      </c>
      <c r="D737" s="73">
        <v>48471.0</v>
      </c>
      <c r="E737" s="73" t="s">
        <v>1377</v>
      </c>
      <c r="F737" s="73" t="s">
        <v>1378</v>
      </c>
      <c r="G737" s="73">
        <v>30.739</v>
      </c>
      <c r="H737" s="73">
        <v>-95.5723</v>
      </c>
      <c r="I737" s="73">
        <v>77182.0</v>
      </c>
      <c r="J737" s="73">
        <v>38.0</v>
      </c>
      <c r="K737" s="73">
        <f t="shared" si="1"/>
        <v>0.984126549</v>
      </c>
      <c r="L737" s="73">
        <f t="shared" si="2"/>
        <v>1.8</v>
      </c>
      <c r="M737" s="73">
        <f t="shared" si="3"/>
        <v>3.05782</v>
      </c>
      <c r="N737" s="73" t="s">
        <v>1373</v>
      </c>
      <c r="O737" s="73">
        <v>36.5</v>
      </c>
      <c r="P737" s="73">
        <v>59.1</v>
      </c>
      <c r="Q737" s="73">
        <v>40.9</v>
      </c>
      <c r="R737" s="73">
        <v>35.6</v>
      </c>
      <c r="S737" s="73">
        <v>3.26</v>
      </c>
      <c r="T737" s="73">
        <v>47193.0</v>
      </c>
      <c r="U737" s="73">
        <v>20.3</v>
      </c>
      <c r="V737" s="73">
        <v>54.9</v>
      </c>
      <c r="W737" s="73">
        <v>180876.0</v>
      </c>
      <c r="X737" s="73">
        <v>976.0</v>
      </c>
      <c r="Y737" s="73">
        <v>19.3</v>
      </c>
      <c r="Z737" s="73">
        <v>46.5</v>
      </c>
      <c r="AA737" s="73">
        <v>24537.0</v>
      </c>
      <c r="AB737" s="73">
        <v>7.0</v>
      </c>
      <c r="AC737" s="75">
        <v>45352.0</v>
      </c>
      <c r="AD737" s="73">
        <v>64.9</v>
      </c>
      <c r="AE737" s="73">
        <v>21.9</v>
      </c>
      <c r="AF737" s="73">
        <v>1.2</v>
      </c>
      <c r="AG737" s="73">
        <v>0.2</v>
      </c>
      <c r="AH737" s="73">
        <v>0.3</v>
      </c>
      <c r="AI737" s="73">
        <v>2.3</v>
      </c>
      <c r="AJ737" s="73">
        <v>9.2</v>
      </c>
      <c r="AK737" s="73" t="s">
        <v>3401</v>
      </c>
    </row>
    <row r="738">
      <c r="A738" s="73" t="s">
        <v>3402</v>
      </c>
      <c r="B738" s="74" t="s">
        <v>3402</v>
      </c>
      <c r="C738" s="73" t="s">
        <v>3403</v>
      </c>
      <c r="D738" s="73">
        <v>5145.0</v>
      </c>
      <c r="E738" s="73" t="s">
        <v>1956</v>
      </c>
      <c r="F738" s="73" t="s">
        <v>1957</v>
      </c>
      <c r="G738" s="73">
        <v>35.2563</v>
      </c>
      <c r="H738" s="73">
        <v>-91.7456</v>
      </c>
      <c r="I738" s="73">
        <v>77118.0</v>
      </c>
      <c r="J738" s="73">
        <v>28.8</v>
      </c>
      <c r="K738" s="73">
        <f t="shared" si="1"/>
        <v>0.9799524945</v>
      </c>
      <c r="L738" s="73">
        <f t="shared" si="2"/>
        <v>1.8</v>
      </c>
      <c r="M738" s="73">
        <f t="shared" si="3"/>
        <v>3.022032</v>
      </c>
      <c r="N738" s="73" t="s">
        <v>1373</v>
      </c>
      <c r="O738" s="73">
        <v>38.3</v>
      </c>
      <c r="P738" s="73">
        <v>48.9</v>
      </c>
      <c r="Q738" s="73">
        <v>51.1</v>
      </c>
      <c r="R738" s="73">
        <v>49.1</v>
      </c>
      <c r="S738" s="73">
        <v>3.11</v>
      </c>
      <c r="T738" s="73">
        <v>51144.0</v>
      </c>
      <c r="U738" s="73">
        <v>19.8</v>
      </c>
      <c r="V738" s="73">
        <v>66.4</v>
      </c>
      <c r="W738" s="73">
        <v>144896.0</v>
      </c>
      <c r="X738" s="73">
        <v>793.0</v>
      </c>
      <c r="Y738" s="73">
        <v>20.5</v>
      </c>
      <c r="Z738" s="73">
        <v>55.3</v>
      </c>
      <c r="AA738" s="73">
        <v>34104.0</v>
      </c>
      <c r="AB738" s="73">
        <v>5.2</v>
      </c>
      <c r="AC738" s="75">
        <v>45352.0</v>
      </c>
      <c r="AD738" s="73">
        <v>88.6</v>
      </c>
      <c r="AE738" s="73">
        <v>4.4</v>
      </c>
      <c r="AF738" s="73">
        <v>0.9</v>
      </c>
      <c r="AG738" s="73">
        <v>0.2</v>
      </c>
      <c r="AH738" s="73">
        <v>0.0</v>
      </c>
      <c r="AI738" s="73">
        <v>0.9</v>
      </c>
      <c r="AJ738" s="73">
        <v>5.0</v>
      </c>
      <c r="AK738" s="73" t="s">
        <v>3404</v>
      </c>
    </row>
    <row r="739">
      <c r="A739" s="73" t="s">
        <v>1683</v>
      </c>
      <c r="B739" s="74" t="s">
        <v>1683</v>
      </c>
      <c r="C739" s="73" t="s">
        <v>1684</v>
      </c>
      <c r="D739" s="73">
        <v>13157.0</v>
      </c>
      <c r="E739" s="73" t="s">
        <v>1525</v>
      </c>
      <c r="F739" s="73" t="s">
        <v>1526</v>
      </c>
      <c r="G739" s="73">
        <v>34.1339</v>
      </c>
      <c r="H739" s="73">
        <v>-83.5664</v>
      </c>
      <c r="I739" s="73">
        <v>77033.0</v>
      </c>
      <c r="J739" s="73">
        <v>87.59</v>
      </c>
      <c r="K739" s="73">
        <f t="shared" si="1"/>
        <v>1.006933724</v>
      </c>
      <c r="L739" s="73">
        <f t="shared" si="2"/>
        <v>1.8</v>
      </c>
      <c r="M739" s="73">
        <f t="shared" si="3"/>
        <v>3.2507251</v>
      </c>
      <c r="N739" s="73" t="s">
        <v>1396</v>
      </c>
      <c r="O739" s="73">
        <v>37.9</v>
      </c>
      <c r="P739" s="73">
        <v>50.0</v>
      </c>
      <c r="Q739" s="73">
        <v>50.0</v>
      </c>
      <c r="R739" s="73">
        <v>58.1</v>
      </c>
      <c r="S739" s="73">
        <v>3.32</v>
      </c>
      <c r="T739" s="73">
        <v>82056.0</v>
      </c>
      <c r="U739" s="73">
        <v>39.8</v>
      </c>
      <c r="V739" s="73">
        <v>79.9</v>
      </c>
      <c r="W739" s="73">
        <v>278616.0</v>
      </c>
      <c r="X739" s="73">
        <v>1007.0</v>
      </c>
      <c r="Y739" s="73">
        <v>26.5</v>
      </c>
      <c r="Z739" s="73">
        <v>64.1</v>
      </c>
      <c r="AA739" s="73">
        <v>50764.0</v>
      </c>
      <c r="AB739" s="73">
        <v>3.6</v>
      </c>
      <c r="AC739" s="75">
        <v>45352.0</v>
      </c>
      <c r="AD739" s="73">
        <v>82.2</v>
      </c>
      <c r="AE739" s="73">
        <v>7.1</v>
      </c>
      <c r="AF739" s="73">
        <v>1.8</v>
      </c>
      <c r="AG739" s="73">
        <v>0.1</v>
      </c>
      <c r="AH739" s="73">
        <v>0.0</v>
      </c>
      <c r="AI739" s="73">
        <v>3.3</v>
      </c>
      <c r="AJ739" s="73">
        <v>5.5</v>
      </c>
      <c r="AK739" s="73" t="s">
        <v>3405</v>
      </c>
    </row>
    <row r="740">
      <c r="A740" s="73" t="s">
        <v>3406</v>
      </c>
      <c r="B740" s="74" t="s">
        <v>3406</v>
      </c>
      <c r="C740" s="73" t="s">
        <v>3407</v>
      </c>
      <c r="D740" s="73">
        <v>36009.0</v>
      </c>
      <c r="E740" s="73" t="s">
        <v>1400</v>
      </c>
      <c r="F740" s="73" t="s">
        <v>1401</v>
      </c>
      <c r="G740" s="73">
        <v>42.2486</v>
      </c>
      <c r="H740" s="73">
        <v>-78.6788</v>
      </c>
      <c r="I740" s="73">
        <v>77000.0</v>
      </c>
      <c r="J740" s="73">
        <v>22.73</v>
      </c>
      <c r="K740" s="73">
        <f t="shared" si="1"/>
        <v>0.9772082242</v>
      </c>
      <c r="L740" s="73">
        <f t="shared" si="2"/>
        <v>1.8</v>
      </c>
      <c r="M740" s="73">
        <f t="shared" si="3"/>
        <v>2.9984197</v>
      </c>
      <c r="N740" s="73" t="s">
        <v>1396</v>
      </c>
      <c r="O740" s="73">
        <v>42.5</v>
      </c>
      <c r="P740" s="73">
        <v>50.2</v>
      </c>
      <c r="Q740" s="73">
        <v>49.8</v>
      </c>
      <c r="R740" s="73">
        <v>47.3</v>
      </c>
      <c r="S740" s="73">
        <v>2.91</v>
      </c>
      <c r="T740" s="73">
        <v>56889.0</v>
      </c>
      <c r="U740" s="73">
        <v>23.6</v>
      </c>
      <c r="V740" s="73">
        <v>73.7</v>
      </c>
      <c r="W740" s="73">
        <v>104932.0</v>
      </c>
      <c r="X740" s="73">
        <v>745.0</v>
      </c>
      <c r="Y740" s="73">
        <v>20.2</v>
      </c>
      <c r="Z740" s="73">
        <v>56.7</v>
      </c>
      <c r="AA740" s="73">
        <v>33464.0</v>
      </c>
      <c r="AB740" s="73">
        <v>5.4</v>
      </c>
      <c r="AC740" s="75">
        <v>45352.0</v>
      </c>
      <c r="AD740" s="73">
        <v>90.0</v>
      </c>
      <c r="AE740" s="73">
        <v>1.5</v>
      </c>
      <c r="AF740" s="73">
        <v>0.7</v>
      </c>
      <c r="AG740" s="73">
        <v>2.7</v>
      </c>
      <c r="AH740" s="73">
        <v>0.0</v>
      </c>
      <c r="AI740" s="73">
        <v>0.9</v>
      </c>
      <c r="AJ740" s="73">
        <v>4.1</v>
      </c>
      <c r="AK740" s="73" t="s">
        <v>3408</v>
      </c>
    </row>
    <row r="741">
      <c r="A741" s="73" t="s">
        <v>3409</v>
      </c>
      <c r="B741" s="74" t="s">
        <v>3409</v>
      </c>
      <c r="C741" s="73" t="s">
        <v>3410</v>
      </c>
      <c r="D741" s="73">
        <v>39141.0</v>
      </c>
      <c r="E741" s="73" t="s">
        <v>1478</v>
      </c>
      <c r="F741" s="73" t="s">
        <v>1479</v>
      </c>
      <c r="G741" s="73">
        <v>39.3376</v>
      </c>
      <c r="H741" s="73">
        <v>-83.057</v>
      </c>
      <c r="I741" s="73">
        <v>76957.0</v>
      </c>
      <c r="J741" s="73">
        <v>43.11</v>
      </c>
      <c r="K741" s="73">
        <f t="shared" si="1"/>
        <v>0.9864526393</v>
      </c>
      <c r="L741" s="73">
        <f t="shared" si="2"/>
        <v>1.8</v>
      </c>
      <c r="M741" s="73">
        <f t="shared" si="3"/>
        <v>3.0776979</v>
      </c>
      <c r="N741" s="73" t="s">
        <v>1396</v>
      </c>
      <c r="O741" s="73">
        <v>41.3</v>
      </c>
      <c r="P741" s="73">
        <v>52.3</v>
      </c>
      <c r="Q741" s="73">
        <v>47.7</v>
      </c>
      <c r="R741" s="73">
        <v>46.2</v>
      </c>
      <c r="S741" s="73">
        <v>3.03</v>
      </c>
      <c r="T741" s="73">
        <v>58048.0</v>
      </c>
      <c r="U741" s="73">
        <v>26.3</v>
      </c>
      <c r="V741" s="73">
        <v>70.9</v>
      </c>
      <c r="W741" s="73">
        <v>147179.0</v>
      </c>
      <c r="X741" s="73">
        <v>827.0</v>
      </c>
      <c r="Y741" s="73">
        <v>16.6</v>
      </c>
      <c r="Z741" s="73">
        <v>53.8</v>
      </c>
      <c r="AA741" s="73">
        <v>35773.0</v>
      </c>
      <c r="AB741" s="73">
        <v>5.7</v>
      </c>
      <c r="AC741" s="75">
        <v>45352.0</v>
      </c>
      <c r="AD741" s="73">
        <v>89.4</v>
      </c>
      <c r="AE741" s="73">
        <v>5.5</v>
      </c>
      <c r="AF741" s="73">
        <v>0.4</v>
      </c>
      <c r="AG741" s="73">
        <v>0.1</v>
      </c>
      <c r="AH741" s="73">
        <v>0.0</v>
      </c>
      <c r="AI741" s="73">
        <v>0.6</v>
      </c>
      <c r="AJ741" s="73">
        <v>3.9</v>
      </c>
      <c r="AK741" s="73" t="s">
        <v>3411</v>
      </c>
    </row>
    <row r="742">
      <c r="A742" s="73" t="s">
        <v>3412</v>
      </c>
      <c r="B742" s="74" t="s">
        <v>3412</v>
      </c>
      <c r="C742" s="73" t="s">
        <v>3413</v>
      </c>
      <c r="D742" s="73">
        <v>29051.0</v>
      </c>
      <c r="E742" s="73" t="s">
        <v>1547</v>
      </c>
      <c r="F742" s="73" t="s">
        <v>1548</v>
      </c>
      <c r="G742" s="73">
        <v>38.5054</v>
      </c>
      <c r="H742" s="73">
        <v>-92.2816</v>
      </c>
      <c r="I742" s="73">
        <v>76890.0</v>
      </c>
      <c r="J742" s="73">
        <v>75.82</v>
      </c>
      <c r="K742" s="73">
        <f t="shared" si="1"/>
        <v>1.00147314</v>
      </c>
      <c r="L742" s="73">
        <f t="shared" si="2"/>
        <v>1.8</v>
      </c>
      <c r="M742" s="73">
        <f t="shared" si="3"/>
        <v>3.2049398</v>
      </c>
      <c r="N742" s="73" t="s">
        <v>1373</v>
      </c>
      <c r="O742" s="73">
        <v>39.6</v>
      </c>
      <c r="P742" s="73">
        <v>50.7</v>
      </c>
      <c r="Q742" s="73">
        <v>49.3</v>
      </c>
      <c r="R742" s="73">
        <v>49.9</v>
      </c>
      <c r="S742" s="73">
        <v>3.06</v>
      </c>
      <c r="T742" s="73">
        <v>70667.0</v>
      </c>
      <c r="U742" s="73">
        <v>32.2</v>
      </c>
      <c r="V742" s="73">
        <v>67.3</v>
      </c>
      <c r="W742" s="73">
        <v>199295.0</v>
      </c>
      <c r="X742" s="73">
        <v>783.0</v>
      </c>
      <c r="Y742" s="73">
        <v>35.8</v>
      </c>
      <c r="Z742" s="73">
        <v>63.2</v>
      </c>
      <c r="AA742" s="73">
        <v>40312.0</v>
      </c>
      <c r="AB742" s="73">
        <v>3.1</v>
      </c>
      <c r="AC742" s="75">
        <v>45352.0</v>
      </c>
      <c r="AD742" s="73">
        <v>82.0</v>
      </c>
      <c r="AE742" s="73">
        <v>11.4</v>
      </c>
      <c r="AF742" s="73">
        <v>1.6</v>
      </c>
      <c r="AG742" s="73">
        <v>0.2</v>
      </c>
      <c r="AH742" s="73">
        <v>0.0</v>
      </c>
      <c r="AI742" s="73">
        <v>0.8</v>
      </c>
      <c r="AJ742" s="73">
        <v>4.1</v>
      </c>
      <c r="AK742" s="73" t="s">
        <v>3414</v>
      </c>
    </row>
    <row r="743">
      <c r="A743" s="73" t="s">
        <v>2118</v>
      </c>
      <c r="B743" s="74" t="s">
        <v>2118</v>
      </c>
      <c r="C743" s="73" t="s">
        <v>2119</v>
      </c>
      <c r="D743" s="73">
        <v>37037.0</v>
      </c>
      <c r="E743" s="73" t="s">
        <v>1514</v>
      </c>
      <c r="F743" s="73" t="s">
        <v>1515</v>
      </c>
      <c r="G743" s="73">
        <v>35.7026</v>
      </c>
      <c r="H743" s="73">
        <v>-79.2554</v>
      </c>
      <c r="I743" s="73">
        <v>76754.0</v>
      </c>
      <c r="J743" s="73">
        <v>43.49</v>
      </c>
      <c r="K743" s="73">
        <f t="shared" si="1"/>
        <v>0.9866258361</v>
      </c>
      <c r="L743" s="73">
        <f t="shared" si="2"/>
        <v>1.8</v>
      </c>
      <c r="M743" s="73">
        <f t="shared" si="3"/>
        <v>3.0791761</v>
      </c>
      <c r="N743" s="73" t="s">
        <v>1396</v>
      </c>
      <c r="O743" s="73">
        <v>47.6</v>
      </c>
      <c r="P743" s="73">
        <v>48.1</v>
      </c>
      <c r="Q743" s="73">
        <v>51.9</v>
      </c>
      <c r="R743" s="73">
        <v>58.8</v>
      </c>
      <c r="S743" s="73">
        <v>2.9</v>
      </c>
      <c r="T743" s="73">
        <v>84222.0</v>
      </c>
      <c r="U743" s="73">
        <v>42.4</v>
      </c>
      <c r="V743" s="73">
        <v>79.8</v>
      </c>
      <c r="W743" s="73">
        <v>365855.0</v>
      </c>
      <c r="X743" s="73">
        <v>995.0</v>
      </c>
      <c r="Y743" s="73">
        <v>46.5</v>
      </c>
      <c r="Z743" s="73">
        <v>57.2</v>
      </c>
      <c r="AA743" s="73">
        <v>38633.0</v>
      </c>
      <c r="AB743" s="73">
        <v>2.8</v>
      </c>
      <c r="AC743" s="75">
        <v>45352.0</v>
      </c>
      <c r="AD743" s="73">
        <v>74.9</v>
      </c>
      <c r="AE743" s="73">
        <v>10.8</v>
      </c>
      <c r="AF743" s="73">
        <v>1.7</v>
      </c>
      <c r="AG743" s="73">
        <v>0.2</v>
      </c>
      <c r="AH743" s="73">
        <v>0.0</v>
      </c>
      <c r="AI743" s="73">
        <v>6.5</v>
      </c>
      <c r="AJ743" s="73">
        <v>5.9</v>
      </c>
      <c r="AK743" s="73" t="s">
        <v>3415</v>
      </c>
    </row>
    <row r="744">
      <c r="A744" s="73" t="s">
        <v>3128</v>
      </c>
      <c r="B744" s="74" t="s">
        <v>3128</v>
      </c>
      <c r="C744" s="73" t="s">
        <v>3129</v>
      </c>
      <c r="D744" s="73">
        <v>12131.0</v>
      </c>
      <c r="E744" s="73" t="s">
        <v>1394</v>
      </c>
      <c r="F744" s="73" t="s">
        <v>1395</v>
      </c>
      <c r="G744" s="73">
        <v>30.6436</v>
      </c>
      <c r="H744" s="73">
        <v>-86.1697</v>
      </c>
      <c r="I744" s="73">
        <v>76618.0</v>
      </c>
      <c r="J744" s="73">
        <v>28.49</v>
      </c>
      <c r="K744" s="73">
        <f t="shared" si="1"/>
        <v>0.9798121557</v>
      </c>
      <c r="L744" s="73">
        <f t="shared" si="2"/>
        <v>1.8</v>
      </c>
      <c r="M744" s="73">
        <f t="shared" si="3"/>
        <v>3.0208261</v>
      </c>
      <c r="N744" s="73" t="s">
        <v>1373</v>
      </c>
      <c r="O744" s="73">
        <v>44.4</v>
      </c>
      <c r="P744" s="73">
        <v>50.7</v>
      </c>
      <c r="Q744" s="73">
        <v>49.3</v>
      </c>
      <c r="R744" s="73">
        <v>57.8</v>
      </c>
      <c r="S744" s="73">
        <v>2.82</v>
      </c>
      <c r="T744" s="73">
        <v>74832.0</v>
      </c>
      <c r="U744" s="73">
        <v>36.0</v>
      </c>
      <c r="V744" s="73">
        <v>77.7</v>
      </c>
      <c r="W744" s="73">
        <v>314512.0</v>
      </c>
      <c r="X744" s="73">
        <v>1463.0</v>
      </c>
      <c r="Y744" s="73">
        <v>33.1</v>
      </c>
      <c r="Z744" s="73">
        <v>58.3</v>
      </c>
      <c r="AA744" s="73">
        <v>35958.0</v>
      </c>
      <c r="AB744" s="73">
        <v>5.3</v>
      </c>
      <c r="AC744" s="75">
        <v>45352.0</v>
      </c>
      <c r="AD744" s="73">
        <v>85.8</v>
      </c>
      <c r="AE744" s="73">
        <v>3.7</v>
      </c>
      <c r="AF744" s="73">
        <v>1.1</v>
      </c>
      <c r="AG744" s="73">
        <v>0.6</v>
      </c>
      <c r="AH744" s="73">
        <v>0.0</v>
      </c>
      <c r="AI744" s="73">
        <v>2.9</v>
      </c>
      <c r="AJ744" s="73">
        <v>5.9</v>
      </c>
      <c r="AK744" s="73" t="s">
        <v>3416</v>
      </c>
    </row>
    <row r="745">
      <c r="A745" s="73" t="s">
        <v>3417</v>
      </c>
      <c r="B745" s="74" t="s">
        <v>3417</v>
      </c>
      <c r="C745" s="73" t="s">
        <v>3418</v>
      </c>
      <c r="D745" s="73">
        <v>35061.0</v>
      </c>
      <c r="E745" s="73" t="s">
        <v>1703</v>
      </c>
      <c r="F745" s="73" t="s">
        <v>1704</v>
      </c>
      <c r="G745" s="73">
        <v>34.7155</v>
      </c>
      <c r="H745" s="73">
        <v>-106.809</v>
      </c>
      <c r="I745" s="73">
        <v>76613.0</v>
      </c>
      <c r="J745" s="73">
        <v>27.73</v>
      </c>
      <c r="K745" s="73">
        <f t="shared" si="1"/>
        <v>0.9794681845</v>
      </c>
      <c r="L745" s="73">
        <f t="shared" si="2"/>
        <v>1.8</v>
      </c>
      <c r="M745" s="73">
        <f t="shared" si="3"/>
        <v>3.0178697</v>
      </c>
      <c r="N745" s="73" t="s">
        <v>1502</v>
      </c>
      <c r="O745" s="73">
        <v>38.8</v>
      </c>
      <c r="P745" s="73">
        <v>50.4</v>
      </c>
      <c r="Q745" s="73">
        <v>49.6</v>
      </c>
      <c r="R745" s="73">
        <v>43.3</v>
      </c>
      <c r="S745" s="73">
        <v>3.56</v>
      </c>
      <c r="T745" s="73">
        <v>56246.0</v>
      </c>
      <c r="U745" s="73">
        <v>24.3</v>
      </c>
      <c r="V745" s="73">
        <v>82.7</v>
      </c>
      <c r="W745" s="73">
        <v>178733.0</v>
      </c>
      <c r="X745" s="73">
        <v>873.0</v>
      </c>
      <c r="Y745" s="73">
        <v>21.1</v>
      </c>
      <c r="Z745" s="73">
        <v>51.8</v>
      </c>
      <c r="AA745" s="73">
        <v>31548.0</v>
      </c>
      <c r="AB745" s="73">
        <v>7.5</v>
      </c>
      <c r="AC745" s="75">
        <v>45352.0</v>
      </c>
      <c r="AD745" s="73">
        <v>63.1</v>
      </c>
      <c r="AE745" s="73">
        <v>1.5</v>
      </c>
      <c r="AF745" s="73">
        <v>0.8</v>
      </c>
      <c r="AG745" s="73">
        <v>4.1</v>
      </c>
      <c r="AH745" s="73">
        <v>0.0</v>
      </c>
      <c r="AI745" s="73">
        <v>10.7</v>
      </c>
      <c r="AJ745" s="73">
        <v>19.8</v>
      </c>
      <c r="AK745" s="73" t="s">
        <v>3419</v>
      </c>
    </row>
    <row r="746">
      <c r="A746" s="73" t="s">
        <v>3420</v>
      </c>
      <c r="B746" s="74" t="s">
        <v>3420</v>
      </c>
      <c r="C746" s="73" t="s">
        <v>3421</v>
      </c>
      <c r="D746" s="73">
        <v>33005.0</v>
      </c>
      <c r="E746" s="73" t="s">
        <v>1917</v>
      </c>
      <c r="F746" s="73" t="s">
        <v>1918</v>
      </c>
      <c r="G746" s="73">
        <v>42.9193</v>
      </c>
      <c r="H746" s="73">
        <v>-72.2512</v>
      </c>
      <c r="I746" s="73">
        <v>76610.0</v>
      </c>
      <c r="J746" s="73">
        <v>41.85</v>
      </c>
      <c r="K746" s="73">
        <f t="shared" si="1"/>
        <v>0.9858785726</v>
      </c>
      <c r="L746" s="73">
        <f t="shared" si="2"/>
        <v>1.8</v>
      </c>
      <c r="M746" s="73">
        <f t="shared" si="3"/>
        <v>3.0727965</v>
      </c>
      <c r="N746" s="73" t="s">
        <v>1396</v>
      </c>
      <c r="O746" s="73">
        <v>43.5</v>
      </c>
      <c r="P746" s="73">
        <v>49.3</v>
      </c>
      <c r="Q746" s="73">
        <v>50.7</v>
      </c>
      <c r="R746" s="73">
        <v>48.6</v>
      </c>
      <c r="S746" s="73">
        <v>2.94</v>
      </c>
      <c r="T746" s="73">
        <v>76551.0</v>
      </c>
      <c r="U746" s="73">
        <v>37.7</v>
      </c>
      <c r="V746" s="73">
        <v>70.7</v>
      </c>
      <c r="W746" s="73">
        <v>237863.0</v>
      </c>
      <c r="X746" s="73">
        <v>1139.0</v>
      </c>
      <c r="Y746" s="73">
        <v>34.3</v>
      </c>
      <c r="Z746" s="73">
        <v>62.9</v>
      </c>
      <c r="AA746" s="73">
        <v>39445.0</v>
      </c>
      <c r="AB746" s="73">
        <v>3.5</v>
      </c>
      <c r="AC746" s="75">
        <v>45352.0</v>
      </c>
      <c r="AD746" s="73">
        <v>93.7</v>
      </c>
      <c r="AE746" s="73">
        <v>0.7</v>
      </c>
      <c r="AF746" s="73">
        <v>0.7</v>
      </c>
      <c r="AG746" s="73">
        <v>0.1</v>
      </c>
      <c r="AH746" s="73">
        <v>0.0</v>
      </c>
      <c r="AI746" s="73">
        <v>0.7</v>
      </c>
      <c r="AJ746" s="73">
        <v>4.1</v>
      </c>
      <c r="AK746" s="73" t="s">
        <v>3422</v>
      </c>
    </row>
    <row r="747">
      <c r="A747" s="73" t="s">
        <v>3423</v>
      </c>
      <c r="B747" s="74" t="s">
        <v>3423</v>
      </c>
      <c r="C747" s="73" t="s">
        <v>3424</v>
      </c>
      <c r="D747" s="73">
        <v>36011.0</v>
      </c>
      <c r="E747" s="73" t="s">
        <v>1400</v>
      </c>
      <c r="F747" s="73" t="s">
        <v>1401</v>
      </c>
      <c r="G747" s="73">
        <v>42.9175</v>
      </c>
      <c r="H747" s="73">
        <v>-76.5545</v>
      </c>
      <c r="I747" s="73">
        <v>76171.0</v>
      </c>
      <c r="J747" s="73">
        <v>42.52</v>
      </c>
      <c r="K747" s="73">
        <f t="shared" si="1"/>
        <v>0.9861837886</v>
      </c>
      <c r="L747" s="73">
        <f t="shared" si="2"/>
        <v>1.8</v>
      </c>
      <c r="M747" s="73">
        <f t="shared" si="3"/>
        <v>3.0754028</v>
      </c>
      <c r="N747" s="73" t="s">
        <v>1396</v>
      </c>
      <c r="O747" s="73">
        <v>43.4</v>
      </c>
      <c r="P747" s="73">
        <v>51.4</v>
      </c>
      <c r="Q747" s="73">
        <v>48.6</v>
      </c>
      <c r="R747" s="73">
        <v>45.1</v>
      </c>
      <c r="S747" s="73">
        <v>2.91</v>
      </c>
      <c r="T747" s="73">
        <v>63227.0</v>
      </c>
      <c r="U747" s="73">
        <v>29.6</v>
      </c>
      <c r="V747" s="73">
        <v>70.0</v>
      </c>
      <c r="W747" s="73">
        <v>156212.0</v>
      </c>
      <c r="X747" s="73">
        <v>868.0</v>
      </c>
      <c r="Y747" s="73">
        <v>22.9</v>
      </c>
      <c r="Z747" s="73">
        <v>57.6</v>
      </c>
      <c r="AA747" s="73">
        <v>35226.0</v>
      </c>
      <c r="AB747" s="73">
        <v>4.3</v>
      </c>
      <c r="AC747" s="75">
        <v>45352.0</v>
      </c>
      <c r="AD747" s="73">
        <v>89.6</v>
      </c>
      <c r="AE747" s="73">
        <v>3.4</v>
      </c>
      <c r="AF747" s="73">
        <v>0.8</v>
      </c>
      <c r="AG747" s="73">
        <v>0.2</v>
      </c>
      <c r="AH747" s="73">
        <v>0.0</v>
      </c>
      <c r="AI747" s="73">
        <v>1.4</v>
      </c>
      <c r="AJ747" s="73">
        <v>4.6</v>
      </c>
      <c r="AK747" s="73" t="s">
        <v>3425</v>
      </c>
    </row>
    <row r="748">
      <c r="A748" s="73" t="s">
        <v>3426</v>
      </c>
      <c r="B748" s="74" t="s">
        <v>3426</v>
      </c>
      <c r="C748" s="73" t="s">
        <v>3427</v>
      </c>
      <c r="D748" s="73">
        <v>53027.0</v>
      </c>
      <c r="E748" s="73" t="s">
        <v>1419</v>
      </c>
      <c r="F748" s="73" t="s">
        <v>1420</v>
      </c>
      <c r="G748" s="73">
        <v>47.1503</v>
      </c>
      <c r="H748" s="73">
        <v>-123.7735</v>
      </c>
      <c r="I748" s="73">
        <v>75672.0</v>
      </c>
      <c r="J748" s="73">
        <v>15.37</v>
      </c>
      <c r="K748" s="73">
        <f t="shared" si="1"/>
        <v>0.9738910465</v>
      </c>
      <c r="L748" s="73">
        <f t="shared" si="2"/>
        <v>1.8</v>
      </c>
      <c r="M748" s="73">
        <f t="shared" si="3"/>
        <v>2.9697893</v>
      </c>
      <c r="N748" s="73" t="s">
        <v>1367</v>
      </c>
      <c r="O748" s="73">
        <v>44.4</v>
      </c>
      <c r="P748" s="73">
        <v>51.7</v>
      </c>
      <c r="Q748" s="73">
        <v>48.3</v>
      </c>
      <c r="R748" s="73">
        <v>47.7</v>
      </c>
      <c r="S748" s="73">
        <v>3.06</v>
      </c>
      <c r="T748" s="73">
        <v>59105.0</v>
      </c>
      <c r="U748" s="73">
        <v>24.8</v>
      </c>
      <c r="V748" s="73">
        <v>71.2</v>
      </c>
      <c r="W748" s="73">
        <v>249831.0</v>
      </c>
      <c r="X748" s="73">
        <v>943.0</v>
      </c>
      <c r="Y748" s="73">
        <v>17.2</v>
      </c>
      <c r="Z748" s="73">
        <v>50.4</v>
      </c>
      <c r="AA748" s="73">
        <v>29419.0</v>
      </c>
      <c r="AB748" s="73">
        <v>6.4</v>
      </c>
      <c r="AC748" s="75">
        <v>45352.0</v>
      </c>
      <c r="AD748" s="73">
        <v>82.0</v>
      </c>
      <c r="AE748" s="73">
        <v>1.4</v>
      </c>
      <c r="AF748" s="73">
        <v>1.2</v>
      </c>
      <c r="AG748" s="73">
        <v>3.8</v>
      </c>
      <c r="AH748" s="73">
        <v>0.4</v>
      </c>
      <c r="AI748" s="73">
        <v>3.4</v>
      </c>
      <c r="AJ748" s="73">
        <v>7.8</v>
      </c>
      <c r="AK748" s="73" t="s">
        <v>3428</v>
      </c>
    </row>
    <row r="749">
      <c r="A749" s="73" t="s">
        <v>3429</v>
      </c>
      <c r="B749" s="74" t="s">
        <v>3429</v>
      </c>
      <c r="C749" s="73" t="s">
        <v>3430</v>
      </c>
      <c r="D749" s="73">
        <v>26159.0</v>
      </c>
      <c r="E749" s="73" t="s">
        <v>1439</v>
      </c>
      <c r="F749" s="73" t="s">
        <v>1440</v>
      </c>
      <c r="G749" s="73">
        <v>42.2513</v>
      </c>
      <c r="H749" s="73">
        <v>-86.0188</v>
      </c>
      <c r="I749" s="73">
        <v>75636.0</v>
      </c>
      <c r="J749" s="73">
        <v>48.05</v>
      </c>
      <c r="K749" s="73">
        <f t="shared" si="1"/>
        <v>0.9887065715</v>
      </c>
      <c r="L749" s="73">
        <f t="shared" si="2"/>
        <v>1.8</v>
      </c>
      <c r="M749" s="73">
        <f t="shared" si="3"/>
        <v>3.0969145</v>
      </c>
      <c r="N749" s="73" t="s">
        <v>1441</v>
      </c>
      <c r="O749" s="73">
        <v>40.8</v>
      </c>
      <c r="P749" s="73">
        <v>50.0</v>
      </c>
      <c r="Q749" s="73">
        <v>50.0</v>
      </c>
      <c r="R749" s="73">
        <v>53.7</v>
      </c>
      <c r="S749" s="73">
        <v>2.97</v>
      </c>
      <c r="T749" s="73">
        <v>65531.0</v>
      </c>
      <c r="U749" s="73">
        <v>29.2</v>
      </c>
      <c r="V749" s="73">
        <v>80.1</v>
      </c>
      <c r="W749" s="73">
        <v>172148.0</v>
      </c>
      <c r="X749" s="73">
        <v>843.0</v>
      </c>
      <c r="Y749" s="73">
        <v>22.2</v>
      </c>
      <c r="Z749" s="73">
        <v>60.0</v>
      </c>
      <c r="AA749" s="73">
        <v>35829.0</v>
      </c>
      <c r="AB749" s="73">
        <v>4.7</v>
      </c>
      <c r="AC749" s="75">
        <v>45352.0</v>
      </c>
      <c r="AD749" s="73">
        <v>83.5</v>
      </c>
      <c r="AE749" s="73">
        <v>3.4</v>
      </c>
      <c r="AF749" s="73">
        <v>0.6</v>
      </c>
      <c r="AG749" s="73">
        <v>0.6</v>
      </c>
      <c r="AH749" s="73">
        <v>0.0</v>
      </c>
      <c r="AI749" s="73">
        <v>4.1</v>
      </c>
      <c r="AJ749" s="73">
        <v>7.8</v>
      </c>
      <c r="AK749" s="73" t="s">
        <v>3431</v>
      </c>
    </row>
    <row r="750">
      <c r="A750" s="73" t="s">
        <v>1580</v>
      </c>
      <c r="B750" s="74" t="s">
        <v>1580</v>
      </c>
      <c r="C750" s="73" t="s">
        <v>1581</v>
      </c>
      <c r="D750" s="73">
        <v>39043.0</v>
      </c>
      <c r="E750" s="73" t="s">
        <v>1478</v>
      </c>
      <c r="F750" s="73" t="s">
        <v>1479</v>
      </c>
      <c r="G750" s="73">
        <v>41.3641</v>
      </c>
      <c r="H750" s="73">
        <v>-82.6194</v>
      </c>
      <c r="I750" s="73">
        <v>75299.0</v>
      </c>
      <c r="J750" s="73">
        <v>115.7</v>
      </c>
      <c r="K750" s="73">
        <f t="shared" si="1"/>
        <v>1.020095873</v>
      </c>
      <c r="L750" s="73">
        <f t="shared" si="2"/>
        <v>1.8</v>
      </c>
      <c r="M750" s="73">
        <f t="shared" si="3"/>
        <v>3.360073</v>
      </c>
      <c r="N750" s="73" t="s">
        <v>1396</v>
      </c>
      <c r="O750" s="73">
        <v>44.8</v>
      </c>
      <c r="P750" s="73">
        <v>49.2</v>
      </c>
      <c r="Q750" s="73">
        <v>50.8</v>
      </c>
      <c r="R750" s="73">
        <v>48.3</v>
      </c>
      <c r="S750" s="73">
        <v>2.86</v>
      </c>
      <c r="T750" s="73">
        <v>65171.0</v>
      </c>
      <c r="U750" s="73">
        <v>29.5</v>
      </c>
      <c r="V750" s="73">
        <v>71.4</v>
      </c>
      <c r="W750" s="73">
        <v>169280.0</v>
      </c>
      <c r="X750" s="73">
        <v>884.0</v>
      </c>
      <c r="Y750" s="73">
        <v>26.5</v>
      </c>
      <c r="Z750" s="73">
        <v>61.5</v>
      </c>
      <c r="AA750" s="73">
        <v>34998.0</v>
      </c>
      <c r="AB750" s="73">
        <v>6.1</v>
      </c>
      <c r="AC750" s="75">
        <v>45352.0</v>
      </c>
      <c r="AD750" s="73">
        <v>82.8</v>
      </c>
      <c r="AE750" s="73">
        <v>9.0</v>
      </c>
      <c r="AF750" s="73">
        <v>0.7</v>
      </c>
      <c r="AG750" s="73">
        <v>0.2</v>
      </c>
      <c r="AH750" s="73">
        <v>0.0</v>
      </c>
      <c r="AI750" s="73">
        <v>1.4</v>
      </c>
      <c r="AJ750" s="73">
        <v>5.9</v>
      </c>
      <c r="AK750" s="73" t="s">
        <v>3432</v>
      </c>
    </row>
    <row r="751">
      <c r="A751" s="73" t="s">
        <v>3352</v>
      </c>
      <c r="B751" s="74" t="s">
        <v>3352</v>
      </c>
      <c r="C751" s="73" t="s">
        <v>3353</v>
      </c>
      <c r="D751" s="73">
        <v>39063.0</v>
      </c>
      <c r="E751" s="73" t="s">
        <v>1478</v>
      </c>
      <c r="F751" s="73" t="s">
        <v>1479</v>
      </c>
      <c r="G751" s="73">
        <v>41.0019</v>
      </c>
      <c r="H751" s="73">
        <v>-83.6665</v>
      </c>
      <c r="I751" s="73">
        <v>75072.0</v>
      </c>
      <c r="J751" s="73">
        <v>54.55</v>
      </c>
      <c r="K751" s="73">
        <f t="shared" si="1"/>
        <v>0.9916801198</v>
      </c>
      <c r="L751" s="73">
        <f t="shared" si="2"/>
        <v>1.8</v>
      </c>
      <c r="M751" s="73">
        <f t="shared" si="3"/>
        <v>3.1221995</v>
      </c>
      <c r="N751" s="73" t="s">
        <v>1396</v>
      </c>
      <c r="O751" s="73">
        <v>39.4</v>
      </c>
      <c r="P751" s="73">
        <v>49.4</v>
      </c>
      <c r="Q751" s="73">
        <v>50.6</v>
      </c>
      <c r="R751" s="73">
        <v>48.9</v>
      </c>
      <c r="S751" s="73">
        <v>2.94</v>
      </c>
      <c r="T751" s="73">
        <v>67006.0</v>
      </c>
      <c r="U751" s="73">
        <v>30.8</v>
      </c>
      <c r="V751" s="73">
        <v>68.9</v>
      </c>
      <c r="W751" s="73">
        <v>179696.0</v>
      </c>
      <c r="X751" s="73">
        <v>877.0</v>
      </c>
      <c r="Y751" s="73">
        <v>28.5</v>
      </c>
      <c r="Z751" s="73">
        <v>64.5</v>
      </c>
      <c r="AA751" s="73">
        <v>40351.0</v>
      </c>
      <c r="AB751" s="73">
        <v>3.7</v>
      </c>
      <c r="AC751" s="75">
        <v>45352.0</v>
      </c>
      <c r="AD751" s="73">
        <v>90.6</v>
      </c>
      <c r="AE751" s="73">
        <v>1.8</v>
      </c>
      <c r="AF751" s="73">
        <v>1.9</v>
      </c>
      <c r="AG751" s="73">
        <v>0.1</v>
      </c>
      <c r="AH751" s="73">
        <v>0.0</v>
      </c>
      <c r="AI751" s="73">
        <v>2.1</v>
      </c>
      <c r="AJ751" s="73">
        <v>3.4</v>
      </c>
      <c r="AK751" s="73" t="s">
        <v>3433</v>
      </c>
    </row>
    <row r="752">
      <c r="A752" s="73" t="s">
        <v>3434</v>
      </c>
      <c r="B752" s="74" t="s">
        <v>3434</v>
      </c>
      <c r="C752" s="73" t="s">
        <v>3435</v>
      </c>
      <c r="D752" s="73">
        <v>72137.0</v>
      </c>
      <c r="E752" s="73" t="s">
        <v>2039</v>
      </c>
      <c r="F752" s="73" t="s">
        <v>2040</v>
      </c>
      <c r="G752" s="73">
        <v>18.4311</v>
      </c>
      <c r="H752" s="73">
        <v>-66.2146</v>
      </c>
      <c r="I752" s="73">
        <v>74854.0</v>
      </c>
      <c r="J752" s="73">
        <v>1243.39</v>
      </c>
      <c r="K752" s="73">
        <f t="shared" si="1"/>
        <v>1.717533752</v>
      </c>
      <c r="L752" s="73">
        <f t="shared" si="2"/>
        <v>5.292781</v>
      </c>
      <c r="M752" s="73">
        <f t="shared" si="3"/>
        <v>7.7467871</v>
      </c>
      <c r="N752" s="73" t="s">
        <v>2041</v>
      </c>
      <c r="O752" s="73">
        <v>42.6</v>
      </c>
      <c r="P752" s="73">
        <v>46.4</v>
      </c>
      <c r="Q752" s="73">
        <v>53.6</v>
      </c>
      <c r="R752" s="73">
        <v>33.3</v>
      </c>
      <c r="S752" s="73">
        <v>3.28</v>
      </c>
      <c r="T752" s="73">
        <v>28719.0</v>
      </c>
      <c r="U752" s="73">
        <v>6.2</v>
      </c>
      <c r="V752" s="73">
        <v>72.1</v>
      </c>
      <c r="W752" s="73">
        <v>130135.0</v>
      </c>
      <c r="X752" s="73">
        <v>683.0</v>
      </c>
      <c r="Y752" s="73">
        <v>27.3</v>
      </c>
      <c r="Z752" s="73">
        <v>52.3</v>
      </c>
      <c r="AA752" s="73">
        <v>31746.0</v>
      </c>
      <c r="AB752" s="73">
        <v>11.3</v>
      </c>
      <c r="AC752" s="75">
        <v>45352.0</v>
      </c>
      <c r="AD752" s="73">
        <v>39.6</v>
      </c>
      <c r="AE752" s="73">
        <v>8.3</v>
      </c>
      <c r="AF752" s="73">
        <v>0.0</v>
      </c>
      <c r="AG752" s="73">
        <v>0.4</v>
      </c>
      <c r="AH752" s="73">
        <v>0.0</v>
      </c>
      <c r="AI752" s="73">
        <v>34.9</v>
      </c>
      <c r="AJ752" s="73">
        <v>16.9</v>
      </c>
      <c r="AK752" s="73" t="s">
        <v>3436</v>
      </c>
    </row>
    <row r="753">
      <c r="A753" s="73" t="s">
        <v>3437</v>
      </c>
      <c r="B753" s="74" t="s">
        <v>3437</v>
      </c>
      <c r="C753" s="73" t="s">
        <v>3438</v>
      </c>
      <c r="D753" s="73">
        <v>54081.0</v>
      </c>
      <c r="E753" s="73" t="s">
        <v>2485</v>
      </c>
      <c r="F753" s="73" t="s">
        <v>2486</v>
      </c>
      <c r="G753" s="73">
        <v>37.7714</v>
      </c>
      <c r="H753" s="73">
        <v>-81.2487</v>
      </c>
      <c r="I753" s="73">
        <v>74303.0</v>
      </c>
      <c r="J753" s="73">
        <v>47.39</v>
      </c>
      <c r="K753" s="73">
        <f t="shared" si="1"/>
        <v>0.988405141</v>
      </c>
      <c r="L753" s="73">
        <f t="shared" si="2"/>
        <v>1.8</v>
      </c>
      <c r="M753" s="73">
        <f t="shared" si="3"/>
        <v>3.0943471</v>
      </c>
      <c r="N753" s="73" t="s">
        <v>1396</v>
      </c>
      <c r="O753" s="73">
        <v>42.6</v>
      </c>
      <c r="P753" s="73">
        <v>50.3</v>
      </c>
      <c r="Q753" s="73">
        <v>49.7</v>
      </c>
      <c r="R753" s="73">
        <v>48.3</v>
      </c>
      <c r="S753" s="73">
        <v>3.04</v>
      </c>
      <c r="T753" s="73">
        <v>47975.0</v>
      </c>
      <c r="U753" s="73">
        <v>22.2</v>
      </c>
      <c r="V753" s="73">
        <v>75.1</v>
      </c>
      <c r="W753" s="73">
        <v>129456.0</v>
      </c>
      <c r="X753" s="73">
        <v>819.0</v>
      </c>
      <c r="Y753" s="73">
        <v>20.6</v>
      </c>
      <c r="Z753" s="73">
        <v>48.1</v>
      </c>
      <c r="AA753" s="73">
        <v>29879.0</v>
      </c>
      <c r="AB753" s="73">
        <v>7.1</v>
      </c>
      <c r="AC753" s="75">
        <v>45352.0</v>
      </c>
      <c r="AD753" s="73">
        <v>87.8</v>
      </c>
      <c r="AE753" s="73">
        <v>7.3</v>
      </c>
      <c r="AF753" s="73">
        <v>0.7</v>
      </c>
      <c r="AG753" s="73">
        <v>0.0</v>
      </c>
      <c r="AH753" s="73">
        <v>0.0</v>
      </c>
      <c r="AI753" s="73">
        <v>0.5</v>
      </c>
      <c r="AJ753" s="73">
        <v>3.7</v>
      </c>
      <c r="AK753" s="73" t="s">
        <v>3439</v>
      </c>
    </row>
    <row r="754">
      <c r="A754" s="73" t="s">
        <v>3440</v>
      </c>
      <c r="B754" s="74" t="s">
        <v>3440</v>
      </c>
      <c r="C754" s="73" t="s">
        <v>3441</v>
      </c>
      <c r="D754" s="73">
        <v>5085.0</v>
      </c>
      <c r="E754" s="73" t="s">
        <v>1956</v>
      </c>
      <c r="F754" s="73" t="s">
        <v>1957</v>
      </c>
      <c r="G754" s="73">
        <v>34.7543</v>
      </c>
      <c r="H754" s="73">
        <v>-91.8888</v>
      </c>
      <c r="I754" s="73">
        <v>74292.0</v>
      </c>
      <c r="J754" s="73">
        <v>37.18</v>
      </c>
      <c r="K754" s="73">
        <f t="shared" si="1"/>
        <v>0.9837537931</v>
      </c>
      <c r="L754" s="73">
        <f t="shared" si="2"/>
        <v>1.8</v>
      </c>
      <c r="M754" s="73">
        <f t="shared" si="3"/>
        <v>3.0546302</v>
      </c>
      <c r="N754" s="73" t="s">
        <v>1373</v>
      </c>
      <c r="O754" s="73">
        <v>37.0</v>
      </c>
      <c r="P754" s="73">
        <v>49.6</v>
      </c>
      <c r="Q754" s="73">
        <v>50.4</v>
      </c>
      <c r="R754" s="73">
        <v>53.5</v>
      </c>
      <c r="S754" s="73">
        <v>3.14</v>
      </c>
      <c r="T754" s="73">
        <v>68078.0</v>
      </c>
      <c r="U754" s="73">
        <v>32.3</v>
      </c>
      <c r="V754" s="73">
        <v>72.4</v>
      </c>
      <c r="W754" s="73">
        <v>166221.0</v>
      </c>
      <c r="X754" s="73">
        <v>944.0</v>
      </c>
      <c r="Y754" s="73">
        <v>19.9</v>
      </c>
      <c r="Z754" s="73">
        <v>62.5</v>
      </c>
      <c r="AA754" s="73">
        <v>35494.0</v>
      </c>
      <c r="AB754" s="73">
        <v>4.5</v>
      </c>
      <c r="AC754" s="75">
        <v>45352.0</v>
      </c>
      <c r="AD754" s="73">
        <v>86.8</v>
      </c>
      <c r="AE754" s="73">
        <v>5.5</v>
      </c>
      <c r="AF754" s="73">
        <v>1.0</v>
      </c>
      <c r="AG754" s="73">
        <v>0.2</v>
      </c>
      <c r="AH754" s="73">
        <v>0.1</v>
      </c>
      <c r="AI754" s="73">
        <v>1.3</v>
      </c>
      <c r="AJ754" s="73">
        <v>5.0</v>
      </c>
      <c r="AK754" s="73" t="s">
        <v>3442</v>
      </c>
    </row>
    <row r="755">
      <c r="A755" s="73" t="s">
        <v>2787</v>
      </c>
      <c r="B755" s="74" t="s">
        <v>2787</v>
      </c>
      <c r="C755" s="73" t="s">
        <v>2788</v>
      </c>
      <c r="D755" s="73">
        <v>55141.0</v>
      </c>
      <c r="E755" s="73" t="s">
        <v>1585</v>
      </c>
      <c r="F755" s="73" t="s">
        <v>1586</v>
      </c>
      <c r="G755" s="73">
        <v>44.4553</v>
      </c>
      <c r="H755" s="73">
        <v>-90.0416</v>
      </c>
      <c r="I755" s="73">
        <v>74138.0</v>
      </c>
      <c r="J755" s="73">
        <v>36.1</v>
      </c>
      <c r="K755" s="73">
        <f t="shared" si="1"/>
        <v>0.9832630617</v>
      </c>
      <c r="L755" s="73">
        <f t="shared" si="2"/>
        <v>1.8</v>
      </c>
      <c r="M755" s="73">
        <f t="shared" si="3"/>
        <v>3.050429</v>
      </c>
      <c r="N755" s="73" t="s">
        <v>1373</v>
      </c>
      <c r="O755" s="73">
        <v>43.9</v>
      </c>
      <c r="P755" s="73">
        <v>49.6</v>
      </c>
      <c r="Q755" s="73">
        <v>50.4</v>
      </c>
      <c r="R755" s="73">
        <v>52.0</v>
      </c>
      <c r="S755" s="73">
        <v>2.85</v>
      </c>
      <c r="T755" s="73">
        <v>63273.0</v>
      </c>
      <c r="U755" s="73">
        <v>26.7</v>
      </c>
      <c r="V755" s="73">
        <v>73.0</v>
      </c>
      <c r="W755" s="73">
        <v>155526.0</v>
      </c>
      <c r="X755" s="73">
        <v>830.0</v>
      </c>
      <c r="Y755" s="73">
        <v>21.3</v>
      </c>
      <c r="Z755" s="73">
        <v>62.5</v>
      </c>
      <c r="AA755" s="73">
        <v>33399.0</v>
      </c>
      <c r="AB755" s="73">
        <v>4.2</v>
      </c>
      <c r="AC755" s="75">
        <v>45352.0</v>
      </c>
      <c r="AD755" s="73">
        <v>92.7</v>
      </c>
      <c r="AE755" s="73">
        <v>0.7</v>
      </c>
      <c r="AF755" s="73">
        <v>1.9</v>
      </c>
      <c r="AG755" s="73">
        <v>0.4</v>
      </c>
      <c r="AH755" s="73">
        <v>0.0</v>
      </c>
      <c r="AI755" s="73">
        <v>0.9</v>
      </c>
      <c r="AJ755" s="73">
        <v>3.3</v>
      </c>
      <c r="AK755" s="73" t="s">
        <v>3443</v>
      </c>
    </row>
    <row r="756">
      <c r="A756" s="73" t="s">
        <v>3444</v>
      </c>
      <c r="B756" s="74" t="s">
        <v>3444</v>
      </c>
      <c r="C756" s="73" t="s">
        <v>3445</v>
      </c>
      <c r="D756" s="73">
        <v>17183.0</v>
      </c>
      <c r="E756" s="73" t="s">
        <v>1371</v>
      </c>
      <c r="F756" s="73" t="s">
        <v>1372</v>
      </c>
      <c r="G756" s="73">
        <v>40.1834</v>
      </c>
      <c r="H756" s="73">
        <v>-87.7328</v>
      </c>
      <c r="I756" s="73">
        <v>74113.0</v>
      </c>
      <c r="J756" s="73">
        <v>31.85</v>
      </c>
      <c r="K756" s="73">
        <f t="shared" si="1"/>
        <v>0.9813343189</v>
      </c>
      <c r="L756" s="73">
        <f t="shared" si="2"/>
        <v>1.8</v>
      </c>
      <c r="M756" s="73">
        <f t="shared" si="3"/>
        <v>3.0338965</v>
      </c>
      <c r="N756" s="73" t="s">
        <v>1373</v>
      </c>
      <c r="O756" s="73">
        <v>40.8</v>
      </c>
      <c r="P756" s="73">
        <v>50.1</v>
      </c>
      <c r="Q756" s="73">
        <v>49.9</v>
      </c>
      <c r="R756" s="73">
        <v>43.6</v>
      </c>
      <c r="S756" s="73">
        <v>3.1</v>
      </c>
      <c r="T756" s="73">
        <v>52787.0</v>
      </c>
      <c r="U756" s="73">
        <v>22.7</v>
      </c>
      <c r="V756" s="73">
        <v>69.5</v>
      </c>
      <c r="W756" s="73">
        <v>91701.0</v>
      </c>
      <c r="X756" s="73">
        <v>769.0</v>
      </c>
      <c r="Y756" s="73">
        <v>15.6</v>
      </c>
      <c r="Z756" s="73">
        <v>55.6</v>
      </c>
      <c r="AA756" s="73">
        <v>31962.0</v>
      </c>
      <c r="AB756" s="73">
        <v>6.7</v>
      </c>
      <c r="AC756" s="75">
        <v>45352.0</v>
      </c>
      <c r="AD756" s="73">
        <v>79.6</v>
      </c>
      <c r="AE756" s="73">
        <v>14.5</v>
      </c>
      <c r="AF756" s="73">
        <v>1.0</v>
      </c>
      <c r="AG756" s="73">
        <v>0.1</v>
      </c>
      <c r="AH756" s="73">
        <v>0.0</v>
      </c>
      <c r="AI756" s="73">
        <v>1.0</v>
      </c>
      <c r="AJ756" s="73">
        <v>3.7</v>
      </c>
      <c r="AK756" s="73" t="s">
        <v>3446</v>
      </c>
    </row>
    <row r="757">
      <c r="A757" s="73" t="s">
        <v>3447</v>
      </c>
      <c r="B757" s="74" t="s">
        <v>3447</v>
      </c>
      <c r="C757" s="73" t="s">
        <v>3448</v>
      </c>
      <c r="D757" s="73">
        <v>49045.0</v>
      </c>
      <c r="E757" s="73" t="s">
        <v>1500</v>
      </c>
      <c r="F757" s="73" t="s">
        <v>1501</v>
      </c>
      <c r="G757" s="73">
        <v>40.4487</v>
      </c>
      <c r="H757" s="73">
        <v>-113.1311</v>
      </c>
      <c r="I757" s="73">
        <v>74032.0</v>
      </c>
      <c r="J757" s="73">
        <v>4.06</v>
      </c>
      <c r="K757" s="73">
        <f t="shared" si="1"/>
        <v>0.9688155234</v>
      </c>
      <c r="L757" s="73">
        <f t="shared" si="2"/>
        <v>1.8</v>
      </c>
      <c r="M757" s="73">
        <f t="shared" si="3"/>
        <v>2.9257934</v>
      </c>
      <c r="N757" s="73" t="s">
        <v>1502</v>
      </c>
      <c r="O757" s="73">
        <v>31.7</v>
      </c>
      <c r="P757" s="73">
        <v>51.0</v>
      </c>
      <c r="Q757" s="73">
        <v>49.0</v>
      </c>
      <c r="R757" s="73">
        <v>57.2</v>
      </c>
      <c r="S757" s="73">
        <v>3.72</v>
      </c>
      <c r="T757" s="73">
        <v>95545.0</v>
      </c>
      <c r="U757" s="73">
        <v>47.6</v>
      </c>
      <c r="V757" s="73">
        <v>82.1</v>
      </c>
      <c r="W757" s="73">
        <v>340123.0</v>
      </c>
      <c r="X757" s="73">
        <v>1079.0</v>
      </c>
      <c r="Y757" s="73">
        <v>22.6</v>
      </c>
      <c r="Z757" s="73">
        <v>72.1</v>
      </c>
      <c r="AA757" s="73">
        <v>39057.0</v>
      </c>
      <c r="AB757" s="73">
        <v>3.9</v>
      </c>
      <c r="AC757" s="75">
        <v>45352.0</v>
      </c>
      <c r="AD757" s="73">
        <v>86.6</v>
      </c>
      <c r="AE757" s="73">
        <v>0.8</v>
      </c>
      <c r="AF757" s="73">
        <v>0.8</v>
      </c>
      <c r="AG757" s="73">
        <v>0.4</v>
      </c>
      <c r="AH757" s="73">
        <v>0.8</v>
      </c>
      <c r="AI757" s="73">
        <v>3.0</v>
      </c>
      <c r="AJ757" s="73">
        <v>7.7</v>
      </c>
      <c r="AK757" s="73" t="s">
        <v>3449</v>
      </c>
    </row>
    <row r="758">
      <c r="A758" s="73" t="s">
        <v>3450</v>
      </c>
      <c r="B758" s="74" t="s">
        <v>3450</v>
      </c>
      <c r="C758" s="73" t="s">
        <v>3451</v>
      </c>
      <c r="D758" s="73">
        <v>8014.0</v>
      </c>
      <c r="E758" s="73" t="s">
        <v>1677</v>
      </c>
      <c r="F758" s="73" t="s">
        <v>1678</v>
      </c>
      <c r="G758" s="73">
        <v>39.9541</v>
      </c>
      <c r="H758" s="73">
        <v>-105.0527</v>
      </c>
      <c r="I758" s="73">
        <v>73946.0</v>
      </c>
      <c r="J758" s="73">
        <v>866.01</v>
      </c>
      <c r="K758" s="73">
        <f t="shared" si="1"/>
        <v>1.442733873</v>
      </c>
      <c r="L758" s="73">
        <f t="shared" si="2"/>
        <v>2.311479</v>
      </c>
      <c r="M758" s="73">
        <f t="shared" si="3"/>
        <v>6.2787789</v>
      </c>
      <c r="N758" s="73" t="s">
        <v>1502</v>
      </c>
      <c r="O758" s="73">
        <v>38.6</v>
      </c>
      <c r="P758" s="73">
        <v>50.3</v>
      </c>
      <c r="Q758" s="73">
        <v>49.7</v>
      </c>
      <c r="R758" s="73">
        <v>54.0</v>
      </c>
      <c r="S758" s="73">
        <v>3.02</v>
      </c>
      <c r="T758" s="73">
        <v>117541.0</v>
      </c>
      <c r="U758" s="73">
        <v>58.7</v>
      </c>
      <c r="V758" s="73">
        <v>63.9</v>
      </c>
      <c r="W758" s="73">
        <v>580715.0</v>
      </c>
      <c r="X758" s="73">
        <v>1923.0</v>
      </c>
      <c r="Y758" s="73">
        <v>58.4</v>
      </c>
      <c r="Z758" s="73">
        <v>71.9</v>
      </c>
      <c r="AA758" s="73">
        <v>42734.0</v>
      </c>
      <c r="AB758" s="73">
        <v>3.2</v>
      </c>
      <c r="AC758" s="75">
        <v>45352.0</v>
      </c>
      <c r="AD758" s="73">
        <v>81.2</v>
      </c>
      <c r="AE758" s="73">
        <v>1.3</v>
      </c>
      <c r="AF758" s="73">
        <v>7.0</v>
      </c>
      <c r="AG758" s="73">
        <v>0.3</v>
      </c>
      <c r="AH758" s="73">
        <v>0.0</v>
      </c>
      <c r="AI758" s="73">
        <v>2.2</v>
      </c>
      <c r="AJ758" s="73">
        <v>8.1</v>
      </c>
      <c r="AK758" s="73" t="s">
        <v>3452</v>
      </c>
    </row>
    <row r="759">
      <c r="A759" s="73" t="s">
        <v>2031</v>
      </c>
      <c r="B759" s="74" t="s">
        <v>2031</v>
      </c>
      <c r="C759" s="73" t="s">
        <v>2032</v>
      </c>
      <c r="D759" s="73">
        <v>42111.0</v>
      </c>
      <c r="E759" s="73" t="s">
        <v>323</v>
      </c>
      <c r="F759" s="73" t="s">
        <v>1455</v>
      </c>
      <c r="G759" s="73">
        <v>39.9725</v>
      </c>
      <c r="H759" s="73">
        <v>-79.0283</v>
      </c>
      <c r="I759" s="73">
        <v>73802.0</v>
      </c>
      <c r="J759" s="73">
        <v>26.51</v>
      </c>
      <c r="K759" s="73">
        <f t="shared" si="1"/>
        <v>0.9789162726</v>
      </c>
      <c r="L759" s="73">
        <f t="shared" si="2"/>
        <v>1.8</v>
      </c>
      <c r="M759" s="73">
        <f t="shared" si="3"/>
        <v>3.0131239</v>
      </c>
      <c r="N759" s="73" t="s">
        <v>1396</v>
      </c>
      <c r="O759" s="73">
        <v>46.7</v>
      </c>
      <c r="P759" s="73">
        <v>52.4</v>
      </c>
      <c r="Q759" s="73">
        <v>47.6</v>
      </c>
      <c r="R759" s="73">
        <v>52.7</v>
      </c>
      <c r="S759" s="73">
        <v>2.93</v>
      </c>
      <c r="T759" s="73">
        <v>57357.0</v>
      </c>
      <c r="U759" s="73">
        <v>24.5</v>
      </c>
      <c r="V759" s="73">
        <v>80.7</v>
      </c>
      <c r="W759" s="73">
        <v>125200.0</v>
      </c>
      <c r="X759" s="73">
        <v>704.0</v>
      </c>
      <c r="Y759" s="73">
        <v>17.3</v>
      </c>
      <c r="Z759" s="73">
        <v>55.7</v>
      </c>
      <c r="AA759" s="73">
        <v>32668.0</v>
      </c>
      <c r="AB759" s="73">
        <v>5.2</v>
      </c>
      <c r="AC759" s="75">
        <v>45352.0</v>
      </c>
      <c r="AD759" s="73">
        <v>94.7</v>
      </c>
      <c r="AE759" s="73">
        <v>2.0</v>
      </c>
      <c r="AF759" s="73">
        <v>0.4</v>
      </c>
      <c r="AG759" s="73">
        <v>0.1</v>
      </c>
      <c r="AH759" s="73">
        <v>0.0</v>
      </c>
      <c r="AI759" s="73">
        <v>0.4</v>
      </c>
      <c r="AJ759" s="73">
        <v>2.4</v>
      </c>
      <c r="AK759" s="73" t="s">
        <v>3453</v>
      </c>
    </row>
    <row r="760">
      <c r="A760" s="73" t="s">
        <v>3454</v>
      </c>
      <c r="B760" s="74" t="s">
        <v>3454</v>
      </c>
      <c r="C760" s="73" t="s">
        <v>3455</v>
      </c>
      <c r="D760" s="73">
        <v>39145.0</v>
      </c>
      <c r="E760" s="73" t="s">
        <v>1478</v>
      </c>
      <c r="F760" s="73" t="s">
        <v>1479</v>
      </c>
      <c r="G760" s="73">
        <v>38.8039</v>
      </c>
      <c r="H760" s="73">
        <v>-82.9929</v>
      </c>
      <c r="I760" s="73">
        <v>73716.0</v>
      </c>
      <c r="J760" s="73">
        <v>46.65</v>
      </c>
      <c r="K760" s="73">
        <f t="shared" si="1"/>
        <v>0.9880672828</v>
      </c>
      <c r="L760" s="73">
        <f t="shared" si="2"/>
        <v>1.8</v>
      </c>
      <c r="M760" s="73">
        <f t="shared" si="3"/>
        <v>3.0914685</v>
      </c>
      <c r="N760" s="73" t="s">
        <v>1396</v>
      </c>
      <c r="O760" s="73">
        <v>40.6</v>
      </c>
      <c r="P760" s="73">
        <v>49.8</v>
      </c>
      <c r="Q760" s="73">
        <v>50.2</v>
      </c>
      <c r="R760" s="73">
        <v>46.3</v>
      </c>
      <c r="S760" s="73">
        <v>3.11</v>
      </c>
      <c r="T760" s="73">
        <v>46360.0</v>
      </c>
      <c r="U760" s="73">
        <v>20.1</v>
      </c>
      <c r="V760" s="73">
        <v>68.5</v>
      </c>
      <c r="W760" s="73">
        <v>121067.0</v>
      </c>
      <c r="X760" s="73">
        <v>723.0</v>
      </c>
      <c r="Y760" s="73">
        <v>17.6</v>
      </c>
      <c r="Z760" s="73">
        <v>48.3</v>
      </c>
      <c r="AA760" s="73">
        <v>30096.0</v>
      </c>
      <c r="AB760" s="73">
        <v>7.5</v>
      </c>
      <c r="AC760" s="75">
        <v>45352.0</v>
      </c>
      <c r="AD760" s="73">
        <v>93.1</v>
      </c>
      <c r="AE760" s="73">
        <v>2.8</v>
      </c>
      <c r="AF760" s="73">
        <v>0.5</v>
      </c>
      <c r="AG760" s="73">
        <v>0.2</v>
      </c>
      <c r="AH760" s="73">
        <v>0.0</v>
      </c>
      <c r="AI760" s="73">
        <v>0.3</v>
      </c>
      <c r="AJ760" s="73">
        <v>3.1</v>
      </c>
      <c r="AK760" s="73" t="s">
        <v>3456</v>
      </c>
    </row>
    <row r="761">
      <c r="A761" s="73" t="s">
        <v>3119</v>
      </c>
      <c r="B761" s="74" t="s">
        <v>3119</v>
      </c>
      <c r="C761" s="73" t="s">
        <v>3120</v>
      </c>
      <c r="D761" s="73">
        <v>12107.0</v>
      </c>
      <c r="E761" s="73" t="s">
        <v>1394</v>
      </c>
      <c r="F761" s="73" t="s">
        <v>1395</v>
      </c>
      <c r="G761" s="73">
        <v>29.6087</v>
      </c>
      <c r="H761" s="73">
        <v>-81.7443</v>
      </c>
      <c r="I761" s="73">
        <v>73604.0</v>
      </c>
      <c r="J761" s="73">
        <v>39.02</v>
      </c>
      <c r="K761" s="73">
        <f t="shared" si="1"/>
        <v>0.984590418</v>
      </c>
      <c r="L761" s="73">
        <f t="shared" si="2"/>
        <v>1.8</v>
      </c>
      <c r="M761" s="73">
        <f t="shared" si="3"/>
        <v>3.0617878</v>
      </c>
      <c r="N761" s="73" t="s">
        <v>1396</v>
      </c>
      <c r="O761" s="73">
        <v>45.1</v>
      </c>
      <c r="P761" s="73">
        <v>49.7</v>
      </c>
      <c r="Q761" s="73">
        <v>50.3</v>
      </c>
      <c r="R761" s="73">
        <v>41.9</v>
      </c>
      <c r="S761" s="73">
        <v>3.07</v>
      </c>
      <c r="T761" s="73">
        <v>44852.0</v>
      </c>
      <c r="U761" s="73">
        <v>16.5</v>
      </c>
      <c r="V761" s="73">
        <v>73.0</v>
      </c>
      <c r="W761" s="73">
        <v>129702.0</v>
      </c>
      <c r="X761" s="73">
        <v>844.0</v>
      </c>
      <c r="Y761" s="73">
        <v>13.3</v>
      </c>
      <c r="Z761" s="73">
        <v>47.7</v>
      </c>
      <c r="AA761" s="73">
        <v>29392.0</v>
      </c>
      <c r="AB761" s="73">
        <v>8.9</v>
      </c>
      <c r="AC761" s="75">
        <v>45352.0</v>
      </c>
      <c r="AD761" s="73">
        <v>74.6</v>
      </c>
      <c r="AE761" s="73">
        <v>15.8</v>
      </c>
      <c r="AF761" s="73">
        <v>0.6</v>
      </c>
      <c r="AG761" s="73">
        <v>0.2</v>
      </c>
      <c r="AH761" s="73">
        <v>0.0</v>
      </c>
      <c r="AI761" s="73">
        <v>1.0</v>
      </c>
      <c r="AJ761" s="73">
        <v>7.7</v>
      </c>
      <c r="AK761" s="73" t="s">
        <v>3457</v>
      </c>
    </row>
    <row r="762">
      <c r="A762" s="73" t="s">
        <v>3458</v>
      </c>
      <c r="B762" s="74" t="s">
        <v>3458</v>
      </c>
      <c r="C762" s="73" t="s">
        <v>3459</v>
      </c>
      <c r="D762" s="73">
        <v>15007.0</v>
      </c>
      <c r="E762" s="73" t="s">
        <v>1538</v>
      </c>
      <c r="F762" s="73" t="s">
        <v>1539</v>
      </c>
      <c r="G762" s="73">
        <v>22.04</v>
      </c>
      <c r="H762" s="73">
        <v>-159.5961</v>
      </c>
      <c r="I762" s="73">
        <v>73511.0</v>
      </c>
      <c r="J762" s="73">
        <v>45.79</v>
      </c>
      <c r="K762" s="73">
        <f t="shared" si="1"/>
        <v>0.9876747819</v>
      </c>
      <c r="L762" s="73">
        <f t="shared" si="2"/>
        <v>1.8</v>
      </c>
      <c r="M762" s="73">
        <f t="shared" si="3"/>
        <v>3.0881231</v>
      </c>
      <c r="N762" s="73" t="s">
        <v>1540</v>
      </c>
      <c r="O762" s="73">
        <v>42.3</v>
      </c>
      <c r="P762" s="73">
        <v>50.1</v>
      </c>
      <c r="Q762" s="73">
        <v>49.9</v>
      </c>
      <c r="R762" s="73">
        <v>48.8</v>
      </c>
      <c r="S762" s="73">
        <v>3.66</v>
      </c>
      <c r="T762" s="73">
        <v>88869.0</v>
      </c>
      <c r="U762" s="73">
        <v>44.8</v>
      </c>
      <c r="V762" s="73">
        <v>64.8</v>
      </c>
      <c r="W762" s="73">
        <v>743027.0</v>
      </c>
      <c r="X762" s="73">
        <v>1686.0</v>
      </c>
      <c r="Y762" s="73">
        <v>30.4</v>
      </c>
      <c r="Z762" s="73">
        <v>63.3</v>
      </c>
      <c r="AA762" s="73">
        <v>36171.0</v>
      </c>
      <c r="AB762" s="73">
        <v>4.1</v>
      </c>
      <c r="AC762" s="75">
        <v>45352.0</v>
      </c>
      <c r="AD762" s="73">
        <v>30.3</v>
      </c>
      <c r="AE762" s="73">
        <v>0.5</v>
      </c>
      <c r="AF762" s="73">
        <v>29.4</v>
      </c>
      <c r="AG762" s="73">
        <v>0.2</v>
      </c>
      <c r="AH762" s="73">
        <v>9.8</v>
      </c>
      <c r="AI762" s="73">
        <v>1.3</v>
      </c>
      <c r="AJ762" s="73">
        <v>28.4</v>
      </c>
      <c r="AK762" s="73" t="s">
        <v>3460</v>
      </c>
    </row>
    <row r="763">
      <c r="A763" s="73" t="s">
        <v>3461</v>
      </c>
      <c r="B763" s="74" t="s">
        <v>3461</v>
      </c>
      <c r="C763" s="73" t="s">
        <v>3462</v>
      </c>
      <c r="D763" s="73">
        <v>47147.0</v>
      </c>
      <c r="E763" s="73" t="s">
        <v>1593</v>
      </c>
      <c r="F763" s="73" t="s">
        <v>1594</v>
      </c>
      <c r="G763" s="73">
        <v>36.5255</v>
      </c>
      <c r="H763" s="73">
        <v>-86.8706</v>
      </c>
      <c r="I763" s="73">
        <v>73297.0</v>
      </c>
      <c r="J763" s="73">
        <v>59.41</v>
      </c>
      <c r="K763" s="73">
        <f t="shared" si="1"/>
        <v>0.9939092607</v>
      </c>
      <c r="L763" s="73">
        <f t="shared" si="2"/>
        <v>1.8</v>
      </c>
      <c r="M763" s="73">
        <f t="shared" si="3"/>
        <v>3.1411049</v>
      </c>
      <c r="N763" s="73" t="s">
        <v>1373</v>
      </c>
      <c r="O763" s="73">
        <v>39.4</v>
      </c>
      <c r="P763" s="73">
        <v>49.7</v>
      </c>
      <c r="Q763" s="73">
        <v>50.3</v>
      </c>
      <c r="R763" s="73">
        <v>55.9</v>
      </c>
      <c r="S763" s="73">
        <v>3.09</v>
      </c>
      <c r="T763" s="73">
        <v>74440.0</v>
      </c>
      <c r="U763" s="73">
        <v>33.8</v>
      </c>
      <c r="V763" s="73">
        <v>76.3</v>
      </c>
      <c r="W763" s="73">
        <v>269627.0</v>
      </c>
      <c r="X763" s="73">
        <v>1065.0</v>
      </c>
      <c r="Y763" s="73">
        <v>21.0</v>
      </c>
      <c r="Z763" s="73">
        <v>64.3</v>
      </c>
      <c r="AA763" s="73">
        <v>40430.0</v>
      </c>
      <c r="AB763" s="73">
        <v>3.8</v>
      </c>
      <c r="AC763" s="75">
        <v>45352.0</v>
      </c>
      <c r="AD763" s="73">
        <v>83.5</v>
      </c>
      <c r="AE763" s="73">
        <v>7.2</v>
      </c>
      <c r="AF763" s="73">
        <v>0.7</v>
      </c>
      <c r="AG763" s="73">
        <v>0.2</v>
      </c>
      <c r="AH763" s="73">
        <v>0.0</v>
      </c>
      <c r="AI763" s="73">
        <v>4.2</v>
      </c>
      <c r="AJ763" s="73">
        <v>4.2</v>
      </c>
      <c r="AK763" s="73" t="s">
        <v>3463</v>
      </c>
    </row>
    <row r="764">
      <c r="A764" s="73" t="s">
        <v>3464</v>
      </c>
      <c r="B764" s="74" t="s">
        <v>3464</v>
      </c>
      <c r="C764" s="73" t="s">
        <v>3465</v>
      </c>
      <c r="D764" s="73">
        <v>51061.0</v>
      </c>
      <c r="E764" s="73" t="s">
        <v>1509</v>
      </c>
      <c r="F764" s="73" t="s">
        <v>1510</v>
      </c>
      <c r="G764" s="73">
        <v>38.7386</v>
      </c>
      <c r="H764" s="73">
        <v>-77.8092</v>
      </c>
      <c r="I764" s="73">
        <v>73290.0</v>
      </c>
      <c r="J764" s="73">
        <v>43.67</v>
      </c>
      <c r="K764" s="73">
        <f t="shared" si="1"/>
        <v>0.9867078873</v>
      </c>
      <c r="L764" s="73">
        <f t="shared" si="2"/>
        <v>1.8</v>
      </c>
      <c r="M764" s="73">
        <f t="shared" si="3"/>
        <v>3.0798763</v>
      </c>
      <c r="N764" s="73" t="s">
        <v>1396</v>
      </c>
      <c r="O764" s="73">
        <v>40.8</v>
      </c>
      <c r="P764" s="73">
        <v>49.9</v>
      </c>
      <c r="Q764" s="73">
        <v>50.1</v>
      </c>
      <c r="R764" s="73">
        <v>54.1</v>
      </c>
      <c r="S764" s="73">
        <v>3.26</v>
      </c>
      <c r="T764" s="73">
        <v>122785.0</v>
      </c>
      <c r="U764" s="73">
        <v>59.3</v>
      </c>
      <c r="V764" s="73">
        <v>77.5</v>
      </c>
      <c r="W764" s="73">
        <v>502197.0</v>
      </c>
      <c r="X764" s="73">
        <v>1468.0</v>
      </c>
      <c r="Y764" s="73">
        <v>39.4</v>
      </c>
      <c r="Z764" s="73">
        <v>67.7</v>
      </c>
      <c r="AA764" s="73">
        <v>38504.0</v>
      </c>
      <c r="AB764" s="73">
        <v>2.3</v>
      </c>
      <c r="AC764" s="75">
        <v>45352.0</v>
      </c>
      <c r="AD764" s="73">
        <v>83.0</v>
      </c>
      <c r="AE764" s="73">
        <v>6.6</v>
      </c>
      <c r="AF764" s="73">
        <v>1.8</v>
      </c>
      <c r="AG764" s="73">
        <v>0.2</v>
      </c>
      <c r="AH764" s="73">
        <v>0.0</v>
      </c>
      <c r="AI764" s="73">
        <v>1.5</v>
      </c>
      <c r="AJ764" s="73">
        <v>6.8</v>
      </c>
      <c r="AK764" s="73" t="s">
        <v>3466</v>
      </c>
    </row>
    <row r="765">
      <c r="A765" s="73" t="s">
        <v>3467</v>
      </c>
      <c r="B765" s="74" t="s">
        <v>3467</v>
      </c>
      <c r="C765" s="73" t="s">
        <v>3468</v>
      </c>
      <c r="D765" s="73">
        <v>35025.0</v>
      </c>
      <c r="E765" s="73" t="s">
        <v>1703</v>
      </c>
      <c r="F765" s="73" t="s">
        <v>1704</v>
      </c>
      <c r="G765" s="73">
        <v>32.7921</v>
      </c>
      <c r="H765" s="73">
        <v>-103.4125</v>
      </c>
      <c r="I765" s="73">
        <v>73103.0</v>
      </c>
      <c r="J765" s="73">
        <v>6.43</v>
      </c>
      <c r="K765" s="73">
        <f t="shared" si="1"/>
        <v>0.9698768992</v>
      </c>
      <c r="L765" s="73">
        <f t="shared" si="2"/>
        <v>1.8</v>
      </c>
      <c r="M765" s="73">
        <f t="shared" si="3"/>
        <v>2.9350127</v>
      </c>
      <c r="N765" s="73" t="s">
        <v>1502</v>
      </c>
      <c r="O765" s="73">
        <v>32.2</v>
      </c>
      <c r="P765" s="73">
        <v>51.9</v>
      </c>
      <c r="Q765" s="73">
        <v>48.1</v>
      </c>
      <c r="R765" s="73">
        <v>46.5</v>
      </c>
      <c r="S765" s="73">
        <v>3.49</v>
      </c>
      <c r="T765" s="73">
        <v>65855.0</v>
      </c>
      <c r="U765" s="73">
        <v>30.3</v>
      </c>
      <c r="V765" s="73">
        <v>68.4</v>
      </c>
      <c r="W765" s="73">
        <v>165811.0</v>
      </c>
      <c r="X765" s="73">
        <v>1031.0</v>
      </c>
      <c r="Y765" s="73">
        <v>14.6</v>
      </c>
      <c r="Z765" s="73">
        <v>62.3</v>
      </c>
      <c r="AA765" s="73">
        <v>30309.0</v>
      </c>
      <c r="AB765" s="73">
        <v>7.4</v>
      </c>
      <c r="AC765" s="75">
        <v>45352.0</v>
      </c>
      <c r="AD765" s="73">
        <v>62.4</v>
      </c>
      <c r="AE765" s="73">
        <v>4.2</v>
      </c>
      <c r="AF765" s="73">
        <v>0.6</v>
      </c>
      <c r="AG765" s="73">
        <v>1.1</v>
      </c>
      <c r="AH765" s="73">
        <v>0.0</v>
      </c>
      <c r="AI765" s="73">
        <v>8.0</v>
      </c>
      <c r="AJ765" s="73">
        <v>23.7</v>
      </c>
      <c r="AK765" s="73" t="s">
        <v>3469</v>
      </c>
    </row>
    <row r="766">
      <c r="A766" s="73" t="s">
        <v>3470</v>
      </c>
      <c r="B766" s="74" t="s">
        <v>3470</v>
      </c>
      <c r="C766" s="73" t="s">
        <v>3471</v>
      </c>
      <c r="D766" s="73">
        <v>38035.0</v>
      </c>
      <c r="E766" s="73" t="s">
        <v>2446</v>
      </c>
      <c r="F766" s="73" t="s">
        <v>2447</v>
      </c>
      <c r="G766" s="73">
        <v>47.9219</v>
      </c>
      <c r="H766" s="73">
        <v>-97.4569</v>
      </c>
      <c r="I766" s="73">
        <v>72927.0</v>
      </c>
      <c r="J766" s="73">
        <v>19.61</v>
      </c>
      <c r="K766" s="73">
        <f t="shared" si="1"/>
        <v>0.9758006519</v>
      </c>
      <c r="L766" s="73">
        <f t="shared" si="2"/>
        <v>1.8</v>
      </c>
      <c r="M766" s="73">
        <f t="shared" si="3"/>
        <v>2.9862829</v>
      </c>
      <c r="N766" s="73" t="s">
        <v>1373</v>
      </c>
      <c r="O766" s="73">
        <v>30.3</v>
      </c>
      <c r="P766" s="73">
        <v>51.9</v>
      </c>
      <c r="Q766" s="73">
        <v>48.1</v>
      </c>
      <c r="R766" s="73">
        <v>42.1</v>
      </c>
      <c r="S766" s="73">
        <v>2.97</v>
      </c>
      <c r="T766" s="73">
        <v>64698.0</v>
      </c>
      <c r="U766" s="73">
        <v>30.5</v>
      </c>
      <c r="V766" s="73">
        <v>51.1</v>
      </c>
      <c r="W766" s="73">
        <v>234715.0</v>
      </c>
      <c r="X766" s="73">
        <v>941.0</v>
      </c>
      <c r="Y766" s="73">
        <v>36.7</v>
      </c>
      <c r="Z766" s="73">
        <v>71.3</v>
      </c>
      <c r="AA766" s="73">
        <v>38526.0</v>
      </c>
      <c r="AB766" s="73">
        <v>3.4</v>
      </c>
      <c r="AC766" s="75">
        <v>45352.0</v>
      </c>
      <c r="AD766" s="73">
        <v>84.0</v>
      </c>
      <c r="AE766" s="73">
        <v>3.8</v>
      </c>
      <c r="AF766" s="73">
        <v>2.8</v>
      </c>
      <c r="AG766" s="73">
        <v>2.0</v>
      </c>
      <c r="AH766" s="73">
        <v>0.5</v>
      </c>
      <c r="AI766" s="73">
        <v>1.7</v>
      </c>
      <c r="AJ766" s="73">
        <v>5.2</v>
      </c>
      <c r="AK766" s="73" t="s">
        <v>3472</v>
      </c>
    </row>
    <row r="767">
      <c r="A767" s="73" t="s">
        <v>3225</v>
      </c>
      <c r="B767" s="74" t="s">
        <v>3225</v>
      </c>
      <c r="C767" s="73" t="s">
        <v>3226</v>
      </c>
      <c r="D767" s="73">
        <v>21047.0</v>
      </c>
      <c r="E767" s="73" t="s">
        <v>1656</v>
      </c>
      <c r="F767" s="73" t="s">
        <v>1657</v>
      </c>
      <c r="G767" s="73">
        <v>36.8941</v>
      </c>
      <c r="H767" s="73">
        <v>-87.4904</v>
      </c>
      <c r="I767" s="73">
        <v>72766.0</v>
      </c>
      <c r="J767" s="73">
        <v>39.15</v>
      </c>
      <c r="K767" s="73">
        <f t="shared" si="1"/>
        <v>0.9846495543</v>
      </c>
      <c r="L767" s="73">
        <f t="shared" si="2"/>
        <v>1.8</v>
      </c>
      <c r="M767" s="73">
        <f t="shared" si="3"/>
        <v>3.0622935</v>
      </c>
      <c r="N767" s="73" t="s">
        <v>1373</v>
      </c>
      <c r="O767" s="73">
        <v>28.4</v>
      </c>
      <c r="P767" s="73">
        <v>52.6</v>
      </c>
      <c r="Q767" s="73">
        <v>47.4</v>
      </c>
      <c r="R767" s="73">
        <v>44.1</v>
      </c>
      <c r="S767" s="73">
        <v>3.3</v>
      </c>
      <c r="T767" s="73">
        <v>48920.0</v>
      </c>
      <c r="U767" s="73">
        <v>16.5</v>
      </c>
      <c r="V767" s="73">
        <v>49.9</v>
      </c>
      <c r="W767" s="73">
        <v>142309.0</v>
      </c>
      <c r="X767" s="73">
        <v>984.0</v>
      </c>
      <c r="Y767" s="73">
        <v>19.1</v>
      </c>
      <c r="Z767" s="73">
        <v>59.9</v>
      </c>
      <c r="AA767" s="73">
        <v>24970.0</v>
      </c>
      <c r="AB767" s="73">
        <v>7.6</v>
      </c>
      <c r="AC767" s="75">
        <v>45352.0</v>
      </c>
      <c r="AD767" s="73">
        <v>68.4</v>
      </c>
      <c r="AE767" s="73">
        <v>20.2</v>
      </c>
      <c r="AF767" s="73">
        <v>1.2</v>
      </c>
      <c r="AG767" s="73">
        <v>0.3</v>
      </c>
      <c r="AH767" s="73">
        <v>0.4</v>
      </c>
      <c r="AI767" s="73">
        <v>2.2</v>
      </c>
      <c r="AJ767" s="73">
        <v>7.4</v>
      </c>
      <c r="AK767" s="73" t="s">
        <v>3473</v>
      </c>
    </row>
    <row r="768">
      <c r="A768" s="73" t="s">
        <v>3168</v>
      </c>
      <c r="B768" s="74" t="s">
        <v>3168</v>
      </c>
      <c r="C768" s="73" t="s">
        <v>3169</v>
      </c>
      <c r="D768" s="73">
        <v>28075.0</v>
      </c>
      <c r="E768" s="73" t="s">
        <v>2308</v>
      </c>
      <c r="F768" s="73" t="s">
        <v>2309</v>
      </c>
      <c r="G768" s="73">
        <v>32.4043</v>
      </c>
      <c r="H768" s="73">
        <v>-88.6625</v>
      </c>
      <c r="I768" s="73">
        <v>72741.0</v>
      </c>
      <c r="J768" s="73">
        <v>39.91</v>
      </c>
      <c r="K768" s="73">
        <f t="shared" si="1"/>
        <v>0.9849953452</v>
      </c>
      <c r="L768" s="73">
        <f t="shared" si="2"/>
        <v>1.8</v>
      </c>
      <c r="M768" s="73">
        <f t="shared" si="3"/>
        <v>3.0652499</v>
      </c>
      <c r="N768" s="73" t="s">
        <v>1373</v>
      </c>
      <c r="O768" s="73">
        <v>38.5</v>
      </c>
      <c r="P768" s="73">
        <v>48.5</v>
      </c>
      <c r="Q768" s="73">
        <v>51.5</v>
      </c>
      <c r="R768" s="73">
        <v>43.4</v>
      </c>
      <c r="S768" s="73">
        <v>3.13</v>
      </c>
      <c r="T768" s="73">
        <v>45649.0</v>
      </c>
      <c r="U768" s="73">
        <v>20.3</v>
      </c>
      <c r="V768" s="73">
        <v>62.7</v>
      </c>
      <c r="W768" s="73">
        <v>128542.0</v>
      </c>
      <c r="X768" s="73">
        <v>865.0</v>
      </c>
      <c r="Y768" s="73">
        <v>20.5</v>
      </c>
      <c r="Z768" s="73">
        <v>55.1</v>
      </c>
      <c r="AA768" s="73">
        <v>27996.0</v>
      </c>
      <c r="AB768" s="73">
        <v>5.5</v>
      </c>
      <c r="AC768" s="75">
        <v>45352.0</v>
      </c>
      <c r="AD768" s="73">
        <v>52.6</v>
      </c>
      <c r="AE768" s="73">
        <v>43.5</v>
      </c>
      <c r="AF768" s="73">
        <v>0.7</v>
      </c>
      <c r="AG768" s="73">
        <v>0.1</v>
      </c>
      <c r="AH768" s="73">
        <v>0.0</v>
      </c>
      <c r="AI768" s="73">
        <v>0.9</v>
      </c>
      <c r="AJ768" s="73">
        <v>2.2</v>
      </c>
      <c r="AK768" s="73" t="s">
        <v>3474</v>
      </c>
    </row>
    <row r="769">
      <c r="A769" s="73" t="s">
        <v>3475</v>
      </c>
      <c r="B769" s="74" t="s">
        <v>3475</v>
      </c>
      <c r="C769" s="73" t="s">
        <v>3476</v>
      </c>
      <c r="D769" s="73">
        <v>40125.0</v>
      </c>
      <c r="E769" s="73" t="s">
        <v>1648</v>
      </c>
      <c r="F769" s="73" t="s">
        <v>1646</v>
      </c>
      <c r="G769" s="73">
        <v>35.2066</v>
      </c>
      <c r="H769" s="73">
        <v>-96.9484</v>
      </c>
      <c r="I769" s="73">
        <v>72734.0</v>
      </c>
      <c r="J769" s="73">
        <v>35.65</v>
      </c>
      <c r="K769" s="73">
        <f t="shared" si="1"/>
        <v>0.9830586626</v>
      </c>
      <c r="L769" s="73">
        <f t="shared" si="2"/>
        <v>1.8</v>
      </c>
      <c r="M769" s="73">
        <f t="shared" si="3"/>
        <v>3.0486785</v>
      </c>
      <c r="N769" s="73" t="s">
        <v>1373</v>
      </c>
      <c r="O769" s="73">
        <v>37.7</v>
      </c>
      <c r="P769" s="73">
        <v>48.0</v>
      </c>
      <c r="Q769" s="73">
        <v>52.0</v>
      </c>
      <c r="R769" s="73">
        <v>48.6</v>
      </c>
      <c r="S769" s="73">
        <v>3.19</v>
      </c>
      <c r="T769" s="73">
        <v>58270.0</v>
      </c>
      <c r="U769" s="73">
        <v>24.4</v>
      </c>
      <c r="V769" s="73">
        <v>69.9</v>
      </c>
      <c r="W769" s="73">
        <v>145397.0</v>
      </c>
      <c r="X769" s="73">
        <v>848.0</v>
      </c>
      <c r="Y769" s="73">
        <v>20.8</v>
      </c>
      <c r="Z769" s="73">
        <v>54.5</v>
      </c>
      <c r="AA769" s="73">
        <v>34675.0</v>
      </c>
      <c r="AB769" s="73">
        <v>5.8</v>
      </c>
      <c r="AC769" s="75">
        <v>45352.0</v>
      </c>
      <c r="AD769" s="73">
        <v>73.0</v>
      </c>
      <c r="AE769" s="73">
        <v>3.2</v>
      </c>
      <c r="AF769" s="73">
        <v>0.7</v>
      </c>
      <c r="AG769" s="73">
        <v>12.8</v>
      </c>
      <c r="AH769" s="73">
        <v>0.1</v>
      </c>
      <c r="AI769" s="73">
        <v>1.0</v>
      </c>
      <c r="AJ769" s="73">
        <v>9.1</v>
      </c>
      <c r="AK769" s="73" t="s">
        <v>3477</v>
      </c>
    </row>
    <row r="770">
      <c r="A770" s="73" t="s">
        <v>3478</v>
      </c>
      <c r="B770" s="74" t="s">
        <v>3479</v>
      </c>
      <c r="C770" s="73" t="s">
        <v>3480</v>
      </c>
      <c r="D770" s="73">
        <v>72097.0</v>
      </c>
      <c r="E770" s="73" t="s">
        <v>2039</v>
      </c>
      <c r="F770" s="73" t="s">
        <v>2040</v>
      </c>
      <c r="G770" s="73">
        <v>18.176</v>
      </c>
      <c r="H770" s="73">
        <v>-67.3275</v>
      </c>
      <c r="I770" s="73">
        <v>72721.0</v>
      </c>
      <c r="J770" s="73">
        <v>361.88</v>
      </c>
      <c r="K770" s="73">
        <f t="shared" si="1"/>
        <v>1.142971873</v>
      </c>
      <c r="L770" s="73">
        <f t="shared" si="2"/>
        <v>1.8</v>
      </c>
      <c r="M770" s="73">
        <f t="shared" si="3"/>
        <v>4.3177132</v>
      </c>
      <c r="N770" s="73" t="s">
        <v>2041</v>
      </c>
      <c r="O770" s="73">
        <v>42.8</v>
      </c>
      <c r="P770" s="73">
        <v>47.8</v>
      </c>
      <c r="Q770" s="73">
        <v>52.2</v>
      </c>
      <c r="R770" s="73">
        <v>31.1</v>
      </c>
      <c r="S770" s="73">
        <v>3.22</v>
      </c>
      <c r="T770" s="73">
        <v>16788.0</v>
      </c>
      <c r="U770" s="73">
        <v>5.1</v>
      </c>
      <c r="V770" s="73">
        <v>53.0</v>
      </c>
      <c r="W770" s="73">
        <v>107438.0</v>
      </c>
      <c r="X770" s="73">
        <v>449.0</v>
      </c>
      <c r="Y770" s="73">
        <v>27.2</v>
      </c>
      <c r="Z770" s="73">
        <v>40.3</v>
      </c>
      <c r="AA770" s="73">
        <v>24698.0</v>
      </c>
      <c r="AB770" s="73">
        <v>23.9</v>
      </c>
      <c r="AC770" s="75">
        <v>45352.0</v>
      </c>
      <c r="AD770" s="73">
        <v>16.8</v>
      </c>
      <c r="AE770" s="73">
        <v>2.4</v>
      </c>
      <c r="AF770" s="73">
        <v>0.1</v>
      </c>
      <c r="AG770" s="73">
        <v>0.0</v>
      </c>
      <c r="AH770" s="73">
        <v>0.0</v>
      </c>
      <c r="AI770" s="73">
        <v>73.9</v>
      </c>
      <c r="AJ770" s="73">
        <v>6.7</v>
      </c>
      <c r="AK770" s="73" t="s">
        <v>3481</v>
      </c>
    </row>
    <row r="771">
      <c r="A771" s="73" t="s">
        <v>3482</v>
      </c>
      <c r="B771" s="74" t="s">
        <v>3482</v>
      </c>
      <c r="C771" s="73" t="s">
        <v>3483</v>
      </c>
      <c r="D771" s="73">
        <v>20161.0</v>
      </c>
      <c r="E771" s="73" t="s">
        <v>1745</v>
      </c>
      <c r="F771" s="73" t="s">
        <v>1746</v>
      </c>
      <c r="G771" s="73">
        <v>39.2966</v>
      </c>
      <c r="H771" s="73">
        <v>-96.7352</v>
      </c>
      <c r="I771" s="73">
        <v>72105.0</v>
      </c>
      <c r="J771" s="73">
        <v>45.66</v>
      </c>
      <c r="K771" s="73">
        <f t="shared" si="1"/>
        <v>0.9876154639</v>
      </c>
      <c r="L771" s="73">
        <f t="shared" si="2"/>
        <v>1.8</v>
      </c>
      <c r="M771" s="73">
        <f t="shared" si="3"/>
        <v>3.0876174</v>
      </c>
      <c r="N771" s="73" t="s">
        <v>1373</v>
      </c>
      <c r="O771" s="73">
        <v>24.9</v>
      </c>
      <c r="P771" s="73">
        <v>53.4</v>
      </c>
      <c r="Q771" s="73">
        <v>46.6</v>
      </c>
      <c r="R771" s="73">
        <v>37.2</v>
      </c>
      <c r="S771" s="73">
        <v>2.85</v>
      </c>
      <c r="T771" s="73">
        <v>56327.0</v>
      </c>
      <c r="U771" s="73">
        <v>25.5</v>
      </c>
      <c r="V771" s="73">
        <v>44.0</v>
      </c>
      <c r="W771" s="73">
        <v>230104.0</v>
      </c>
      <c r="X771" s="73">
        <v>1016.0</v>
      </c>
      <c r="Y771" s="73">
        <v>47.9</v>
      </c>
      <c r="Z771" s="73">
        <v>70.7</v>
      </c>
      <c r="AA771" s="73">
        <v>35729.0</v>
      </c>
      <c r="AB771" s="73">
        <v>5.1</v>
      </c>
      <c r="AC771" s="75">
        <v>45352.0</v>
      </c>
      <c r="AD771" s="73">
        <v>79.5</v>
      </c>
      <c r="AE771" s="73">
        <v>6.4</v>
      </c>
      <c r="AF771" s="73">
        <v>4.4</v>
      </c>
      <c r="AG771" s="73">
        <v>0.8</v>
      </c>
      <c r="AH771" s="73">
        <v>0.3</v>
      </c>
      <c r="AI771" s="73">
        <v>1.8</v>
      </c>
      <c r="AJ771" s="73">
        <v>6.9</v>
      </c>
      <c r="AK771" s="73" t="s">
        <v>3484</v>
      </c>
    </row>
    <row r="772">
      <c r="A772" s="73" t="s">
        <v>3485</v>
      </c>
      <c r="B772" s="74" t="s">
        <v>3485</v>
      </c>
      <c r="C772" s="73" t="s">
        <v>3486</v>
      </c>
      <c r="D772" s="73">
        <v>40037.0</v>
      </c>
      <c r="E772" s="73" t="s">
        <v>1648</v>
      </c>
      <c r="F772" s="73" t="s">
        <v>1646</v>
      </c>
      <c r="G772" s="73">
        <v>35.9026</v>
      </c>
      <c r="H772" s="73">
        <v>-96.3708</v>
      </c>
      <c r="I772" s="73">
        <v>72076.0</v>
      </c>
      <c r="J772" s="73">
        <v>29.3</v>
      </c>
      <c r="K772" s="73">
        <f t="shared" si="1"/>
        <v>0.9801788896</v>
      </c>
      <c r="L772" s="73">
        <f t="shared" si="2"/>
        <v>1.8</v>
      </c>
      <c r="M772" s="73">
        <f t="shared" si="3"/>
        <v>3.023977</v>
      </c>
      <c r="N772" s="73" t="s">
        <v>1373</v>
      </c>
      <c r="O772" s="73">
        <v>40.4</v>
      </c>
      <c r="P772" s="73">
        <v>49.7</v>
      </c>
      <c r="Q772" s="73">
        <v>50.3</v>
      </c>
      <c r="R772" s="73">
        <v>53.4</v>
      </c>
      <c r="S772" s="73">
        <v>3.12</v>
      </c>
      <c r="T772" s="73">
        <v>61657.0</v>
      </c>
      <c r="U772" s="73">
        <v>27.9</v>
      </c>
      <c r="V772" s="73">
        <v>75.2</v>
      </c>
      <c r="W772" s="73">
        <v>153130.0</v>
      </c>
      <c r="X772" s="73">
        <v>880.0</v>
      </c>
      <c r="Y772" s="73">
        <v>18.0</v>
      </c>
      <c r="Z772" s="73">
        <v>56.7</v>
      </c>
      <c r="AA772" s="73">
        <v>33462.0</v>
      </c>
      <c r="AB772" s="73">
        <v>3.7</v>
      </c>
      <c r="AC772" s="75">
        <v>45352.0</v>
      </c>
      <c r="AD772" s="73">
        <v>76.8</v>
      </c>
      <c r="AE772" s="73">
        <v>2.0</v>
      </c>
      <c r="AF772" s="73">
        <v>0.6</v>
      </c>
      <c r="AG772" s="73">
        <v>11.4</v>
      </c>
      <c r="AH772" s="73">
        <v>0.0</v>
      </c>
      <c r="AI772" s="73">
        <v>1.5</v>
      </c>
      <c r="AJ772" s="73">
        <v>7.7</v>
      </c>
      <c r="AK772" s="73" t="s">
        <v>3487</v>
      </c>
    </row>
    <row r="773">
      <c r="A773" s="73" t="s">
        <v>3488</v>
      </c>
      <c r="B773" s="74" t="s">
        <v>3488</v>
      </c>
      <c r="C773" s="73" t="s">
        <v>3489</v>
      </c>
      <c r="D773" s="73">
        <v>35031.0</v>
      </c>
      <c r="E773" s="73" t="s">
        <v>1703</v>
      </c>
      <c r="F773" s="73" t="s">
        <v>1704</v>
      </c>
      <c r="G773" s="73">
        <v>35.5807</v>
      </c>
      <c r="H773" s="73">
        <v>-108.2618</v>
      </c>
      <c r="I773" s="73">
        <v>72073.0</v>
      </c>
      <c r="J773" s="73">
        <v>5.1</v>
      </c>
      <c r="K773" s="73">
        <f t="shared" si="1"/>
        <v>0.9692811317</v>
      </c>
      <c r="L773" s="73">
        <f t="shared" si="2"/>
        <v>1.8</v>
      </c>
      <c r="M773" s="73">
        <f t="shared" si="3"/>
        <v>2.929839</v>
      </c>
      <c r="N773" s="73" t="s">
        <v>1502</v>
      </c>
      <c r="O773" s="73">
        <v>33.6</v>
      </c>
      <c r="P773" s="73">
        <v>48.7</v>
      </c>
      <c r="Q773" s="73">
        <v>51.3</v>
      </c>
      <c r="R773" s="73">
        <v>31.3</v>
      </c>
      <c r="S773" s="73">
        <v>4.12</v>
      </c>
      <c r="T773" s="73">
        <v>44029.0</v>
      </c>
      <c r="U773" s="73">
        <v>18.0</v>
      </c>
      <c r="V773" s="73">
        <v>71.9</v>
      </c>
      <c r="W773" s="73">
        <v>73921.0</v>
      </c>
      <c r="X773" s="73">
        <v>806.0</v>
      </c>
      <c r="Y773" s="73">
        <v>12.4</v>
      </c>
      <c r="Z773" s="73">
        <v>48.5</v>
      </c>
      <c r="AA773" s="73">
        <v>22560.0</v>
      </c>
      <c r="AB773" s="73">
        <v>9.6</v>
      </c>
      <c r="AC773" s="75">
        <v>45352.0</v>
      </c>
      <c r="AD773" s="73">
        <v>10.4</v>
      </c>
      <c r="AE773" s="73">
        <v>0.5</v>
      </c>
      <c r="AF773" s="73">
        <v>1.3</v>
      </c>
      <c r="AG773" s="73">
        <v>76.4</v>
      </c>
      <c r="AH773" s="73">
        <v>0.1</v>
      </c>
      <c r="AI773" s="73">
        <v>5.6</v>
      </c>
      <c r="AJ773" s="73">
        <v>5.7</v>
      </c>
      <c r="AK773" s="73" t="s">
        <v>3490</v>
      </c>
    </row>
    <row r="774">
      <c r="A774" s="73" t="s">
        <v>2859</v>
      </c>
      <c r="B774" s="74" t="s">
        <v>2859</v>
      </c>
      <c r="C774" s="73" t="s">
        <v>2860</v>
      </c>
      <c r="D774" s="73">
        <v>18109.0</v>
      </c>
      <c r="E774" s="73" t="s">
        <v>1563</v>
      </c>
      <c r="F774" s="73" t="s">
        <v>1564</v>
      </c>
      <c r="G774" s="73">
        <v>39.4816</v>
      </c>
      <c r="H774" s="73">
        <v>-86.4462</v>
      </c>
      <c r="I774" s="73">
        <v>71757.0</v>
      </c>
      <c r="J774" s="73">
        <v>68.61</v>
      </c>
      <c r="K774" s="73">
        <f t="shared" si="1"/>
        <v>0.9981427633</v>
      </c>
      <c r="L774" s="73">
        <f t="shared" si="2"/>
        <v>1.8</v>
      </c>
      <c r="M774" s="73">
        <f t="shared" si="3"/>
        <v>3.1768929</v>
      </c>
      <c r="N774" s="73" t="s">
        <v>1565</v>
      </c>
      <c r="O774" s="73">
        <v>41.5</v>
      </c>
      <c r="P774" s="73">
        <v>50.1</v>
      </c>
      <c r="Q774" s="73">
        <v>49.9</v>
      </c>
      <c r="R774" s="73">
        <v>55.0</v>
      </c>
      <c r="S774" s="73">
        <v>3.01</v>
      </c>
      <c r="T774" s="73">
        <v>79134.0</v>
      </c>
      <c r="U774" s="73">
        <v>37.4</v>
      </c>
      <c r="V774" s="73">
        <v>82.4</v>
      </c>
      <c r="W774" s="73">
        <v>200016.0</v>
      </c>
      <c r="X774" s="73">
        <v>952.0</v>
      </c>
      <c r="Y774" s="73">
        <v>20.3</v>
      </c>
      <c r="Z774" s="73">
        <v>62.8</v>
      </c>
      <c r="AA774" s="73">
        <v>37605.0</v>
      </c>
      <c r="AB774" s="73">
        <v>4.0</v>
      </c>
      <c r="AC774" s="75">
        <v>45352.0</v>
      </c>
      <c r="AD774" s="73">
        <v>95.4</v>
      </c>
      <c r="AE774" s="73">
        <v>0.5</v>
      </c>
      <c r="AF774" s="73">
        <v>0.6</v>
      </c>
      <c r="AG774" s="73">
        <v>0.0</v>
      </c>
      <c r="AH774" s="73">
        <v>0.0</v>
      </c>
      <c r="AI774" s="73">
        <v>0.7</v>
      </c>
      <c r="AJ774" s="73">
        <v>2.8</v>
      </c>
      <c r="AK774" s="73" t="s">
        <v>3491</v>
      </c>
    </row>
    <row r="775">
      <c r="A775" s="73" t="s">
        <v>1665</v>
      </c>
      <c r="B775" s="74" t="s">
        <v>1665</v>
      </c>
      <c r="C775" s="73" t="s">
        <v>1666</v>
      </c>
      <c r="D775" s="73">
        <v>1049.0</v>
      </c>
      <c r="E775" s="73" t="s">
        <v>1706</v>
      </c>
      <c r="F775" s="73" t="s">
        <v>1707</v>
      </c>
      <c r="G775" s="73">
        <v>34.4598</v>
      </c>
      <c r="H775" s="73">
        <v>-85.8041</v>
      </c>
      <c r="I775" s="73">
        <v>71680.0</v>
      </c>
      <c r="J775" s="73">
        <v>35.62</v>
      </c>
      <c r="K775" s="73">
        <f t="shared" si="1"/>
        <v>0.9830450375</v>
      </c>
      <c r="L775" s="73">
        <f t="shared" si="2"/>
        <v>1.8</v>
      </c>
      <c r="M775" s="73">
        <f t="shared" si="3"/>
        <v>3.0485618</v>
      </c>
      <c r="N775" s="73" t="s">
        <v>1373</v>
      </c>
      <c r="O775" s="73">
        <v>39.6</v>
      </c>
      <c r="P775" s="73">
        <v>50.0</v>
      </c>
      <c r="Q775" s="73">
        <v>50.0</v>
      </c>
      <c r="R775" s="73">
        <v>53.8</v>
      </c>
      <c r="S775" s="73">
        <v>3.32</v>
      </c>
      <c r="T775" s="73">
        <v>47920.0</v>
      </c>
      <c r="U775" s="73">
        <v>18.1</v>
      </c>
      <c r="V775" s="73">
        <v>73.9</v>
      </c>
      <c r="W775" s="73">
        <v>131381.0</v>
      </c>
      <c r="X775" s="73">
        <v>684.0</v>
      </c>
      <c r="Y775" s="73">
        <v>14.2</v>
      </c>
      <c r="Z775" s="73">
        <v>56.5</v>
      </c>
      <c r="AA775" s="73">
        <v>31226.0</v>
      </c>
      <c r="AB775" s="73">
        <v>3.9</v>
      </c>
      <c r="AC775" s="75">
        <v>45352.0</v>
      </c>
      <c r="AD775" s="73">
        <v>82.5</v>
      </c>
      <c r="AE775" s="73">
        <v>1.5</v>
      </c>
      <c r="AF775" s="73">
        <v>0.1</v>
      </c>
      <c r="AG775" s="73">
        <v>1.5</v>
      </c>
      <c r="AH775" s="73">
        <v>0.6</v>
      </c>
      <c r="AI775" s="73">
        <v>9.0</v>
      </c>
      <c r="AJ775" s="73">
        <v>4.9</v>
      </c>
      <c r="AK775" s="73" t="s">
        <v>3492</v>
      </c>
    </row>
    <row r="776">
      <c r="A776" s="73" t="s">
        <v>3493</v>
      </c>
      <c r="B776" s="74" t="s">
        <v>3493</v>
      </c>
      <c r="C776" s="73" t="s">
        <v>3494</v>
      </c>
      <c r="D776" s="73">
        <v>30049.0</v>
      </c>
      <c r="E776" s="73" t="s">
        <v>2570</v>
      </c>
      <c r="F776" s="73" t="s">
        <v>2571</v>
      </c>
      <c r="G776" s="73">
        <v>47.1224</v>
      </c>
      <c r="H776" s="73">
        <v>-112.3904</v>
      </c>
      <c r="I776" s="73">
        <v>71487.0</v>
      </c>
      <c r="J776" s="73">
        <v>7.98</v>
      </c>
      <c r="K776" s="73">
        <f t="shared" si="1"/>
        <v>0.9705716768</v>
      </c>
      <c r="L776" s="73">
        <f t="shared" si="2"/>
        <v>1.8</v>
      </c>
      <c r="M776" s="73">
        <f t="shared" si="3"/>
        <v>2.9410422</v>
      </c>
      <c r="N776" s="73" t="s">
        <v>1502</v>
      </c>
      <c r="O776" s="73">
        <v>41.2</v>
      </c>
      <c r="P776" s="73">
        <v>50.0</v>
      </c>
      <c r="Q776" s="73">
        <v>50.0</v>
      </c>
      <c r="R776" s="73">
        <v>51.5</v>
      </c>
      <c r="S776" s="73">
        <v>2.9</v>
      </c>
      <c r="T776" s="73">
        <v>71967.0</v>
      </c>
      <c r="U776" s="73">
        <v>35.7</v>
      </c>
      <c r="V776" s="73">
        <v>70.5</v>
      </c>
      <c r="W776" s="73">
        <v>328314.0</v>
      </c>
      <c r="X776" s="73">
        <v>1006.0</v>
      </c>
      <c r="Y776" s="73">
        <v>42.7</v>
      </c>
      <c r="Z776" s="73">
        <v>65.1</v>
      </c>
      <c r="AA776" s="73">
        <v>38641.0</v>
      </c>
      <c r="AB776" s="73">
        <v>3.5</v>
      </c>
      <c r="AC776" s="75">
        <v>45352.0</v>
      </c>
      <c r="AD776" s="73">
        <v>92.1</v>
      </c>
      <c r="AE776" s="73">
        <v>0.6</v>
      </c>
      <c r="AF776" s="73">
        <v>0.7</v>
      </c>
      <c r="AG776" s="73">
        <v>1.3</v>
      </c>
      <c r="AH776" s="73">
        <v>0.0</v>
      </c>
      <c r="AI776" s="73">
        <v>0.6</v>
      </c>
      <c r="AJ776" s="73">
        <v>4.7</v>
      </c>
      <c r="AK776" s="73" t="s">
        <v>3495</v>
      </c>
    </row>
    <row r="777">
      <c r="A777" s="73" t="s">
        <v>3496</v>
      </c>
      <c r="B777" s="74" t="s">
        <v>3496</v>
      </c>
      <c r="C777" s="73" t="s">
        <v>3497</v>
      </c>
      <c r="D777" s="73">
        <v>37171.0</v>
      </c>
      <c r="E777" s="73" t="s">
        <v>1514</v>
      </c>
      <c r="F777" s="73" t="s">
        <v>1515</v>
      </c>
      <c r="G777" s="73">
        <v>36.4146</v>
      </c>
      <c r="H777" s="73">
        <v>-80.688</v>
      </c>
      <c r="I777" s="73">
        <v>71429.0</v>
      </c>
      <c r="J777" s="73">
        <v>51.78</v>
      </c>
      <c r="K777" s="73">
        <f t="shared" si="1"/>
        <v>0.9904118388</v>
      </c>
      <c r="L777" s="73">
        <f t="shared" si="2"/>
        <v>1.8</v>
      </c>
      <c r="M777" s="73">
        <f t="shared" si="3"/>
        <v>3.1114242</v>
      </c>
      <c r="N777" s="73" t="s">
        <v>1396</v>
      </c>
      <c r="O777" s="73">
        <v>43.8</v>
      </c>
      <c r="P777" s="73">
        <v>48.9</v>
      </c>
      <c r="Q777" s="73">
        <v>51.1</v>
      </c>
      <c r="R777" s="73">
        <v>51.8</v>
      </c>
      <c r="S777" s="73">
        <v>2.97</v>
      </c>
      <c r="T777" s="73">
        <v>52743.0</v>
      </c>
      <c r="U777" s="73">
        <v>22.5</v>
      </c>
      <c r="V777" s="73">
        <v>72.8</v>
      </c>
      <c r="W777" s="73">
        <v>151360.0</v>
      </c>
      <c r="X777" s="73">
        <v>706.0</v>
      </c>
      <c r="Y777" s="73">
        <v>18.2</v>
      </c>
      <c r="Z777" s="73">
        <v>57.5</v>
      </c>
      <c r="AA777" s="73">
        <v>33827.0</v>
      </c>
      <c r="AB777" s="73">
        <v>4.9</v>
      </c>
      <c r="AC777" s="75">
        <v>45352.0</v>
      </c>
      <c r="AD777" s="73">
        <v>88.0</v>
      </c>
      <c r="AE777" s="73">
        <v>3.8</v>
      </c>
      <c r="AF777" s="73">
        <v>0.6</v>
      </c>
      <c r="AG777" s="73">
        <v>0.3</v>
      </c>
      <c r="AH777" s="73">
        <v>0.1</v>
      </c>
      <c r="AI777" s="73">
        <v>2.6</v>
      </c>
      <c r="AJ777" s="73">
        <v>4.7</v>
      </c>
      <c r="AK777" s="73" t="s">
        <v>3498</v>
      </c>
    </row>
    <row r="778">
      <c r="A778" s="73" t="s">
        <v>2459</v>
      </c>
      <c r="B778" s="74" t="s">
        <v>2459</v>
      </c>
      <c r="C778" s="73" t="s">
        <v>2460</v>
      </c>
      <c r="D778" s="73">
        <v>18011.0</v>
      </c>
      <c r="E778" s="73" t="s">
        <v>1563</v>
      </c>
      <c r="F778" s="73" t="s">
        <v>1564</v>
      </c>
      <c r="G778" s="73">
        <v>40.0508</v>
      </c>
      <c r="H778" s="73">
        <v>-86.4687</v>
      </c>
      <c r="I778" s="73">
        <v>71235.0</v>
      </c>
      <c r="J778" s="73">
        <v>65.04</v>
      </c>
      <c r="K778" s="73">
        <f t="shared" si="1"/>
        <v>0.9964978434</v>
      </c>
      <c r="L778" s="73">
        <f t="shared" si="2"/>
        <v>1.8</v>
      </c>
      <c r="M778" s="73">
        <f t="shared" si="3"/>
        <v>3.1630056</v>
      </c>
      <c r="N778" s="73" t="s">
        <v>1565</v>
      </c>
      <c r="O778" s="73">
        <v>38.3</v>
      </c>
      <c r="P778" s="73">
        <v>49.9</v>
      </c>
      <c r="Q778" s="73">
        <v>50.1</v>
      </c>
      <c r="R778" s="73">
        <v>61.7</v>
      </c>
      <c r="S778" s="73">
        <v>3.06</v>
      </c>
      <c r="T778" s="73">
        <v>103038.0</v>
      </c>
      <c r="U778" s="73">
        <v>52.1</v>
      </c>
      <c r="V778" s="73">
        <v>79.9</v>
      </c>
      <c r="W778" s="73">
        <v>313464.0</v>
      </c>
      <c r="X778" s="73">
        <v>1190.0</v>
      </c>
      <c r="Y778" s="73">
        <v>49.5</v>
      </c>
      <c r="Z778" s="73">
        <v>69.6</v>
      </c>
      <c r="AA778" s="73">
        <v>38388.0</v>
      </c>
      <c r="AB778" s="73">
        <v>3.1</v>
      </c>
      <c r="AC778" s="75">
        <v>45352.0</v>
      </c>
      <c r="AD778" s="73">
        <v>89.7</v>
      </c>
      <c r="AE778" s="73">
        <v>2.2</v>
      </c>
      <c r="AF778" s="73">
        <v>3.1</v>
      </c>
      <c r="AG778" s="73">
        <v>0.1</v>
      </c>
      <c r="AH778" s="73">
        <v>0.0</v>
      </c>
      <c r="AI778" s="73">
        <v>0.8</v>
      </c>
      <c r="AJ778" s="73">
        <v>4.2</v>
      </c>
      <c r="AK778" s="73" t="s">
        <v>3499</v>
      </c>
    </row>
    <row r="779">
      <c r="A779" s="73" t="s">
        <v>1476</v>
      </c>
      <c r="B779" s="74" t="s">
        <v>1476</v>
      </c>
      <c r="C779" s="73" t="s">
        <v>1477</v>
      </c>
      <c r="D779" s="73">
        <v>25011.0</v>
      </c>
      <c r="E779" s="73" t="s">
        <v>1450</v>
      </c>
      <c r="F779" s="73" t="s">
        <v>1451</v>
      </c>
      <c r="G779" s="73">
        <v>42.5831</v>
      </c>
      <c r="H779" s="73">
        <v>-72.5918</v>
      </c>
      <c r="I779" s="73">
        <v>70980.0</v>
      </c>
      <c r="J779" s="73">
        <v>39.2</v>
      </c>
      <c r="K779" s="73">
        <f t="shared" si="1"/>
        <v>0.9846723</v>
      </c>
      <c r="L779" s="73">
        <f t="shared" si="2"/>
        <v>1.8</v>
      </c>
      <c r="M779" s="73">
        <f t="shared" si="3"/>
        <v>3.062488</v>
      </c>
      <c r="N779" s="73" t="s">
        <v>1396</v>
      </c>
      <c r="O779" s="73">
        <v>47.1</v>
      </c>
      <c r="P779" s="73">
        <v>49.4</v>
      </c>
      <c r="Q779" s="73">
        <v>50.6</v>
      </c>
      <c r="R779" s="73">
        <v>46.9</v>
      </c>
      <c r="S779" s="73">
        <v>2.77</v>
      </c>
      <c r="T779" s="73">
        <v>70383.0</v>
      </c>
      <c r="U779" s="73">
        <v>33.1</v>
      </c>
      <c r="V779" s="73">
        <v>69.6</v>
      </c>
      <c r="W779" s="73">
        <v>283654.0</v>
      </c>
      <c r="X779" s="73">
        <v>1109.0</v>
      </c>
      <c r="Y779" s="73">
        <v>39.8</v>
      </c>
      <c r="Z779" s="73">
        <v>63.1</v>
      </c>
      <c r="AA779" s="73">
        <v>40370.0</v>
      </c>
      <c r="AB779" s="73">
        <v>5.7</v>
      </c>
      <c r="AC779" s="75">
        <v>45352.0</v>
      </c>
      <c r="AD779" s="73">
        <v>90.5</v>
      </c>
      <c r="AE779" s="73">
        <v>1.2</v>
      </c>
      <c r="AF779" s="73">
        <v>1.9</v>
      </c>
      <c r="AG779" s="73">
        <v>0.1</v>
      </c>
      <c r="AH779" s="73">
        <v>0.0</v>
      </c>
      <c r="AI779" s="73">
        <v>1.7</v>
      </c>
      <c r="AJ779" s="73">
        <v>4.5</v>
      </c>
      <c r="AK779" s="73" t="s">
        <v>3500</v>
      </c>
    </row>
    <row r="780">
      <c r="A780" s="73" t="s">
        <v>2107</v>
      </c>
      <c r="B780" s="74" t="s">
        <v>2107</v>
      </c>
      <c r="C780" s="73" t="s">
        <v>2108</v>
      </c>
      <c r="D780" s="73">
        <v>47059.0</v>
      </c>
      <c r="E780" s="73" t="s">
        <v>1593</v>
      </c>
      <c r="F780" s="73" t="s">
        <v>1594</v>
      </c>
      <c r="G780" s="73">
        <v>36.1753</v>
      </c>
      <c r="H780" s="73">
        <v>-82.8458</v>
      </c>
      <c r="I780" s="73">
        <v>70399.0</v>
      </c>
      <c r="J780" s="73">
        <v>43.69</v>
      </c>
      <c r="K780" s="73">
        <f t="shared" si="1"/>
        <v>0.9867170045</v>
      </c>
      <c r="L780" s="73">
        <f t="shared" si="2"/>
        <v>1.8</v>
      </c>
      <c r="M780" s="73">
        <f t="shared" si="3"/>
        <v>3.0799541</v>
      </c>
      <c r="N780" s="73" t="s">
        <v>1396</v>
      </c>
      <c r="O780" s="73">
        <v>44.7</v>
      </c>
      <c r="P780" s="73">
        <v>49.3</v>
      </c>
      <c r="Q780" s="73">
        <v>50.7</v>
      </c>
      <c r="R780" s="73">
        <v>49.7</v>
      </c>
      <c r="S780" s="73">
        <v>3.0</v>
      </c>
      <c r="T780" s="73">
        <v>51975.0</v>
      </c>
      <c r="U780" s="73">
        <v>18.5</v>
      </c>
      <c r="V780" s="73">
        <v>75.4</v>
      </c>
      <c r="W780" s="73">
        <v>165898.0</v>
      </c>
      <c r="X780" s="73">
        <v>689.0</v>
      </c>
      <c r="Y780" s="73">
        <v>18.0</v>
      </c>
      <c r="Z780" s="73">
        <v>52.9</v>
      </c>
      <c r="AA780" s="73">
        <v>29081.0</v>
      </c>
      <c r="AB780" s="73">
        <v>5.4</v>
      </c>
      <c r="AC780" s="75">
        <v>45352.0</v>
      </c>
      <c r="AD780" s="73">
        <v>93.1</v>
      </c>
      <c r="AE780" s="73">
        <v>1.7</v>
      </c>
      <c r="AF780" s="73">
        <v>0.5</v>
      </c>
      <c r="AG780" s="73">
        <v>0.2</v>
      </c>
      <c r="AH780" s="73">
        <v>0.1</v>
      </c>
      <c r="AI780" s="73">
        <v>0.5</v>
      </c>
      <c r="AJ780" s="73">
        <v>3.9</v>
      </c>
      <c r="AK780" s="73" t="s">
        <v>3501</v>
      </c>
    </row>
    <row r="781">
      <c r="A781" s="73" t="s">
        <v>2595</v>
      </c>
      <c r="B781" s="74" t="s">
        <v>2595</v>
      </c>
      <c r="C781" s="73" t="s">
        <v>2596</v>
      </c>
      <c r="D781" s="73">
        <v>55097.0</v>
      </c>
      <c r="E781" s="73" t="s">
        <v>1585</v>
      </c>
      <c r="F781" s="73" t="s">
        <v>1586</v>
      </c>
      <c r="G781" s="73">
        <v>44.476</v>
      </c>
      <c r="H781" s="73">
        <v>-89.5014</v>
      </c>
      <c r="I781" s="73">
        <v>70281.0</v>
      </c>
      <c r="J781" s="73">
        <v>33.88</v>
      </c>
      <c r="K781" s="73">
        <f t="shared" si="1"/>
        <v>0.9822551048</v>
      </c>
      <c r="L781" s="73">
        <f t="shared" si="2"/>
        <v>1.8</v>
      </c>
      <c r="M781" s="73">
        <f t="shared" si="3"/>
        <v>3.0417932</v>
      </c>
      <c r="N781" s="73" t="s">
        <v>1373</v>
      </c>
      <c r="O781" s="73">
        <v>37.8</v>
      </c>
      <c r="P781" s="73">
        <v>51.0</v>
      </c>
      <c r="Q781" s="73">
        <v>49.0</v>
      </c>
      <c r="R781" s="73">
        <v>49.5</v>
      </c>
      <c r="S781" s="73">
        <v>2.86</v>
      </c>
      <c r="T781" s="73">
        <v>71301.0</v>
      </c>
      <c r="U781" s="73">
        <v>32.5</v>
      </c>
      <c r="V781" s="73">
        <v>69.7</v>
      </c>
      <c r="W781" s="73">
        <v>213309.0</v>
      </c>
      <c r="X781" s="73">
        <v>876.0</v>
      </c>
      <c r="Y781" s="73">
        <v>33.6</v>
      </c>
      <c r="Z781" s="73">
        <v>66.6</v>
      </c>
      <c r="AA781" s="73">
        <v>38190.0</v>
      </c>
      <c r="AB781" s="73">
        <v>3.3</v>
      </c>
      <c r="AC781" s="75">
        <v>45352.0</v>
      </c>
      <c r="AD781" s="73">
        <v>91.4</v>
      </c>
      <c r="AE781" s="73">
        <v>0.9</v>
      </c>
      <c r="AF781" s="73">
        <v>2.9</v>
      </c>
      <c r="AG781" s="73">
        <v>0.2</v>
      </c>
      <c r="AH781" s="73">
        <v>0.0</v>
      </c>
      <c r="AI781" s="73">
        <v>1.6</v>
      </c>
      <c r="AJ781" s="73">
        <v>3.0</v>
      </c>
      <c r="AK781" s="73" t="s">
        <v>3502</v>
      </c>
    </row>
    <row r="782">
      <c r="A782" s="73" t="s">
        <v>1880</v>
      </c>
      <c r="B782" s="74" t="s">
        <v>1880</v>
      </c>
      <c r="C782" s="73" t="s">
        <v>1881</v>
      </c>
      <c r="D782" s="73">
        <v>51199.0</v>
      </c>
      <c r="E782" s="73" t="s">
        <v>1509</v>
      </c>
      <c r="F782" s="73" t="s">
        <v>1510</v>
      </c>
      <c r="G782" s="73">
        <v>37.2431</v>
      </c>
      <c r="H782" s="73">
        <v>-76.5635</v>
      </c>
      <c r="I782" s="73">
        <v>70238.0</v>
      </c>
      <c r="J782" s="73">
        <v>259.01</v>
      </c>
      <c r="K782" s="73">
        <f t="shared" si="1"/>
        <v>1.089921676</v>
      </c>
      <c r="L782" s="73">
        <f t="shared" si="2"/>
        <v>1.8</v>
      </c>
      <c r="M782" s="73">
        <f t="shared" si="3"/>
        <v>3.9175489</v>
      </c>
      <c r="N782" s="73" t="s">
        <v>1396</v>
      </c>
      <c r="O782" s="73">
        <v>39.7</v>
      </c>
      <c r="P782" s="73">
        <v>49.6</v>
      </c>
      <c r="Q782" s="73">
        <v>50.4</v>
      </c>
      <c r="R782" s="73">
        <v>59.0</v>
      </c>
      <c r="S782" s="73">
        <v>3.17</v>
      </c>
      <c r="T782" s="73">
        <v>105154.0</v>
      </c>
      <c r="U782" s="73">
        <v>53.4</v>
      </c>
      <c r="V782" s="73">
        <v>72.2</v>
      </c>
      <c r="W782" s="73">
        <v>386890.0</v>
      </c>
      <c r="X782" s="73">
        <v>1701.0</v>
      </c>
      <c r="Y782" s="73">
        <v>49.5</v>
      </c>
      <c r="Z782" s="73">
        <v>67.0</v>
      </c>
      <c r="AA782" s="73">
        <v>34377.0</v>
      </c>
      <c r="AB782" s="73">
        <v>4.2</v>
      </c>
      <c r="AC782" s="75">
        <v>45352.0</v>
      </c>
      <c r="AD782" s="73">
        <v>70.9</v>
      </c>
      <c r="AE782" s="73">
        <v>13.1</v>
      </c>
      <c r="AF782" s="73">
        <v>5.6</v>
      </c>
      <c r="AG782" s="73">
        <v>0.1</v>
      </c>
      <c r="AH782" s="73">
        <v>0.1</v>
      </c>
      <c r="AI782" s="73">
        <v>1.4</v>
      </c>
      <c r="AJ782" s="73">
        <v>8.8</v>
      </c>
      <c r="AK782" s="73" t="s">
        <v>3503</v>
      </c>
    </row>
    <row r="783">
      <c r="A783" s="73" t="s">
        <v>3504</v>
      </c>
      <c r="B783" s="74" t="s">
        <v>3504</v>
      </c>
      <c r="C783" s="73" t="s">
        <v>3505</v>
      </c>
      <c r="D783" s="73">
        <v>48497.0</v>
      </c>
      <c r="E783" s="73" t="s">
        <v>1377</v>
      </c>
      <c r="F783" s="73" t="s">
        <v>1378</v>
      </c>
      <c r="G783" s="73">
        <v>33.2159</v>
      </c>
      <c r="H783" s="73">
        <v>-97.6545</v>
      </c>
      <c r="I783" s="73">
        <v>70062.0</v>
      </c>
      <c r="J783" s="73">
        <v>29.91</v>
      </c>
      <c r="K783" s="73">
        <f t="shared" si="1"/>
        <v>0.9804551626</v>
      </c>
      <c r="L783" s="73">
        <f t="shared" si="2"/>
        <v>1.8</v>
      </c>
      <c r="M783" s="73">
        <f t="shared" si="3"/>
        <v>3.0263499</v>
      </c>
      <c r="N783" s="73" t="s">
        <v>1373</v>
      </c>
      <c r="O783" s="73">
        <v>39.3</v>
      </c>
      <c r="P783" s="73">
        <v>50.6</v>
      </c>
      <c r="Q783" s="73">
        <v>49.4</v>
      </c>
      <c r="R783" s="73">
        <v>57.2</v>
      </c>
      <c r="S783" s="73">
        <v>3.26</v>
      </c>
      <c r="T783" s="73">
        <v>85385.0</v>
      </c>
      <c r="U783" s="73">
        <v>41.6</v>
      </c>
      <c r="V783" s="73">
        <v>81.6</v>
      </c>
      <c r="W783" s="73">
        <v>240519.0</v>
      </c>
      <c r="X783" s="73">
        <v>1137.0</v>
      </c>
      <c r="Y783" s="73">
        <v>20.8</v>
      </c>
      <c r="Z783" s="73">
        <v>65.0</v>
      </c>
      <c r="AA783" s="73">
        <v>35611.0</v>
      </c>
      <c r="AB783" s="73">
        <v>4.3</v>
      </c>
      <c r="AC783" s="75">
        <v>45352.0</v>
      </c>
      <c r="AD783" s="73">
        <v>86.3</v>
      </c>
      <c r="AE783" s="73">
        <v>1.4</v>
      </c>
      <c r="AF783" s="73">
        <v>0.6</v>
      </c>
      <c r="AG783" s="73">
        <v>0.8</v>
      </c>
      <c r="AH783" s="73">
        <v>0.1</v>
      </c>
      <c r="AI783" s="73">
        <v>4.9</v>
      </c>
      <c r="AJ783" s="73">
        <v>5.9</v>
      </c>
      <c r="AK783" s="73" t="s">
        <v>3506</v>
      </c>
    </row>
    <row r="784">
      <c r="A784" s="73" t="s">
        <v>3507</v>
      </c>
      <c r="B784" s="74" t="s">
        <v>3507</v>
      </c>
      <c r="C784" s="73" t="s">
        <v>3508</v>
      </c>
      <c r="D784" s="73">
        <v>22045.0</v>
      </c>
      <c r="E784" s="73" t="s">
        <v>1885</v>
      </c>
      <c r="F784" s="73" t="s">
        <v>1886</v>
      </c>
      <c r="G784" s="73">
        <v>29.8967</v>
      </c>
      <c r="H784" s="73">
        <v>-91.7308</v>
      </c>
      <c r="I784" s="73">
        <v>69958.0</v>
      </c>
      <c r="J784" s="73">
        <v>47.0</v>
      </c>
      <c r="K784" s="73">
        <f t="shared" si="1"/>
        <v>0.9882270662</v>
      </c>
      <c r="L784" s="73">
        <f t="shared" si="2"/>
        <v>1.8</v>
      </c>
      <c r="M784" s="73">
        <f t="shared" si="3"/>
        <v>3.09283</v>
      </c>
      <c r="N784" s="73" t="s">
        <v>1373</v>
      </c>
      <c r="O784" s="73">
        <v>37.4</v>
      </c>
      <c r="P784" s="73">
        <v>49.4</v>
      </c>
      <c r="Q784" s="73">
        <v>50.6</v>
      </c>
      <c r="R784" s="73">
        <v>46.6</v>
      </c>
      <c r="S784" s="73">
        <v>3.01</v>
      </c>
      <c r="T784" s="73">
        <v>55190.0</v>
      </c>
      <c r="U784" s="73">
        <v>22.2</v>
      </c>
      <c r="V784" s="73">
        <v>68.5</v>
      </c>
      <c r="W784" s="73">
        <v>142857.0</v>
      </c>
      <c r="X784" s="73">
        <v>846.0</v>
      </c>
      <c r="Y784" s="73">
        <v>14.2</v>
      </c>
      <c r="Z784" s="73">
        <v>58.0</v>
      </c>
      <c r="AA784" s="73">
        <v>27608.0</v>
      </c>
      <c r="AB784" s="73">
        <v>6.3</v>
      </c>
      <c r="AC784" s="75">
        <v>45352.0</v>
      </c>
      <c r="AD784" s="73">
        <v>58.7</v>
      </c>
      <c r="AE784" s="73">
        <v>31.2</v>
      </c>
      <c r="AF784" s="73">
        <v>2.7</v>
      </c>
      <c r="AG784" s="73">
        <v>0.2</v>
      </c>
      <c r="AH784" s="73">
        <v>0.0</v>
      </c>
      <c r="AI784" s="73">
        <v>1.6</v>
      </c>
      <c r="AJ784" s="73">
        <v>5.6</v>
      </c>
      <c r="AK784" s="73" t="s">
        <v>3509</v>
      </c>
    </row>
    <row r="785">
      <c r="A785" s="73" t="s">
        <v>2642</v>
      </c>
      <c r="B785" s="74" t="s">
        <v>2642</v>
      </c>
      <c r="C785" s="73" t="s">
        <v>2643</v>
      </c>
      <c r="D785" s="73">
        <v>12023.0</v>
      </c>
      <c r="E785" s="73" t="s">
        <v>1394</v>
      </c>
      <c r="F785" s="73" t="s">
        <v>1395</v>
      </c>
      <c r="G785" s="73">
        <v>30.2242</v>
      </c>
      <c r="H785" s="73">
        <v>-82.6215</v>
      </c>
      <c r="I785" s="73">
        <v>69832.0</v>
      </c>
      <c r="J785" s="73">
        <v>33.81</v>
      </c>
      <c r="K785" s="73">
        <f t="shared" si="1"/>
        <v>0.9822233392</v>
      </c>
      <c r="L785" s="73">
        <f t="shared" si="2"/>
        <v>1.8</v>
      </c>
      <c r="M785" s="73">
        <f t="shared" si="3"/>
        <v>3.0415209</v>
      </c>
      <c r="N785" s="73" t="s">
        <v>1396</v>
      </c>
      <c r="O785" s="73">
        <v>40.7</v>
      </c>
      <c r="P785" s="73">
        <v>51.2</v>
      </c>
      <c r="Q785" s="73">
        <v>48.8</v>
      </c>
      <c r="R785" s="73">
        <v>45.7</v>
      </c>
      <c r="S785" s="73">
        <v>3.1</v>
      </c>
      <c r="T785" s="73">
        <v>53501.0</v>
      </c>
      <c r="U785" s="73">
        <v>23.4</v>
      </c>
      <c r="V785" s="73">
        <v>71.4</v>
      </c>
      <c r="W785" s="73">
        <v>157832.0</v>
      </c>
      <c r="X785" s="73">
        <v>905.0</v>
      </c>
      <c r="Y785" s="73">
        <v>16.0</v>
      </c>
      <c r="Z785" s="73">
        <v>52.8</v>
      </c>
      <c r="AA785" s="73">
        <v>30108.0</v>
      </c>
      <c r="AB785" s="73">
        <v>6.9</v>
      </c>
      <c r="AC785" s="75">
        <v>45352.0</v>
      </c>
      <c r="AD785" s="73">
        <v>73.7</v>
      </c>
      <c r="AE785" s="73">
        <v>16.8</v>
      </c>
      <c r="AF785" s="73">
        <v>0.9</v>
      </c>
      <c r="AG785" s="73">
        <v>0.2</v>
      </c>
      <c r="AH785" s="73">
        <v>0.0</v>
      </c>
      <c r="AI785" s="73">
        <v>2.4</v>
      </c>
      <c r="AJ785" s="73">
        <v>5.9</v>
      </c>
      <c r="AK785" s="73" t="s">
        <v>3510</v>
      </c>
    </row>
    <row r="786">
      <c r="A786" s="73" t="s">
        <v>1476</v>
      </c>
      <c r="B786" s="74" t="s">
        <v>1476</v>
      </c>
      <c r="C786" s="73" t="s">
        <v>1477</v>
      </c>
      <c r="D786" s="73">
        <v>37069.0</v>
      </c>
      <c r="E786" s="73" t="s">
        <v>1514</v>
      </c>
      <c r="F786" s="73" t="s">
        <v>1515</v>
      </c>
      <c r="G786" s="73">
        <v>36.0828</v>
      </c>
      <c r="H786" s="73">
        <v>-78.2857</v>
      </c>
      <c r="I786" s="73">
        <v>69680.0</v>
      </c>
      <c r="J786" s="73">
        <v>54.7</v>
      </c>
      <c r="K786" s="73">
        <f t="shared" si="1"/>
        <v>0.9917488457</v>
      </c>
      <c r="L786" s="73">
        <f t="shared" si="2"/>
        <v>1.8</v>
      </c>
      <c r="M786" s="73">
        <f t="shared" si="3"/>
        <v>3.122783</v>
      </c>
      <c r="N786" s="73" t="s">
        <v>1396</v>
      </c>
      <c r="O786" s="73">
        <v>41.0</v>
      </c>
      <c r="P786" s="73">
        <v>50.0</v>
      </c>
      <c r="Q786" s="73">
        <v>50.0</v>
      </c>
      <c r="R786" s="73">
        <v>53.1</v>
      </c>
      <c r="S786" s="73">
        <v>3.0</v>
      </c>
      <c r="T786" s="73">
        <v>70493.0</v>
      </c>
      <c r="U786" s="73">
        <v>32.0</v>
      </c>
      <c r="V786" s="73">
        <v>77.2</v>
      </c>
      <c r="W786" s="73">
        <v>203119.0</v>
      </c>
      <c r="X786" s="73">
        <v>971.0</v>
      </c>
      <c r="Y786" s="73">
        <v>23.7</v>
      </c>
      <c r="Z786" s="73">
        <v>61.8</v>
      </c>
      <c r="AA786" s="73">
        <v>35532.0</v>
      </c>
      <c r="AB786" s="73">
        <v>5.9</v>
      </c>
      <c r="AC786" s="75">
        <v>45352.0</v>
      </c>
      <c r="AD786" s="73">
        <v>64.5</v>
      </c>
      <c r="AE786" s="73">
        <v>23.9</v>
      </c>
      <c r="AF786" s="73">
        <v>0.7</v>
      </c>
      <c r="AG786" s="73">
        <v>0.5</v>
      </c>
      <c r="AH786" s="73">
        <v>0.0</v>
      </c>
      <c r="AI786" s="73">
        <v>5.0</v>
      </c>
      <c r="AJ786" s="73">
        <v>5.4</v>
      </c>
      <c r="AK786" s="73" t="s">
        <v>3511</v>
      </c>
    </row>
    <row r="787">
      <c r="A787" s="73" t="s">
        <v>3512</v>
      </c>
      <c r="B787" s="74" t="s">
        <v>3512</v>
      </c>
      <c r="C787" s="73" t="s">
        <v>3513</v>
      </c>
      <c r="D787" s="73">
        <v>38101.0</v>
      </c>
      <c r="E787" s="73" t="s">
        <v>2446</v>
      </c>
      <c r="F787" s="73" t="s">
        <v>2447</v>
      </c>
      <c r="G787" s="73">
        <v>48.2217</v>
      </c>
      <c r="H787" s="73">
        <v>-101.5418</v>
      </c>
      <c r="I787" s="73">
        <v>69532.0</v>
      </c>
      <c r="J787" s="73">
        <v>13.34</v>
      </c>
      <c r="K787" s="73">
        <f t="shared" si="1"/>
        <v>0.9729781012</v>
      </c>
      <c r="L787" s="73">
        <f t="shared" si="2"/>
        <v>1.8</v>
      </c>
      <c r="M787" s="73">
        <f t="shared" si="3"/>
        <v>2.9618926</v>
      </c>
      <c r="N787" s="73" t="s">
        <v>1373</v>
      </c>
      <c r="O787" s="73">
        <v>33.0</v>
      </c>
      <c r="P787" s="73">
        <v>52.4</v>
      </c>
      <c r="Q787" s="73">
        <v>47.6</v>
      </c>
      <c r="R787" s="73">
        <v>52.0</v>
      </c>
      <c r="S787" s="73">
        <v>3.1</v>
      </c>
      <c r="T787" s="73">
        <v>78143.0</v>
      </c>
      <c r="U787" s="73">
        <v>36.4</v>
      </c>
      <c r="V787" s="73">
        <v>61.2</v>
      </c>
      <c r="W787" s="73">
        <v>246493.0</v>
      </c>
      <c r="X787" s="73">
        <v>1005.0</v>
      </c>
      <c r="Y787" s="73">
        <v>29.4</v>
      </c>
      <c r="Z787" s="73">
        <v>72.5</v>
      </c>
      <c r="AA787" s="73">
        <v>31971.0</v>
      </c>
      <c r="AB787" s="73">
        <v>3.7</v>
      </c>
      <c r="AC787" s="75">
        <v>45352.0</v>
      </c>
      <c r="AD787" s="73">
        <v>83.5</v>
      </c>
      <c r="AE787" s="73">
        <v>4.3</v>
      </c>
      <c r="AF787" s="73">
        <v>1.6</v>
      </c>
      <c r="AG787" s="73">
        <v>1.3</v>
      </c>
      <c r="AH787" s="73">
        <v>0.1</v>
      </c>
      <c r="AI787" s="73">
        <v>2.1</v>
      </c>
      <c r="AJ787" s="73">
        <v>7.1</v>
      </c>
      <c r="AK787" s="73" t="s">
        <v>3514</v>
      </c>
    </row>
    <row r="788">
      <c r="A788" s="73" t="s">
        <v>3515</v>
      </c>
      <c r="B788" s="74" t="s">
        <v>3515</v>
      </c>
      <c r="C788" s="73" t="s">
        <v>3516</v>
      </c>
      <c r="D788" s="73">
        <v>13285.0</v>
      </c>
      <c r="E788" s="73" t="s">
        <v>1525</v>
      </c>
      <c r="F788" s="73" t="s">
        <v>1526</v>
      </c>
      <c r="G788" s="73">
        <v>33.0335</v>
      </c>
      <c r="H788" s="73">
        <v>-85.0284</v>
      </c>
      <c r="I788" s="73">
        <v>69527.0</v>
      </c>
      <c r="J788" s="73">
        <v>64.84</v>
      </c>
      <c r="K788" s="73">
        <f t="shared" si="1"/>
        <v>0.9964057712</v>
      </c>
      <c r="L788" s="73">
        <f t="shared" si="2"/>
        <v>1.8</v>
      </c>
      <c r="M788" s="73">
        <f t="shared" si="3"/>
        <v>3.1622276</v>
      </c>
      <c r="N788" s="73" t="s">
        <v>1396</v>
      </c>
      <c r="O788" s="73">
        <v>37.2</v>
      </c>
      <c r="P788" s="73">
        <v>47.6</v>
      </c>
      <c r="Q788" s="73">
        <v>52.4</v>
      </c>
      <c r="R788" s="73">
        <v>46.0</v>
      </c>
      <c r="S788" s="73">
        <v>3.26</v>
      </c>
      <c r="T788" s="73">
        <v>53599.0</v>
      </c>
      <c r="U788" s="73">
        <v>25.6</v>
      </c>
      <c r="V788" s="73">
        <v>59.5</v>
      </c>
      <c r="W788" s="73">
        <v>165828.0</v>
      </c>
      <c r="X788" s="73">
        <v>956.0</v>
      </c>
      <c r="Y788" s="73">
        <v>20.4</v>
      </c>
      <c r="Z788" s="73">
        <v>60.2</v>
      </c>
      <c r="AA788" s="73">
        <v>38971.0</v>
      </c>
      <c r="AB788" s="73">
        <v>4.8</v>
      </c>
      <c r="AC788" s="75">
        <v>45352.0</v>
      </c>
      <c r="AD788" s="73">
        <v>57.1</v>
      </c>
      <c r="AE788" s="73">
        <v>36.2</v>
      </c>
      <c r="AF788" s="73">
        <v>2.4</v>
      </c>
      <c r="AG788" s="73">
        <v>0.1</v>
      </c>
      <c r="AH788" s="73">
        <v>0.0</v>
      </c>
      <c r="AI788" s="73">
        <v>2.0</v>
      </c>
      <c r="AJ788" s="73">
        <v>2.2</v>
      </c>
      <c r="AK788" s="73" t="s">
        <v>3517</v>
      </c>
    </row>
    <row r="789">
      <c r="A789" s="73" t="s">
        <v>3518</v>
      </c>
      <c r="B789" s="74" t="s">
        <v>3518</v>
      </c>
      <c r="C789" s="73" t="s">
        <v>3519</v>
      </c>
      <c r="D789" s="73">
        <v>41035.0</v>
      </c>
      <c r="E789" s="73" t="s">
        <v>1642</v>
      </c>
      <c r="F789" s="73" t="s">
        <v>1643</v>
      </c>
      <c r="G789" s="73">
        <v>42.6864</v>
      </c>
      <c r="H789" s="73">
        <v>-121.6501</v>
      </c>
      <c r="I789" s="73">
        <v>69506.0</v>
      </c>
      <c r="J789" s="73">
        <v>4.51</v>
      </c>
      <c r="K789" s="73">
        <f t="shared" si="1"/>
        <v>0.9690169611</v>
      </c>
      <c r="L789" s="73">
        <f t="shared" si="2"/>
        <v>1.8</v>
      </c>
      <c r="M789" s="73">
        <f t="shared" si="3"/>
        <v>2.9275439</v>
      </c>
      <c r="N789" s="73" t="s">
        <v>1367</v>
      </c>
      <c r="O789" s="73">
        <v>41.1</v>
      </c>
      <c r="P789" s="73">
        <v>50.0</v>
      </c>
      <c r="Q789" s="73">
        <v>50.0</v>
      </c>
      <c r="R789" s="73">
        <v>48.4</v>
      </c>
      <c r="S789" s="73">
        <v>3.01</v>
      </c>
      <c r="T789" s="73">
        <v>57219.0</v>
      </c>
      <c r="U789" s="73">
        <v>24.0</v>
      </c>
      <c r="V789" s="73">
        <v>67.0</v>
      </c>
      <c r="W789" s="73">
        <v>231662.0</v>
      </c>
      <c r="X789" s="73">
        <v>921.0</v>
      </c>
      <c r="Y789" s="73">
        <v>20.9</v>
      </c>
      <c r="Z789" s="73">
        <v>52.5</v>
      </c>
      <c r="AA789" s="73">
        <v>30453.0</v>
      </c>
      <c r="AB789" s="73">
        <v>7.6</v>
      </c>
      <c r="AC789" s="75">
        <v>45352.0</v>
      </c>
      <c r="AD789" s="73">
        <v>81.0</v>
      </c>
      <c r="AE789" s="73">
        <v>0.6</v>
      </c>
      <c r="AF789" s="73">
        <v>0.9</v>
      </c>
      <c r="AG789" s="73">
        <v>3.5</v>
      </c>
      <c r="AH789" s="73">
        <v>0.3</v>
      </c>
      <c r="AI789" s="73">
        <v>4.0</v>
      </c>
      <c r="AJ789" s="73">
        <v>9.6</v>
      </c>
      <c r="AK789" s="73" t="s">
        <v>3520</v>
      </c>
    </row>
    <row r="790">
      <c r="A790" s="73" t="s">
        <v>3521</v>
      </c>
      <c r="B790" s="74" t="s">
        <v>3521</v>
      </c>
      <c r="C790" s="73" t="s">
        <v>3522</v>
      </c>
      <c r="D790" s="73">
        <v>45047.0</v>
      </c>
      <c r="E790" s="73" t="s">
        <v>1816</v>
      </c>
      <c r="F790" s="73" t="s">
        <v>1817</v>
      </c>
      <c r="G790" s="73">
        <v>34.1537</v>
      </c>
      <c r="H790" s="73">
        <v>-82.1259</v>
      </c>
      <c r="I790" s="73">
        <v>69309.0</v>
      </c>
      <c r="J790" s="73">
        <v>58.74</v>
      </c>
      <c r="K790" s="73">
        <f t="shared" si="1"/>
        <v>0.9936016536</v>
      </c>
      <c r="L790" s="73">
        <f t="shared" si="2"/>
        <v>1.8</v>
      </c>
      <c r="M790" s="73">
        <f t="shared" si="3"/>
        <v>3.1384986</v>
      </c>
      <c r="N790" s="73" t="s">
        <v>1396</v>
      </c>
      <c r="O790" s="73">
        <v>40.2</v>
      </c>
      <c r="P790" s="73">
        <v>46.9</v>
      </c>
      <c r="Q790" s="73">
        <v>53.1</v>
      </c>
      <c r="R790" s="73">
        <v>41.2</v>
      </c>
      <c r="S790" s="73">
        <v>3.13</v>
      </c>
      <c r="T790" s="73">
        <v>47553.0</v>
      </c>
      <c r="U790" s="73">
        <v>20.5</v>
      </c>
      <c r="V790" s="73">
        <v>65.1</v>
      </c>
      <c r="W790" s="73">
        <v>141939.0</v>
      </c>
      <c r="X790" s="73">
        <v>849.0</v>
      </c>
      <c r="Y790" s="73">
        <v>24.3</v>
      </c>
      <c r="Z790" s="73">
        <v>56.1</v>
      </c>
      <c r="AA790" s="73">
        <v>30386.0</v>
      </c>
      <c r="AB790" s="73">
        <v>5.5</v>
      </c>
      <c r="AC790" s="75">
        <v>45352.0</v>
      </c>
      <c r="AD790" s="73">
        <v>62.1</v>
      </c>
      <c r="AE790" s="73">
        <v>31.7</v>
      </c>
      <c r="AF790" s="73">
        <v>0.7</v>
      </c>
      <c r="AG790" s="73">
        <v>0.1</v>
      </c>
      <c r="AH790" s="73">
        <v>0.0</v>
      </c>
      <c r="AI790" s="73">
        <v>1.6</v>
      </c>
      <c r="AJ790" s="73">
        <v>3.8</v>
      </c>
      <c r="AK790" s="73" t="s">
        <v>3523</v>
      </c>
    </row>
    <row r="791">
      <c r="A791" s="73" t="s">
        <v>2355</v>
      </c>
      <c r="B791" s="74" t="s">
        <v>2355</v>
      </c>
      <c r="C791" s="73" t="s">
        <v>2356</v>
      </c>
      <c r="D791" s="73">
        <v>48203.0</v>
      </c>
      <c r="E791" s="73" t="s">
        <v>1377</v>
      </c>
      <c r="F791" s="73" t="s">
        <v>1378</v>
      </c>
      <c r="G791" s="73">
        <v>32.5481</v>
      </c>
      <c r="H791" s="73">
        <v>-94.3715</v>
      </c>
      <c r="I791" s="73">
        <v>69098.0</v>
      </c>
      <c r="J791" s="73">
        <v>29.64</v>
      </c>
      <c r="K791" s="73">
        <f t="shared" si="1"/>
        <v>0.9803328682</v>
      </c>
      <c r="L791" s="73">
        <f t="shared" si="2"/>
        <v>1.8</v>
      </c>
      <c r="M791" s="73">
        <f t="shared" si="3"/>
        <v>3.0252996</v>
      </c>
      <c r="N791" s="73" t="s">
        <v>1373</v>
      </c>
      <c r="O791" s="73">
        <v>38.8</v>
      </c>
      <c r="P791" s="73">
        <v>48.9</v>
      </c>
      <c r="Q791" s="73">
        <v>51.1</v>
      </c>
      <c r="R791" s="73">
        <v>48.1</v>
      </c>
      <c r="S791" s="73">
        <v>3.19</v>
      </c>
      <c r="T791" s="73">
        <v>63427.0</v>
      </c>
      <c r="U791" s="73">
        <v>27.6</v>
      </c>
      <c r="V791" s="73">
        <v>74.0</v>
      </c>
      <c r="W791" s="73">
        <v>157691.0</v>
      </c>
      <c r="X791" s="73">
        <v>912.0</v>
      </c>
      <c r="Y791" s="73">
        <v>22.2</v>
      </c>
      <c r="Z791" s="73">
        <v>60.4</v>
      </c>
      <c r="AA791" s="73">
        <v>28403.0</v>
      </c>
      <c r="AB791" s="73">
        <v>6.1</v>
      </c>
      <c r="AC791" s="75">
        <v>45352.0</v>
      </c>
      <c r="AD791" s="73">
        <v>67.0</v>
      </c>
      <c r="AE791" s="73">
        <v>20.6</v>
      </c>
      <c r="AF791" s="73">
        <v>0.6</v>
      </c>
      <c r="AG791" s="73">
        <v>0.4</v>
      </c>
      <c r="AH791" s="73">
        <v>0.0</v>
      </c>
      <c r="AI791" s="73">
        <v>3.5</v>
      </c>
      <c r="AJ791" s="73">
        <v>7.9</v>
      </c>
      <c r="AK791" s="73" t="s">
        <v>3524</v>
      </c>
    </row>
    <row r="792">
      <c r="A792" s="73" t="s">
        <v>3525</v>
      </c>
      <c r="B792" s="74" t="s">
        <v>3525</v>
      </c>
      <c r="C792" s="73" t="s">
        <v>3526</v>
      </c>
      <c r="D792" s="73">
        <v>27013.0</v>
      </c>
      <c r="E792" s="73" t="s">
        <v>1489</v>
      </c>
      <c r="F792" s="73" t="s">
        <v>1490</v>
      </c>
      <c r="G792" s="73">
        <v>44.0346</v>
      </c>
      <c r="H792" s="73">
        <v>-94.067</v>
      </c>
      <c r="I792" s="73">
        <v>69022.0</v>
      </c>
      <c r="J792" s="73">
        <v>35.64</v>
      </c>
      <c r="K792" s="73">
        <f t="shared" si="1"/>
        <v>0.9830541209</v>
      </c>
      <c r="L792" s="73">
        <f t="shared" si="2"/>
        <v>1.8</v>
      </c>
      <c r="M792" s="73">
        <f t="shared" si="3"/>
        <v>3.0486396</v>
      </c>
      <c r="N792" s="73" t="s">
        <v>1373</v>
      </c>
      <c r="O792" s="73">
        <v>31.4</v>
      </c>
      <c r="P792" s="73">
        <v>50.6</v>
      </c>
      <c r="Q792" s="73">
        <v>49.4</v>
      </c>
      <c r="R792" s="73">
        <v>42.7</v>
      </c>
      <c r="S792" s="73">
        <v>2.89</v>
      </c>
      <c r="T792" s="73">
        <v>70906.0</v>
      </c>
      <c r="U792" s="73">
        <v>31.7</v>
      </c>
      <c r="V792" s="73">
        <v>61.4</v>
      </c>
      <c r="W792" s="73">
        <v>238283.0</v>
      </c>
      <c r="X792" s="73">
        <v>1007.0</v>
      </c>
      <c r="Y792" s="73">
        <v>35.2</v>
      </c>
      <c r="Z792" s="73">
        <v>70.9</v>
      </c>
      <c r="AA792" s="73">
        <v>41271.0</v>
      </c>
      <c r="AB792" s="73">
        <v>3.7</v>
      </c>
      <c r="AC792" s="75">
        <v>45352.0</v>
      </c>
      <c r="AD792" s="73">
        <v>87.8</v>
      </c>
      <c r="AE792" s="73">
        <v>4.7</v>
      </c>
      <c r="AF792" s="73">
        <v>2.5</v>
      </c>
      <c r="AG792" s="73">
        <v>0.2</v>
      </c>
      <c r="AH792" s="73">
        <v>0.0</v>
      </c>
      <c r="AI792" s="73">
        <v>1.2</v>
      </c>
      <c r="AJ792" s="73">
        <v>3.6</v>
      </c>
      <c r="AK792" s="73" t="s">
        <v>3527</v>
      </c>
    </row>
    <row r="793">
      <c r="A793" s="73" t="s">
        <v>3528</v>
      </c>
      <c r="B793" s="74" t="s">
        <v>3528</v>
      </c>
      <c r="C793" s="73" t="s">
        <v>3529</v>
      </c>
      <c r="D793" s="73">
        <v>48409.0</v>
      </c>
      <c r="E793" s="73" t="s">
        <v>1377</v>
      </c>
      <c r="F793" s="73" t="s">
        <v>1378</v>
      </c>
      <c r="G793" s="73">
        <v>28.0092</v>
      </c>
      <c r="H793" s="73">
        <v>-97.5188</v>
      </c>
      <c r="I793" s="73">
        <v>68942.0</v>
      </c>
      <c r="J793" s="73">
        <v>38.39</v>
      </c>
      <c r="K793" s="73">
        <f t="shared" si="1"/>
        <v>0.9843038849</v>
      </c>
      <c r="L793" s="73">
        <f t="shared" si="2"/>
        <v>1.8</v>
      </c>
      <c r="M793" s="73">
        <f t="shared" si="3"/>
        <v>3.0593371</v>
      </c>
      <c r="N793" s="73" t="s">
        <v>1373</v>
      </c>
      <c r="O793" s="73">
        <v>36.0</v>
      </c>
      <c r="P793" s="73">
        <v>51.0</v>
      </c>
      <c r="Q793" s="73">
        <v>49.0</v>
      </c>
      <c r="R793" s="73">
        <v>46.5</v>
      </c>
      <c r="S793" s="73">
        <v>3.41</v>
      </c>
      <c r="T793" s="73">
        <v>63842.0</v>
      </c>
      <c r="U793" s="73">
        <v>29.8</v>
      </c>
      <c r="V793" s="73">
        <v>67.8</v>
      </c>
      <c r="W793" s="73">
        <v>157814.0</v>
      </c>
      <c r="X793" s="73">
        <v>1265.0</v>
      </c>
      <c r="Y793" s="73">
        <v>17.6</v>
      </c>
      <c r="Z793" s="73">
        <v>57.1</v>
      </c>
      <c r="AA793" s="73">
        <v>30246.0</v>
      </c>
      <c r="AB793" s="73">
        <v>4.4</v>
      </c>
      <c r="AC793" s="75">
        <v>45352.0</v>
      </c>
      <c r="AD793" s="73">
        <v>71.8</v>
      </c>
      <c r="AE793" s="73">
        <v>1.6</v>
      </c>
      <c r="AF793" s="73">
        <v>0.9</v>
      </c>
      <c r="AG793" s="73">
        <v>0.3</v>
      </c>
      <c r="AH793" s="73">
        <v>0.2</v>
      </c>
      <c r="AI793" s="73">
        <v>5.0</v>
      </c>
      <c r="AJ793" s="73">
        <v>20.2</v>
      </c>
      <c r="AK793" s="73" t="s">
        <v>3530</v>
      </c>
    </row>
    <row r="794">
      <c r="A794" s="73" t="s">
        <v>3531</v>
      </c>
      <c r="B794" s="74" t="s">
        <v>3531</v>
      </c>
      <c r="C794" s="73" t="s">
        <v>3532</v>
      </c>
      <c r="D794" s="73">
        <v>37031.0</v>
      </c>
      <c r="E794" s="73" t="s">
        <v>1514</v>
      </c>
      <c r="F794" s="73" t="s">
        <v>1515</v>
      </c>
      <c r="G794" s="73">
        <v>34.8357</v>
      </c>
      <c r="H794" s="73">
        <v>-76.6589</v>
      </c>
      <c r="I794" s="73">
        <v>68353.0</v>
      </c>
      <c r="J794" s="73">
        <v>51.99</v>
      </c>
      <c r="K794" s="73">
        <f t="shared" si="1"/>
        <v>0.9905079333</v>
      </c>
      <c r="L794" s="73">
        <f t="shared" si="2"/>
        <v>1.8</v>
      </c>
      <c r="M794" s="73">
        <f t="shared" si="3"/>
        <v>3.1122411</v>
      </c>
      <c r="N794" s="73" t="s">
        <v>1396</v>
      </c>
      <c r="O794" s="73">
        <v>49.9</v>
      </c>
      <c r="P794" s="73">
        <v>49.2</v>
      </c>
      <c r="Q794" s="73">
        <v>50.8</v>
      </c>
      <c r="R794" s="73">
        <v>55.3</v>
      </c>
      <c r="S794" s="73">
        <v>2.74</v>
      </c>
      <c r="T794" s="73">
        <v>66965.0</v>
      </c>
      <c r="U794" s="73">
        <v>30.7</v>
      </c>
      <c r="V794" s="73">
        <v>72.9</v>
      </c>
      <c r="W794" s="73">
        <v>275422.0</v>
      </c>
      <c r="X794" s="73">
        <v>1009.0</v>
      </c>
      <c r="Y794" s="73">
        <v>31.8</v>
      </c>
      <c r="Z794" s="73">
        <v>55.4</v>
      </c>
      <c r="AA794" s="73">
        <v>32943.0</v>
      </c>
      <c r="AB794" s="73">
        <v>4.9</v>
      </c>
      <c r="AC794" s="75">
        <v>45352.0</v>
      </c>
      <c r="AD794" s="73">
        <v>88.1</v>
      </c>
      <c r="AE794" s="73">
        <v>4.3</v>
      </c>
      <c r="AF794" s="73">
        <v>1.2</v>
      </c>
      <c r="AG794" s="73">
        <v>0.4</v>
      </c>
      <c r="AH794" s="73">
        <v>0.0</v>
      </c>
      <c r="AI794" s="73">
        <v>1.5</v>
      </c>
      <c r="AJ794" s="73">
        <v>4.5</v>
      </c>
      <c r="AK794" s="73" t="s">
        <v>3533</v>
      </c>
    </row>
    <row r="795">
      <c r="A795" s="73" t="s">
        <v>3534</v>
      </c>
      <c r="B795" s="74" t="s">
        <v>3534</v>
      </c>
      <c r="C795" s="73" t="s">
        <v>3535</v>
      </c>
      <c r="D795" s="73">
        <v>24001.0</v>
      </c>
      <c r="E795" s="73" t="s">
        <v>1530</v>
      </c>
      <c r="F795" s="73" t="s">
        <v>1531</v>
      </c>
      <c r="G795" s="73">
        <v>39.6214</v>
      </c>
      <c r="H795" s="73">
        <v>-78.6976</v>
      </c>
      <c r="I795" s="73">
        <v>68161.0</v>
      </c>
      <c r="J795" s="73">
        <v>62.33</v>
      </c>
      <c r="K795" s="73">
        <f t="shared" si="1"/>
        <v>0.9952509889</v>
      </c>
      <c r="L795" s="73">
        <f t="shared" si="2"/>
        <v>1.8</v>
      </c>
      <c r="M795" s="73">
        <f t="shared" si="3"/>
        <v>3.1524637</v>
      </c>
      <c r="N795" s="73" t="s">
        <v>1396</v>
      </c>
      <c r="O795" s="73">
        <v>41.9</v>
      </c>
      <c r="P795" s="73">
        <v>52.7</v>
      </c>
      <c r="Q795" s="73">
        <v>47.3</v>
      </c>
      <c r="R795" s="73">
        <v>42.9</v>
      </c>
      <c r="S795" s="73">
        <v>2.86</v>
      </c>
      <c r="T795" s="73">
        <v>55248.0</v>
      </c>
      <c r="U795" s="73">
        <v>22.8</v>
      </c>
      <c r="V795" s="73">
        <v>70.1</v>
      </c>
      <c r="W795" s="73">
        <v>140845.0</v>
      </c>
      <c r="X795" s="73">
        <v>743.0</v>
      </c>
      <c r="Y795" s="73">
        <v>20.9</v>
      </c>
      <c r="Z795" s="73">
        <v>49.6</v>
      </c>
      <c r="AA795" s="73">
        <v>31543.0</v>
      </c>
      <c r="AB795" s="73">
        <v>6.8</v>
      </c>
      <c r="AC795" s="75">
        <v>45352.0</v>
      </c>
      <c r="AD795" s="73">
        <v>87.8</v>
      </c>
      <c r="AE795" s="73">
        <v>7.3</v>
      </c>
      <c r="AF795" s="73">
        <v>0.9</v>
      </c>
      <c r="AG795" s="73">
        <v>0.1</v>
      </c>
      <c r="AH795" s="73">
        <v>0.0</v>
      </c>
      <c r="AI795" s="73">
        <v>0.3</v>
      </c>
      <c r="AJ795" s="73">
        <v>3.6</v>
      </c>
      <c r="AK795" s="73" t="s">
        <v>3536</v>
      </c>
    </row>
    <row r="796">
      <c r="A796" s="73" t="s">
        <v>3537</v>
      </c>
      <c r="B796" s="74" t="s">
        <v>3537</v>
      </c>
      <c r="C796" s="73" t="s">
        <v>3538</v>
      </c>
      <c r="D796" s="73">
        <v>26155.0</v>
      </c>
      <c r="E796" s="73" t="s">
        <v>1439</v>
      </c>
      <c r="F796" s="73" t="s">
        <v>1440</v>
      </c>
      <c r="G796" s="73">
        <v>42.9537</v>
      </c>
      <c r="H796" s="73">
        <v>-84.1467</v>
      </c>
      <c r="I796" s="73">
        <v>68124.0</v>
      </c>
      <c r="J796" s="73">
        <v>49.54</v>
      </c>
      <c r="K796" s="73">
        <f t="shared" si="1"/>
        <v>0.9893874116</v>
      </c>
      <c r="L796" s="73">
        <f t="shared" si="2"/>
        <v>1.8</v>
      </c>
      <c r="M796" s="73">
        <f t="shared" si="3"/>
        <v>3.1027106</v>
      </c>
      <c r="N796" s="73" t="s">
        <v>1441</v>
      </c>
      <c r="O796" s="73">
        <v>43.2</v>
      </c>
      <c r="P796" s="73">
        <v>49.9</v>
      </c>
      <c r="Q796" s="73">
        <v>50.1</v>
      </c>
      <c r="R796" s="73">
        <v>51.8</v>
      </c>
      <c r="S796" s="73">
        <v>2.95</v>
      </c>
      <c r="T796" s="73">
        <v>62498.0</v>
      </c>
      <c r="U796" s="73">
        <v>27.6</v>
      </c>
      <c r="V796" s="73">
        <v>77.9</v>
      </c>
      <c r="W796" s="73">
        <v>151902.0</v>
      </c>
      <c r="X796" s="73">
        <v>851.0</v>
      </c>
      <c r="Y796" s="73">
        <v>19.1</v>
      </c>
      <c r="Z796" s="73">
        <v>59.6</v>
      </c>
      <c r="AA796" s="73">
        <v>34100.0</v>
      </c>
      <c r="AB796" s="73">
        <v>4.1</v>
      </c>
      <c r="AC796" s="75">
        <v>45352.0</v>
      </c>
      <c r="AD796" s="73">
        <v>94.9</v>
      </c>
      <c r="AE796" s="73">
        <v>0.7</v>
      </c>
      <c r="AF796" s="73">
        <v>0.3</v>
      </c>
      <c r="AG796" s="73">
        <v>0.3</v>
      </c>
      <c r="AH796" s="73">
        <v>0.0</v>
      </c>
      <c r="AI796" s="73">
        <v>0.7</v>
      </c>
      <c r="AJ796" s="73">
        <v>3.2</v>
      </c>
      <c r="AK796" s="73" t="s">
        <v>3539</v>
      </c>
    </row>
    <row r="797">
      <c r="A797" s="73" t="s">
        <v>3399</v>
      </c>
      <c r="B797" s="74" t="s">
        <v>3399</v>
      </c>
      <c r="C797" s="73" t="s">
        <v>3400</v>
      </c>
      <c r="D797" s="73">
        <v>13295.0</v>
      </c>
      <c r="E797" s="73" t="s">
        <v>1525</v>
      </c>
      <c r="F797" s="73" t="s">
        <v>1526</v>
      </c>
      <c r="G797" s="73">
        <v>34.7356</v>
      </c>
      <c r="H797" s="73">
        <v>-85.301</v>
      </c>
      <c r="I797" s="73">
        <v>68065.0</v>
      </c>
      <c r="J797" s="73">
        <v>58.89</v>
      </c>
      <c r="K797" s="73">
        <f t="shared" si="1"/>
        <v>0.9936705126</v>
      </c>
      <c r="L797" s="73">
        <f t="shared" si="2"/>
        <v>1.8</v>
      </c>
      <c r="M797" s="73">
        <f t="shared" si="3"/>
        <v>3.1390821</v>
      </c>
      <c r="N797" s="73" t="s">
        <v>1396</v>
      </c>
      <c r="O797" s="73">
        <v>42.0</v>
      </c>
      <c r="P797" s="73">
        <v>49.8</v>
      </c>
      <c r="Q797" s="73">
        <v>50.2</v>
      </c>
      <c r="R797" s="73">
        <v>48.2</v>
      </c>
      <c r="S797" s="73">
        <v>3.1</v>
      </c>
      <c r="T797" s="73">
        <v>52276.0</v>
      </c>
      <c r="U797" s="73">
        <v>19.4</v>
      </c>
      <c r="V797" s="73">
        <v>74.3</v>
      </c>
      <c r="W797" s="73">
        <v>149351.0</v>
      </c>
      <c r="X797" s="73">
        <v>847.0</v>
      </c>
      <c r="Y797" s="73">
        <v>19.7</v>
      </c>
      <c r="Z797" s="73">
        <v>58.8</v>
      </c>
      <c r="AA797" s="73">
        <v>32732.0</v>
      </c>
      <c r="AB797" s="73">
        <v>5.5</v>
      </c>
      <c r="AC797" s="75">
        <v>45352.0</v>
      </c>
      <c r="AD797" s="73">
        <v>91.2</v>
      </c>
      <c r="AE797" s="73">
        <v>4.0</v>
      </c>
      <c r="AF797" s="73">
        <v>0.6</v>
      </c>
      <c r="AG797" s="73">
        <v>0.2</v>
      </c>
      <c r="AH797" s="73">
        <v>0.0</v>
      </c>
      <c r="AI797" s="73">
        <v>0.5</v>
      </c>
      <c r="AJ797" s="73">
        <v>3.5</v>
      </c>
      <c r="AK797" s="73" t="s">
        <v>3540</v>
      </c>
    </row>
    <row r="798">
      <c r="A798" s="73" t="s">
        <v>3541</v>
      </c>
      <c r="B798" s="74" t="s">
        <v>3541</v>
      </c>
      <c r="C798" s="73" t="s">
        <v>3542</v>
      </c>
      <c r="D798" s="73">
        <v>13047.0</v>
      </c>
      <c r="E798" s="73" t="s">
        <v>1525</v>
      </c>
      <c r="F798" s="73" t="s">
        <v>1526</v>
      </c>
      <c r="G798" s="73">
        <v>34.9036</v>
      </c>
      <c r="H798" s="73">
        <v>-85.1382</v>
      </c>
      <c r="I798" s="73">
        <v>68052.0</v>
      </c>
      <c r="J798" s="73">
        <v>162.03</v>
      </c>
      <c r="K798" s="73">
        <f t="shared" si="1"/>
        <v>1.04216583</v>
      </c>
      <c r="L798" s="73">
        <f t="shared" si="2"/>
        <v>1.8</v>
      </c>
      <c r="M798" s="73">
        <f t="shared" si="3"/>
        <v>3.5402967</v>
      </c>
      <c r="N798" s="73" t="s">
        <v>1396</v>
      </c>
      <c r="O798" s="73">
        <v>40.8</v>
      </c>
      <c r="P798" s="73">
        <v>49.0</v>
      </c>
      <c r="Q798" s="73">
        <v>51.0</v>
      </c>
      <c r="R798" s="73">
        <v>53.5</v>
      </c>
      <c r="S798" s="73">
        <v>3.1</v>
      </c>
      <c r="T798" s="73">
        <v>68896.0</v>
      </c>
      <c r="U798" s="73">
        <v>31.0</v>
      </c>
      <c r="V798" s="73">
        <v>74.9</v>
      </c>
      <c r="W798" s="73">
        <v>189264.0</v>
      </c>
      <c r="X798" s="73">
        <v>921.0</v>
      </c>
      <c r="Y798" s="73">
        <v>23.2</v>
      </c>
      <c r="Z798" s="73">
        <v>62.1</v>
      </c>
      <c r="AA798" s="73">
        <v>35174.0</v>
      </c>
      <c r="AB798" s="73">
        <v>3.7</v>
      </c>
      <c r="AC798" s="75">
        <v>45352.0</v>
      </c>
      <c r="AD798" s="73">
        <v>89.9</v>
      </c>
      <c r="AE798" s="73">
        <v>2.3</v>
      </c>
      <c r="AF798" s="73">
        <v>1.5</v>
      </c>
      <c r="AG798" s="73">
        <v>0.2</v>
      </c>
      <c r="AH798" s="73">
        <v>0.1</v>
      </c>
      <c r="AI798" s="73">
        <v>1.6</v>
      </c>
      <c r="AJ798" s="73">
        <v>4.5</v>
      </c>
      <c r="AK798" s="73" t="s">
        <v>3543</v>
      </c>
    </row>
    <row r="799">
      <c r="A799" s="73" t="s">
        <v>1686</v>
      </c>
      <c r="B799" s="74" t="s">
        <v>1686</v>
      </c>
      <c r="C799" s="73" t="s">
        <v>1687</v>
      </c>
      <c r="D799" s="73">
        <v>6033.0</v>
      </c>
      <c r="E799" s="73" t="s">
        <v>1366</v>
      </c>
      <c r="F799" s="73" t="s">
        <v>775</v>
      </c>
      <c r="G799" s="73">
        <v>39.1</v>
      </c>
      <c r="H799" s="73">
        <v>-122.7534</v>
      </c>
      <c r="I799" s="73">
        <v>68024.0</v>
      </c>
      <c r="J799" s="73">
        <v>20.93</v>
      </c>
      <c r="K799" s="73">
        <f t="shared" si="1"/>
        <v>0.9763959157</v>
      </c>
      <c r="L799" s="73">
        <f t="shared" si="2"/>
        <v>1.8</v>
      </c>
      <c r="M799" s="73">
        <f t="shared" si="3"/>
        <v>2.9914177</v>
      </c>
      <c r="N799" s="73" t="s">
        <v>1367</v>
      </c>
      <c r="O799" s="73">
        <v>44.5</v>
      </c>
      <c r="P799" s="73">
        <v>50.2</v>
      </c>
      <c r="Q799" s="73">
        <v>49.8</v>
      </c>
      <c r="R799" s="73">
        <v>43.5</v>
      </c>
      <c r="S799" s="73">
        <v>3.2</v>
      </c>
      <c r="T799" s="73">
        <v>56259.0</v>
      </c>
      <c r="U799" s="73">
        <v>26.5</v>
      </c>
      <c r="V799" s="73">
        <v>69.5</v>
      </c>
      <c r="W799" s="73">
        <v>293210.0</v>
      </c>
      <c r="X799" s="73">
        <v>1206.0</v>
      </c>
      <c r="Y799" s="73">
        <v>18.2</v>
      </c>
      <c r="Z799" s="73">
        <v>51.7</v>
      </c>
      <c r="AA799" s="73">
        <v>29172.0</v>
      </c>
      <c r="AB799" s="73">
        <v>10.4</v>
      </c>
      <c r="AC799" s="75">
        <v>45352.0</v>
      </c>
      <c r="AD799" s="73">
        <v>70.9</v>
      </c>
      <c r="AE799" s="73">
        <v>2.3</v>
      </c>
      <c r="AF799" s="73">
        <v>1.4</v>
      </c>
      <c r="AG799" s="73">
        <v>3.0</v>
      </c>
      <c r="AH799" s="73">
        <v>0.3</v>
      </c>
      <c r="AI799" s="73">
        <v>13.2</v>
      </c>
      <c r="AJ799" s="73">
        <v>8.9</v>
      </c>
      <c r="AK799" s="73" t="s">
        <v>3544</v>
      </c>
    </row>
    <row r="800">
      <c r="A800" s="73" t="s">
        <v>1962</v>
      </c>
      <c r="B800" s="74" t="s">
        <v>1962</v>
      </c>
      <c r="C800" s="73" t="s">
        <v>1963</v>
      </c>
      <c r="D800" s="73">
        <v>36053.0</v>
      </c>
      <c r="E800" s="73" t="s">
        <v>1400</v>
      </c>
      <c r="F800" s="73" t="s">
        <v>1401</v>
      </c>
      <c r="G800" s="73">
        <v>42.9128</v>
      </c>
      <c r="H800" s="73">
        <v>-75.6696</v>
      </c>
      <c r="I800" s="73">
        <v>68020.0</v>
      </c>
      <c r="J800" s="73">
        <v>40.1</v>
      </c>
      <c r="K800" s="73">
        <f t="shared" si="1"/>
        <v>0.9850818119</v>
      </c>
      <c r="L800" s="73">
        <f t="shared" si="2"/>
        <v>1.8</v>
      </c>
      <c r="M800" s="73">
        <f t="shared" si="3"/>
        <v>3.065989</v>
      </c>
      <c r="N800" s="73" t="s">
        <v>1396</v>
      </c>
      <c r="O800" s="73">
        <v>42.5</v>
      </c>
      <c r="P800" s="73">
        <v>49.7</v>
      </c>
      <c r="Q800" s="73">
        <v>50.3</v>
      </c>
      <c r="R800" s="73">
        <v>47.2</v>
      </c>
      <c r="S800" s="73">
        <v>3.07</v>
      </c>
      <c r="T800" s="73">
        <v>68869.0</v>
      </c>
      <c r="U800" s="73">
        <v>33.1</v>
      </c>
      <c r="V800" s="73">
        <v>77.7</v>
      </c>
      <c r="W800" s="73">
        <v>162125.0</v>
      </c>
      <c r="X800" s="73">
        <v>867.0</v>
      </c>
      <c r="Y800" s="73">
        <v>26.8</v>
      </c>
      <c r="Z800" s="73">
        <v>58.1</v>
      </c>
      <c r="AA800" s="73">
        <v>32716.0</v>
      </c>
      <c r="AB800" s="73">
        <v>4.1</v>
      </c>
      <c r="AC800" s="75">
        <v>45352.0</v>
      </c>
      <c r="AD800" s="73">
        <v>91.9</v>
      </c>
      <c r="AE800" s="73">
        <v>1.7</v>
      </c>
      <c r="AF800" s="73">
        <v>1.0</v>
      </c>
      <c r="AG800" s="73">
        <v>0.3</v>
      </c>
      <c r="AH800" s="73">
        <v>0.0</v>
      </c>
      <c r="AI800" s="73">
        <v>0.9</v>
      </c>
      <c r="AJ800" s="73">
        <v>4.2</v>
      </c>
      <c r="AK800" s="73" t="s">
        <v>3545</v>
      </c>
    </row>
    <row r="801">
      <c r="A801" s="73" t="s">
        <v>3546</v>
      </c>
      <c r="B801" s="74" t="s">
        <v>3546</v>
      </c>
      <c r="C801" s="73" t="s">
        <v>3547</v>
      </c>
      <c r="D801" s="73">
        <v>21185.0</v>
      </c>
      <c r="E801" s="73" t="s">
        <v>1656</v>
      </c>
      <c r="F801" s="73" t="s">
        <v>1657</v>
      </c>
      <c r="G801" s="73">
        <v>38.3994</v>
      </c>
      <c r="H801" s="73">
        <v>-85.4483</v>
      </c>
      <c r="I801" s="73">
        <v>67997.0</v>
      </c>
      <c r="J801" s="73">
        <v>140.17</v>
      </c>
      <c r="K801" s="73">
        <f t="shared" si="1"/>
        <v>1.031693634</v>
      </c>
      <c r="L801" s="73">
        <f t="shared" si="2"/>
        <v>1.8</v>
      </c>
      <c r="M801" s="73">
        <f t="shared" si="3"/>
        <v>3.4552613</v>
      </c>
      <c r="N801" s="73" t="s">
        <v>1396</v>
      </c>
      <c r="O801" s="73">
        <v>39.5</v>
      </c>
      <c r="P801" s="73">
        <v>52.4</v>
      </c>
      <c r="Q801" s="73">
        <v>47.6</v>
      </c>
      <c r="R801" s="73">
        <v>58.7</v>
      </c>
      <c r="S801" s="73">
        <v>3.2</v>
      </c>
      <c r="T801" s="73">
        <v>117334.0</v>
      </c>
      <c r="U801" s="73">
        <v>57.6</v>
      </c>
      <c r="V801" s="73">
        <v>86.9</v>
      </c>
      <c r="W801" s="73">
        <v>356458.0</v>
      </c>
      <c r="X801" s="73">
        <v>1113.0</v>
      </c>
      <c r="Y801" s="73">
        <v>45.4</v>
      </c>
      <c r="Z801" s="73">
        <v>64.7</v>
      </c>
      <c r="AA801" s="73">
        <v>32919.0</v>
      </c>
      <c r="AB801" s="73">
        <v>3.9</v>
      </c>
      <c r="AC801" s="75">
        <v>45352.0</v>
      </c>
      <c r="AD801" s="73">
        <v>88.9</v>
      </c>
      <c r="AE801" s="73">
        <v>3.9</v>
      </c>
      <c r="AF801" s="73">
        <v>1.7</v>
      </c>
      <c r="AG801" s="73">
        <v>0.2</v>
      </c>
      <c r="AH801" s="73">
        <v>0.0</v>
      </c>
      <c r="AI801" s="73">
        <v>1.0</v>
      </c>
      <c r="AJ801" s="73">
        <v>4.4</v>
      </c>
      <c r="AK801" s="73" t="s">
        <v>3548</v>
      </c>
    </row>
    <row r="802">
      <c r="A802" s="73" t="s">
        <v>3549</v>
      </c>
      <c r="B802" s="74" t="s">
        <v>3549</v>
      </c>
      <c r="C802" s="73" t="s">
        <v>3550</v>
      </c>
      <c r="D802" s="73">
        <v>35035.0</v>
      </c>
      <c r="E802" s="73" t="s">
        <v>1703</v>
      </c>
      <c r="F802" s="73" t="s">
        <v>1704</v>
      </c>
      <c r="G802" s="73">
        <v>32.6132</v>
      </c>
      <c r="H802" s="73">
        <v>-105.7414</v>
      </c>
      <c r="I802" s="73">
        <v>67850.0</v>
      </c>
      <c r="J802" s="73">
        <v>3.96</v>
      </c>
      <c r="K802" s="73">
        <f t="shared" si="1"/>
        <v>0.9687707652</v>
      </c>
      <c r="L802" s="73">
        <f t="shared" si="2"/>
        <v>1.8</v>
      </c>
      <c r="M802" s="73">
        <f t="shared" si="3"/>
        <v>2.9254044</v>
      </c>
      <c r="N802" s="73" t="s">
        <v>1502</v>
      </c>
      <c r="O802" s="73">
        <v>35.9</v>
      </c>
      <c r="P802" s="73">
        <v>52.8</v>
      </c>
      <c r="Q802" s="73">
        <v>47.2</v>
      </c>
      <c r="R802" s="73">
        <v>44.3</v>
      </c>
      <c r="S802" s="73">
        <v>3.53</v>
      </c>
      <c r="T802" s="73">
        <v>50833.0</v>
      </c>
      <c r="U802" s="73">
        <v>19.7</v>
      </c>
      <c r="V802" s="73">
        <v>65.7</v>
      </c>
      <c r="W802" s="73">
        <v>138140.0</v>
      </c>
      <c r="X802" s="73">
        <v>882.0</v>
      </c>
      <c r="Y802" s="73">
        <v>21.0</v>
      </c>
      <c r="Z802" s="73">
        <v>54.1</v>
      </c>
      <c r="AA802" s="73">
        <v>24586.0</v>
      </c>
      <c r="AB802" s="73">
        <v>9.6</v>
      </c>
      <c r="AC802" s="75">
        <v>45352.0</v>
      </c>
      <c r="AD802" s="73">
        <v>64.2</v>
      </c>
      <c r="AE802" s="73">
        <v>3.7</v>
      </c>
      <c r="AF802" s="73">
        <v>1.2</v>
      </c>
      <c r="AG802" s="73">
        <v>6.7</v>
      </c>
      <c r="AH802" s="73">
        <v>0.1</v>
      </c>
      <c r="AI802" s="73">
        <v>8.1</v>
      </c>
      <c r="AJ802" s="73">
        <v>16.0</v>
      </c>
      <c r="AK802" s="73" t="s">
        <v>3551</v>
      </c>
    </row>
    <row r="803">
      <c r="A803" s="73" t="s">
        <v>1965</v>
      </c>
      <c r="B803" s="74" t="s">
        <v>1965</v>
      </c>
      <c r="C803" s="73" t="s">
        <v>1966</v>
      </c>
      <c r="D803" s="73">
        <v>20015.0</v>
      </c>
      <c r="E803" s="73" t="s">
        <v>1745</v>
      </c>
      <c r="F803" s="73" t="s">
        <v>1746</v>
      </c>
      <c r="G803" s="73">
        <v>37.7812</v>
      </c>
      <c r="H803" s="73">
        <v>-96.839</v>
      </c>
      <c r="I803" s="73">
        <v>67618.0</v>
      </c>
      <c r="J803" s="73">
        <v>18.26</v>
      </c>
      <c r="K803" s="73">
        <f t="shared" si="1"/>
        <v>0.9751922348</v>
      </c>
      <c r="L803" s="73">
        <f t="shared" si="2"/>
        <v>1.8</v>
      </c>
      <c r="M803" s="73">
        <f t="shared" si="3"/>
        <v>2.9810314</v>
      </c>
      <c r="N803" s="73" t="s">
        <v>1373</v>
      </c>
      <c r="O803" s="73">
        <v>38.2</v>
      </c>
      <c r="P803" s="73">
        <v>50.9</v>
      </c>
      <c r="Q803" s="73">
        <v>49.1</v>
      </c>
      <c r="R803" s="73">
        <v>58.4</v>
      </c>
      <c r="S803" s="73">
        <v>3.09</v>
      </c>
      <c r="T803" s="73">
        <v>77724.0</v>
      </c>
      <c r="U803" s="73">
        <v>36.3</v>
      </c>
      <c r="V803" s="73">
        <v>78.2</v>
      </c>
      <c r="W803" s="73">
        <v>178295.0</v>
      </c>
      <c r="X803" s="73">
        <v>963.0</v>
      </c>
      <c r="Y803" s="73">
        <v>32.0</v>
      </c>
      <c r="Z803" s="73">
        <v>62.8</v>
      </c>
      <c r="AA803" s="73">
        <v>33249.0</v>
      </c>
      <c r="AB803" s="73">
        <v>3.1</v>
      </c>
      <c r="AC803" s="75">
        <v>45352.0</v>
      </c>
      <c r="AD803" s="73">
        <v>89.0</v>
      </c>
      <c r="AE803" s="73">
        <v>2.6</v>
      </c>
      <c r="AF803" s="73">
        <v>1.4</v>
      </c>
      <c r="AG803" s="73">
        <v>0.7</v>
      </c>
      <c r="AH803" s="73">
        <v>0.1</v>
      </c>
      <c r="AI803" s="73">
        <v>1.2</v>
      </c>
      <c r="AJ803" s="73">
        <v>5.1</v>
      </c>
      <c r="AK803" s="73" t="s">
        <v>3552</v>
      </c>
    </row>
    <row r="804">
      <c r="A804" s="73" t="s">
        <v>3553</v>
      </c>
      <c r="B804" s="74" t="s">
        <v>3553</v>
      </c>
      <c r="C804" s="73" t="s">
        <v>3554</v>
      </c>
      <c r="D804" s="73">
        <v>21145.0</v>
      </c>
      <c r="E804" s="73" t="s">
        <v>1656</v>
      </c>
      <c r="F804" s="73" t="s">
        <v>1657</v>
      </c>
      <c r="G804" s="73">
        <v>37.054</v>
      </c>
      <c r="H804" s="73">
        <v>-88.7128</v>
      </c>
      <c r="I804" s="73">
        <v>67573.0</v>
      </c>
      <c r="J804" s="73">
        <v>104.87</v>
      </c>
      <c r="K804" s="73">
        <f t="shared" si="1"/>
        <v>1.015004612</v>
      </c>
      <c r="L804" s="73">
        <f t="shared" si="2"/>
        <v>1.8</v>
      </c>
      <c r="M804" s="73">
        <f t="shared" si="3"/>
        <v>3.3179443</v>
      </c>
      <c r="N804" s="73" t="s">
        <v>1373</v>
      </c>
      <c r="O804" s="73">
        <v>42.5</v>
      </c>
      <c r="P804" s="73">
        <v>48.6</v>
      </c>
      <c r="Q804" s="73">
        <v>51.4</v>
      </c>
      <c r="R804" s="73">
        <v>48.5</v>
      </c>
      <c r="S804" s="73">
        <v>3.11</v>
      </c>
      <c r="T804" s="73">
        <v>58490.0</v>
      </c>
      <c r="U804" s="73">
        <v>26.6</v>
      </c>
      <c r="V804" s="73">
        <v>66.8</v>
      </c>
      <c r="W804" s="73">
        <v>172093.0</v>
      </c>
      <c r="X804" s="73">
        <v>849.0</v>
      </c>
      <c r="Y804" s="73">
        <v>28.2</v>
      </c>
      <c r="Z804" s="73">
        <v>57.0</v>
      </c>
      <c r="AA804" s="73">
        <v>30121.0</v>
      </c>
      <c r="AB804" s="73">
        <v>3.6</v>
      </c>
      <c r="AC804" s="75">
        <v>45352.0</v>
      </c>
      <c r="AD804" s="73">
        <v>83.3</v>
      </c>
      <c r="AE804" s="73">
        <v>10.5</v>
      </c>
      <c r="AF804" s="73">
        <v>1.0</v>
      </c>
      <c r="AG804" s="73">
        <v>0.2</v>
      </c>
      <c r="AH804" s="73">
        <v>0.0</v>
      </c>
      <c r="AI804" s="73">
        <v>0.5</v>
      </c>
      <c r="AJ804" s="73">
        <v>4.5</v>
      </c>
      <c r="AK804" s="73" t="s">
        <v>3555</v>
      </c>
    </row>
    <row r="805">
      <c r="A805" s="73" t="s">
        <v>3556</v>
      </c>
      <c r="B805" s="74" t="s">
        <v>3556</v>
      </c>
      <c r="C805" s="73" t="s">
        <v>3557</v>
      </c>
      <c r="D805" s="73">
        <v>72139.0</v>
      </c>
      <c r="E805" s="73" t="s">
        <v>2039</v>
      </c>
      <c r="F805" s="73" t="s">
        <v>2040</v>
      </c>
      <c r="G805" s="73">
        <v>18.3363</v>
      </c>
      <c r="H805" s="73">
        <v>-65.9991</v>
      </c>
      <c r="I805" s="73">
        <v>67497.0</v>
      </c>
      <c r="J805" s="73">
        <v>1255.45</v>
      </c>
      <c r="K805" s="73">
        <f t="shared" si="1"/>
        <v>1.727130078</v>
      </c>
      <c r="L805" s="73">
        <f t="shared" si="2"/>
        <v>5.388055</v>
      </c>
      <c r="M805" s="73">
        <f t="shared" si="3"/>
        <v>7.7937005</v>
      </c>
      <c r="N805" s="73" t="s">
        <v>2041</v>
      </c>
      <c r="O805" s="73">
        <v>42.7</v>
      </c>
      <c r="P805" s="73">
        <v>46.8</v>
      </c>
      <c r="Q805" s="73">
        <v>53.2</v>
      </c>
      <c r="R805" s="73">
        <v>38.0</v>
      </c>
      <c r="S805" s="73">
        <v>3.19</v>
      </c>
      <c r="T805" s="73">
        <v>35821.0</v>
      </c>
      <c r="U805" s="73">
        <v>11.3</v>
      </c>
      <c r="V805" s="73">
        <v>72.3</v>
      </c>
      <c r="W805" s="73">
        <v>153897.0</v>
      </c>
      <c r="X805" s="73">
        <v>609.0</v>
      </c>
      <c r="Y805" s="73">
        <v>38.5</v>
      </c>
      <c r="Z805" s="73">
        <v>53.0</v>
      </c>
      <c r="AA805" s="73">
        <v>29696.0</v>
      </c>
      <c r="AB805" s="73">
        <v>6.5</v>
      </c>
      <c r="AC805" s="75">
        <v>45352.0</v>
      </c>
      <c r="AD805" s="73">
        <v>53.6</v>
      </c>
      <c r="AE805" s="73">
        <v>12.7</v>
      </c>
      <c r="AF805" s="73">
        <v>0.2</v>
      </c>
      <c r="AG805" s="73">
        <v>0.1</v>
      </c>
      <c r="AH805" s="73">
        <v>0.0</v>
      </c>
      <c r="AI805" s="73">
        <v>11.2</v>
      </c>
      <c r="AJ805" s="73">
        <v>22.1</v>
      </c>
      <c r="AK805" s="73" t="s">
        <v>3558</v>
      </c>
    </row>
    <row r="806">
      <c r="A806" s="73" t="s">
        <v>3559</v>
      </c>
      <c r="B806" s="74" t="s">
        <v>3559</v>
      </c>
      <c r="C806" s="73" t="s">
        <v>3560</v>
      </c>
      <c r="D806" s="73">
        <v>45059.0</v>
      </c>
      <c r="E806" s="73" t="s">
        <v>1816</v>
      </c>
      <c r="F806" s="73" t="s">
        <v>1817</v>
      </c>
      <c r="G806" s="73">
        <v>34.4834</v>
      </c>
      <c r="H806" s="73">
        <v>-82.0057</v>
      </c>
      <c r="I806" s="73">
        <v>67456.0</v>
      </c>
      <c r="J806" s="73">
        <v>36.54</v>
      </c>
      <c r="K806" s="73">
        <f t="shared" si="1"/>
        <v>0.9834629598</v>
      </c>
      <c r="L806" s="73">
        <f t="shared" si="2"/>
        <v>1.8</v>
      </c>
      <c r="M806" s="73">
        <f t="shared" si="3"/>
        <v>3.0521406</v>
      </c>
      <c r="N806" s="73" t="s">
        <v>1396</v>
      </c>
      <c r="O806" s="73">
        <v>41.2</v>
      </c>
      <c r="P806" s="73">
        <v>49.1</v>
      </c>
      <c r="Q806" s="73">
        <v>50.9</v>
      </c>
      <c r="R806" s="73">
        <v>46.5</v>
      </c>
      <c r="S806" s="73">
        <v>3.09</v>
      </c>
      <c r="T806" s="73">
        <v>52077.0</v>
      </c>
      <c r="U806" s="73">
        <v>22.1</v>
      </c>
      <c r="V806" s="73">
        <v>71.3</v>
      </c>
      <c r="W806" s="73">
        <v>134319.0</v>
      </c>
      <c r="X806" s="73">
        <v>826.0</v>
      </c>
      <c r="Y806" s="73">
        <v>18.0</v>
      </c>
      <c r="Z806" s="73">
        <v>57.0</v>
      </c>
      <c r="AA806" s="73">
        <v>31566.0</v>
      </c>
      <c r="AB806" s="73">
        <v>5.2</v>
      </c>
      <c r="AC806" s="75">
        <v>45352.0</v>
      </c>
      <c r="AD806" s="73">
        <v>68.6</v>
      </c>
      <c r="AE806" s="73">
        <v>23.1</v>
      </c>
      <c r="AF806" s="73">
        <v>0.6</v>
      </c>
      <c r="AG806" s="73">
        <v>0.1</v>
      </c>
      <c r="AH806" s="73">
        <v>0.1</v>
      </c>
      <c r="AI806" s="73">
        <v>3.1</v>
      </c>
      <c r="AJ806" s="73">
        <v>4.5</v>
      </c>
      <c r="AK806" s="73" t="s">
        <v>3561</v>
      </c>
    </row>
    <row r="807">
      <c r="A807" s="73" t="s">
        <v>3562</v>
      </c>
      <c r="B807" s="74" t="s">
        <v>3562</v>
      </c>
      <c r="C807" s="73" t="s">
        <v>3563</v>
      </c>
      <c r="D807" s="73">
        <v>13255.0</v>
      </c>
      <c r="E807" s="73" t="s">
        <v>1525</v>
      </c>
      <c r="F807" s="73" t="s">
        <v>1526</v>
      </c>
      <c r="G807" s="73">
        <v>33.2609</v>
      </c>
      <c r="H807" s="73">
        <v>-84.2841</v>
      </c>
      <c r="I807" s="73">
        <v>67415.0</v>
      </c>
      <c r="J807" s="73">
        <v>132.82</v>
      </c>
      <c r="K807" s="73">
        <f t="shared" si="1"/>
        <v>1.028196253</v>
      </c>
      <c r="L807" s="73">
        <f t="shared" si="2"/>
        <v>1.8</v>
      </c>
      <c r="M807" s="73">
        <f t="shared" si="3"/>
        <v>3.4266698</v>
      </c>
      <c r="N807" s="73" t="s">
        <v>1396</v>
      </c>
      <c r="O807" s="73">
        <v>38.9</v>
      </c>
      <c r="P807" s="73">
        <v>48.0</v>
      </c>
      <c r="Q807" s="73">
        <v>52.0</v>
      </c>
      <c r="R807" s="73">
        <v>44.2</v>
      </c>
      <c r="S807" s="73">
        <v>3.05</v>
      </c>
      <c r="T807" s="73">
        <v>57367.0</v>
      </c>
      <c r="U807" s="73">
        <v>22.7</v>
      </c>
      <c r="V807" s="73">
        <v>64.7</v>
      </c>
      <c r="W807" s="73">
        <v>176887.0</v>
      </c>
      <c r="X807" s="73">
        <v>1024.0</v>
      </c>
      <c r="Y807" s="73">
        <v>18.3</v>
      </c>
      <c r="Z807" s="73">
        <v>56.6</v>
      </c>
      <c r="AA807" s="73">
        <v>30294.0</v>
      </c>
      <c r="AB807" s="73">
        <v>5.6</v>
      </c>
      <c r="AC807" s="75">
        <v>45352.0</v>
      </c>
      <c r="AD807" s="73">
        <v>59.1</v>
      </c>
      <c r="AE807" s="73">
        <v>34.5</v>
      </c>
      <c r="AF807" s="73">
        <v>0.9</v>
      </c>
      <c r="AG807" s="73">
        <v>0.5</v>
      </c>
      <c r="AH807" s="73">
        <v>0.0</v>
      </c>
      <c r="AI807" s="73">
        <v>1.1</v>
      </c>
      <c r="AJ807" s="73">
        <v>4.0</v>
      </c>
      <c r="AK807" s="73" t="s">
        <v>3564</v>
      </c>
    </row>
    <row r="808">
      <c r="A808" s="73" t="s">
        <v>3565</v>
      </c>
      <c r="B808" s="74" t="s">
        <v>3565</v>
      </c>
      <c r="C808" s="73" t="s">
        <v>3566</v>
      </c>
      <c r="D808" s="73">
        <v>23003.0</v>
      </c>
      <c r="E808" s="73" t="s">
        <v>2101</v>
      </c>
      <c r="F808" s="73" t="s">
        <v>2102</v>
      </c>
      <c r="G808" s="73">
        <v>46.6589</v>
      </c>
      <c r="H808" s="73">
        <v>-68.5989</v>
      </c>
      <c r="I808" s="73">
        <v>67237.0</v>
      </c>
      <c r="J808" s="73">
        <v>3.89</v>
      </c>
      <c r="K808" s="73">
        <f t="shared" si="1"/>
        <v>0.9687394356</v>
      </c>
      <c r="L808" s="73">
        <f t="shared" si="2"/>
        <v>1.8</v>
      </c>
      <c r="M808" s="73">
        <f t="shared" si="3"/>
        <v>2.9251321</v>
      </c>
      <c r="N808" s="73" t="s">
        <v>1396</v>
      </c>
      <c r="O808" s="73">
        <v>48.5</v>
      </c>
      <c r="P808" s="73">
        <v>49.8</v>
      </c>
      <c r="Q808" s="73">
        <v>50.2</v>
      </c>
      <c r="R808" s="73">
        <v>50.7</v>
      </c>
      <c r="S808" s="73">
        <v>2.82</v>
      </c>
      <c r="T808" s="73">
        <v>50843.0</v>
      </c>
      <c r="U808" s="73">
        <v>20.5</v>
      </c>
      <c r="V808" s="73">
        <v>73.5</v>
      </c>
      <c r="W808" s="73">
        <v>124824.0</v>
      </c>
      <c r="X808" s="73">
        <v>681.0</v>
      </c>
      <c r="Y808" s="73">
        <v>21.4</v>
      </c>
      <c r="Z808" s="73">
        <v>53.9</v>
      </c>
      <c r="AA808" s="73">
        <v>28828.0</v>
      </c>
      <c r="AB808" s="73">
        <v>5.8</v>
      </c>
      <c r="AC808" s="75">
        <v>45352.0</v>
      </c>
      <c r="AD808" s="73">
        <v>93.8</v>
      </c>
      <c r="AE808" s="73">
        <v>0.8</v>
      </c>
      <c r="AF808" s="73">
        <v>0.4</v>
      </c>
      <c r="AG808" s="73">
        <v>1.6</v>
      </c>
      <c r="AH808" s="73">
        <v>0.0</v>
      </c>
      <c r="AI808" s="73">
        <v>0.4</v>
      </c>
      <c r="AJ808" s="73">
        <v>3.0</v>
      </c>
      <c r="AK808" s="73" t="s">
        <v>3567</v>
      </c>
    </row>
    <row r="809">
      <c r="A809" s="73" t="s">
        <v>3568</v>
      </c>
      <c r="B809" s="74" t="s">
        <v>3568</v>
      </c>
      <c r="C809" s="73" t="s">
        <v>3569</v>
      </c>
      <c r="D809" s="73">
        <v>27131.0</v>
      </c>
      <c r="E809" s="73" t="s">
        <v>1489</v>
      </c>
      <c r="F809" s="73" t="s">
        <v>1490</v>
      </c>
      <c r="G809" s="73">
        <v>44.3543</v>
      </c>
      <c r="H809" s="73">
        <v>-93.2967</v>
      </c>
      <c r="I809" s="73">
        <v>67152.0</v>
      </c>
      <c r="J809" s="73">
        <v>52.29</v>
      </c>
      <c r="K809" s="73">
        <f t="shared" si="1"/>
        <v>0.9906452272</v>
      </c>
      <c r="L809" s="73">
        <f t="shared" si="2"/>
        <v>1.8</v>
      </c>
      <c r="M809" s="73">
        <f t="shared" si="3"/>
        <v>3.1134081</v>
      </c>
      <c r="N809" s="73" t="s">
        <v>1373</v>
      </c>
      <c r="O809" s="73">
        <v>37.1</v>
      </c>
      <c r="P809" s="73">
        <v>51.4</v>
      </c>
      <c r="Q809" s="73">
        <v>48.6</v>
      </c>
      <c r="R809" s="73">
        <v>47.0</v>
      </c>
      <c r="S809" s="73">
        <v>3.11</v>
      </c>
      <c r="T809" s="73">
        <v>78214.0</v>
      </c>
      <c r="U809" s="73">
        <v>37.7</v>
      </c>
      <c r="V809" s="73">
        <v>75.5</v>
      </c>
      <c r="W809" s="73">
        <v>277280.0</v>
      </c>
      <c r="X809" s="73">
        <v>1021.0</v>
      </c>
      <c r="Y809" s="73">
        <v>29.9</v>
      </c>
      <c r="Z809" s="73">
        <v>64.2</v>
      </c>
      <c r="AA809" s="73">
        <v>38150.0</v>
      </c>
      <c r="AB809" s="73">
        <v>5.3</v>
      </c>
      <c r="AC809" s="75">
        <v>45352.0</v>
      </c>
      <c r="AD809" s="73">
        <v>82.5</v>
      </c>
      <c r="AE809" s="73">
        <v>6.3</v>
      </c>
      <c r="AF809" s="73">
        <v>2.2</v>
      </c>
      <c r="AG809" s="73">
        <v>0.5</v>
      </c>
      <c r="AH809" s="73">
        <v>0.1</v>
      </c>
      <c r="AI809" s="73">
        <v>3.6</v>
      </c>
      <c r="AJ809" s="73">
        <v>4.8</v>
      </c>
      <c r="AK809" s="73" t="s">
        <v>3570</v>
      </c>
    </row>
    <row r="810">
      <c r="A810" s="73" t="s">
        <v>3571</v>
      </c>
      <c r="B810" s="74" t="s">
        <v>3571</v>
      </c>
      <c r="C810" s="73" t="s">
        <v>3572</v>
      </c>
      <c r="D810" s="73">
        <v>28067.0</v>
      </c>
      <c r="E810" s="73" t="s">
        <v>2308</v>
      </c>
      <c r="F810" s="73" t="s">
        <v>2309</v>
      </c>
      <c r="G810" s="73">
        <v>31.6225</v>
      </c>
      <c r="H810" s="73">
        <v>-89.1688</v>
      </c>
      <c r="I810" s="73">
        <v>67152.0</v>
      </c>
      <c r="J810" s="73">
        <v>37.31</v>
      </c>
      <c r="K810" s="73">
        <f t="shared" si="1"/>
        <v>0.9838128791</v>
      </c>
      <c r="L810" s="73">
        <f t="shared" si="2"/>
        <v>1.8</v>
      </c>
      <c r="M810" s="73">
        <f t="shared" si="3"/>
        <v>3.0551359</v>
      </c>
      <c r="N810" s="73" t="s">
        <v>1373</v>
      </c>
      <c r="O810" s="73">
        <v>37.7</v>
      </c>
      <c r="P810" s="73">
        <v>48.8</v>
      </c>
      <c r="Q810" s="73">
        <v>51.2</v>
      </c>
      <c r="R810" s="73">
        <v>49.1</v>
      </c>
      <c r="S810" s="73">
        <v>3.24</v>
      </c>
      <c r="T810" s="73">
        <v>49451.0</v>
      </c>
      <c r="U810" s="73">
        <v>21.2</v>
      </c>
      <c r="V810" s="73">
        <v>74.6</v>
      </c>
      <c r="W810" s="73">
        <v>119311.0</v>
      </c>
      <c r="X810" s="73">
        <v>779.0</v>
      </c>
      <c r="Y810" s="73">
        <v>20.7</v>
      </c>
      <c r="Z810" s="73">
        <v>55.3</v>
      </c>
      <c r="AA810" s="73">
        <v>24734.0</v>
      </c>
      <c r="AB810" s="73">
        <v>3.7</v>
      </c>
      <c r="AC810" s="75">
        <v>45352.0</v>
      </c>
      <c r="AD810" s="73">
        <v>66.5</v>
      </c>
      <c r="AE810" s="73">
        <v>29.2</v>
      </c>
      <c r="AF810" s="73">
        <v>0.3</v>
      </c>
      <c r="AG810" s="73">
        <v>0.6</v>
      </c>
      <c r="AH810" s="73">
        <v>0.0</v>
      </c>
      <c r="AI810" s="73">
        <v>1.3</v>
      </c>
      <c r="AJ810" s="73">
        <v>2.2</v>
      </c>
      <c r="AK810" s="73" t="s">
        <v>3573</v>
      </c>
    </row>
    <row r="811">
      <c r="A811" s="73" t="s">
        <v>1740</v>
      </c>
      <c r="B811" s="74" t="s">
        <v>1740</v>
      </c>
      <c r="C811" s="73" t="s">
        <v>1741</v>
      </c>
      <c r="D811" s="73">
        <v>17199.0</v>
      </c>
      <c r="E811" s="73" t="s">
        <v>1371</v>
      </c>
      <c r="F811" s="73" t="s">
        <v>1372</v>
      </c>
      <c r="G811" s="73">
        <v>37.7303</v>
      </c>
      <c r="H811" s="73">
        <v>-88.9299</v>
      </c>
      <c r="I811" s="73">
        <v>67120.0</v>
      </c>
      <c r="J811" s="73">
        <v>61.67</v>
      </c>
      <c r="K811" s="73">
        <f t="shared" si="1"/>
        <v>0.9949475632</v>
      </c>
      <c r="L811" s="73">
        <f t="shared" si="2"/>
        <v>1.8</v>
      </c>
      <c r="M811" s="73">
        <f t="shared" si="3"/>
        <v>3.1498963</v>
      </c>
      <c r="N811" s="73" t="s">
        <v>1373</v>
      </c>
      <c r="O811" s="73">
        <v>41.2</v>
      </c>
      <c r="P811" s="73">
        <v>50.3</v>
      </c>
      <c r="Q811" s="73">
        <v>49.7</v>
      </c>
      <c r="R811" s="73">
        <v>50.2</v>
      </c>
      <c r="S811" s="73">
        <v>2.84</v>
      </c>
      <c r="T811" s="73">
        <v>60325.0</v>
      </c>
      <c r="U811" s="73">
        <v>28.4</v>
      </c>
      <c r="V811" s="73">
        <v>71.0</v>
      </c>
      <c r="W811" s="73">
        <v>139872.0</v>
      </c>
      <c r="X811" s="73">
        <v>824.0</v>
      </c>
      <c r="Y811" s="73">
        <v>27.1</v>
      </c>
      <c r="Z811" s="73">
        <v>58.7</v>
      </c>
      <c r="AA811" s="73">
        <v>31465.0</v>
      </c>
      <c r="AB811" s="73">
        <v>4.4</v>
      </c>
      <c r="AC811" s="75">
        <v>45352.0</v>
      </c>
      <c r="AD811" s="73">
        <v>89.4</v>
      </c>
      <c r="AE811" s="73">
        <v>3.3</v>
      </c>
      <c r="AF811" s="73">
        <v>1.5</v>
      </c>
      <c r="AG811" s="73">
        <v>0.5</v>
      </c>
      <c r="AH811" s="73">
        <v>0.0</v>
      </c>
      <c r="AI811" s="73">
        <v>0.8</v>
      </c>
      <c r="AJ811" s="73">
        <v>4.5</v>
      </c>
      <c r="AK811" s="73" t="s">
        <v>3574</v>
      </c>
    </row>
    <row r="812">
      <c r="A812" s="73" t="s">
        <v>1654</v>
      </c>
      <c r="B812" s="74" t="s">
        <v>1654</v>
      </c>
      <c r="C812" s="73" t="s">
        <v>1655</v>
      </c>
      <c r="D812" s="73">
        <v>5069.0</v>
      </c>
      <c r="E812" s="73" t="s">
        <v>1956</v>
      </c>
      <c r="F812" s="73" t="s">
        <v>1957</v>
      </c>
      <c r="G812" s="73">
        <v>34.2683</v>
      </c>
      <c r="H812" s="73">
        <v>-91.9304</v>
      </c>
      <c r="I812" s="73">
        <v>66934.0</v>
      </c>
      <c r="J812" s="73">
        <v>29.63</v>
      </c>
      <c r="K812" s="73">
        <f t="shared" si="1"/>
        <v>0.9803283391</v>
      </c>
      <c r="L812" s="73">
        <f t="shared" si="2"/>
        <v>1.8</v>
      </c>
      <c r="M812" s="73">
        <f t="shared" si="3"/>
        <v>3.0252607</v>
      </c>
      <c r="N812" s="73" t="s">
        <v>1373</v>
      </c>
      <c r="O812" s="73">
        <v>39.5</v>
      </c>
      <c r="P812" s="73">
        <v>50.1</v>
      </c>
      <c r="Q812" s="73">
        <v>49.9</v>
      </c>
      <c r="R812" s="73">
        <v>38.8</v>
      </c>
      <c r="S812" s="73">
        <v>3.23</v>
      </c>
      <c r="T812" s="73">
        <v>46855.0</v>
      </c>
      <c r="U812" s="73">
        <v>18.6</v>
      </c>
      <c r="V812" s="73">
        <v>63.3</v>
      </c>
      <c r="W812" s="73">
        <v>106466.0</v>
      </c>
      <c r="X812" s="73">
        <v>820.0</v>
      </c>
      <c r="Y812" s="73">
        <v>20.2</v>
      </c>
      <c r="Z812" s="73">
        <v>50.8</v>
      </c>
      <c r="AA812" s="73">
        <v>25084.0</v>
      </c>
      <c r="AB812" s="73">
        <v>7.8</v>
      </c>
      <c r="AC812" s="75">
        <v>45352.0</v>
      </c>
      <c r="AD812" s="73">
        <v>38.6</v>
      </c>
      <c r="AE812" s="73">
        <v>56.0</v>
      </c>
      <c r="AF812" s="73">
        <v>0.8</v>
      </c>
      <c r="AG812" s="73">
        <v>0.1</v>
      </c>
      <c r="AH812" s="73">
        <v>0.4</v>
      </c>
      <c r="AI812" s="73">
        <v>1.4</v>
      </c>
      <c r="AJ812" s="73">
        <v>2.7</v>
      </c>
      <c r="AK812" s="73" t="s">
        <v>3575</v>
      </c>
    </row>
    <row r="813">
      <c r="A813" s="73" t="s">
        <v>3576</v>
      </c>
      <c r="B813" s="74" t="s">
        <v>3576</v>
      </c>
      <c r="C813" s="73" t="s">
        <v>3577</v>
      </c>
      <c r="D813" s="73">
        <v>26117.0</v>
      </c>
      <c r="E813" s="73" t="s">
        <v>1439</v>
      </c>
      <c r="F813" s="73" t="s">
        <v>1440</v>
      </c>
      <c r="G813" s="73">
        <v>43.311</v>
      </c>
      <c r="H813" s="73">
        <v>-85.1525</v>
      </c>
      <c r="I813" s="73">
        <v>66901.0</v>
      </c>
      <c r="J813" s="73">
        <v>36.62</v>
      </c>
      <c r="K813" s="73">
        <f t="shared" si="1"/>
        <v>0.9834993092</v>
      </c>
      <c r="L813" s="73">
        <f t="shared" si="2"/>
        <v>1.8</v>
      </c>
      <c r="M813" s="73">
        <f t="shared" si="3"/>
        <v>3.0524518</v>
      </c>
      <c r="N813" s="73" t="s">
        <v>1441</v>
      </c>
      <c r="O813" s="73">
        <v>40.6</v>
      </c>
      <c r="P813" s="73">
        <v>53.6</v>
      </c>
      <c r="Q813" s="73">
        <v>46.4</v>
      </c>
      <c r="R813" s="73">
        <v>50.8</v>
      </c>
      <c r="S813" s="73">
        <v>3.2</v>
      </c>
      <c r="T813" s="73">
        <v>61250.0</v>
      </c>
      <c r="U813" s="73">
        <v>22.6</v>
      </c>
      <c r="V813" s="73">
        <v>81.6</v>
      </c>
      <c r="W813" s="73">
        <v>152777.0</v>
      </c>
      <c r="X813" s="73">
        <v>823.0</v>
      </c>
      <c r="Y813" s="73">
        <v>14.4</v>
      </c>
      <c r="Z813" s="73">
        <v>55.5</v>
      </c>
      <c r="AA813" s="73">
        <v>29344.0</v>
      </c>
      <c r="AB813" s="73">
        <v>4.2</v>
      </c>
      <c r="AC813" s="75">
        <v>45352.0</v>
      </c>
      <c r="AD813" s="73">
        <v>90.2</v>
      </c>
      <c r="AE813" s="73">
        <v>3.2</v>
      </c>
      <c r="AF813" s="73">
        <v>0.2</v>
      </c>
      <c r="AG813" s="73">
        <v>0.3</v>
      </c>
      <c r="AH813" s="73">
        <v>0.0</v>
      </c>
      <c r="AI813" s="73">
        <v>1.0</v>
      </c>
      <c r="AJ813" s="73">
        <v>5.1</v>
      </c>
      <c r="AK813" s="73" t="s">
        <v>3578</v>
      </c>
    </row>
    <row r="814">
      <c r="A814" s="73" t="s">
        <v>3579</v>
      </c>
      <c r="B814" s="74" t="s">
        <v>3579</v>
      </c>
      <c r="C814" s="73" t="s">
        <v>3580</v>
      </c>
      <c r="D814" s="73">
        <v>29187.0</v>
      </c>
      <c r="E814" s="73" t="s">
        <v>1547</v>
      </c>
      <c r="F814" s="73" t="s">
        <v>1548</v>
      </c>
      <c r="G814" s="73">
        <v>37.8103</v>
      </c>
      <c r="H814" s="73">
        <v>-90.4723</v>
      </c>
      <c r="I814" s="73">
        <v>66814.0</v>
      </c>
      <c r="J814" s="73">
        <v>57.09</v>
      </c>
      <c r="K814" s="73">
        <f t="shared" si="1"/>
        <v>0.9928445197</v>
      </c>
      <c r="L814" s="73">
        <f t="shared" si="2"/>
        <v>1.8</v>
      </c>
      <c r="M814" s="73">
        <f t="shared" si="3"/>
        <v>3.1320801</v>
      </c>
      <c r="N814" s="73" t="s">
        <v>1373</v>
      </c>
      <c r="O814" s="73">
        <v>39.4</v>
      </c>
      <c r="P814" s="73">
        <v>53.1</v>
      </c>
      <c r="Q814" s="73">
        <v>46.9</v>
      </c>
      <c r="R814" s="73">
        <v>46.4</v>
      </c>
      <c r="S814" s="73">
        <v>3.07</v>
      </c>
      <c r="T814" s="73">
        <v>53083.0</v>
      </c>
      <c r="U814" s="73">
        <v>21.5</v>
      </c>
      <c r="V814" s="73">
        <v>69.1</v>
      </c>
      <c r="W814" s="73">
        <v>139360.0</v>
      </c>
      <c r="X814" s="73">
        <v>748.0</v>
      </c>
      <c r="Y814" s="73">
        <v>15.5</v>
      </c>
      <c r="Z814" s="73">
        <v>51.7</v>
      </c>
      <c r="AA814" s="73">
        <v>25643.0</v>
      </c>
      <c r="AB814" s="73">
        <v>4.8</v>
      </c>
      <c r="AC814" s="75">
        <v>45352.0</v>
      </c>
      <c r="AD814" s="73">
        <v>91.4</v>
      </c>
      <c r="AE814" s="73">
        <v>3.0</v>
      </c>
      <c r="AF814" s="73">
        <v>0.5</v>
      </c>
      <c r="AG814" s="73">
        <v>0.4</v>
      </c>
      <c r="AH814" s="73">
        <v>0.0</v>
      </c>
      <c r="AI814" s="73">
        <v>0.8</v>
      </c>
      <c r="AJ814" s="73">
        <v>3.9</v>
      </c>
      <c r="AK814" s="73" t="s">
        <v>3581</v>
      </c>
    </row>
    <row r="815">
      <c r="A815" s="73" t="s">
        <v>3582</v>
      </c>
      <c r="B815" s="74" t="s">
        <v>3582</v>
      </c>
      <c r="C815" s="73" t="s">
        <v>3583</v>
      </c>
      <c r="D815" s="73">
        <v>72135.0</v>
      </c>
      <c r="E815" s="73" t="s">
        <v>2039</v>
      </c>
      <c r="F815" s="73" t="s">
        <v>2040</v>
      </c>
      <c r="G815" s="73">
        <v>18.3625</v>
      </c>
      <c r="H815" s="73">
        <v>-66.2464</v>
      </c>
      <c r="I815" s="73">
        <v>66699.0</v>
      </c>
      <c r="J815" s="73">
        <v>953.22</v>
      </c>
      <c r="K815" s="73">
        <f t="shared" si="1"/>
        <v>1.502050022</v>
      </c>
      <c r="L815" s="73">
        <f t="shared" si="2"/>
        <v>3.000438</v>
      </c>
      <c r="M815" s="73">
        <f t="shared" si="3"/>
        <v>6.6180258</v>
      </c>
      <c r="N815" s="73" t="s">
        <v>2041</v>
      </c>
      <c r="O815" s="73">
        <v>41.1</v>
      </c>
      <c r="P815" s="73">
        <v>47.8</v>
      </c>
      <c r="Q815" s="73">
        <v>52.2</v>
      </c>
      <c r="R815" s="73">
        <v>40.3</v>
      </c>
      <c r="S815" s="73">
        <v>3.43</v>
      </c>
      <c r="T815" s="73">
        <v>32456.0</v>
      </c>
      <c r="U815" s="73">
        <v>8.8</v>
      </c>
      <c r="V815" s="73">
        <v>81.7</v>
      </c>
      <c r="W815" s="73">
        <v>144939.0</v>
      </c>
      <c r="X815" s="73">
        <v>723.0</v>
      </c>
      <c r="Y815" s="73">
        <v>27.9</v>
      </c>
      <c r="Z815" s="73">
        <v>51.3</v>
      </c>
      <c r="AA815" s="73">
        <v>30684.0</v>
      </c>
      <c r="AB815" s="73">
        <v>8.6</v>
      </c>
      <c r="AC815" s="75">
        <v>45352.0</v>
      </c>
      <c r="AD815" s="73">
        <v>52.9</v>
      </c>
      <c r="AE815" s="73">
        <v>5.3</v>
      </c>
      <c r="AF815" s="73">
        <v>0.2</v>
      </c>
      <c r="AG815" s="73">
        <v>0.0</v>
      </c>
      <c r="AH815" s="73">
        <v>0.0</v>
      </c>
      <c r="AI815" s="73">
        <v>16.0</v>
      </c>
      <c r="AJ815" s="73">
        <v>25.6</v>
      </c>
      <c r="AK815" s="73" t="s">
        <v>3584</v>
      </c>
    </row>
    <row r="816">
      <c r="A816" s="73" t="s">
        <v>3585</v>
      </c>
      <c r="B816" s="74" t="s">
        <v>3585</v>
      </c>
      <c r="C816" s="73" t="s">
        <v>3586</v>
      </c>
      <c r="D816" s="73">
        <v>26067.0</v>
      </c>
      <c r="E816" s="73" t="s">
        <v>1439</v>
      </c>
      <c r="F816" s="73" t="s">
        <v>1440</v>
      </c>
      <c r="G816" s="73">
        <v>42.9451</v>
      </c>
      <c r="H816" s="73">
        <v>-85.0746</v>
      </c>
      <c r="I816" s="73">
        <v>66663.0</v>
      </c>
      <c r="J816" s="73">
        <v>45.05</v>
      </c>
      <c r="K816" s="73">
        <f t="shared" si="1"/>
        <v>0.9873371734</v>
      </c>
      <c r="L816" s="73">
        <f t="shared" si="2"/>
        <v>1.8</v>
      </c>
      <c r="M816" s="73">
        <f t="shared" si="3"/>
        <v>3.0852445</v>
      </c>
      <c r="N816" s="73" t="s">
        <v>1441</v>
      </c>
      <c r="O816" s="73">
        <v>39.1</v>
      </c>
      <c r="P816" s="73">
        <v>54.5</v>
      </c>
      <c r="Q816" s="73">
        <v>45.5</v>
      </c>
      <c r="R816" s="73">
        <v>47.3</v>
      </c>
      <c r="S816" s="73">
        <v>3.27</v>
      </c>
      <c r="T816" s="73">
        <v>71720.0</v>
      </c>
      <c r="U816" s="73">
        <v>27.5</v>
      </c>
      <c r="V816" s="73">
        <v>77.1</v>
      </c>
      <c r="W816" s="73">
        <v>170499.0</v>
      </c>
      <c r="X816" s="73">
        <v>870.0</v>
      </c>
      <c r="Y816" s="73">
        <v>16.8</v>
      </c>
      <c r="Z816" s="73">
        <v>59.5</v>
      </c>
      <c r="AA816" s="73">
        <v>31971.0</v>
      </c>
      <c r="AB816" s="73">
        <v>5.3</v>
      </c>
      <c r="AC816" s="75">
        <v>45352.0</v>
      </c>
      <c r="AD816" s="73">
        <v>88.4</v>
      </c>
      <c r="AE816" s="73">
        <v>4.0</v>
      </c>
      <c r="AF816" s="73">
        <v>0.5</v>
      </c>
      <c r="AG816" s="73">
        <v>0.2</v>
      </c>
      <c r="AH816" s="73">
        <v>0.0</v>
      </c>
      <c r="AI816" s="73">
        <v>0.9</v>
      </c>
      <c r="AJ816" s="73">
        <v>5.9</v>
      </c>
      <c r="AK816" s="73" t="s">
        <v>3587</v>
      </c>
    </row>
    <row r="817">
      <c r="A817" s="73" t="s">
        <v>3588</v>
      </c>
      <c r="B817" s="74" t="s">
        <v>3588</v>
      </c>
      <c r="C817" s="73" t="s">
        <v>3589</v>
      </c>
      <c r="D817" s="73">
        <v>40101.0</v>
      </c>
      <c r="E817" s="73" t="s">
        <v>1648</v>
      </c>
      <c r="F817" s="73" t="s">
        <v>1646</v>
      </c>
      <c r="G817" s="73">
        <v>35.6162</v>
      </c>
      <c r="H817" s="73">
        <v>-95.3795</v>
      </c>
      <c r="I817" s="73">
        <v>66606.0</v>
      </c>
      <c r="J817" s="73">
        <v>31.72</v>
      </c>
      <c r="K817" s="73">
        <f t="shared" si="1"/>
        <v>0.9812753817</v>
      </c>
      <c r="L817" s="73">
        <f t="shared" si="2"/>
        <v>1.8</v>
      </c>
      <c r="M817" s="73">
        <f t="shared" si="3"/>
        <v>3.0333908</v>
      </c>
      <c r="N817" s="73" t="s">
        <v>1373</v>
      </c>
      <c r="O817" s="73">
        <v>38.1</v>
      </c>
      <c r="P817" s="73">
        <v>49.0</v>
      </c>
      <c r="Q817" s="73">
        <v>51.0</v>
      </c>
      <c r="R817" s="73">
        <v>45.5</v>
      </c>
      <c r="S817" s="73">
        <v>3.07</v>
      </c>
      <c r="T817" s="73">
        <v>50289.0</v>
      </c>
      <c r="U817" s="73">
        <v>20.4</v>
      </c>
      <c r="V817" s="73">
        <v>66.7</v>
      </c>
      <c r="W817" s="73">
        <v>127546.0</v>
      </c>
      <c r="X817" s="73">
        <v>793.0</v>
      </c>
      <c r="Y817" s="73">
        <v>20.2</v>
      </c>
      <c r="Z817" s="73">
        <v>53.5</v>
      </c>
      <c r="AA817" s="73">
        <v>28975.0</v>
      </c>
      <c r="AB817" s="73">
        <v>5.7</v>
      </c>
      <c r="AC817" s="75">
        <v>45352.0</v>
      </c>
      <c r="AD817" s="73">
        <v>56.2</v>
      </c>
      <c r="AE817" s="73">
        <v>10.0</v>
      </c>
      <c r="AF817" s="73">
        <v>0.7</v>
      </c>
      <c r="AG817" s="73">
        <v>17.8</v>
      </c>
      <c r="AH817" s="73">
        <v>0.0</v>
      </c>
      <c r="AI817" s="73">
        <v>3.5</v>
      </c>
      <c r="AJ817" s="73">
        <v>11.9</v>
      </c>
      <c r="AK817" s="73" t="s">
        <v>3590</v>
      </c>
    </row>
    <row r="818">
      <c r="A818" s="73" t="s">
        <v>3094</v>
      </c>
      <c r="B818" s="74" t="s">
        <v>3094</v>
      </c>
      <c r="C818" s="73" t="s">
        <v>3095</v>
      </c>
      <c r="D818" s="73">
        <v>18053.0</v>
      </c>
      <c r="E818" s="73" t="s">
        <v>1563</v>
      </c>
      <c r="F818" s="73" t="s">
        <v>1564</v>
      </c>
      <c r="G818" s="73">
        <v>40.5158</v>
      </c>
      <c r="H818" s="73">
        <v>-85.6547</v>
      </c>
      <c r="I818" s="73">
        <v>66560.0</v>
      </c>
      <c r="J818" s="73">
        <v>62.06</v>
      </c>
      <c r="K818" s="73">
        <f t="shared" si="1"/>
        <v>0.995126849</v>
      </c>
      <c r="L818" s="73">
        <f t="shared" si="2"/>
        <v>1.8</v>
      </c>
      <c r="M818" s="73">
        <f t="shared" si="3"/>
        <v>3.1514134</v>
      </c>
      <c r="N818" s="73" t="s">
        <v>1565</v>
      </c>
      <c r="O818" s="73">
        <v>40.1</v>
      </c>
      <c r="P818" s="73">
        <v>48.0</v>
      </c>
      <c r="Q818" s="73">
        <v>52.0</v>
      </c>
      <c r="R818" s="73">
        <v>43.9</v>
      </c>
      <c r="S818" s="73">
        <v>2.85</v>
      </c>
      <c r="T818" s="73">
        <v>53033.0</v>
      </c>
      <c r="U818" s="73">
        <v>21.4</v>
      </c>
      <c r="V818" s="73">
        <v>72.0</v>
      </c>
      <c r="W818" s="73">
        <v>108432.0</v>
      </c>
      <c r="X818" s="73">
        <v>774.0</v>
      </c>
      <c r="Y818" s="73">
        <v>18.4</v>
      </c>
      <c r="Z818" s="73">
        <v>58.8</v>
      </c>
      <c r="AA818" s="73">
        <v>31712.0</v>
      </c>
      <c r="AB818" s="73">
        <v>7.3</v>
      </c>
      <c r="AC818" s="75">
        <v>45352.0</v>
      </c>
      <c r="AD818" s="73">
        <v>86.0</v>
      </c>
      <c r="AE818" s="73">
        <v>6.8</v>
      </c>
      <c r="AF818" s="73">
        <v>0.8</v>
      </c>
      <c r="AG818" s="73">
        <v>0.3</v>
      </c>
      <c r="AH818" s="73">
        <v>0.0</v>
      </c>
      <c r="AI818" s="73">
        <v>1.2</v>
      </c>
      <c r="AJ818" s="73">
        <v>4.8</v>
      </c>
      <c r="AK818" s="73" t="s">
        <v>3591</v>
      </c>
    </row>
    <row r="819">
      <c r="A819" s="73" t="s">
        <v>3592</v>
      </c>
      <c r="B819" s="74" t="s">
        <v>3592</v>
      </c>
      <c r="C819" s="73" t="s">
        <v>3593</v>
      </c>
      <c r="D819" s="73">
        <v>27035.0</v>
      </c>
      <c r="E819" s="73" t="s">
        <v>1489</v>
      </c>
      <c r="F819" s="73" t="s">
        <v>1490</v>
      </c>
      <c r="G819" s="73">
        <v>46.4824</v>
      </c>
      <c r="H819" s="73">
        <v>-94.0709</v>
      </c>
      <c r="I819" s="73">
        <v>66558.0</v>
      </c>
      <c r="J819" s="73">
        <v>25.74</v>
      </c>
      <c r="K819" s="73">
        <f t="shared" si="1"/>
        <v>0.9785680948</v>
      </c>
      <c r="L819" s="73">
        <f t="shared" si="2"/>
        <v>1.8</v>
      </c>
      <c r="M819" s="73">
        <f t="shared" si="3"/>
        <v>3.0101286</v>
      </c>
      <c r="N819" s="73" t="s">
        <v>1373</v>
      </c>
      <c r="O819" s="73">
        <v>45.0</v>
      </c>
      <c r="P819" s="73">
        <v>50.0</v>
      </c>
      <c r="Q819" s="73">
        <v>50.0</v>
      </c>
      <c r="R819" s="73">
        <v>54.6</v>
      </c>
      <c r="S819" s="73">
        <v>2.89</v>
      </c>
      <c r="T819" s="73">
        <v>65975.0</v>
      </c>
      <c r="U819" s="73">
        <v>29.7</v>
      </c>
      <c r="V819" s="73">
        <v>77.3</v>
      </c>
      <c r="W819" s="73">
        <v>245507.0</v>
      </c>
      <c r="X819" s="73">
        <v>888.0</v>
      </c>
      <c r="Y819" s="73">
        <v>27.1</v>
      </c>
      <c r="Z819" s="73">
        <v>59.9</v>
      </c>
      <c r="AA819" s="73">
        <v>33509.0</v>
      </c>
      <c r="AB819" s="73">
        <v>5.0</v>
      </c>
      <c r="AC819" s="75">
        <v>45352.0</v>
      </c>
      <c r="AD819" s="73">
        <v>94.7</v>
      </c>
      <c r="AE819" s="73">
        <v>0.6</v>
      </c>
      <c r="AF819" s="73">
        <v>0.4</v>
      </c>
      <c r="AG819" s="73">
        <v>0.7</v>
      </c>
      <c r="AH819" s="73">
        <v>0.0</v>
      </c>
      <c r="AI819" s="73">
        <v>0.8</v>
      </c>
      <c r="AJ819" s="73">
        <v>2.8</v>
      </c>
      <c r="AK819" s="73" t="s">
        <v>3594</v>
      </c>
    </row>
    <row r="820">
      <c r="A820" s="73" t="s">
        <v>3595</v>
      </c>
      <c r="B820" s="74" t="s">
        <v>3595</v>
      </c>
      <c r="C820" s="73" t="s">
        <v>3596</v>
      </c>
      <c r="D820" s="73">
        <v>39013.0</v>
      </c>
      <c r="E820" s="73" t="s">
        <v>1478</v>
      </c>
      <c r="F820" s="73" t="s">
        <v>1479</v>
      </c>
      <c r="G820" s="73">
        <v>40.0158</v>
      </c>
      <c r="H820" s="73">
        <v>-80.9885</v>
      </c>
      <c r="I820" s="73">
        <v>66554.0</v>
      </c>
      <c r="J820" s="73">
        <v>48.29</v>
      </c>
      <c r="K820" s="73">
        <f t="shared" si="1"/>
        <v>0.9888162053</v>
      </c>
      <c r="L820" s="73">
        <f t="shared" si="2"/>
        <v>1.8</v>
      </c>
      <c r="M820" s="73">
        <f t="shared" si="3"/>
        <v>3.0978481</v>
      </c>
      <c r="N820" s="73" t="s">
        <v>1396</v>
      </c>
      <c r="O820" s="73">
        <v>44.1</v>
      </c>
      <c r="P820" s="73">
        <v>52.0</v>
      </c>
      <c r="Q820" s="73">
        <v>48.0</v>
      </c>
      <c r="R820" s="73">
        <v>47.1</v>
      </c>
      <c r="S820" s="73">
        <v>3.06</v>
      </c>
      <c r="T820" s="73">
        <v>56943.0</v>
      </c>
      <c r="U820" s="73">
        <v>23.4</v>
      </c>
      <c r="V820" s="73">
        <v>74.5</v>
      </c>
      <c r="W820" s="73">
        <v>131432.0</v>
      </c>
      <c r="X820" s="73">
        <v>754.0</v>
      </c>
      <c r="Y820" s="73">
        <v>17.5</v>
      </c>
      <c r="Z820" s="73">
        <v>54.3</v>
      </c>
      <c r="AA820" s="73">
        <v>28324.0</v>
      </c>
      <c r="AB820" s="73">
        <v>6.0</v>
      </c>
      <c r="AC820" s="75">
        <v>45352.0</v>
      </c>
      <c r="AD820" s="73">
        <v>92.0</v>
      </c>
      <c r="AE820" s="73">
        <v>3.0</v>
      </c>
      <c r="AF820" s="73">
        <v>0.6</v>
      </c>
      <c r="AG820" s="73">
        <v>0.1</v>
      </c>
      <c r="AH820" s="73">
        <v>0.1</v>
      </c>
      <c r="AI820" s="73">
        <v>0.5</v>
      </c>
      <c r="AJ820" s="73">
        <v>3.8</v>
      </c>
      <c r="AK820" s="73" t="s">
        <v>3597</v>
      </c>
    </row>
    <row r="821">
      <c r="A821" s="73" t="s">
        <v>1437</v>
      </c>
      <c r="B821" s="74" t="s">
        <v>1437</v>
      </c>
      <c r="C821" s="73" t="s">
        <v>1438</v>
      </c>
      <c r="D821" s="73">
        <v>18177.0</v>
      </c>
      <c r="E821" s="73" t="s">
        <v>1563</v>
      </c>
      <c r="F821" s="73" t="s">
        <v>1564</v>
      </c>
      <c r="G821" s="73">
        <v>39.8644</v>
      </c>
      <c r="H821" s="73">
        <v>-85.0099</v>
      </c>
      <c r="I821" s="73">
        <v>66522.0</v>
      </c>
      <c r="J821" s="73">
        <v>63.93</v>
      </c>
      <c r="K821" s="73">
        <f t="shared" si="1"/>
        <v>0.9959869504</v>
      </c>
      <c r="L821" s="73">
        <f t="shared" si="2"/>
        <v>1.8</v>
      </c>
      <c r="M821" s="73">
        <f t="shared" si="3"/>
        <v>3.1586877</v>
      </c>
      <c r="N821" s="73" t="s">
        <v>1565</v>
      </c>
      <c r="O821" s="73">
        <v>40.9</v>
      </c>
      <c r="P821" s="73">
        <v>48.9</v>
      </c>
      <c r="Q821" s="73">
        <v>51.1</v>
      </c>
      <c r="R821" s="73">
        <v>47.0</v>
      </c>
      <c r="S821" s="73">
        <v>2.89</v>
      </c>
      <c r="T821" s="73">
        <v>54854.0</v>
      </c>
      <c r="U821" s="73">
        <v>20.1</v>
      </c>
      <c r="V821" s="73">
        <v>68.4</v>
      </c>
      <c r="W821" s="73">
        <v>118531.0</v>
      </c>
      <c r="X821" s="73">
        <v>793.0</v>
      </c>
      <c r="Y821" s="73">
        <v>19.0</v>
      </c>
      <c r="Z821" s="73">
        <v>59.9</v>
      </c>
      <c r="AA821" s="73">
        <v>28979.0</v>
      </c>
      <c r="AB821" s="73">
        <v>4.5</v>
      </c>
      <c r="AC821" s="75">
        <v>45352.0</v>
      </c>
      <c r="AD821" s="73">
        <v>88.1</v>
      </c>
      <c r="AE821" s="73">
        <v>4.3</v>
      </c>
      <c r="AF821" s="73">
        <v>1.1</v>
      </c>
      <c r="AG821" s="73">
        <v>0.4</v>
      </c>
      <c r="AH821" s="73">
        <v>0.0</v>
      </c>
      <c r="AI821" s="73">
        <v>1.4</v>
      </c>
      <c r="AJ821" s="73">
        <v>4.6</v>
      </c>
      <c r="AK821" s="73" t="s">
        <v>3598</v>
      </c>
    </row>
    <row r="822">
      <c r="A822" s="73" t="s">
        <v>3599</v>
      </c>
      <c r="B822" s="74" t="s">
        <v>3599</v>
      </c>
      <c r="C822" s="73" t="s">
        <v>3600</v>
      </c>
      <c r="D822" s="73">
        <v>26103.0</v>
      </c>
      <c r="E822" s="73" t="s">
        <v>1439</v>
      </c>
      <c r="F822" s="73" t="s">
        <v>1440</v>
      </c>
      <c r="G822" s="73">
        <v>46.4313</v>
      </c>
      <c r="H822" s="73">
        <v>-87.6416</v>
      </c>
      <c r="I822" s="73">
        <v>66376.0</v>
      </c>
      <c r="J822" s="73">
        <v>14.17</v>
      </c>
      <c r="K822" s="73">
        <f t="shared" si="1"/>
        <v>0.9733512709</v>
      </c>
      <c r="L822" s="73">
        <f t="shared" si="2"/>
        <v>1.8</v>
      </c>
      <c r="M822" s="73">
        <f t="shared" si="3"/>
        <v>2.9651213</v>
      </c>
      <c r="N822" s="73" t="s">
        <v>1441</v>
      </c>
      <c r="O822" s="73">
        <v>39.1</v>
      </c>
      <c r="P822" s="73">
        <v>50.9</v>
      </c>
      <c r="Q822" s="73">
        <v>49.1</v>
      </c>
      <c r="R822" s="73">
        <v>48.0</v>
      </c>
      <c r="S822" s="73">
        <v>2.87</v>
      </c>
      <c r="T822" s="73">
        <v>63115.0</v>
      </c>
      <c r="U822" s="73">
        <v>25.3</v>
      </c>
      <c r="V822" s="73">
        <v>71.2</v>
      </c>
      <c r="W822" s="73">
        <v>183650.0</v>
      </c>
      <c r="X822" s="73">
        <v>904.0</v>
      </c>
      <c r="Y822" s="73">
        <v>34.7</v>
      </c>
      <c r="Z822" s="73">
        <v>59.2</v>
      </c>
      <c r="AA822" s="73">
        <v>33885.0</v>
      </c>
      <c r="AB822" s="73">
        <v>5.6</v>
      </c>
      <c r="AC822" s="75">
        <v>45352.0</v>
      </c>
      <c r="AD822" s="73">
        <v>91.9</v>
      </c>
      <c r="AE822" s="73">
        <v>1.6</v>
      </c>
      <c r="AF822" s="73">
        <v>0.7</v>
      </c>
      <c r="AG822" s="73">
        <v>1.1</v>
      </c>
      <c r="AH822" s="73">
        <v>0.0</v>
      </c>
      <c r="AI822" s="73">
        <v>0.2</v>
      </c>
      <c r="AJ822" s="73">
        <v>4.4</v>
      </c>
      <c r="AK822" s="73" t="s">
        <v>3601</v>
      </c>
    </row>
    <row r="823">
      <c r="A823" s="73" t="s">
        <v>3602</v>
      </c>
      <c r="B823" s="74" t="s">
        <v>3602</v>
      </c>
      <c r="C823" s="73" t="s">
        <v>3603</v>
      </c>
      <c r="D823" s="73">
        <v>55017.0</v>
      </c>
      <c r="E823" s="73" t="s">
        <v>1585</v>
      </c>
      <c r="F823" s="73" t="s">
        <v>1586</v>
      </c>
      <c r="G823" s="73">
        <v>45.0694</v>
      </c>
      <c r="H823" s="73">
        <v>-91.2799</v>
      </c>
      <c r="I823" s="73">
        <v>66254.0</v>
      </c>
      <c r="J823" s="73">
        <v>25.37</v>
      </c>
      <c r="K823" s="73">
        <f t="shared" si="1"/>
        <v>0.9784008327</v>
      </c>
      <c r="L823" s="73">
        <f t="shared" si="2"/>
        <v>1.8</v>
      </c>
      <c r="M823" s="73">
        <f t="shared" si="3"/>
        <v>3.0086893</v>
      </c>
      <c r="N823" s="73" t="s">
        <v>1373</v>
      </c>
      <c r="O823" s="73">
        <v>41.4</v>
      </c>
      <c r="P823" s="73">
        <v>52.2</v>
      </c>
      <c r="Q823" s="73">
        <v>47.8</v>
      </c>
      <c r="R823" s="73">
        <v>52.2</v>
      </c>
      <c r="S823" s="73">
        <v>2.99</v>
      </c>
      <c r="T823" s="73">
        <v>69815.0</v>
      </c>
      <c r="U823" s="73">
        <v>31.2</v>
      </c>
      <c r="V823" s="73">
        <v>73.8</v>
      </c>
      <c r="W823" s="73">
        <v>214241.0</v>
      </c>
      <c r="X823" s="73">
        <v>918.0</v>
      </c>
      <c r="Y823" s="73">
        <v>23.2</v>
      </c>
      <c r="Z823" s="73">
        <v>63.7</v>
      </c>
      <c r="AA823" s="73">
        <v>34572.0</v>
      </c>
      <c r="AB823" s="73">
        <v>3.0</v>
      </c>
      <c r="AC823" s="75">
        <v>45352.0</v>
      </c>
      <c r="AD823" s="73">
        <v>93.7</v>
      </c>
      <c r="AE823" s="73">
        <v>1.5</v>
      </c>
      <c r="AF823" s="73">
        <v>1.4</v>
      </c>
      <c r="AG823" s="73">
        <v>0.3</v>
      </c>
      <c r="AH823" s="73">
        <v>0.0</v>
      </c>
      <c r="AI823" s="73">
        <v>0.3</v>
      </c>
      <c r="AJ823" s="73">
        <v>2.8</v>
      </c>
      <c r="AK823" s="73" t="s">
        <v>3604</v>
      </c>
    </row>
    <row r="824">
      <c r="A824" s="73" t="s">
        <v>3605</v>
      </c>
      <c r="B824" s="74" t="s">
        <v>3605</v>
      </c>
      <c r="C824" s="73" t="s">
        <v>3606</v>
      </c>
      <c r="D824" s="73">
        <v>37193.0</v>
      </c>
      <c r="E824" s="73" t="s">
        <v>1514</v>
      </c>
      <c r="F824" s="73" t="s">
        <v>1515</v>
      </c>
      <c r="G824" s="73">
        <v>36.2062</v>
      </c>
      <c r="H824" s="73">
        <v>-81.163</v>
      </c>
      <c r="I824" s="73">
        <v>66125.0</v>
      </c>
      <c r="J824" s="73">
        <v>33.88</v>
      </c>
      <c r="K824" s="73">
        <f t="shared" si="1"/>
        <v>0.9822551048</v>
      </c>
      <c r="L824" s="73">
        <f t="shared" si="2"/>
        <v>1.8</v>
      </c>
      <c r="M824" s="73">
        <f t="shared" si="3"/>
        <v>3.0417932</v>
      </c>
      <c r="N824" s="73" t="s">
        <v>1396</v>
      </c>
      <c r="O824" s="73">
        <v>45.3</v>
      </c>
      <c r="P824" s="73">
        <v>49.8</v>
      </c>
      <c r="Q824" s="73">
        <v>50.2</v>
      </c>
      <c r="R824" s="73">
        <v>52.1</v>
      </c>
      <c r="S824" s="73">
        <v>2.93</v>
      </c>
      <c r="T824" s="73">
        <v>49119.0</v>
      </c>
      <c r="U824" s="73">
        <v>17.7</v>
      </c>
      <c r="V824" s="73">
        <v>73.0</v>
      </c>
      <c r="W824" s="73">
        <v>146987.0</v>
      </c>
      <c r="X824" s="73">
        <v>712.0</v>
      </c>
      <c r="Y824" s="73">
        <v>16.4</v>
      </c>
      <c r="Z824" s="73">
        <v>56.0</v>
      </c>
      <c r="AA824" s="73">
        <v>26439.0</v>
      </c>
      <c r="AB824" s="73">
        <v>6.0</v>
      </c>
      <c r="AC824" s="75">
        <v>45352.0</v>
      </c>
      <c r="AD824" s="73">
        <v>88.5</v>
      </c>
      <c r="AE824" s="73">
        <v>3.7</v>
      </c>
      <c r="AF824" s="73">
        <v>0.4</v>
      </c>
      <c r="AG824" s="73">
        <v>0.2</v>
      </c>
      <c r="AH824" s="73">
        <v>0.4</v>
      </c>
      <c r="AI824" s="73">
        <v>2.1</v>
      </c>
      <c r="AJ824" s="73">
        <v>4.6</v>
      </c>
      <c r="AK824" s="73" t="s">
        <v>3607</v>
      </c>
    </row>
    <row r="825">
      <c r="A825" s="73" t="s">
        <v>3608</v>
      </c>
      <c r="B825" s="74" t="s">
        <v>3608</v>
      </c>
      <c r="C825" s="73" t="s">
        <v>3609</v>
      </c>
      <c r="D825" s="73">
        <v>4001.0</v>
      </c>
      <c r="E825" s="73" t="s">
        <v>1382</v>
      </c>
      <c r="F825" s="73" t="s">
        <v>1383</v>
      </c>
      <c r="G825" s="73">
        <v>35.3955</v>
      </c>
      <c r="H825" s="73">
        <v>-109.4888</v>
      </c>
      <c r="I825" s="73">
        <v>66054.0</v>
      </c>
      <c r="J825" s="73">
        <v>2.28</v>
      </c>
      <c r="K825" s="73">
        <f t="shared" si="1"/>
        <v>0.9680191358</v>
      </c>
      <c r="L825" s="73">
        <f t="shared" si="2"/>
        <v>1.8</v>
      </c>
      <c r="M825" s="73">
        <f t="shared" si="3"/>
        <v>2.9188692</v>
      </c>
      <c r="N825" s="73" t="s">
        <v>1502</v>
      </c>
      <c r="O825" s="73">
        <v>35.6</v>
      </c>
      <c r="P825" s="73">
        <v>49.7</v>
      </c>
      <c r="Q825" s="73">
        <v>50.3</v>
      </c>
      <c r="R825" s="73">
        <v>34.8</v>
      </c>
      <c r="S825" s="73">
        <v>4.31</v>
      </c>
      <c r="T825" s="73">
        <v>37483.0</v>
      </c>
      <c r="U825" s="73">
        <v>15.4</v>
      </c>
      <c r="V825" s="73">
        <v>80.0</v>
      </c>
      <c r="W825" s="73">
        <v>75720.0</v>
      </c>
      <c r="X825" s="73">
        <v>635.0</v>
      </c>
      <c r="Y825" s="73">
        <v>13.8</v>
      </c>
      <c r="Z825" s="73">
        <v>39.7</v>
      </c>
      <c r="AA825" s="73">
        <v>17956.0</v>
      </c>
      <c r="AB825" s="73">
        <v>9.5</v>
      </c>
      <c r="AC825" s="75">
        <v>45352.0</v>
      </c>
      <c r="AD825" s="73">
        <v>20.5</v>
      </c>
      <c r="AE825" s="73">
        <v>0.9</v>
      </c>
      <c r="AF825" s="73">
        <v>0.6</v>
      </c>
      <c r="AG825" s="73">
        <v>72.9</v>
      </c>
      <c r="AH825" s="73">
        <v>0.1</v>
      </c>
      <c r="AI825" s="73">
        <v>1.3</v>
      </c>
      <c r="AJ825" s="73">
        <v>3.7</v>
      </c>
      <c r="AK825" s="73" t="s">
        <v>3610</v>
      </c>
    </row>
    <row r="826">
      <c r="A826" s="73" t="s">
        <v>3611</v>
      </c>
      <c r="B826" s="74" t="s">
        <v>3611</v>
      </c>
      <c r="C826" s="73" t="s">
        <v>3612</v>
      </c>
      <c r="D826" s="73">
        <v>53045.0</v>
      </c>
      <c r="E826" s="73" t="s">
        <v>1419</v>
      </c>
      <c r="F826" s="73" t="s">
        <v>1420</v>
      </c>
      <c r="G826" s="73">
        <v>47.3483</v>
      </c>
      <c r="H826" s="73">
        <v>-123.193</v>
      </c>
      <c r="I826" s="73">
        <v>66053.0</v>
      </c>
      <c r="J826" s="73">
        <v>26.58</v>
      </c>
      <c r="K826" s="73">
        <f t="shared" si="1"/>
        <v>0.9789479312</v>
      </c>
      <c r="L826" s="73">
        <f t="shared" si="2"/>
        <v>1.8</v>
      </c>
      <c r="M826" s="73">
        <f t="shared" si="3"/>
        <v>3.0133962</v>
      </c>
      <c r="N826" s="73" t="s">
        <v>1367</v>
      </c>
      <c r="O826" s="73">
        <v>45.1</v>
      </c>
      <c r="P826" s="73">
        <v>52.2</v>
      </c>
      <c r="Q826" s="73">
        <v>47.8</v>
      </c>
      <c r="R826" s="73">
        <v>50.5</v>
      </c>
      <c r="S826" s="73">
        <v>3.01</v>
      </c>
      <c r="T826" s="73">
        <v>74388.0</v>
      </c>
      <c r="U826" s="73">
        <v>36.5</v>
      </c>
      <c r="V826" s="73">
        <v>79.2</v>
      </c>
      <c r="W826" s="73">
        <v>336617.0</v>
      </c>
      <c r="X826" s="73">
        <v>1137.0</v>
      </c>
      <c r="Y826" s="73">
        <v>21.4</v>
      </c>
      <c r="Z826" s="73">
        <v>51.1</v>
      </c>
      <c r="AA826" s="73">
        <v>26360.0</v>
      </c>
      <c r="AB826" s="73">
        <v>6.2</v>
      </c>
      <c r="AC826" s="75">
        <v>45352.0</v>
      </c>
      <c r="AD826" s="73">
        <v>79.7</v>
      </c>
      <c r="AE826" s="73">
        <v>1.0</v>
      </c>
      <c r="AF826" s="73">
        <v>1.1</v>
      </c>
      <c r="AG826" s="73">
        <v>2.1</v>
      </c>
      <c r="AH826" s="73">
        <v>0.5</v>
      </c>
      <c r="AI826" s="73">
        <v>6.4</v>
      </c>
      <c r="AJ826" s="73">
        <v>9.2</v>
      </c>
      <c r="AK826" s="73" t="s">
        <v>3613</v>
      </c>
    </row>
    <row r="827">
      <c r="A827" s="73" t="s">
        <v>2355</v>
      </c>
      <c r="B827" s="74" t="s">
        <v>2355</v>
      </c>
      <c r="C827" s="73" t="s">
        <v>2356</v>
      </c>
      <c r="D827" s="73">
        <v>54033.0</v>
      </c>
      <c r="E827" s="73" t="s">
        <v>2485</v>
      </c>
      <c r="F827" s="73" t="s">
        <v>2486</v>
      </c>
      <c r="G827" s="73">
        <v>39.2835</v>
      </c>
      <c r="H827" s="73">
        <v>-80.3799</v>
      </c>
      <c r="I827" s="73">
        <v>65862.0</v>
      </c>
      <c r="J827" s="73">
        <v>61.13</v>
      </c>
      <c r="K827" s="73">
        <f t="shared" si="1"/>
        <v>0.9946993746</v>
      </c>
      <c r="L827" s="73">
        <f t="shared" si="2"/>
        <v>1.8</v>
      </c>
      <c r="M827" s="73">
        <f t="shared" si="3"/>
        <v>3.1477957</v>
      </c>
      <c r="N827" s="73" t="s">
        <v>1396</v>
      </c>
      <c r="O827" s="73">
        <v>42.4</v>
      </c>
      <c r="P827" s="73">
        <v>49.4</v>
      </c>
      <c r="Q827" s="73">
        <v>50.6</v>
      </c>
      <c r="R827" s="73">
        <v>47.4</v>
      </c>
      <c r="S827" s="73">
        <v>3.23</v>
      </c>
      <c r="T827" s="73">
        <v>56184.0</v>
      </c>
      <c r="U827" s="73">
        <v>26.4</v>
      </c>
      <c r="V827" s="73">
        <v>73.7</v>
      </c>
      <c r="W827" s="73">
        <v>139532.0</v>
      </c>
      <c r="X827" s="73">
        <v>836.0</v>
      </c>
      <c r="Y827" s="73">
        <v>24.6</v>
      </c>
      <c r="Z827" s="73">
        <v>57.2</v>
      </c>
      <c r="AA827" s="73">
        <v>34859.0</v>
      </c>
      <c r="AB827" s="73">
        <v>5.3</v>
      </c>
      <c r="AC827" s="75">
        <v>45352.0</v>
      </c>
      <c r="AD827" s="73">
        <v>93.6</v>
      </c>
      <c r="AE827" s="73">
        <v>1.3</v>
      </c>
      <c r="AF827" s="73">
        <v>0.7</v>
      </c>
      <c r="AG827" s="73">
        <v>0.1</v>
      </c>
      <c r="AH827" s="73">
        <v>0.0</v>
      </c>
      <c r="AI827" s="73">
        <v>0.4</v>
      </c>
      <c r="AJ827" s="73">
        <v>3.9</v>
      </c>
      <c r="AK827" s="73" t="s">
        <v>3614</v>
      </c>
    </row>
    <row r="828">
      <c r="A828" s="73" t="s">
        <v>3243</v>
      </c>
      <c r="B828" s="74" t="s">
        <v>3243</v>
      </c>
      <c r="C828" s="73" t="s">
        <v>3244</v>
      </c>
      <c r="D828" s="73">
        <v>46083.0</v>
      </c>
      <c r="E828" s="73" t="s">
        <v>2395</v>
      </c>
      <c r="F828" s="73" t="s">
        <v>2396</v>
      </c>
      <c r="G828" s="73">
        <v>43.2789</v>
      </c>
      <c r="H828" s="73">
        <v>-96.7218</v>
      </c>
      <c r="I828" s="73">
        <v>65801.0</v>
      </c>
      <c r="J828" s="73">
        <v>44.01</v>
      </c>
      <c r="K828" s="73">
        <f t="shared" si="1"/>
        <v>0.9868628916</v>
      </c>
      <c r="L828" s="73">
        <f t="shared" si="2"/>
        <v>1.8</v>
      </c>
      <c r="M828" s="73">
        <f t="shared" si="3"/>
        <v>3.0811989</v>
      </c>
      <c r="N828" s="73" t="s">
        <v>1373</v>
      </c>
      <c r="O828" s="73">
        <v>35.9</v>
      </c>
      <c r="P828" s="73">
        <v>49.6</v>
      </c>
      <c r="Q828" s="73">
        <v>50.4</v>
      </c>
      <c r="R828" s="73">
        <v>61.7</v>
      </c>
      <c r="S828" s="73">
        <v>2.99</v>
      </c>
      <c r="T828" s="73">
        <v>92317.0</v>
      </c>
      <c r="U828" s="73">
        <v>44.6</v>
      </c>
      <c r="V828" s="73">
        <v>72.7</v>
      </c>
      <c r="W828" s="73">
        <v>291119.0</v>
      </c>
      <c r="X828" s="73">
        <v>1206.0</v>
      </c>
      <c r="Y828" s="73">
        <v>41.8</v>
      </c>
      <c r="Z828" s="73">
        <v>75.8</v>
      </c>
      <c r="AA828" s="73">
        <v>37830.0</v>
      </c>
      <c r="AB828" s="73">
        <v>1.4</v>
      </c>
      <c r="AC828" s="75">
        <v>45352.0</v>
      </c>
      <c r="AD828" s="73">
        <v>91.2</v>
      </c>
      <c r="AE828" s="73">
        <v>2.3</v>
      </c>
      <c r="AF828" s="73">
        <v>1.6</v>
      </c>
      <c r="AG828" s="73">
        <v>0.3</v>
      </c>
      <c r="AH828" s="73">
        <v>0.0</v>
      </c>
      <c r="AI828" s="73">
        <v>0.6</v>
      </c>
      <c r="AJ828" s="73">
        <v>3.9</v>
      </c>
      <c r="AK828" s="73" t="s">
        <v>3615</v>
      </c>
    </row>
    <row r="829">
      <c r="A829" s="73" t="s">
        <v>3616</v>
      </c>
      <c r="B829" s="74" t="s">
        <v>3616</v>
      </c>
      <c r="C829" s="73" t="s">
        <v>3617</v>
      </c>
      <c r="D829" s="73">
        <v>45055.0</v>
      </c>
      <c r="E829" s="73" t="s">
        <v>1816</v>
      </c>
      <c r="F829" s="73" t="s">
        <v>1817</v>
      </c>
      <c r="G829" s="73">
        <v>34.3388</v>
      </c>
      <c r="H829" s="73">
        <v>-80.5902</v>
      </c>
      <c r="I829" s="73">
        <v>65779.0</v>
      </c>
      <c r="J829" s="73">
        <v>34.95</v>
      </c>
      <c r="K829" s="73">
        <f t="shared" si="1"/>
        <v>0.9827407928</v>
      </c>
      <c r="L829" s="73">
        <f t="shared" si="2"/>
        <v>1.8</v>
      </c>
      <c r="M829" s="73">
        <f t="shared" si="3"/>
        <v>3.0459555</v>
      </c>
      <c r="N829" s="73" t="s">
        <v>1396</v>
      </c>
      <c r="O829" s="73">
        <v>40.6</v>
      </c>
      <c r="P829" s="73">
        <v>49.0</v>
      </c>
      <c r="Q829" s="73">
        <v>51.0</v>
      </c>
      <c r="R829" s="73">
        <v>53.2</v>
      </c>
      <c r="S829" s="73">
        <v>3.16</v>
      </c>
      <c r="T829" s="73">
        <v>61343.0</v>
      </c>
      <c r="U829" s="73">
        <v>27.3</v>
      </c>
      <c r="V829" s="73">
        <v>81.8</v>
      </c>
      <c r="W829" s="73">
        <v>168266.0</v>
      </c>
      <c r="X829" s="73">
        <v>844.0</v>
      </c>
      <c r="Y829" s="73">
        <v>21.4</v>
      </c>
      <c r="Z829" s="73">
        <v>58.9</v>
      </c>
      <c r="AA829" s="73">
        <v>31093.0</v>
      </c>
      <c r="AB829" s="73">
        <v>4.7</v>
      </c>
      <c r="AC829" s="75">
        <v>45352.0</v>
      </c>
      <c r="AD829" s="73">
        <v>68.7</v>
      </c>
      <c r="AE829" s="73">
        <v>22.9</v>
      </c>
      <c r="AF829" s="73">
        <v>0.4</v>
      </c>
      <c r="AG829" s="73">
        <v>0.1</v>
      </c>
      <c r="AH829" s="73">
        <v>0.1</v>
      </c>
      <c r="AI829" s="73">
        <v>3.3</v>
      </c>
      <c r="AJ829" s="73">
        <v>4.4</v>
      </c>
      <c r="AK829" s="73" t="s">
        <v>3618</v>
      </c>
    </row>
    <row r="830">
      <c r="A830" s="73" t="s">
        <v>3619</v>
      </c>
      <c r="B830" s="74" t="s">
        <v>3619</v>
      </c>
      <c r="C830" s="73" t="s">
        <v>3620</v>
      </c>
      <c r="D830" s="73">
        <v>48427.0</v>
      </c>
      <c r="E830" s="73" t="s">
        <v>1377</v>
      </c>
      <c r="F830" s="73" t="s">
        <v>1378</v>
      </c>
      <c r="G830" s="73">
        <v>26.5621</v>
      </c>
      <c r="H830" s="73">
        <v>-98.7387</v>
      </c>
      <c r="I830" s="73">
        <v>65716.0</v>
      </c>
      <c r="J830" s="73">
        <v>20.74</v>
      </c>
      <c r="K830" s="73">
        <f t="shared" si="1"/>
        <v>0.9763102114</v>
      </c>
      <c r="L830" s="73">
        <f t="shared" si="2"/>
        <v>1.8</v>
      </c>
      <c r="M830" s="73">
        <f t="shared" si="3"/>
        <v>2.9906786</v>
      </c>
      <c r="N830" s="73" t="s">
        <v>1373</v>
      </c>
      <c r="O830" s="73">
        <v>28.6</v>
      </c>
      <c r="P830" s="73">
        <v>49.0</v>
      </c>
      <c r="Q830" s="73">
        <v>51.0</v>
      </c>
      <c r="R830" s="73">
        <v>43.2</v>
      </c>
      <c r="S830" s="73">
        <v>4.1</v>
      </c>
      <c r="T830" s="73">
        <v>35979.0</v>
      </c>
      <c r="U830" s="73">
        <v>14.2</v>
      </c>
      <c r="V830" s="73">
        <v>72.6</v>
      </c>
      <c r="W830" s="73">
        <v>88232.0</v>
      </c>
      <c r="X830" s="73">
        <v>670.0</v>
      </c>
      <c r="Y830" s="73">
        <v>12.8</v>
      </c>
      <c r="Z830" s="73">
        <v>58.2</v>
      </c>
      <c r="AA830" s="73">
        <v>24415.0</v>
      </c>
      <c r="AB830" s="73">
        <v>11.5</v>
      </c>
      <c r="AC830" s="75">
        <v>45352.0</v>
      </c>
      <c r="AD830" s="73">
        <v>57.5</v>
      </c>
      <c r="AE830" s="73">
        <v>0.1</v>
      </c>
      <c r="AF830" s="73">
        <v>0.1</v>
      </c>
      <c r="AG830" s="73">
        <v>0.1</v>
      </c>
      <c r="AH830" s="73">
        <v>0.0</v>
      </c>
      <c r="AI830" s="73">
        <v>7.4</v>
      </c>
      <c r="AJ830" s="73">
        <v>34.9</v>
      </c>
      <c r="AK830" s="73" t="s">
        <v>3621</v>
      </c>
    </row>
    <row r="831">
      <c r="A831" s="73" t="s">
        <v>2238</v>
      </c>
      <c r="B831" s="74" t="s">
        <v>2238</v>
      </c>
      <c r="C831" s="73" t="s">
        <v>2239</v>
      </c>
      <c r="D831" s="73">
        <v>36113.0</v>
      </c>
      <c r="E831" s="73" t="s">
        <v>1400</v>
      </c>
      <c r="F831" s="73" t="s">
        <v>1401</v>
      </c>
      <c r="G831" s="73">
        <v>43.561</v>
      </c>
      <c r="H831" s="73">
        <v>-73.846</v>
      </c>
      <c r="I831" s="73">
        <v>65684.0</v>
      </c>
      <c r="J831" s="73">
        <v>29.24</v>
      </c>
      <c r="K831" s="73">
        <f t="shared" si="1"/>
        <v>0.9801517195</v>
      </c>
      <c r="L831" s="73">
        <f t="shared" si="2"/>
        <v>1.8</v>
      </c>
      <c r="M831" s="73">
        <f t="shared" si="3"/>
        <v>3.0237436</v>
      </c>
      <c r="N831" s="73" t="s">
        <v>1396</v>
      </c>
      <c r="O831" s="73">
        <v>46.7</v>
      </c>
      <c r="P831" s="73">
        <v>49.7</v>
      </c>
      <c r="Q831" s="73">
        <v>50.3</v>
      </c>
      <c r="R831" s="73">
        <v>50.9</v>
      </c>
      <c r="S831" s="73">
        <v>2.71</v>
      </c>
      <c r="T831" s="73">
        <v>74531.0</v>
      </c>
      <c r="U831" s="73">
        <v>36.1</v>
      </c>
      <c r="V831" s="73">
        <v>70.6</v>
      </c>
      <c r="W831" s="73">
        <v>240422.0</v>
      </c>
      <c r="X831" s="73">
        <v>1062.0</v>
      </c>
      <c r="Y831" s="73">
        <v>33.8</v>
      </c>
      <c r="Z831" s="73">
        <v>60.1</v>
      </c>
      <c r="AA831" s="73">
        <v>30772.0</v>
      </c>
      <c r="AB831" s="73">
        <v>4.2</v>
      </c>
      <c r="AC831" s="75">
        <v>45352.0</v>
      </c>
      <c r="AD831" s="73">
        <v>93.4</v>
      </c>
      <c r="AE831" s="73">
        <v>1.4</v>
      </c>
      <c r="AF831" s="73">
        <v>0.7</v>
      </c>
      <c r="AG831" s="73">
        <v>0.1</v>
      </c>
      <c r="AH831" s="73">
        <v>0.0</v>
      </c>
      <c r="AI831" s="73">
        <v>0.5</v>
      </c>
      <c r="AJ831" s="73">
        <v>3.9</v>
      </c>
      <c r="AK831" s="73" t="s">
        <v>3622</v>
      </c>
    </row>
    <row r="832">
      <c r="A832" s="73" t="s">
        <v>3623</v>
      </c>
      <c r="B832" s="74" t="s">
        <v>3623</v>
      </c>
      <c r="C832" s="73" t="s">
        <v>3624</v>
      </c>
      <c r="D832" s="73">
        <v>55111.0</v>
      </c>
      <c r="E832" s="73" t="s">
        <v>1585</v>
      </c>
      <c r="F832" s="73" t="s">
        <v>1586</v>
      </c>
      <c r="G832" s="73">
        <v>43.4267</v>
      </c>
      <c r="H832" s="73">
        <v>-89.9482</v>
      </c>
      <c r="I832" s="73">
        <v>65664.0</v>
      </c>
      <c r="J832" s="73">
        <v>30.49</v>
      </c>
      <c r="K832" s="73">
        <f t="shared" si="1"/>
        <v>0.9807179205</v>
      </c>
      <c r="L832" s="73">
        <f t="shared" si="2"/>
        <v>1.8</v>
      </c>
      <c r="M832" s="73">
        <f t="shared" si="3"/>
        <v>3.0286061</v>
      </c>
      <c r="N832" s="73" t="s">
        <v>1373</v>
      </c>
      <c r="O832" s="73">
        <v>41.1</v>
      </c>
      <c r="P832" s="73">
        <v>50.1</v>
      </c>
      <c r="Q832" s="73">
        <v>49.9</v>
      </c>
      <c r="R832" s="73">
        <v>54.2</v>
      </c>
      <c r="S832" s="73">
        <v>2.89</v>
      </c>
      <c r="T832" s="73">
        <v>72930.0</v>
      </c>
      <c r="U832" s="73">
        <v>33.4</v>
      </c>
      <c r="V832" s="73">
        <v>73.2</v>
      </c>
      <c r="W832" s="73">
        <v>227285.0</v>
      </c>
      <c r="X832" s="73">
        <v>914.0</v>
      </c>
      <c r="Y832" s="73">
        <v>25.2</v>
      </c>
      <c r="Z832" s="73">
        <v>67.0</v>
      </c>
      <c r="AA832" s="73">
        <v>35277.0</v>
      </c>
      <c r="AB832" s="73">
        <v>2.8</v>
      </c>
      <c r="AC832" s="75">
        <v>45352.0</v>
      </c>
      <c r="AD832" s="73">
        <v>91.8</v>
      </c>
      <c r="AE832" s="73">
        <v>0.8</v>
      </c>
      <c r="AF832" s="73">
        <v>0.4</v>
      </c>
      <c r="AG832" s="73">
        <v>0.8</v>
      </c>
      <c r="AH832" s="73">
        <v>0.0</v>
      </c>
      <c r="AI832" s="73">
        <v>1.6</v>
      </c>
      <c r="AJ832" s="73">
        <v>4.6</v>
      </c>
      <c r="AK832" s="73" t="s">
        <v>3625</v>
      </c>
    </row>
    <row r="833">
      <c r="A833" s="73" t="s">
        <v>1825</v>
      </c>
      <c r="B833" s="74" t="s">
        <v>1825</v>
      </c>
      <c r="C833" s="73" t="s">
        <v>1826</v>
      </c>
      <c r="D833" s="73">
        <v>17001.0</v>
      </c>
      <c r="E833" s="73" t="s">
        <v>1371</v>
      </c>
      <c r="F833" s="73" t="s">
        <v>1372</v>
      </c>
      <c r="G833" s="73">
        <v>39.9879</v>
      </c>
      <c r="H833" s="73">
        <v>-91.1885</v>
      </c>
      <c r="I833" s="73">
        <v>65583.0</v>
      </c>
      <c r="J833" s="73">
        <v>29.61</v>
      </c>
      <c r="K833" s="73">
        <f t="shared" si="1"/>
        <v>0.9803192809</v>
      </c>
      <c r="L833" s="73">
        <f t="shared" si="2"/>
        <v>1.8</v>
      </c>
      <c r="M833" s="73">
        <f t="shared" si="3"/>
        <v>3.0251829</v>
      </c>
      <c r="N833" s="73" t="s">
        <v>1373</v>
      </c>
      <c r="O833" s="73">
        <v>41.3</v>
      </c>
      <c r="P833" s="73">
        <v>49.3</v>
      </c>
      <c r="Q833" s="73">
        <v>50.7</v>
      </c>
      <c r="R833" s="73">
        <v>51.6</v>
      </c>
      <c r="S833" s="73">
        <v>2.95</v>
      </c>
      <c r="T833" s="73">
        <v>63767.0</v>
      </c>
      <c r="U833" s="73">
        <v>27.9</v>
      </c>
      <c r="V833" s="73">
        <v>72.2</v>
      </c>
      <c r="W833" s="73">
        <v>151484.0</v>
      </c>
      <c r="X833" s="73">
        <v>782.0</v>
      </c>
      <c r="Y833" s="73">
        <v>26.9</v>
      </c>
      <c r="Z833" s="73">
        <v>65.9</v>
      </c>
      <c r="AA833" s="73">
        <v>31016.0</v>
      </c>
      <c r="AB833" s="73">
        <v>3.9</v>
      </c>
      <c r="AC833" s="75">
        <v>45352.0</v>
      </c>
      <c r="AD833" s="73">
        <v>91.5</v>
      </c>
      <c r="AE833" s="73">
        <v>3.9</v>
      </c>
      <c r="AF833" s="73">
        <v>0.7</v>
      </c>
      <c r="AG833" s="73">
        <v>0.1</v>
      </c>
      <c r="AH833" s="73">
        <v>0.0</v>
      </c>
      <c r="AI833" s="73">
        <v>0.4</v>
      </c>
      <c r="AJ833" s="73">
        <v>3.4</v>
      </c>
      <c r="AK833" s="73" t="s">
        <v>3626</v>
      </c>
    </row>
    <row r="834">
      <c r="A834" s="73" t="s">
        <v>3186</v>
      </c>
      <c r="B834" s="74" t="s">
        <v>3186</v>
      </c>
      <c r="C834" s="73" t="s">
        <v>3187</v>
      </c>
      <c r="D834" s="73">
        <v>13179.0</v>
      </c>
      <c r="E834" s="73" t="s">
        <v>1525</v>
      </c>
      <c r="F834" s="73" t="s">
        <v>1526</v>
      </c>
      <c r="G834" s="73">
        <v>31.8282</v>
      </c>
      <c r="H834" s="73">
        <v>-81.4949</v>
      </c>
      <c r="I834" s="73">
        <v>65550.0</v>
      </c>
      <c r="J834" s="73">
        <v>49.0</v>
      </c>
      <c r="K834" s="73">
        <f t="shared" si="1"/>
        <v>0.98914061</v>
      </c>
      <c r="L834" s="73">
        <f t="shared" si="2"/>
        <v>1.8</v>
      </c>
      <c r="M834" s="73">
        <f t="shared" si="3"/>
        <v>3.10061</v>
      </c>
      <c r="N834" s="73" t="s">
        <v>1396</v>
      </c>
      <c r="O834" s="73">
        <v>28.6</v>
      </c>
      <c r="P834" s="73">
        <v>51.5</v>
      </c>
      <c r="Q834" s="73">
        <v>48.5</v>
      </c>
      <c r="R834" s="73">
        <v>47.3</v>
      </c>
      <c r="S834" s="73">
        <v>3.36</v>
      </c>
      <c r="T834" s="73">
        <v>55149.0</v>
      </c>
      <c r="U834" s="73">
        <v>20.5</v>
      </c>
      <c r="V834" s="73">
        <v>48.1</v>
      </c>
      <c r="W834" s="73">
        <v>159167.0</v>
      </c>
      <c r="X834" s="73">
        <v>1178.0</v>
      </c>
      <c r="Y834" s="73">
        <v>20.2</v>
      </c>
      <c r="Z834" s="73">
        <v>66.6</v>
      </c>
      <c r="AA834" s="73">
        <v>26724.0</v>
      </c>
      <c r="AB834" s="73">
        <v>8.7</v>
      </c>
      <c r="AC834" s="75">
        <v>45352.0</v>
      </c>
      <c r="AD834" s="73">
        <v>41.1</v>
      </c>
      <c r="AE834" s="73">
        <v>41.1</v>
      </c>
      <c r="AF834" s="73">
        <v>1.9</v>
      </c>
      <c r="AG834" s="73">
        <v>0.5</v>
      </c>
      <c r="AH834" s="73">
        <v>0.5</v>
      </c>
      <c r="AI834" s="73">
        <v>3.8</v>
      </c>
      <c r="AJ834" s="73">
        <v>11.1</v>
      </c>
      <c r="AK834" s="73" t="s">
        <v>3627</v>
      </c>
    </row>
    <row r="835">
      <c r="A835" s="73" t="s">
        <v>3628</v>
      </c>
      <c r="B835" s="74" t="s">
        <v>3628</v>
      </c>
      <c r="C835" s="73" t="s">
        <v>3629</v>
      </c>
      <c r="D835" s="73">
        <v>42005.0</v>
      </c>
      <c r="E835" s="73" t="s">
        <v>323</v>
      </c>
      <c r="F835" s="73" t="s">
        <v>1455</v>
      </c>
      <c r="G835" s="73">
        <v>40.8121</v>
      </c>
      <c r="H835" s="73">
        <v>-79.4646</v>
      </c>
      <c r="I835" s="73">
        <v>65538.0</v>
      </c>
      <c r="J835" s="73">
        <v>38.73</v>
      </c>
      <c r="K835" s="73">
        <f t="shared" si="1"/>
        <v>0.9844585115</v>
      </c>
      <c r="L835" s="73">
        <f t="shared" si="2"/>
        <v>1.8</v>
      </c>
      <c r="M835" s="73">
        <f t="shared" si="3"/>
        <v>3.0606597</v>
      </c>
      <c r="N835" s="73" t="s">
        <v>1396</v>
      </c>
      <c r="O835" s="73">
        <v>47.0</v>
      </c>
      <c r="P835" s="73">
        <v>50.1</v>
      </c>
      <c r="Q835" s="73">
        <v>49.9</v>
      </c>
      <c r="R835" s="73">
        <v>54.6</v>
      </c>
      <c r="S835" s="73">
        <v>2.86</v>
      </c>
      <c r="T835" s="73">
        <v>61011.0</v>
      </c>
      <c r="U835" s="73">
        <v>26.4</v>
      </c>
      <c r="V835" s="73">
        <v>78.5</v>
      </c>
      <c r="W835" s="73">
        <v>133719.0</v>
      </c>
      <c r="X835" s="73">
        <v>777.0</v>
      </c>
      <c r="Y835" s="73">
        <v>18.6</v>
      </c>
      <c r="Z835" s="73">
        <v>58.2</v>
      </c>
      <c r="AA835" s="73">
        <v>31484.0</v>
      </c>
      <c r="AB835" s="73">
        <v>5.1</v>
      </c>
      <c r="AC835" s="75">
        <v>45352.0</v>
      </c>
      <c r="AD835" s="73">
        <v>96.3</v>
      </c>
      <c r="AE835" s="73">
        <v>1.1</v>
      </c>
      <c r="AF835" s="73">
        <v>0.4</v>
      </c>
      <c r="AG835" s="73">
        <v>0.0</v>
      </c>
      <c r="AH835" s="73">
        <v>0.0</v>
      </c>
      <c r="AI835" s="73">
        <v>0.3</v>
      </c>
      <c r="AJ835" s="73">
        <v>1.9</v>
      </c>
      <c r="AK835" s="73" t="s">
        <v>3630</v>
      </c>
    </row>
    <row r="836">
      <c r="A836" s="73" t="s">
        <v>3631</v>
      </c>
      <c r="B836" s="74" t="s">
        <v>3631</v>
      </c>
      <c r="C836" s="73" t="s">
        <v>3632</v>
      </c>
      <c r="D836" s="73">
        <v>6103.0</v>
      </c>
      <c r="E836" s="73" t="s">
        <v>1366</v>
      </c>
      <c r="F836" s="73" t="s">
        <v>775</v>
      </c>
      <c r="G836" s="73">
        <v>40.1256</v>
      </c>
      <c r="H836" s="73">
        <v>-122.2341</v>
      </c>
      <c r="I836" s="73">
        <v>65484.0</v>
      </c>
      <c r="J836" s="73">
        <v>8.57</v>
      </c>
      <c r="K836" s="73">
        <f t="shared" si="1"/>
        <v>0.9708362713</v>
      </c>
      <c r="L836" s="73">
        <f t="shared" si="2"/>
        <v>1.8</v>
      </c>
      <c r="M836" s="73">
        <f t="shared" si="3"/>
        <v>2.9433373</v>
      </c>
      <c r="N836" s="73" t="s">
        <v>1367</v>
      </c>
      <c r="O836" s="73">
        <v>40.3</v>
      </c>
      <c r="P836" s="73">
        <v>49.7</v>
      </c>
      <c r="Q836" s="73">
        <v>50.3</v>
      </c>
      <c r="R836" s="73">
        <v>50.0</v>
      </c>
      <c r="S836" s="73">
        <v>3.18</v>
      </c>
      <c r="T836" s="73">
        <v>59029.0</v>
      </c>
      <c r="U836" s="73">
        <v>26.6</v>
      </c>
      <c r="V836" s="73">
        <v>67.1</v>
      </c>
      <c r="W836" s="73">
        <v>288595.0</v>
      </c>
      <c r="X836" s="73">
        <v>1119.0</v>
      </c>
      <c r="Y836" s="73">
        <v>18.1</v>
      </c>
      <c r="Z836" s="73">
        <v>53.6</v>
      </c>
      <c r="AA836" s="73">
        <v>26451.0</v>
      </c>
      <c r="AB836" s="73">
        <v>7.4</v>
      </c>
      <c r="AC836" s="75">
        <v>45352.0</v>
      </c>
      <c r="AD836" s="73">
        <v>74.5</v>
      </c>
      <c r="AE836" s="73">
        <v>1.0</v>
      </c>
      <c r="AF836" s="73">
        <v>1.9</v>
      </c>
      <c r="AG836" s="73">
        <v>1.4</v>
      </c>
      <c r="AH836" s="73">
        <v>0.0</v>
      </c>
      <c r="AI836" s="73">
        <v>6.9</v>
      </c>
      <c r="AJ836" s="73">
        <v>14.3</v>
      </c>
      <c r="AK836" s="73" t="s">
        <v>3633</v>
      </c>
    </row>
    <row r="837">
      <c r="A837" s="73" t="s">
        <v>1561</v>
      </c>
      <c r="B837" s="74" t="s">
        <v>1561</v>
      </c>
      <c r="C837" s="73" t="s">
        <v>1562</v>
      </c>
      <c r="D837" s="73">
        <v>39101.0</v>
      </c>
      <c r="E837" s="73" t="s">
        <v>1478</v>
      </c>
      <c r="F837" s="73" t="s">
        <v>1479</v>
      </c>
      <c r="G837" s="73">
        <v>40.5872</v>
      </c>
      <c r="H837" s="73">
        <v>-83.1609</v>
      </c>
      <c r="I837" s="73">
        <v>65366.0</v>
      </c>
      <c r="J837" s="73">
        <v>62.5</v>
      </c>
      <c r="K837" s="73">
        <f t="shared" si="1"/>
        <v>0.9953291589</v>
      </c>
      <c r="L837" s="73">
        <f t="shared" si="2"/>
        <v>1.8</v>
      </c>
      <c r="M837" s="73">
        <f t="shared" si="3"/>
        <v>3.153125</v>
      </c>
      <c r="N837" s="73" t="s">
        <v>1396</v>
      </c>
      <c r="O837" s="73">
        <v>40.7</v>
      </c>
      <c r="P837" s="73">
        <v>53.7</v>
      </c>
      <c r="Q837" s="73">
        <v>46.3</v>
      </c>
      <c r="R837" s="73">
        <v>43.4</v>
      </c>
      <c r="S837" s="73">
        <v>3.13</v>
      </c>
      <c r="T837" s="73">
        <v>55106.0</v>
      </c>
      <c r="U837" s="73">
        <v>24.2</v>
      </c>
      <c r="V837" s="73">
        <v>67.2</v>
      </c>
      <c r="W837" s="73">
        <v>135323.0</v>
      </c>
      <c r="X837" s="73">
        <v>837.0</v>
      </c>
      <c r="Y837" s="73">
        <v>13.5</v>
      </c>
      <c r="Z837" s="73">
        <v>54.2</v>
      </c>
      <c r="AA837" s="73">
        <v>27083.0</v>
      </c>
      <c r="AB837" s="73">
        <v>5.7</v>
      </c>
      <c r="AC837" s="75">
        <v>45352.0</v>
      </c>
      <c r="AD837" s="73">
        <v>88.0</v>
      </c>
      <c r="AE837" s="73">
        <v>5.2</v>
      </c>
      <c r="AF837" s="73">
        <v>0.7</v>
      </c>
      <c r="AG837" s="73">
        <v>0.2</v>
      </c>
      <c r="AH837" s="73">
        <v>0.0</v>
      </c>
      <c r="AI837" s="73">
        <v>1.1</v>
      </c>
      <c r="AJ837" s="73">
        <v>4.8</v>
      </c>
      <c r="AK837" s="73" t="s">
        <v>3634</v>
      </c>
    </row>
    <row r="838">
      <c r="A838" s="73" t="s">
        <v>3635</v>
      </c>
      <c r="B838" s="74" t="s">
        <v>3635</v>
      </c>
      <c r="C838" s="73" t="s">
        <v>3636</v>
      </c>
      <c r="D838" s="73">
        <v>13103.0</v>
      </c>
      <c r="E838" s="73" t="s">
        <v>1525</v>
      </c>
      <c r="F838" s="73" t="s">
        <v>1526</v>
      </c>
      <c r="G838" s="73">
        <v>32.3674</v>
      </c>
      <c r="H838" s="73">
        <v>-81.3414</v>
      </c>
      <c r="I838" s="73">
        <v>65314.0</v>
      </c>
      <c r="J838" s="73">
        <v>52.67</v>
      </c>
      <c r="K838" s="73">
        <f t="shared" si="1"/>
        <v>0.9908191601</v>
      </c>
      <c r="L838" s="73">
        <f t="shared" si="2"/>
        <v>1.8</v>
      </c>
      <c r="M838" s="73">
        <f t="shared" si="3"/>
        <v>3.1148863</v>
      </c>
      <c r="N838" s="73" t="s">
        <v>1396</v>
      </c>
      <c r="O838" s="73">
        <v>36.4</v>
      </c>
      <c r="P838" s="73">
        <v>49.6</v>
      </c>
      <c r="Q838" s="73">
        <v>50.4</v>
      </c>
      <c r="R838" s="73">
        <v>56.4</v>
      </c>
      <c r="S838" s="73">
        <v>3.34</v>
      </c>
      <c r="T838" s="73">
        <v>79474.0</v>
      </c>
      <c r="U838" s="73">
        <v>38.2</v>
      </c>
      <c r="V838" s="73">
        <v>77.0</v>
      </c>
      <c r="W838" s="73">
        <v>217409.0</v>
      </c>
      <c r="X838" s="73">
        <v>1098.0</v>
      </c>
      <c r="Y838" s="73">
        <v>25.1</v>
      </c>
      <c r="Z838" s="73">
        <v>65.9</v>
      </c>
      <c r="AA838" s="73">
        <v>34816.0</v>
      </c>
      <c r="AB838" s="73">
        <v>5.3</v>
      </c>
      <c r="AC838" s="75">
        <v>45352.0</v>
      </c>
      <c r="AD838" s="73">
        <v>77.5</v>
      </c>
      <c r="AE838" s="73">
        <v>13.7</v>
      </c>
      <c r="AF838" s="73">
        <v>0.7</v>
      </c>
      <c r="AG838" s="73">
        <v>0.1</v>
      </c>
      <c r="AH838" s="73">
        <v>0.2</v>
      </c>
      <c r="AI838" s="73">
        <v>2.0</v>
      </c>
      <c r="AJ838" s="73">
        <v>5.9</v>
      </c>
      <c r="AK838" s="73" t="s">
        <v>3637</v>
      </c>
    </row>
    <row r="839">
      <c r="A839" s="73" t="s">
        <v>2227</v>
      </c>
      <c r="B839" s="74" t="s">
        <v>2227</v>
      </c>
      <c r="C839" s="73" t="s">
        <v>2228</v>
      </c>
      <c r="D839" s="73">
        <v>27027.0</v>
      </c>
      <c r="E839" s="73" t="s">
        <v>1489</v>
      </c>
      <c r="F839" s="73" t="s">
        <v>1490</v>
      </c>
      <c r="G839" s="73">
        <v>46.8923</v>
      </c>
      <c r="H839" s="73">
        <v>-96.4906</v>
      </c>
      <c r="I839" s="73">
        <v>65307.0</v>
      </c>
      <c r="J839" s="73">
        <v>24.13</v>
      </c>
      <c r="K839" s="73">
        <f t="shared" si="1"/>
        <v>0.9778404869</v>
      </c>
      <c r="L839" s="73">
        <f t="shared" si="2"/>
        <v>1.8</v>
      </c>
      <c r="M839" s="73">
        <f t="shared" si="3"/>
        <v>3.0038657</v>
      </c>
      <c r="N839" s="73" t="s">
        <v>1373</v>
      </c>
      <c r="O839" s="73">
        <v>32.8</v>
      </c>
      <c r="P839" s="73">
        <v>49.7</v>
      </c>
      <c r="Q839" s="73">
        <v>50.3</v>
      </c>
      <c r="R839" s="73">
        <v>47.7</v>
      </c>
      <c r="S839" s="73">
        <v>3.09</v>
      </c>
      <c r="T839" s="73">
        <v>75006.0</v>
      </c>
      <c r="U839" s="73">
        <v>36.0</v>
      </c>
      <c r="V839" s="73">
        <v>66.1</v>
      </c>
      <c r="W839" s="73">
        <v>240298.0</v>
      </c>
      <c r="X839" s="73">
        <v>972.0</v>
      </c>
      <c r="Y839" s="73">
        <v>36.7</v>
      </c>
      <c r="Z839" s="73">
        <v>70.9</v>
      </c>
      <c r="AA839" s="73">
        <v>38453.0</v>
      </c>
      <c r="AB839" s="73">
        <v>4.0</v>
      </c>
      <c r="AC839" s="75">
        <v>45352.0</v>
      </c>
      <c r="AD839" s="73">
        <v>87.4</v>
      </c>
      <c r="AE839" s="73">
        <v>4.6</v>
      </c>
      <c r="AF839" s="73">
        <v>1.5</v>
      </c>
      <c r="AG839" s="73">
        <v>1.3</v>
      </c>
      <c r="AH839" s="73">
        <v>0.2</v>
      </c>
      <c r="AI839" s="73">
        <v>0.4</v>
      </c>
      <c r="AJ839" s="73">
        <v>4.6</v>
      </c>
      <c r="AK839" s="73" t="s">
        <v>3638</v>
      </c>
    </row>
    <row r="840">
      <c r="A840" s="73" t="s">
        <v>1654</v>
      </c>
      <c r="B840" s="74" t="s">
        <v>1654</v>
      </c>
      <c r="C840" s="73" t="s">
        <v>1655</v>
      </c>
      <c r="D840" s="73">
        <v>39081.0</v>
      </c>
      <c r="E840" s="73" t="s">
        <v>1478</v>
      </c>
      <c r="F840" s="73" t="s">
        <v>1479</v>
      </c>
      <c r="G840" s="73">
        <v>40.385</v>
      </c>
      <c r="H840" s="73">
        <v>-80.761</v>
      </c>
      <c r="I840" s="73">
        <v>65280.0</v>
      </c>
      <c r="J840" s="73">
        <v>61.76</v>
      </c>
      <c r="K840" s="73">
        <f t="shared" si="1"/>
        <v>0.994988934</v>
      </c>
      <c r="L840" s="73">
        <f t="shared" si="2"/>
        <v>1.8</v>
      </c>
      <c r="M840" s="73">
        <f t="shared" si="3"/>
        <v>3.1502464</v>
      </c>
      <c r="N840" s="73" t="s">
        <v>1396</v>
      </c>
      <c r="O840" s="73">
        <v>44.3</v>
      </c>
      <c r="P840" s="73">
        <v>49.2</v>
      </c>
      <c r="Q840" s="73">
        <v>50.8</v>
      </c>
      <c r="R840" s="73">
        <v>46.0</v>
      </c>
      <c r="S840" s="73">
        <v>2.96</v>
      </c>
      <c r="T840" s="73">
        <v>53124.0</v>
      </c>
      <c r="U840" s="73">
        <v>21.9</v>
      </c>
      <c r="V840" s="73">
        <v>71.1</v>
      </c>
      <c r="W840" s="73">
        <v>114499.0</v>
      </c>
      <c r="X840" s="73">
        <v>760.0</v>
      </c>
      <c r="Y840" s="73">
        <v>19.5</v>
      </c>
      <c r="Z840" s="73">
        <v>54.7</v>
      </c>
      <c r="AA840" s="73">
        <v>27008.0</v>
      </c>
      <c r="AB840" s="73">
        <v>5.5</v>
      </c>
      <c r="AC840" s="75">
        <v>45352.0</v>
      </c>
      <c r="AD840" s="73">
        <v>90.3</v>
      </c>
      <c r="AE840" s="73">
        <v>5.4</v>
      </c>
      <c r="AF840" s="73">
        <v>0.6</v>
      </c>
      <c r="AG840" s="73">
        <v>0.1</v>
      </c>
      <c r="AH840" s="73">
        <v>0.0</v>
      </c>
      <c r="AI840" s="73">
        <v>0.6</v>
      </c>
      <c r="AJ840" s="73">
        <v>3.1</v>
      </c>
      <c r="AK840" s="73" t="s">
        <v>3639</v>
      </c>
    </row>
    <row r="841">
      <c r="A841" s="73" t="s">
        <v>1954</v>
      </c>
      <c r="B841" s="74" t="s">
        <v>1954</v>
      </c>
      <c r="C841" s="73" t="s">
        <v>1955</v>
      </c>
      <c r="D841" s="73">
        <v>21199.0</v>
      </c>
      <c r="E841" s="73" t="s">
        <v>1656</v>
      </c>
      <c r="F841" s="73" t="s">
        <v>1657</v>
      </c>
      <c r="G841" s="73">
        <v>37.1039</v>
      </c>
      <c r="H841" s="73">
        <v>-84.5772</v>
      </c>
      <c r="I841" s="73">
        <v>65145.0</v>
      </c>
      <c r="J841" s="73">
        <v>38.22</v>
      </c>
      <c r="K841" s="73">
        <f t="shared" si="1"/>
        <v>0.9842265807</v>
      </c>
      <c r="L841" s="73">
        <f t="shared" si="2"/>
        <v>1.8</v>
      </c>
      <c r="M841" s="73">
        <f t="shared" si="3"/>
        <v>3.0586758</v>
      </c>
      <c r="N841" s="73" t="s">
        <v>1396</v>
      </c>
      <c r="O841" s="73">
        <v>41.8</v>
      </c>
      <c r="P841" s="73">
        <v>49.2</v>
      </c>
      <c r="Q841" s="73">
        <v>50.8</v>
      </c>
      <c r="R841" s="73">
        <v>50.1</v>
      </c>
      <c r="S841" s="73">
        <v>3.02</v>
      </c>
      <c r="T841" s="73">
        <v>48768.0</v>
      </c>
      <c r="U841" s="73">
        <v>20.8</v>
      </c>
      <c r="V841" s="73">
        <v>72.2</v>
      </c>
      <c r="W841" s="73">
        <v>137779.0</v>
      </c>
      <c r="X841" s="73">
        <v>810.0</v>
      </c>
      <c r="Y841" s="73">
        <v>17.8</v>
      </c>
      <c r="Z841" s="73">
        <v>54.6</v>
      </c>
      <c r="AA841" s="73">
        <v>25296.0</v>
      </c>
      <c r="AB841" s="73">
        <v>4.9</v>
      </c>
      <c r="AC841" s="75">
        <v>45352.0</v>
      </c>
      <c r="AD841" s="73">
        <v>95.4</v>
      </c>
      <c r="AE841" s="73">
        <v>0.9</v>
      </c>
      <c r="AF841" s="73">
        <v>0.8</v>
      </c>
      <c r="AG841" s="73">
        <v>0.2</v>
      </c>
      <c r="AH841" s="73">
        <v>0.0</v>
      </c>
      <c r="AI841" s="73">
        <v>0.3</v>
      </c>
      <c r="AJ841" s="73">
        <v>2.2</v>
      </c>
      <c r="AK841" s="73" t="s">
        <v>3640</v>
      </c>
    </row>
    <row r="842">
      <c r="A842" s="73" t="s">
        <v>3641</v>
      </c>
      <c r="B842" s="74" t="s">
        <v>3641</v>
      </c>
      <c r="C842" s="73" t="s">
        <v>3642</v>
      </c>
      <c r="D842" s="73">
        <v>42025.0</v>
      </c>
      <c r="E842" s="73" t="s">
        <v>323</v>
      </c>
      <c r="F842" s="73" t="s">
        <v>1455</v>
      </c>
      <c r="G842" s="73">
        <v>40.9182</v>
      </c>
      <c r="H842" s="73">
        <v>-75.7089</v>
      </c>
      <c r="I842" s="73">
        <v>65018.0</v>
      </c>
      <c r="J842" s="73">
        <v>65.83</v>
      </c>
      <c r="K842" s="73">
        <f t="shared" si="1"/>
        <v>0.9968616115</v>
      </c>
      <c r="L842" s="73">
        <f t="shared" si="2"/>
        <v>1.8</v>
      </c>
      <c r="M842" s="73">
        <f t="shared" si="3"/>
        <v>3.1660787</v>
      </c>
      <c r="N842" s="73" t="s">
        <v>1396</v>
      </c>
      <c r="O842" s="73">
        <v>46.3</v>
      </c>
      <c r="P842" s="73">
        <v>50.2</v>
      </c>
      <c r="Q842" s="73">
        <v>49.8</v>
      </c>
      <c r="R842" s="73">
        <v>48.4</v>
      </c>
      <c r="S842" s="73">
        <v>2.94</v>
      </c>
      <c r="T842" s="73">
        <v>64538.0</v>
      </c>
      <c r="U842" s="73">
        <v>29.0</v>
      </c>
      <c r="V842" s="73">
        <v>75.1</v>
      </c>
      <c r="W842" s="73">
        <v>179196.0</v>
      </c>
      <c r="X842" s="73">
        <v>941.0</v>
      </c>
      <c r="Y842" s="73">
        <v>18.3</v>
      </c>
      <c r="Z842" s="73">
        <v>61.0</v>
      </c>
      <c r="AA842" s="73">
        <v>33331.0</v>
      </c>
      <c r="AB842" s="73">
        <v>6.9</v>
      </c>
      <c r="AC842" s="75">
        <v>45352.0</v>
      </c>
      <c r="AD842" s="73">
        <v>91.8</v>
      </c>
      <c r="AE842" s="73">
        <v>2.4</v>
      </c>
      <c r="AF842" s="73">
        <v>0.4</v>
      </c>
      <c r="AG842" s="73">
        <v>0.1</v>
      </c>
      <c r="AH842" s="73">
        <v>0.0</v>
      </c>
      <c r="AI842" s="73">
        <v>0.9</v>
      </c>
      <c r="AJ842" s="73">
        <v>4.4</v>
      </c>
      <c r="AK842" s="73" t="s">
        <v>3643</v>
      </c>
    </row>
    <row r="843">
      <c r="A843" s="73" t="s">
        <v>3399</v>
      </c>
      <c r="B843" s="74" t="s">
        <v>3399</v>
      </c>
      <c r="C843" s="73" t="s">
        <v>3400</v>
      </c>
      <c r="D843" s="73">
        <v>1127.0</v>
      </c>
      <c r="E843" s="73" t="s">
        <v>1706</v>
      </c>
      <c r="F843" s="73" t="s">
        <v>1707</v>
      </c>
      <c r="G843" s="73">
        <v>33.8033</v>
      </c>
      <c r="H843" s="73">
        <v>-87.2973</v>
      </c>
      <c r="I843" s="73">
        <v>64978.0</v>
      </c>
      <c r="J843" s="73">
        <v>31.72</v>
      </c>
      <c r="K843" s="73">
        <f t="shared" si="1"/>
        <v>0.9812753817</v>
      </c>
      <c r="L843" s="73">
        <f t="shared" si="2"/>
        <v>1.8</v>
      </c>
      <c r="M843" s="73">
        <f t="shared" si="3"/>
        <v>3.0333908</v>
      </c>
      <c r="N843" s="73" t="s">
        <v>1373</v>
      </c>
      <c r="O843" s="73">
        <v>41.8</v>
      </c>
      <c r="P843" s="73">
        <v>49.4</v>
      </c>
      <c r="Q843" s="73">
        <v>50.6</v>
      </c>
      <c r="R843" s="73">
        <v>48.9</v>
      </c>
      <c r="S843" s="73">
        <v>3.14</v>
      </c>
      <c r="T843" s="73">
        <v>52987.0</v>
      </c>
      <c r="U843" s="73">
        <v>22.5</v>
      </c>
      <c r="V843" s="73">
        <v>77.5</v>
      </c>
      <c r="W843" s="73">
        <v>127216.0</v>
      </c>
      <c r="X843" s="73">
        <v>698.0</v>
      </c>
      <c r="Y843" s="73">
        <v>15.3</v>
      </c>
      <c r="Z843" s="73">
        <v>52.4</v>
      </c>
      <c r="AA843" s="73">
        <v>26101.0</v>
      </c>
      <c r="AB843" s="73">
        <v>5.7</v>
      </c>
      <c r="AC843" s="75">
        <v>45352.0</v>
      </c>
      <c r="AD843" s="73">
        <v>88.6</v>
      </c>
      <c r="AE843" s="73">
        <v>6.0</v>
      </c>
      <c r="AF843" s="73">
        <v>0.2</v>
      </c>
      <c r="AG843" s="73">
        <v>0.2</v>
      </c>
      <c r="AH843" s="73">
        <v>0.0</v>
      </c>
      <c r="AI843" s="73">
        <v>1.7</v>
      </c>
      <c r="AJ843" s="73">
        <v>3.4</v>
      </c>
      <c r="AK843" s="73" t="s">
        <v>3644</v>
      </c>
    </row>
    <row r="844">
      <c r="A844" s="73" t="s">
        <v>3645</v>
      </c>
      <c r="B844" s="74" t="s">
        <v>3645</v>
      </c>
      <c r="C844" s="73" t="s">
        <v>3646</v>
      </c>
      <c r="D844" s="73">
        <v>26073.0</v>
      </c>
      <c r="E844" s="73" t="s">
        <v>1439</v>
      </c>
      <c r="F844" s="73" t="s">
        <v>1440</v>
      </c>
      <c r="G844" s="73">
        <v>43.6406</v>
      </c>
      <c r="H844" s="73">
        <v>-84.8468</v>
      </c>
      <c r="I844" s="73">
        <v>64938.0</v>
      </c>
      <c r="J844" s="73">
        <v>43.78</v>
      </c>
      <c r="K844" s="73">
        <f t="shared" si="1"/>
        <v>0.9867580331</v>
      </c>
      <c r="L844" s="73">
        <f t="shared" si="2"/>
        <v>1.8</v>
      </c>
      <c r="M844" s="73">
        <f t="shared" si="3"/>
        <v>3.0803042</v>
      </c>
      <c r="N844" s="73" t="s">
        <v>1441</v>
      </c>
      <c r="O844" s="73">
        <v>28.9</v>
      </c>
      <c r="P844" s="73">
        <v>48.6</v>
      </c>
      <c r="Q844" s="73">
        <v>51.4</v>
      </c>
      <c r="R844" s="73">
        <v>36.9</v>
      </c>
      <c r="S844" s="73">
        <v>2.91</v>
      </c>
      <c r="T844" s="73">
        <v>52638.0</v>
      </c>
      <c r="U844" s="73">
        <v>22.2</v>
      </c>
      <c r="V844" s="73">
        <v>61.7</v>
      </c>
      <c r="W844" s="73">
        <v>158724.0</v>
      </c>
      <c r="X844" s="73">
        <v>840.0</v>
      </c>
      <c r="Y844" s="73">
        <v>30.7</v>
      </c>
      <c r="Z844" s="73">
        <v>61.9</v>
      </c>
      <c r="AA844" s="73">
        <v>32328.0</v>
      </c>
      <c r="AB844" s="73">
        <v>7.2</v>
      </c>
      <c r="AC844" s="75">
        <v>45352.0</v>
      </c>
      <c r="AD844" s="73">
        <v>86.0</v>
      </c>
      <c r="AE844" s="73">
        <v>2.6</v>
      </c>
      <c r="AF844" s="73">
        <v>1.5</v>
      </c>
      <c r="AG844" s="73">
        <v>3.1</v>
      </c>
      <c r="AH844" s="73">
        <v>0.0</v>
      </c>
      <c r="AI844" s="73">
        <v>1.4</v>
      </c>
      <c r="AJ844" s="73">
        <v>5.3</v>
      </c>
      <c r="AK844" s="73" t="s">
        <v>3647</v>
      </c>
    </row>
    <row r="845">
      <c r="A845" s="73" t="s">
        <v>2642</v>
      </c>
      <c r="B845" s="74" t="s">
        <v>2642</v>
      </c>
      <c r="C845" s="73" t="s">
        <v>2643</v>
      </c>
      <c r="D845" s="73">
        <v>42037.0</v>
      </c>
      <c r="E845" s="73" t="s">
        <v>323</v>
      </c>
      <c r="F845" s="73" t="s">
        <v>1455</v>
      </c>
      <c r="G845" s="73">
        <v>41.0486</v>
      </c>
      <c r="H845" s="73">
        <v>-76.4052</v>
      </c>
      <c r="I845" s="73">
        <v>64924.0</v>
      </c>
      <c r="J845" s="73">
        <v>51.87</v>
      </c>
      <c r="K845" s="73">
        <f t="shared" si="1"/>
        <v>0.990453021</v>
      </c>
      <c r="L845" s="73">
        <f t="shared" si="2"/>
        <v>1.8</v>
      </c>
      <c r="M845" s="73">
        <f t="shared" si="3"/>
        <v>3.1117743</v>
      </c>
      <c r="N845" s="73" t="s">
        <v>1396</v>
      </c>
      <c r="O845" s="73">
        <v>41.3</v>
      </c>
      <c r="P845" s="73">
        <v>48.4</v>
      </c>
      <c r="Q845" s="73">
        <v>51.6</v>
      </c>
      <c r="R845" s="73">
        <v>44.6</v>
      </c>
      <c r="S845" s="73">
        <v>2.89</v>
      </c>
      <c r="T845" s="73">
        <v>59457.0</v>
      </c>
      <c r="U845" s="73">
        <v>26.1</v>
      </c>
      <c r="V845" s="73">
        <v>70.8</v>
      </c>
      <c r="W845" s="73">
        <v>180478.0</v>
      </c>
      <c r="X845" s="73">
        <v>862.0</v>
      </c>
      <c r="Y845" s="73">
        <v>25.4</v>
      </c>
      <c r="Z845" s="73">
        <v>57.8</v>
      </c>
      <c r="AA845" s="73">
        <v>35164.0</v>
      </c>
      <c r="AB845" s="73">
        <v>4.8</v>
      </c>
      <c r="AC845" s="75">
        <v>45352.0</v>
      </c>
      <c r="AD845" s="73">
        <v>93.1</v>
      </c>
      <c r="AE845" s="73">
        <v>1.9</v>
      </c>
      <c r="AF845" s="73">
        <v>1.0</v>
      </c>
      <c r="AG845" s="73">
        <v>0.1</v>
      </c>
      <c r="AH845" s="73">
        <v>0.2</v>
      </c>
      <c r="AI845" s="73">
        <v>0.8</v>
      </c>
      <c r="AJ845" s="73">
        <v>2.9</v>
      </c>
      <c r="AK845" s="73" t="s">
        <v>3648</v>
      </c>
    </row>
    <row r="846">
      <c r="A846" s="73" t="s">
        <v>3649</v>
      </c>
      <c r="B846" s="74" t="s">
        <v>3649</v>
      </c>
      <c r="C846" s="73" t="s">
        <v>3650</v>
      </c>
      <c r="D846" s="73">
        <v>41011.0</v>
      </c>
      <c r="E846" s="73" t="s">
        <v>1642</v>
      </c>
      <c r="F846" s="73" t="s">
        <v>1643</v>
      </c>
      <c r="G846" s="73">
        <v>43.1742</v>
      </c>
      <c r="H846" s="73">
        <v>-124.0594</v>
      </c>
      <c r="I846" s="73">
        <v>64908.0</v>
      </c>
      <c r="J846" s="73">
        <v>15.7</v>
      </c>
      <c r="K846" s="73">
        <f t="shared" si="1"/>
        <v>0.9740395372</v>
      </c>
      <c r="L846" s="73">
        <f t="shared" si="2"/>
        <v>1.8</v>
      </c>
      <c r="M846" s="73">
        <f t="shared" si="3"/>
        <v>2.971073</v>
      </c>
      <c r="N846" s="73" t="s">
        <v>1367</v>
      </c>
      <c r="O846" s="73">
        <v>48.4</v>
      </c>
      <c r="P846" s="73">
        <v>49.6</v>
      </c>
      <c r="Q846" s="73">
        <v>50.4</v>
      </c>
      <c r="R846" s="73">
        <v>48.4</v>
      </c>
      <c r="S846" s="73">
        <v>2.79</v>
      </c>
      <c r="T846" s="73">
        <v>57563.0</v>
      </c>
      <c r="U846" s="73">
        <v>25.0</v>
      </c>
      <c r="V846" s="73">
        <v>69.2</v>
      </c>
      <c r="W846" s="73">
        <v>274623.0</v>
      </c>
      <c r="X846" s="73">
        <v>952.0</v>
      </c>
      <c r="Y846" s="73">
        <v>20.6</v>
      </c>
      <c r="Z846" s="73">
        <v>50.8</v>
      </c>
      <c r="AA846" s="73">
        <v>27496.0</v>
      </c>
      <c r="AB846" s="73">
        <v>5.8</v>
      </c>
      <c r="AC846" s="75">
        <v>45352.0</v>
      </c>
      <c r="AD846" s="73">
        <v>86.7</v>
      </c>
      <c r="AE846" s="73">
        <v>0.5</v>
      </c>
      <c r="AF846" s="73">
        <v>1.2</v>
      </c>
      <c r="AG846" s="73">
        <v>2.2</v>
      </c>
      <c r="AH846" s="73">
        <v>0.0</v>
      </c>
      <c r="AI846" s="73">
        <v>1.7</v>
      </c>
      <c r="AJ846" s="73">
        <v>7.7</v>
      </c>
      <c r="AK846" s="73" t="s">
        <v>3651</v>
      </c>
    </row>
    <row r="847">
      <c r="A847" s="73" t="s">
        <v>3652</v>
      </c>
      <c r="B847" s="74" t="s">
        <v>3652</v>
      </c>
      <c r="C847" s="73" t="s">
        <v>3653</v>
      </c>
      <c r="D847" s="73">
        <v>34033.0</v>
      </c>
      <c r="E847" s="73" t="s">
        <v>1578</v>
      </c>
      <c r="F847" s="73" t="s">
        <v>791</v>
      </c>
      <c r="G847" s="73">
        <v>39.5876</v>
      </c>
      <c r="H847" s="73">
        <v>-75.3491</v>
      </c>
      <c r="I847" s="73">
        <v>64840.0</v>
      </c>
      <c r="J847" s="73">
        <v>75.44</v>
      </c>
      <c r="K847" s="73">
        <f t="shared" si="1"/>
        <v>1.001297337</v>
      </c>
      <c r="L847" s="73">
        <f t="shared" si="2"/>
        <v>1.8</v>
      </c>
      <c r="M847" s="73">
        <f t="shared" si="3"/>
        <v>3.2034616</v>
      </c>
      <c r="N847" s="73" t="s">
        <v>1396</v>
      </c>
      <c r="O847" s="73">
        <v>41.8</v>
      </c>
      <c r="P847" s="73">
        <v>49.5</v>
      </c>
      <c r="Q847" s="73">
        <v>50.5</v>
      </c>
      <c r="R847" s="73">
        <v>44.7</v>
      </c>
      <c r="S847" s="73">
        <v>3.21</v>
      </c>
      <c r="T847" s="73">
        <v>73378.0</v>
      </c>
      <c r="U847" s="73">
        <v>35.2</v>
      </c>
      <c r="V847" s="73">
        <v>70.6</v>
      </c>
      <c r="W847" s="73">
        <v>207451.0</v>
      </c>
      <c r="X847" s="73">
        <v>1165.0</v>
      </c>
      <c r="Y847" s="73">
        <v>22.8</v>
      </c>
      <c r="Z847" s="73">
        <v>60.5</v>
      </c>
      <c r="AA847" s="73">
        <v>31206.0</v>
      </c>
      <c r="AB847" s="73">
        <v>8.0</v>
      </c>
      <c r="AC847" s="75">
        <v>45352.0</v>
      </c>
      <c r="AD847" s="73">
        <v>75.4</v>
      </c>
      <c r="AE847" s="73">
        <v>14.6</v>
      </c>
      <c r="AF847" s="73">
        <v>0.9</v>
      </c>
      <c r="AG847" s="73">
        <v>0.3</v>
      </c>
      <c r="AH847" s="73">
        <v>0.0</v>
      </c>
      <c r="AI847" s="73">
        <v>3.9</v>
      </c>
      <c r="AJ847" s="73">
        <v>4.9</v>
      </c>
      <c r="AK847" s="73" t="s">
        <v>3654</v>
      </c>
    </row>
    <row r="848">
      <c r="A848" s="73" t="s">
        <v>3655</v>
      </c>
      <c r="B848" s="74" t="s">
        <v>3655</v>
      </c>
      <c r="C848" s="73" t="s">
        <v>3656</v>
      </c>
      <c r="D848" s="73">
        <v>48347.0</v>
      </c>
      <c r="E848" s="73" t="s">
        <v>1377</v>
      </c>
      <c r="F848" s="73" t="s">
        <v>1378</v>
      </c>
      <c r="G848" s="73">
        <v>31.616</v>
      </c>
      <c r="H848" s="73">
        <v>-94.6159</v>
      </c>
      <c r="I848" s="73">
        <v>64768.0</v>
      </c>
      <c r="J848" s="73">
        <v>26.43</v>
      </c>
      <c r="K848" s="73">
        <f t="shared" si="1"/>
        <v>0.9788800925</v>
      </c>
      <c r="L848" s="73">
        <f t="shared" si="2"/>
        <v>1.8</v>
      </c>
      <c r="M848" s="73">
        <f t="shared" si="3"/>
        <v>3.0128127</v>
      </c>
      <c r="N848" s="73" t="s">
        <v>1373</v>
      </c>
      <c r="O848" s="73">
        <v>31.7</v>
      </c>
      <c r="P848" s="73">
        <v>48.3</v>
      </c>
      <c r="Q848" s="73">
        <v>51.7</v>
      </c>
      <c r="R848" s="73">
        <v>44.1</v>
      </c>
      <c r="S848" s="73">
        <v>2.97</v>
      </c>
      <c r="T848" s="73">
        <v>51153.0</v>
      </c>
      <c r="U848" s="73">
        <v>20.3</v>
      </c>
      <c r="V848" s="73">
        <v>59.1</v>
      </c>
      <c r="W848" s="73">
        <v>143994.0</v>
      </c>
      <c r="X848" s="73">
        <v>863.0</v>
      </c>
      <c r="Y848" s="73">
        <v>25.3</v>
      </c>
      <c r="Z848" s="73">
        <v>59.6</v>
      </c>
      <c r="AA848" s="73">
        <v>28653.0</v>
      </c>
      <c r="AB848" s="73">
        <v>6.6</v>
      </c>
      <c r="AC848" s="75">
        <v>45352.0</v>
      </c>
      <c r="AD848" s="73">
        <v>67.8</v>
      </c>
      <c r="AE848" s="73">
        <v>17.6</v>
      </c>
      <c r="AF848" s="73">
        <v>1.0</v>
      </c>
      <c r="AG848" s="73">
        <v>0.5</v>
      </c>
      <c r="AH848" s="73">
        <v>0.1</v>
      </c>
      <c r="AI848" s="73">
        <v>3.6</v>
      </c>
      <c r="AJ848" s="73">
        <v>9.5</v>
      </c>
      <c r="AK848" s="73" t="s">
        <v>3657</v>
      </c>
    </row>
    <row r="849">
      <c r="A849" s="73" t="s">
        <v>3658</v>
      </c>
      <c r="B849" s="74" t="s">
        <v>3658</v>
      </c>
      <c r="C849" s="73" t="s">
        <v>3659</v>
      </c>
      <c r="D849" s="73">
        <v>6069.0</v>
      </c>
      <c r="E849" s="73" t="s">
        <v>1366</v>
      </c>
      <c r="F849" s="73" t="s">
        <v>775</v>
      </c>
      <c r="G849" s="73">
        <v>36.6057</v>
      </c>
      <c r="H849" s="73">
        <v>-121.075</v>
      </c>
      <c r="I849" s="73">
        <v>64753.0</v>
      </c>
      <c r="J849" s="73">
        <v>18.0</v>
      </c>
      <c r="K849" s="73">
        <f t="shared" si="1"/>
        <v>0.9750751017</v>
      </c>
      <c r="L849" s="73">
        <f t="shared" si="2"/>
        <v>1.8</v>
      </c>
      <c r="M849" s="73">
        <f t="shared" si="3"/>
        <v>2.98002</v>
      </c>
      <c r="N849" s="73" t="s">
        <v>1367</v>
      </c>
      <c r="O849" s="73">
        <v>35.7</v>
      </c>
      <c r="P849" s="73">
        <v>50.7</v>
      </c>
      <c r="Q849" s="73">
        <v>49.3</v>
      </c>
      <c r="R849" s="73">
        <v>50.9</v>
      </c>
      <c r="S849" s="73">
        <v>3.6</v>
      </c>
      <c r="T849" s="73">
        <v>104451.0</v>
      </c>
      <c r="U849" s="73">
        <v>51.7</v>
      </c>
      <c r="V849" s="73">
        <v>65.9</v>
      </c>
      <c r="W849" s="73">
        <v>701806.0</v>
      </c>
      <c r="X849" s="73">
        <v>1830.0</v>
      </c>
      <c r="Y849" s="73">
        <v>22.0</v>
      </c>
      <c r="Z849" s="73">
        <v>68.0</v>
      </c>
      <c r="AA849" s="73">
        <v>32625.0</v>
      </c>
      <c r="AB849" s="73">
        <v>6.2</v>
      </c>
      <c r="AC849" s="75">
        <v>45352.0</v>
      </c>
      <c r="AD849" s="73">
        <v>53.8</v>
      </c>
      <c r="AE849" s="73">
        <v>1.0</v>
      </c>
      <c r="AF849" s="73">
        <v>3.2</v>
      </c>
      <c r="AG849" s="73">
        <v>1.9</v>
      </c>
      <c r="AH849" s="73">
        <v>0.2</v>
      </c>
      <c r="AI849" s="73">
        <v>13.0</v>
      </c>
      <c r="AJ849" s="73">
        <v>26.9</v>
      </c>
      <c r="AK849" s="73" t="s">
        <v>3660</v>
      </c>
    </row>
    <row r="850">
      <c r="A850" s="73" t="s">
        <v>3661</v>
      </c>
      <c r="B850" s="74" t="s">
        <v>3661</v>
      </c>
      <c r="C850" s="73" t="s">
        <v>3662</v>
      </c>
      <c r="D850" s="73">
        <v>35005.0</v>
      </c>
      <c r="E850" s="73" t="s">
        <v>1703</v>
      </c>
      <c r="F850" s="73" t="s">
        <v>1704</v>
      </c>
      <c r="G850" s="73">
        <v>33.3633</v>
      </c>
      <c r="H850" s="73">
        <v>-104.4669</v>
      </c>
      <c r="I850" s="73">
        <v>64701.0</v>
      </c>
      <c r="J850" s="73">
        <v>4.12</v>
      </c>
      <c r="K850" s="73">
        <f t="shared" si="1"/>
        <v>0.9688423794</v>
      </c>
      <c r="L850" s="73">
        <f t="shared" si="2"/>
        <v>1.8</v>
      </c>
      <c r="M850" s="73">
        <f t="shared" si="3"/>
        <v>2.9260268</v>
      </c>
      <c r="N850" s="73" t="s">
        <v>1502</v>
      </c>
      <c r="O850" s="73">
        <v>36.2</v>
      </c>
      <c r="P850" s="73">
        <v>50.5</v>
      </c>
      <c r="Q850" s="73">
        <v>49.5</v>
      </c>
      <c r="R850" s="73">
        <v>42.7</v>
      </c>
      <c r="S850" s="73">
        <v>3.27</v>
      </c>
      <c r="T850" s="73">
        <v>49673.0</v>
      </c>
      <c r="U850" s="73">
        <v>22.0</v>
      </c>
      <c r="V850" s="73">
        <v>67.4</v>
      </c>
      <c r="W850" s="73">
        <v>134374.0</v>
      </c>
      <c r="X850" s="73">
        <v>850.0</v>
      </c>
      <c r="Y850" s="73">
        <v>17.6</v>
      </c>
      <c r="Z850" s="73">
        <v>56.1</v>
      </c>
      <c r="AA850" s="73">
        <v>27117.0</v>
      </c>
      <c r="AB850" s="73">
        <v>5.3</v>
      </c>
      <c r="AC850" s="75">
        <v>45352.0</v>
      </c>
      <c r="AD850" s="73">
        <v>69.4</v>
      </c>
      <c r="AE850" s="73">
        <v>1.6</v>
      </c>
      <c r="AF850" s="73">
        <v>1.2</v>
      </c>
      <c r="AG850" s="73">
        <v>1.0</v>
      </c>
      <c r="AH850" s="73">
        <v>0.0</v>
      </c>
      <c r="AI850" s="73">
        <v>12.2</v>
      </c>
      <c r="AJ850" s="73">
        <v>14.6</v>
      </c>
      <c r="AK850" s="73" t="s">
        <v>3663</v>
      </c>
    </row>
    <row r="851">
      <c r="A851" s="73" t="s">
        <v>2034</v>
      </c>
      <c r="B851" s="74" t="s">
        <v>2034</v>
      </c>
      <c r="C851" s="73" t="s">
        <v>2035</v>
      </c>
      <c r="D851" s="73">
        <v>37161.0</v>
      </c>
      <c r="E851" s="73" t="s">
        <v>1514</v>
      </c>
      <c r="F851" s="73" t="s">
        <v>1515</v>
      </c>
      <c r="G851" s="73">
        <v>35.4026</v>
      </c>
      <c r="H851" s="73">
        <v>-81.9198</v>
      </c>
      <c r="I851" s="73">
        <v>64680.0</v>
      </c>
      <c r="J851" s="73">
        <v>44.17</v>
      </c>
      <c r="K851" s="73">
        <f t="shared" si="1"/>
        <v>0.9869358432</v>
      </c>
      <c r="L851" s="73">
        <f t="shared" si="2"/>
        <v>1.8</v>
      </c>
      <c r="M851" s="73">
        <f t="shared" si="3"/>
        <v>3.0818213</v>
      </c>
      <c r="N851" s="73" t="s">
        <v>1396</v>
      </c>
      <c r="O851" s="73">
        <v>44.9</v>
      </c>
      <c r="P851" s="73">
        <v>48.7</v>
      </c>
      <c r="Q851" s="73">
        <v>51.3</v>
      </c>
      <c r="R851" s="73">
        <v>48.1</v>
      </c>
      <c r="S851" s="73">
        <v>2.98</v>
      </c>
      <c r="T851" s="73">
        <v>50512.0</v>
      </c>
      <c r="U851" s="73">
        <v>19.9</v>
      </c>
      <c r="V851" s="73">
        <v>73.3</v>
      </c>
      <c r="W851" s="73">
        <v>155239.0</v>
      </c>
      <c r="X851" s="73">
        <v>729.0</v>
      </c>
      <c r="Y851" s="73">
        <v>19.8</v>
      </c>
      <c r="Z851" s="73">
        <v>53.3</v>
      </c>
      <c r="AA851" s="73">
        <v>24326.0</v>
      </c>
      <c r="AB851" s="73">
        <v>6.0</v>
      </c>
      <c r="AC851" s="75">
        <v>45352.0</v>
      </c>
      <c r="AD851" s="73">
        <v>83.9</v>
      </c>
      <c r="AE851" s="73">
        <v>8.6</v>
      </c>
      <c r="AF851" s="73">
        <v>0.5</v>
      </c>
      <c r="AG851" s="73">
        <v>0.2</v>
      </c>
      <c r="AH851" s="73">
        <v>0.0</v>
      </c>
      <c r="AI851" s="73">
        <v>2.4</v>
      </c>
      <c r="AJ851" s="73">
        <v>4.4</v>
      </c>
      <c r="AK851" s="73" t="s">
        <v>3664</v>
      </c>
    </row>
    <row r="852">
      <c r="A852" s="73" t="s">
        <v>3665</v>
      </c>
      <c r="B852" s="74" t="s">
        <v>3665</v>
      </c>
      <c r="C852" s="73" t="s">
        <v>3666</v>
      </c>
      <c r="D852" s="73">
        <v>47063.0</v>
      </c>
      <c r="E852" s="73" t="s">
        <v>1593</v>
      </c>
      <c r="F852" s="73" t="s">
        <v>1594</v>
      </c>
      <c r="G852" s="73">
        <v>36.2171</v>
      </c>
      <c r="H852" s="73">
        <v>-83.2667</v>
      </c>
      <c r="I852" s="73">
        <v>64531.0</v>
      </c>
      <c r="J852" s="73">
        <v>154.57</v>
      </c>
      <c r="K852" s="73">
        <f t="shared" si="1"/>
        <v>1.038580167</v>
      </c>
      <c r="L852" s="73">
        <f t="shared" si="2"/>
        <v>1.8</v>
      </c>
      <c r="M852" s="73">
        <f t="shared" si="3"/>
        <v>3.5112773</v>
      </c>
      <c r="N852" s="73" t="s">
        <v>1396</v>
      </c>
      <c r="O852" s="73">
        <v>41.2</v>
      </c>
      <c r="P852" s="73">
        <v>49.5</v>
      </c>
      <c r="Q852" s="73">
        <v>50.5</v>
      </c>
      <c r="R852" s="73">
        <v>50.0</v>
      </c>
      <c r="S852" s="73">
        <v>3.12</v>
      </c>
      <c r="T852" s="73">
        <v>49656.0</v>
      </c>
      <c r="U852" s="73">
        <v>20.9</v>
      </c>
      <c r="V852" s="73">
        <v>67.2</v>
      </c>
      <c r="W852" s="73">
        <v>164255.0</v>
      </c>
      <c r="X852" s="73">
        <v>799.0</v>
      </c>
      <c r="Y852" s="73">
        <v>18.8</v>
      </c>
      <c r="Z852" s="73">
        <v>56.6</v>
      </c>
      <c r="AA852" s="73">
        <v>28313.0</v>
      </c>
      <c r="AB852" s="73">
        <v>6.6</v>
      </c>
      <c r="AC852" s="75">
        <v>45352.0</v>
      </c>
      <c r="AD852" s="73">
        <v>85.6</v>
      </c>
      <c r="AE852" s="73">
        <v>3.3</v>
      </c>
      <c r="AF852" s="73">
        <v>0.9</v>
      </c>
      <c r="AG852" s="73">
        <v>0.5</v>
      </c>
      <c r="AH852" s="73">
        <v>0.4</v>
      </c>
      <c r="AI852" s="73">
        <v>2.5</v>
      </c>
      <c r="AJ852" s="73">
        <v>6.8</v>
      </c>
      <c r="AK852" s="73" t="s">
        <v>3667</v>
      </c>
    </row>
    <row r="853">
      <c r="A853" s="73" t="s">
        <v>3668</v>
      </c>
      <c r="B853" s="74" t="s">
        <v>3668</v>
      </c>
      <c r="C853" s="73" t="s">
        <v>3669</v>
      </c>
      <c r="D853" s="73">
        <v>28073.0</v>
      </c>
      <c r="E853" s="73" t="s">
        <v>2308</v>
      </c>
      <c r="F853" s="73" t="s">
        <v>2309</v>
      </c>
      <c r="G853" s="73">
        <v>31.206</v>
      </c>
      <c r="H853" s="73">
        <v>-89.5087</v>
      </c>
      <c r="I853" s="73">
        <v>64425.0</v>
      </c>
      <c r="J853" s="73">
        <v>50.09</v>
      </c>
      <c r="K853" s="73">
        <f t="shared" si="1"/>
        <v>0.9896388469</v>
      </c>
      <c r="L853" s="73">
        <f t="shared" si="2"/>
        <v>1.8</v>
      </c>
      <c r="M853" s="73">
        <f t="shared" si="3"/>
        <v>3.1048501</v>
      </c>
      <c r="N853" s="73" t="s">
        <v>1373</v>
      </c>
      <c r="O853" s="73">
        <v>37.3</v>
      </c>
      <c r="P853" s="73">
        <v>47.9</v>
      </c>
      <c r="Q853" s="73">
        <v>52.1</v>
      </c>
      <c r="R853" s="73">
        <v>55.5</v>
      </c>
      <c r="S853" s="73">
        <v>2.98</v>
      </c>
      <c r="T853" s="73">
        <v>67972.0</v>
      </c>
      <c r="U853" s="73">
        <v>33.2</v>
      </c>
      <c r="V853" s="73">
        <v>67.1</v>
      </c>
      <c r="W853" s="73">
        <v>202280.0</v>
      </c>
      <c r="X853" s="73">
        <v>1034.0</v>
      </c>
      <c r="Y853" s="73">
        <v>33.6</v>
      </c>
      <c r="Z853" s="73">
        <v>64.0</v>
      </c>
      <c r="AA853" s="73">
        <v>31494.0</v>
      </c>
      <c r="AB853" s="73">
        <v>5.8</v>
      </c>
      <c r="AC853" s="75">
        <v>45352.0</v>
      </c>
      <c r="AD853" s="73">
        <v>74.3</v>
      </c>
      <c r="AE853" s="73">
        <v>20.9</v>
      </c>
      <c r="AF853" s="73">
        <v>1.2</v>
      </c>
      <c r="AG853" s="73">
        <v>0.2</v>
      </c>
      <c r="AH853" s="73">
        <v>0.0</v>
      </c>
      <c r="AI853" s="73">
        <v>0.6</v>
      </c>
      <c r="AJ853" s="73">
        <v>2.7</v>
      </c>
      <c r="AK853" s="73" t="s">
        <v>3670</v>
      </c>
    </row>
    <row r="854">
      <c r="A854" s="73" t="s">
        <v>3671</v>
      </c>
      <c r="B854" s="74" t="s">
        <v>3671</v>
      </c>
      <c r="C854" s="73" t="s">
        <v>3672</v>
      </c>
      <c r="D854" s="73">
        <v>18173.0</v>
      </c>
      <c r="E854" s="73" t="s">
        <v>1563</v>
      </c>
      <c r="F854" s="73" t="s">
        <v>1564</v>
      </c>
      <c r="G854" s="73">
        <v>38.0922</v>
      </c>
      <c r="H854" s="73">
        <v>-87.2721</v>
      </c>
      <c r="I854" s="73">
        <v>64065.0</v>
      </c>
      <c r="J854" s="73">
        <v>64.31</v>
      </c>
      <c r="K854" s="73">
        <f t="shared" si="1"/>
        <v>0.9961618212</v>
      </c>
      <c r="L854" s="73">
        <f t="shared" si="2"/>
        <v>1.8</v>
      </c>
      <c r="M854" s="73">
        <f t="shared" si="3"/>
        <v>3.1601659</v>
      </c>
      <c r="N854" s="73" t="s">
        <v>1373</v>
      </c>
      <c r="O854" s="73">
        <v>41.7</v>
      </c>
      <c r="P854" s="73">
        <v>49.2</v>
      </c>
      <c r="Q854" s="73">
        <v>50.8</v>
      </c>
      <c r="R854" s="73">
        <v>59.6</v>
      </c>
      <c r="S854" s="73">
        <v>3.06</v>
      </c>
      <c r="T854" s="73">
        <v>91105.0</v>
      </c>
      <c r="U854" s="73">
        <v>44.3</v>
      </c>
      <c r="V854" s="73">
        <v>82.2</v>
      </c>
      <c r="W854" s="73">
        <v>215384.0</v>
      </c>
      <c r="X854" s="73">
        <v>964.0</v>
      </c>
      <c r="Y854" s="73">
        <v>34.5</v>
      </c>
      <c r="Z854" s="73">
        <v>63.9</v>
      </c>
      <c r="AA854" s="73">
        <v>31829.0</v>
      </c>
      <c r="AB854" s="73">
        <v>3.3</v>
      </c>
      <c r="AC854" s="75">
        <v>45352.0</v>
      </c>
      <c r="AD854" s="73">
        <v>91.5</v>
      </c>
      <c r="AE854" s="73">
        <v>2.1</v>
      </c>
      <c r="AF854" s="73">
        <v>2.4</v>
      </c>
      <c r="AG854" s="73">
        <v>0.1</v>
      </c>
      <c r="AH854" s="73">
        <v>0.0</v>
      </c>
      <c r="AI854" s="73">
        <v>1.1</v>
      </c>
      <c r="AJ854" s="73">
        <v>2.9</v>
      </c>
      <c r="AK854" s="73" t="s">
        <v>3673</v>
      </c>
    </row>
    <row r="855">
      <c r="A855" s="73" t="s">
        <v>3674</v>
      </c>
      <c r="B855" s="74" t="s">
        <v>3674</v>
      </c>
      <c r="C855" s="73" t="s">
        <v>3675</v>
      </c>
      <c r="D855" s="73">
        <v>33001.0</v>
      </c>
      <c r="E855" s="73" t="s">
        <v>1917</v>
      </c>
      <c r="F855" s="73" t="s">
        <v>1918</v>
      </c>
      <c r="G855" s="73">
        <v>43.5179</v>
      </c>
      <c r="H855" s="73">
        <v>-71.4227</v>
      </c>
      <c r="I855" s="73">
        <v>63914.0</v>
      </c>
      <c r="J855" s="73">
        <v>61.41</v>
      </c>
      <c r="K855" s="73">
        <f t="shared" si="1"/>
        <v>0.9948280573</v>
      </c>
      <c r="L855" s="73">
        <f t="shared" si="2"/>
        <v>1.8</v>
      </c>
      <c r="M855" s="73">
        <f t="shared" si="3"/>
        <v>3.1488849</v>
      </c>
      <c r="N855" s="73" t="s">
        <v>1396</v>
      </c>
      <c r="O855" s="73">
        <v>47.8</v>
      </c>
      <c r="P855" s="73">
        <v>49.5</v>
      </c>
      <c r="Q855" s="73">
        <v>50.5</v>
      </c>
      <c r="R855" s="73">
        <v>53.1</v>
      </c>
      <c r="S855" s="73">
        <v>2.96</v>
      </c>
      <c r="T855" s="73">
        <v>80719.0</v>
      </c>
      <c r="U855" s="73">
        <v>40.9</v>
      </c>
      <c r="V855" s="73">
        <v>77.1</v>
      </c>
      <c r="W855" s="73">
        <v>297167.0</v>
      </c>
      <c r="X855" s="73">
        <v>1153.0</v>
      </c>
      <c r="Y855" s="73">
        <v>31.9</v>
      </c>
      <c r="Z855" s="73">
        <v>62.7</v>
      </c>
      <c r="AA855" s="73">
        <v>30760.0</v>
      </c>
      <c r="AB855" s="73">
        <v>2.7</v>
      </c>
      <c r="AC855" s="75">
        <v>45352.0</v>
      </c>
      <c r="AD855" s="73">
        <v>94.5</v>
      </c>
      <c r="AE855" s="73">
        <v>0.7</v>
      </c>
      <c r="AF855" s="73">
        <v>1.2</v>
      </c>
      <c r="AG855" s="73">
        <v>0.3</v>
      </c>
      <c r="AH855" s="73">
        <v>0.0</v>
      </c>
      <c r="AI855" s="73">
        <v>0.8</v>
      </c>
      <c r="AJ855" s="73">
        <v>2.4</v>
      </c>
      <c r="AK855" s="73" t="s">
        <v>3676</v>
      </c>
    </row>
    <row r="856">
      <c r="A856" s="73" t="s">
        <v>3677</v>
      </c>
      <c r="B856" s="74" t="s">
        <v>3677</v>
      </c>
      <c r="C856" s="73" t="s">
        <v>3678</v>
      </c>
      <c r="D856" s="73">
        <v>45043.0</v>
      </c>
      <c r="E856" s="73" t="s">
        <v>1816</v>
      </c>
      <c r="F856" s="73" t="s">
        <v>1817</v>
      </c>
      <c r="G856" s="73">
        <v>33.4343</v>
      </c>
      <c r="H856" s="73">
        <v>-79.3327</v>
      </c>
      <c r="I856" s="73">
        <v>63594.0</v>
      </c>
      <c r="J856" s="73">
        <v>30.18</v>
      </c>
      <c r="K856" s="73">
        <f t="shared" si="1"/>
        <v>0.9805774722</v>
      </c>
      <c r="L856" s="73">
        <f t="shared" si="2"/>
        <v>1.8</v>
      </c>
      <c r="M856" s="73">
        <f t="shared" si="3"/>
        <v>3.0274002</v>
      </c>
      <c r="N856" s="73" t="s">
        <v>1396</v>
      </c>
      <c r="O856" s="73">
        <v>51.0</v>
      </c>
      <c r="P856" s="73">
        <v>48.0</v>
      </c>
      <c r="Q856" s="73">
        <v>52.0</v>
      </c>
      <c r="R856" s="73">
        <v>49.7</v>
      </c>
      <c r="S856" s="73">
        <v>2.95</v>
      </c>
      <c r="T856" s="73">
        <v>59782.0</v>
      </c>
      <c r="U856" s="73">
        <v>28.2</v>
      </c>
      <c r="V856" s="73">
        <v>81.8</v>
      </c>
      <c r="W856" s="73">
        <v>226226.0</v>
      </c>
      <c r="X856" s="73">
        <v>1046.0</v>
      </c>
      <c r="Y856" s="73">
        <v>31.0</v>
      </c>
      <c r="Z856" s="73">
        <v>51.1</v>
      </c>
      <c r="AA856" s="73">
        <v>27149.0</v>
      </c>
      <c r="AB856" s="73">
        <v>5.0</v>
      </c>
      <c r="AC856" s="75">
        <v>45352.0</v>
      </c>
      <c r="AD856" s="73">
        <v>65.9</v>
      </c>
      <c r="AE856" s="73">
        <v>29.6</v>
      </c>
      <c r="AF856" s="73">
        <v>0.5</v>
      </c>
      <c r="AG856" s="73">
        <v>0.2</v>
      </c>
      <c r="AH856" s="73">
        <v>0.0</v>
      </c>
      <c r="AI856" s="73">
        <v>1.8</v>
      </c>
      <c r="AJ856" s="73">
        <v>2.1</v>
      </c>
      <c r="AK856" s="73" t="s">
        <v>3679</v>
      </c>
    </row>
    <row r="857">
      <c r="A857" s="73" t="s">
        <v>1659</v>
      </c>
      <c r="B857" s="74" t="s">
        <v>1659</v>
      </c>
      <c r="C857" s="73" t="s">
        <v>1660</v>
      </c>
      <c r="D857" s="73">
        <v>37105.0</v>
      </c>
      <c r="E857" s="73" t="s">
        <v>1514</v>
      </c>
      <c r="F857" s="73" t="s">
        <v>1515</v>
      </c>
      <c r="G857" s="73">
        <v>35.4752</v>
      </c>
      <c r="H857" s="73">
        <v>-79.1715</v>
      </c>
      <c r="I857" s="73">
        <v>63560.0</v>
      </c>
      <c r="J857" s="73">
        <v>96.21</v>
      </c>
      <c r="K857" s="73">
        <f t="shared" si="1"/>
        <v>1.010951773</v>
      </c>
      <c r="L857" s="73">
        <f t="shared" si="2"/>
        <v>1.8</v>
      </c>
      <c r="M857" s="73">
        <f t="shared" si="3"/>
        <v>3.2842569</v>
      </c>
      <c r="N857" s="73" t="s">
        <v>1396</v>
      </c>
      <c r="O857" s="73">
        <v>39.6</v>
      </c>
      <c r="P857" s="73">
        <v>49.1</v>
      </c>
      <c r="Q857" s="73">
        <v>50.9</v>
      </c>
      <c r="R857" s="73">
        <v>48.5</v>
      </c>
      <c r="S857" s="73">
        <v>3.03</v>
      </c>
      <c r="T857" s="73">
        <v>60941.0</v>
      </c>
      <c r="U857" s="73">
        <v>24.9</v>
      </c>
      <c r="V857" s="73">
        <v>65.3</v>
      </c>
      <c r="W857" s="73">
        <v>187119.0</v>
      </c>
      <c r="X857" s="73">
        <v>923.0</v>
      </c>
      <c r="Y857" s="73">
        <v>21.0</v>
      </c>
      <c r="Z857" s="73">
        <v>60.5</v>
      </c>
      <c r="AA857" s="73">
        <v>26055.0</v>
      </c>
      <c r="AB857" s="73">
        <v>5.2</v>
      </c>
      <c r="AC857" s="75">
        <v>45352.0</v>
      </c>
      <c r="AD857" s="73">
        <v>68.7</v>
      </c>
      <c r="AE857" s="73">
        <v>19.0</v>
      </c>
      <c r="AF857" s="73">
        <v>1.3</v>
      </c>
      <c r="AG857" s="73">
        <v>0.2</v>
      </c>
      <c r="AH857" s="73">
        <v>0.0</v>
      </c>
      <c r="AI857" s="73">
        <v>3.4</v>
      </c>
      <c r="AJ857" s="73">
        <v>7.6</v>
      </c>
      <c r="AK857" s="73" t="s">
        <v>3680</v>
      </c>
    </row>
    <row r="858">
      <c r="A858" s="73" t="s">
        <v>3681</v>
      </c>
      <c r="B858" s="74" t="s">
        <v>3681</v>
      </c>
      <c r="C858" s="73" t="s">
        <v>3682</v>
      </c>
      <c r="D858" s="73">
        <v>5115.0</v>
      </c>
      <c r="E858" s="73" t="s">
        <v>1956</v>
      </c>
      <c r="F858" s="73" t="s">
        <v>1957</v>
      </c>
      <c r="G858" s="73">
        <v>35.4479</v>
      </c>
      <c r="H858" s="73">
        <v>-93.0345</v>
      </c>
      <c r="I858" s="73">
        <v>63475.0</v>
      </c>
      <c r="J858" s="73">
        <v>30.22</v>
      </c>
      <c r="K858" s="73">
        <f t="shared" si="1"/>
        <v>0.9805955934</v>
      </c>
      <c r="L858" s="73">
        <f t="shared" si="2"/>
        <v>1.8</v>
      </c>
      <c r="M858" s="73">
        <f t="shared" si="3"/>
        <v>3.0275558</v>
      </c>
      <c r="N858" s="73" t="s">
        <v>1373</v>
      </c>
      <c r="O858" s="73">
        <v>36.7</v>
      </c>
      <c r="P858" s="73">
        <v>49.5</v>
      </c>
      <c r="Q858" s="73">
        <v>50.5</v>
      </c>
      <c r="R858" s="73">
        <v>49.1</v>
      </c>
      <c r="S858" s="73">
        <v>3.12</v>
      </c>
      <c r="T858" s="73">
        <v>51678.0</v>
      </c>
      <c r="U858" s="73">
        <v>22.2</v>
      </c>
      <c r="V858" s="73">
        <v>72.0</v>
      </c>
      <c r="W858" s="73">
        <v>147138.0</v>
      </c>
      <c r="X858" s="73">
        <v>810.0</v>
      </c>
      <c r="Y858" s="73">
        <v>23.9</v>
      </c>
      <c r="Z858" s="73">
        <v>56.3</v>
      </c>
      <c r="AA858" s="73">
        <v>28462.0</v>
      </c>
      <c r="AB858" s="73">
        <v>4.8</v>
      </c>
      <c r="AC858" s="75">
        <v>45352.0</v>
      </c>
      <c r="AD858" s="73">
        <v>85.5</v>
      </c>
      <c r="AE858" s="73">
        <v>2.5</v>
      </c>
      <c r="AF858" s="73">
        <v>1.0</v>
      </c>
      <c r="AG858" s="73">
        <v>1.2</v>
      </c>
      <c r="AH858" s="73">
        <v>0.1</v>
      </c>
      <c r="AI858" s="73">
        <v>3.7</v>
      </c>
      <c r="AJ858" s="73">
        <v>6.1</v>
      </c>
      <c r="AK858" s="73" t="s">
        <v>3683</v>
      </c>
    </row>
    <row r="859">
      <c r="A859" s="73" t="s">
        <v>1770</v>
      </c>
      <c r="B859" s="74" t="s">
        <v>1770</v>
      </c>
      <c r="C859" s="73" t="s">
        <v>1771</v>
      </c>
      <c r="D859" s="73">
        <v>39159.0</v>
      </c>
      <c r="E859" s="73" t="s">
        <v>1478</v>
      </c>
      <c r="F859" s="73" t="s">
        <v>1479</v>
      </c>
      <c r="G859" s="73">
        <v>40.2994</v>
      </c>
      <c r="H859" s="73">
        <v>-83.3716</v>
      </c>
      <c r="I859" s="73">
        <v>63411.0</v>
      </c>
      <c r="J859" s="73">
        <v>56.71</v>
      </c>
      <c r="K859" s="73">
        <f t="shared" si="1"/>
        <v>0.9926702312</v>
      </c>
      <c r="L859" s="73">
        <f t="shared" si="2"/>
        <v>1.8</v>
      </c>
      <c r="M859" s="73">
        <f t="shared" si="3"/>
        <v>3.1306019</v>
      </c>
      <c r="N859" s="73" t="s">
        <v>1396</v>
      </c>
      <c r="O859" s="73">
        <v>38.4</v>
      </c>
      <c r="P859" s="73">
        <v>48.4</v>
      </c>
      <c r="Q859" s="73">
        <v>51.6</v>
      </c>
      <c r="R859" s="73">
        <v>57.0</v>
      </c>
      <c r="S859" s="73">
        <v>3.08</v>
      </c>
      <c r="T859" s="73">
        <v>104496.0</v>
      </c>
      <c r="U859" s="73">
        <v>52.8</v>
      </c>
      <c r="V859" s="73">
        <v>80.4</v>
      </c>
      <c r="W859" s="73">
        <v>283527.0</v>
      </c>
      <c r="X859" s="73">
        <v>1144.0</v>
      </c>
      <c r="Y859" s="73">
        <v>39.3</v>
      </c>
      <c r="Z859" s="73">
        <v>67.8</v>
      </c>
      <c r="AA859" s="73">
        <v>30521.0</v>
      </c>
      <c r="AB859" s="73">
        <v>2.9</v>
      </c>
      <c r="AC859" s="75">
        <v>45352.0</v>
      </c>
      <c r="AD859" s="73">
        <v>87.9</v>
      </c>
      <c r="AE859" s="73">
        <v>2.5</v>
      </c>
      <c r="AF859" s="73">
        <v>4.7</v>
      </c>
      <c r="AG859" s="73">
        <v>0.1</v>
      </c>
      <c r="AH859" s="73">
        <v>0.0</v>
      </c>
      <c r="AI859" s="73">
        <v>0.7</v>
      </c>
      <c r="AJ859" s="73">
        <v>4.0</v>
      </c>
      <c r="AK859" s="73" t="s">
        <v>3684</v>
      </c>
    </row>
    <row r="860">
      <c r="A860" s="73" t="s">
        <v>3685</v>
      </c>
      <c r="B860" s="74" t="s">
        <v>3685</v>
      </c>
      <c r="C860" s="73" t="s">
        <v>3686</v>
      </c>
      <c r="D860" s="73">
        <v>45031.0</v>
      </c>
      <c r="E860" s="73" t="s">
        <v>1816</v>
      </c>
      <c r="F860" s="73" t="s">
        <v>1817</v>
      </c>
      <c r="G860" s="73">
        <v>34.3325</v>
      </c>
      <c r="H860" s="73">
        <v>-79.9577</v>
      </c>
      <c r="I860" s="73">
        <v>63025.0</v>
      </c>
      <c r="J860" s="73">
        <v>43.41</v>
      </c>
      <c r="K860" s="73">
        <f t="shared" si="1"/>
        <v>0.9865893711</v>
      </c>
      <c r="L860" s="73">
        <f t="shared" si="2"/>
        <v>1.8</v>
      </c>
      <c r="M860" s="73">
        <f t="shared" si="3"/>
        <v>3.0788649</v>
      </c>
      <c r="N860" s="73" t="s">
        <v>1396</v>
      </c>
      <c r="O860" s="73">
        <v>41.4</v>
      </c>
      <c r="P860" s="73">
        <v>47.8</v>
      </c>
      <c r="Q860" s="73">
        <v>52.2</v>
      </c>
      <c r="R860" s="73">
        <v>40.3</v>
      </c>
      <c r="S860" s="73">
        <v>3.19</v>
      </c>
      <c r="T860" s="73">
        <v>44317.0</v>
      </c>
      <c r="U860" s="73">
        <v>20.6</v>
      </c>
      <c r="V860" s="73">
        <v>69.1</v>
      </c>
      <c r="W860" s="73">
        <v>126147.0</v>
      </c>
      <c r="X860" s="73">
        <v>804.0</v>
      </c>
      <c r="Y860" s="73">
        <v>19.0</v>
      </c>
      <c r="Z860" s="73">
        <v>55.6</v>
      </c>
      <c r="AA860" s="73">
        <v>31338.0</v>
      </c>
      <c r="AB860" s="73">
        <v>6.5</v>
      </c>
      <c r="AC860" s="75">
        <v>45352.0</v>
      </c>
      <c r="AD860" s="73">
        <v>54.9</v>
      </c>
      <c r="AE860" s="73">
        <v>41.0</v>
      </c>
      <c r="AF860" s="73">
        <v>0.5</v>
      </c>
      <c r="AG860" s="73">
        <v>0.2</v>
      </c>
      <c r="AH860" s="73">
        <v>0.0</v>
      </c>
      <c r="AI860" s="73">
        <v>0.9</v>
      </c>
      <c r="AJ860" s="73">
        <v>2.5</v>
      </c>
      <c r="AK860" s="73" t="s">
        <v>3687</v>
      </c>
    </row>
    <row r="861">
      <c r="A861" s="73" t="s">
        <v>3688</v>
      </c>
      <c r="B861" s="74" t="s">
        <v>3688</v>
      </c>
      <c r="C861" s="73" t="s">
        <v>3689</v>
      </c>
      <c r="D861" s="73">
        <v>37167.0</v>
      </c>
      <c r="E861" s="73" t="s">
        <v>1514</v>
      </c>
      <c r="F861" s="73" t="s">
        <v>1515</v>
      </c>
      <c r="G861" s="73">
        <v>35.3119</v>
      </c>
      <c r="H861" s="73">
        <v>-80.251</v>
      </c>
      <c r="I861" s="73">
        <v>62723.0</v>
      </c>
      <c r="J861" s="73">
        <v>61.3</v>
      </c>
      <c r="K861" s="73">
        <f t="shared" si="1"/>
        <v>0.9947775014</v>
      </c>
      <c r="L861" s="73">
        <f t="shared" si="2"/>
        <v>1.8</v>
      </c>
      <c r="M861" s="73">
        <f t="shared" si="3"/>
        <v>3.148457</v>
      </c>
      <c r="N861" s="73" t="s">
        <v>1396</v>
      </c>
      <c r="O861" s="73">
        <v>41.4</v>
      </c>
      <c r="P861" s="73">
        <v>50.4</v>
      </c>
      <c r="Q861" s="73">
        <v>49.6</v>
      </c>
      <c r="R861" s="73">
        <v>50.1</v>
      </c>
      <c r="S861" s="73">
        <v>3.12</v>
      </c>
      <c r="T861" s="73">
        <v>60634.0</v>
      </c>
      <c r="U861" s="73">
        <v>27.0</v>
      </c>
      <c r="V861" s="73">
        <v>74.9</v>
      </c>
      <c r="W861" s="73">
        <v>193510.0</v>
      </c>
      <c r="X861" s="73">
        <v>816.0</v>
      </c>
      <c r="Y861" s="73">
        <v>18.7</v>
      </c>
      <c r="Z861" s="73">
        <v>59.3</v>
      </c>
      <c r="AA861" s="73">
        <v>32344.0</v>
      </c>
      <c r="AB861" s="73">
        <v>4.3</v>
      </c>
      <c r="AC861" s="75">
        <v>45352.0</v>
      </c>
      <c r="AD861" s="73">
        <v>81.4</v>
      </c>
      <c r="AE861" s="73">
        <v>11.3</v>
      </c>
      <c r="AF861" s="73">
        <v>1.9</v>
      </c>
      <c r="AG861" s="73">
        <v>0.3</v>
      </c>
      <c r="AH861" s="73">
        <v>0.0</v>
      </c>
      <c r="AI861" s="73">
        <v>1.9</v>
      </c>
      <c r="AJ861" s="73">
        <v>3.1</v>
      </c>
      <c r="AK861" s="73" t="s">
        <v>3690</v>
      </c>
    </row>
    <row r="862">
      <c r="A862" s="73" t="s">
        <v>1856</v>
      </c>
      <c r="B862" s="74" t="s">
        <v>1856</v>
      </c>
      <c r="C862" s="73" t="s">
        <v>1857</v>
      </c>
      <c r="D862" s="73">
        <v>39083.0</v>
      </c>
      <c r="E862" s="73" t="s">
        <v>1478</v>
      </c>
      <c r="F862" s="73" t="s">
        <v>1479</v>
      </c>
      <c r="G862" s="73">
        <v>40.3988</v>
      </c>
      <c r="H862" s="73">
        <v>-82.4215</v>
      </c>
      <c r="I862" s="73">
        <v>62657.0</v>
      </c>
      <c r="J862" s="73">
        <v>46.04</v>
      </c>
      <c r="K862" s="73">
        <f t="shared" si="1"/>
        <v>0.9877888649</v>
      </c>
      <c r="L862" s="73">
        <f t="shared" si="2"/>
        <v>1.8</v>
      </c>
      <c r="M862" s="73">
        <f t="shared" si="3"/>
        <v>3.0890956</v>
      </c>
      <c r="N862" s="73" t="s">
        <v>1396</v>
      </c>
      <c r="O862" s="73">
        <v>39.4</v>
      </c>
      <c r="P862" s="73">
        <v>49.3</v>
      </c>
      <c r="Q862" s="73">
        <v>50.7</v>
      </c>
      <c r="R862" s="73">
        <v>53.4</v>
      </c>
      <c r="S862" s="73">
        <v>3.11</v>
      </c>
      <c r="T862" s="73">
        <v>71246.0</v>
      </c>
      <c r="U862" s="73">
        <v>30.1</v>
      </c>
      <c r="V862" s="73">
        <v>73.0</v>
      </c>
      <c r="W862" s="73">
        <v>198125.0</v>
      </c>
      <c r="X862" s="73">
        <v>878.0</v>
      </c>
      <c r="Y862" s="73">
        <v>23.7</v>
      </c>
      <c r="Z862" s="73">
        <v>60.0</v>
      </c>
      <c r="AA862" s="73">
        <v>31565.0</v>
      </c>
      <c r="AB862" s="73">
        <v>3.3</v>
      </c>
      <c r="AC862" s="75">
        <v>45352.0</v>
      </c>
      <c r="AD862" s="73">
        <v>94.5</v>
      </c>
      <c r="AE862" s="73">
        <v>0.9</v>
      </c>
      <c r="AF862" s="73">
        <v>0.5</v>
      </c>
      <c r="AG862" s="73">
        <v>0.1</v>
      </c>
      <c r="AH862" s="73">
        <v>0.0</v>
      </c>
      <c r="AI862" s="73">
        <v>1.0</v>
      </c>
      <c r="AJ862" s="73">
        <v>3.0</v>
      </c>
      <c r="AK862" s="73" t="s">
        <v>3691</v>
      </c>
    </row>
    <row r="863">
      <c r="A863" s="73" t="s">
        <v>3692</v>
      </c>
      <c r="B863" s="74" t="s">
        <v>3692</v>
      </c>
      <c r="C863" s="73" t="s">
        <v>3693</v>
      </c>
      <c r="D863" s="73">
        <v>26015.0</v>
      </c>
      <c r="E863" s="73" t="s">
        <v>1439</v>
      </c>
      <c r="F863" s="73" t="s">
        <v>1440</v>
      </c>
      <c r="G863" s="73">
        <v>42.595</v>
      </c>
      <c r="H863" s="73">
        <v>-85.309</v>
      </c>
      <c r="I863" s="73">
        <v>62581.0</v>
      </c>
      <c r="J863" s="73">
        <v>43.69</v>
      </c>
      <c r="K863" s="73">
        <f t="shared" si="1"/>
        <v>0.9867170045</v>
      </c>
      <c r="L863" s="73">
        <f t="shared" si="2"/>
        <v>1.8</v>
      </c>
      <c r="M863" s="73">
        <f t="shared" si="3"/>
        <v>3.0799541</v>
      </c>
      <c r="N863" s="73" t="s">
        <v>1441</v>
      </c>
      <c r="O863" s="73">
        <v>42.2</v>
      </c>
      <c r="P863" s="73">
        <v>50.5</v>
      </c>
      <c r="Q863" s="73">
        <v>49.5</v>
      </c>
      <c r="R863" s="73">
        <v>56.1</v>
      </c>
      <c r="S863" s="73">
        <v>3.11</v>
      </c>
      <c r="T863" s="73">
        <v>75182.0</v>
      </c>
      <c r="U863" s="73">
        <v>34.9</v>
      </c>
      <c r="V863" s="73">
        <v>86.2</v>
      </c>
      <c r="W863" s="73">
        <v>223382.0</v>
      </c>
      <c r="X863" s="73">
        <v>966.0</v>
      </c>
      <c r="Y863" s="73">
        <v>23.6</v>
      </c>
      <c r="Z863" s="73">
        <v>60.4</v>
      </c>
      <c r="AA863" s="73">
        <v>33596.0</v>
      </c>
      <c r="AB863" s="73">
        <v>5.3</v>
      </c>
      <c r="AC863" s="75">
        <v>45352.0</v>
      </c>
      <c r="AD863" s="73">
        <v>94.6</v>
      </c>
      <c r="AE863" s="73">
        <v>0.6</v>
      </c>
      <c r="AF863" s="73">
        <v>0.6</v>
      </c>
      <c r="AG863" s="73">
        <v>0.3</v>
      </c>
      <c r="AH863" s="73">
        <v>0.0</v>
      </c>
      <c r="AI863" s="73">
        <v>0.9</v>
      </c>
      <c r="AJ863" s="73">
        <v>2.9</v>
      </c>
      <c r="AK863" s="73" t="s">
        <v>3694</v>
      </c>
    </row>
    <row r="864">
      <c r="A864" s="73" t="s">
        <v>2366</v>
      </c>
      <c r="B864" s="74" t="s">
        <v>2366</v>
      </c>
      <c r="C864" s="73" t="s">
        <v>2367</v>
      </c>
      <c r="D864" s="73">
        <v>31079.0</v>
      </c>
      <c r="E864" s="73" t="s">
        <v>1760</v>
      </c>
      <c r="F864" s="73" t="s">
        <v>1761</v>
      </c>
      <c r="G864" s="73">
        <v>40.8726</v>
      </c>
      <c r="H864" s="73">
        <v>-98.5022</v>
      </c>
      <c r="I864" s="73">
        <v>62575.0</v>
      </c>
      <c r="J864" s="73">
        <v>44.21</v>
      </c>
      <c r="K864" s="73">
        <f t="shared" si="1"/>
        <v>0.9869540819</v>
      </c>
      <c r="L864" s="73">
        <f t="shared" si="2"/>
        <v>1.8</v>
      </c>
      <c r="M864" s="73">
        <f t="shared" si="3"/>
        <v>3.0819769</v>
      </c>
      <c r="N864" s="73" t="s">
        <v>1373</v>
      </c>
      <c r="O864" s="73">
        <v>36.0</v>
      </c>
      <c r="P864" s="73">
        <v>51.1</v>
      </c>
      <c r="Q864" s="73">
        <v>48.9</v>
      </c>
      <c r="R864" s="73">
        <v>50.5</v>
      </c>
      <c r="S864" s="73">
        <v>3.13</v>
      </c>
      <c r="T864" s="73">
        <v>63553.0</v>
      </c>
      <c r="U864" s="73">
        <v>27.1</v>
      </c>
      <c r="V864" s="73">
        <v>62.2</v>
      </c>
      <c r="W864" s="73">
        <v>189062.0</v>
      </c>
      <c r="X864" s="73">
        <v>886.0</v>
      </c>
      <c r="Y864" s="73">
        <v>21.3</v>
      </c>
      <c r="Z864" s="73">
        <v>68.1</v>
      </c>
      <c r="AA864" s="73">
        <v>33809.0</v>
      </c>
      <c r="AB864" s="73">
        <v>2.9</v>
      </c>
      <c r="AC864" s="75">
        <v>45352.0</v>
      </c>
      <c r="AD864" s="73">
        <v>72.5</v>
      </c>
      <c r="AE864" s="73">
        <v>3.4</v>
      </c>
      <c r="AF864" s="73">
        <v>1.1</v>
      </c>
      <c r="AG864" s="73">
        <v>0.9</v>
      </c>
      <c r="AH864" s="73">
        <v>0.3</v>
      </c>
      <c r="AI864" s="73">
        <v>14.3</v>
      </c>
      <c r="AJ864" s="73">
        <v>7.4</v>
      </c>
      <c r="AK864" s="73" t="s">
        <v>3695</v>
      </c>
    </row>
    <row r="865">
      <c r="A865" s="73" t="s">
        <v>3696</v>
      </c>
      <c r="B865" s="74" t="s">
        <v>3696</v>
      </c>
      <c r="C865" s="73" t="s">
        <v>3697</v>
      </c>
      <c r="D865" s="73">
        <v>48221.0</v>
      </c>
      <c r="E865" s="73" t="s">
        <v>1377</v>
      </c>
      <c r="F865" s="73" t="s">
        <v>1378</v>
      </c>
      <c r="G865" s="73">
        <v>32.4299</v>
      </c>
      <c r="H865" s="73">
        <v>-97.8323</v>
      </c>
      <c r="I865" s="73">
        <v>62459.0</v>
      </c>
      <c r="J865" s="73">
        <v>57.32</v>
      </c>
      <c r="K865" s="73">
        <f t="shared" si="1"/>
        <v>0.992950025</v>
      </c>
      <c r="L865" s="73">
        <f t="shared" si="2"/>
        <v>1.8</v>
      </c>
      <c r="M865" s="73">
        <f t="shared" si="3"/>
        <v>3.1329748</v>
      </c>
      <c r="N865" s="73" t="s">
        <v>1373</v>
      </c>
      <c r="O865" s="73">
        <v>46.5</v>
      </c>
      <c r="P865" s="73">
        <v>48.6</v>
      </c>
      <c r="Q865" s="73">
        <v>51.4</v>
      </c>
      <c r="R865" s="73">
        <v>60.9</v>
      </c>
      <c r="S865" s="73">
        <v>2.93</v>
      </c>
      <c r="T865" s="73">
        <v>80013.0</v>
      </c>
      <c r="U865" s="73">
        <v>38.0</v>
      </c>
      <c r="V865" s="73">
        <v>80.4</v>
      </c>
      <c r="W865" s="73">
        <v>248233.0</v>
      </c>
      <c r="X865" s="73">
        <v>1255.0</v>
      </c>
      <c r="Y865" s="73">
        <v>31.7</v>
      </c>
      <c r="Z865" s="73">
        <v>55.2</v>
      </c>
      <c r="AA865" s="73">
        <v>30905.0</v>
      </c>
      <c r="AB865" s="73">
        <v>5.8</v>
      </c>
      <c r="AC865" s="75">
        <v>45352.0</v>
      </c>
      <c r="AD865" s="73">
        <v>89.0</v>
      </c>
      <c r="AE865" s="73">
        <v>1.0</v>
      </c>
      <c r="AF865" s="73">
        <v>0.9</v>
      </c>
      <c r="AG865" s="73">
        <v>0.5</v>
      </c>
      <c r="AH865" s="73">
        <v>0.0</v>
      </c>
      <c r="AI865" s="73">
        <v>1.4</v>
      </c>
      <c r="AJ865" s="73">
        <v>7.2</v>
      </c>
      <c r="AK865" s="73" t="s">
        <v>3698</v>
      </c>
    </row>
    <row r="866">
      <c r="A866" s="73" t="s">
        <v>3699</v>
      </c>
      <c r="B866" s="74" t="s">
        <v>3699</v>
      </c>
      <c r="C866" s="73" t="s">
        <v>3700</v>
      </c>
      <c r="D866" s="73">
        <v>40047.0</v>
      </c>
      <c r="E866" s="73" t="s">
        <v>1648</v>
      </c>
      <c r="F866" s="73" t="s">
        <v>1646</v>
      </c>
      <c r="G866" s="73">
        <v>36.3791</v>
      </c>
      <c r="H866" s="73">
        <v>-97.7827</v>
      </c>
      <c r="I866" s="73">
        <v>62456.0</v>
      </c>
      <c r="J866" s="73">
        <v>22.78</v>
      </c>
      <c r="K866" s="73">
        <f t="shared" si="1"/>
        <v>0.977230798</v>
      </c>
      <c r="L866" s="73">
        <f t="shared" si="2"/>
        <v>1.8</v>
      </c>
      <c r="M866" s="73">
        <f t="shared" si="3"/>
        <v>2.9986142</v>
      </c>
      <c r="N866" s="73" t="s">
        <v>1373</v>
      </c>
      <c r="O866" s="73">
        <v>35.7</v>
      </c>
      <c r="P866" s="73">
        <v>50.3</v>
      </c>
      <c r="Q866" s="73">
        <v>49.7</v>
      </c>
      <c r="R866" s="73">
        <v>50.3</v>
      </c>
      <c r="S866" s="73">
        <v>3.21</v>
      </c>
      <c r="T866" s="73">
        <v>64165.0</v>
      </c>
      <c r="U866" s="73">
        <v>25.9</v>
      </c>
      <c r="V866" s="73">
        <v>65.7</v>
      </c>
      <c r="W866" s="73">
        <v>141745.0</v>
      </c>
      <c r="X866" s="73">
        <v>868.0</v>
      </c>
      <c r="Y866" s="73">
        <v>22.7</v>
      </c>
      <c r="Z866" s="73">
        <v>63.8</v>
      </c>
      <c r="AA866" s="73">
        <v>26806.0</v>
      </c>
      <c r="AB866" s="73">
        <v>4.6</v>
      </c>
      <c r="AC866" s="75">
        <v>45352.0</v>
      </c>
      <c r="AD866" s="73">
        <v>77.1</v>
      </c>
      <c r="AE866" s="73">
        <v>2.1</v>
      </c>
      <c r="AF866" s="73">
        <v>1.2</v>
      </c>
      <c r="AG866" s="73">
        <v>2.0</v>
      </c>
      <c r="AH866" s="73">
        <v>4.4</v>
      </c>
      <c r="AI866" s="73">
        <v>4.7</v>
      </c>
      <c r="AJ866" s="73">
        <v>8.5</v>
      </c>
      <c r="AK866" s="73" t="s">
        <v>3701</v>
      </c>
    </row>
    <row r="867">
      <c r="A867" s="73" t="s">
        <v>3702</v>
      </c>
      <c r="B867" s="74" t="s">
        <v>3702</v>
      </c>
      <c r="C867" s="73" t="s">
        <v>3703</v>
      </c>
      <c r="D867" s="73">
        <v>21125.0</v>
      </c>
      <c r="E867" s="73" t="s">
        <v>1656</v>
      </c>
      <c r="F867" s="73" t="s">
        <v>1657</v>
      </c>
      <c r="G867" s="73">
        <v>37.1107</v>
      </c>
      <c r="H867" s="73">
        <v>-84.1178</v>
      </c>
      <c r="I867" s="73">
        <v>62442.0</v>
      </c>
      <c r="J867" s="73">
        <v>55.59</v>
      </c>
      <c r="K867" s="73">
        <f t="shared" si="1"/>
        <v>0.9921567168</v>
      </c>
      <c r="L867" s="73">
        <f t="shared" si="2"/>
        <v>1.8</v>
      </c>
      <c r="M867" s="73">
        <f t="shared" si="3"/>
        <v>3.1262451</v>
      </c>
      <c r="N867" s="73" t="s">
        <v>1396</v>
      </c>
      <c r="O867" s="73">
        <v>39.8</v>
      </c>
      <c r="P867" s="73">
        <v>49.6</v>
      </c>
      <c r="Q867" s="73">
        <v>50.4</v>
      </c>
      <c r="R867" s="73">
        <v>54.2</v>
      </c>
      <c r="S867" s="73">
        <v>3.08</v>
      </c>
      <c r="T867" s="73">
        <v>53693.0</v>
      </c>
      <c r="U867" s="73">
        <v>21.6</v>
      </c>
      <c r="V867" s="73">
        <v>71.2</v>
      </c>
      <c r="W867" s="73">
        <v>137004.0</v>
      </c>
      <c r="X867" s="73">
        <v>772.0</v>
      </c>
      <c r="Y867" s="73">
        <v>16.6</v>
      </c>
      <c r="Z867" s="73">
        <v>53.9</v>
      </c>
      <c r="AA867" s="73">
        <v>24871.0</v>
      </c>
      <c r="AB867" s="73">
        <v>3.6</v>
      </c>
      <c r="AC867" s="75">
        <v>45352.0</v>
      </c>
      <c r="AD867" s="73">
        <v>96.3</v>
      </c>
      <c r="AE867" s="73">
        <v>0.7</v>
      </c>
      <c r="AF867" s="73">
        <v>0.3</v>
      </c>
      <c r="AG867" s="73">
        <v>0.1</v>
      </c>
      <c r="AH867" s="73">
        <v>0.0</v>
      </c>
      <c r="AI867" s="73">
        <v>0.5</v>
      </c>
      <c r="AJ867" s="73">
        <v>2.2</v>
      </c>
      <c r="AK867" s="73" t="s">
        <v>3704</v>
      </c>
    </row>
    <row r="868">
      <c r="A868" s="73" t="s">
        <v>3705</v>
      </c>
      <c r="B868" s="74" t="s">
        <v>3705</v>
      </c>
      <c r="C868" s="73" t="s">
        <v>3706</v>
      </c>
      <c r="D868" s="73">
        <v>37087.0</v>
      </c>
      <c r="E868" s="73" t="s">
        <v>1514</v>
      </c>
      <c r="F868" s="73" t="s">
        <v>1515</v>
      </c>
      <c r="G868" s="73">
        <v>35.556</v>
      </c>
      <c r="H868" s="73">
        <v>-82.9822</v>
      </c>
      <c r="I868" s="73">
        <v>62152.0</v>
      </c>
      <c r="J868" s="73">
        <v>43.35</v>
      </c>
      <c r="K868" s="73">
        <f t="shared" si="1"/>
        <v>0.9865620232</v>
      </c>
      <c r="L868" s="73">
        <f t="shared" si="2"/>
        <v>1.8</v>
      </c>
      <c r="M868" s="73">
        <f t="shared" si="3"/>
        <v>3.0786315</v>
      </c>
      <c r="N868" s="73" t="s">
        <v>1396</v>
      </c>
      <c r="O868" s="73">
        <v>47.7</v>
      </c>
      <c r="P868" s="73">
        <v>48.7</v>
      </c>
      <c r="Q868" s="73">
        <v>51.3</v>
      </c>
      <c r="R868" s="73">
        <v>51.8</v>
      </c>
      <c r="S868" s="73">
        <v>2.88</v>
      </c>
      <c r="T868" s="73">
        <v>56596.0</v>
      </c>
      <c r="U868" s="73">
        <v>26.8</v>
      </c>
      <c r="V868" s="73">
        <v>74.8</v>
      </c>
      <c r="W868" s="73">
        <v>224236.0</v>
      </c>
      <c r="X868" s="73">
        <v>954.0</v>
      </c>
      <c r="Y868" s="73">
        <v>28.8</v>
      </c>
      <c r="Z868" s="73">
        <v>55.5</v>
      </c>
      <c r="AA868" s="73">
        <v>30711.0</v>
      </c>
      <c r="AB868" s="73">
        <v>3.5</v>
      </c>
      <c r="AC868" s="75">
        <v>45352.0</v>
      </c>
      <c r="AD868" s="73">
        <v>92.4</v>
      </c>
      <c r="AE868" s="73">
        <v>0.8</v>
      </c>
      <c r="AF868" s="73">
        <v>0.4</v>
      </c>
      <c r="AG868" s="73">
        <v>0.5</v>
      </c>
      <c r="AH868" s="73">
        <v>0.0</v>
      </c>
      <c r="AI868" s="73">
        <v>1.0</v>
      </c>
      <c r="AJ868" s="73">
        <v>4.7</v>
      </c>
      <c r="AK868" s="73" t="s">
        <v>3707</v>
      </c>
    </row>
    <row r="869">
      <c r="A869" s="73" t="s">
        <v>3708</v>
      </c>
      <c r="B869" s="74" t="s">
        <v>3708</v>
      </c>
      <c r="C869" s="73" t="s">
        <v>3709</v>
      </c>
      <c r="D869" s="73">
        <v>53071.0</v>
      </c>
      <c r="E869" s="73" t="s">
        <v>1419</v>
      </c>
      <c r="F869" s="73" t="s">
        <v>1420</v>
      </c>
      <c r="G869" s="73">
        <v>46.2298</v>
      </c>
      <c r="H869" s="73">
        <v>-118.4784</v>
      </c>
      <c r="I869" s="73">
        <v>62150.0</v>
      </c>
      <c r="J869" s="73">
        <v>18.89</v>
      </c>
      <c r="K869" s="73">
        <f t="shared" si="1"/>
        <v>0.9754761156</v>
      </c>
      <c r="L869" s="73">
        <f t="shared" si="2"/>
        <v>1.8</v>
      </c>
      <c r="M869" s="73">
        <f t="shared" si="3"/>
        <v>2.9834821</v>
      </c>
      <c r="N869" s="73" t="s">
        <v>1367</v>
      </c>
      <c r="O869" s="73">
        <v>38.0</v>
      </c>
      <c r="P869" s="73">
        <v>50.3</v>
      </c>
      <c r="Q869" s="73">
        <v>49.7</v>
      </c>
      <c r="R869" s="73">
        <v>47.3</v>
      </c>
      <c r="S869" s="73">
        <v>3.11</v>
      </c>
      <c r="T869" s="73">
        <v>66635.0</v>
      </c>
      <c r="U869" s="73">
        <v>30.5</v>
      </c>
      <c r="V869" s="73">
        <v>66.2</v>
      </c>
      <c r="W869" s="73">
        <v>330745.0</v>
      </c>
      <c r="X869" s="73">
        <v>1044.0</v>
      </c>
      <c r="Y869" s="73">
        <v>29.8</v>
      </c>
      <c r="Z869" s="73">
        <v>57.5</v>
      </c>
      <c r="AA869" s="73">
        <v>29011.0</v>
      </c>
      <c r="AB869" s="73">
        <v>5.8</v>
      </c>
      <c r="AC869" s="75">
        <v>45352.0</v>
      </c>
      <c r="AD869" s="73">
        <v>77.5</v>
      </c>
      <c r="AE869" s="73">
        <v>1.9</v>
      </c>
      <c r="AF869" s="73">
        <v>1.8</v>
      </c>
      <c r="AG869" s="73">
        <v>1.4</v>
      </c>
      <c r="AH869" s="73">
        <v>0.2</v>
      </c>
      <c r="AI869" s="73">
        <v>8.5</v>
      </c>
      <c r="AJ869" s="73">
        <v>8.5</v>
      </c>
      <c r="AK869" s="73" t="s">
        <v>3710</v>
      </c>
    </row>
    <row r="870">
      <c r="A870" s="73" t="s">
        <v>2414</v>
      </c>
      <c r="B870" s="74" t="s">
        <v>2414</v>
      </c>
      <c r="C870" s="73" t="s">
        <v>2415</v>
      </c>
      <c r="D870" s="73">
        <v>36051.0</v>
      </c>
      <c r="E870" s="73" t="s">
        <v>1400</v>
      </c>
      <c r="F870" s="73" t="s">
        <v>1401</v>
      </c>
      <c r="G870" s="73">
        <v>42.728</v>
      </c>
      <c r="H870" s="73">
        <v>-77.7755</v>
      </c>
      <c r="I870" s="73">
        <v>61980.0</v>
      </c>
      <c r="J870" s="73">
        <v>37.89</v>
      </c>
      <c r="K870" s="73">
        <f t="shared" si="1"/>
        <v>0.9840765369</v>
      </c>
      <c r="L870" s="73">
        <f t="shared" si="2"/>
        <v>1.8</v>
      </c>
      <c r="M870" s="73">
        <f t="shared" si="3"/>
        <v>3.0573921</v>
      </c>
      <c r="N870" s="73" t="s">
        <v>1396</v>
      </c>
      <c r="O870" s="73">
        <v>41.7</v>
      </c>
      <c r="P870" s="73">
        <v>50.2</v>
      </c>
      <c r="Q870" s="73">
        <v>49.8</v>
      </c>
      <c r="R870" s="73">
        <v>47.2</v>
      </c>
      <c r="S870" s="73">
        <v>2.88</v>
      </c>
      <c r="T870" s="73">
        <v>70443.0</v>
      </c>
      <c r="U870" s="73">
        <v>33.3</v>
      </c>
      <c r="V870" s="73">
        <v>77.0</v>
      </c>
      <c r="W870" s="73">
        <v>158912.0</v>
      </c>
      <c r="X870" s="73">
        <v>919.0</v>
      </c>
      <c r="Y870" s="73">
        <v>29.4</v>
      </c>
      <c r="Z870" s="73">
        <v>58.1</v>
      </c>
      <c r="AA870" s="73">
        <v>30349.0</v>
      </c>
      <c r="AB870" s="73">
        <v>4.7</v>
      </c>
      <c r="AC870" s="75">
        <v>45352.0</v>
      </c>
      <c r="AD870" s="73">
        <v>91.3</v>
      </c>
      <c r="AE870" s="73">
        <v>2.2</v>
      </c>
      <c r="AF870" s="73">
        <v>1.0</v>
      </c>
      <c r="AG870" s="73">
        <v>0.1</v>
      </c>
      <c r="AH870" s="73">
        <v>0.0</v>
      </c>
      <c r="AI870" s="73">
        <v>1.5</v>
      </c>
      <c r="AJ870" s="73">
        <v>4.0</v>
      </c>
      <c r="AK870" s="73" t="s">
        <v>3711</v>
      </c>
    </row>
    <row r="871">
      <c r="A871" s="73" t="s">
        <v>3712</v>
      </c>
      <c r="B871" s="74" t="s">
        <v>3712</v>
      </c>
      <c r="C871" s="73" t="s">
        <v>3713</v>
      </c>
      <c r="D871" s="73">
        <v>20155.0</v>
      </c>
      <c r="E871" s="73" t="s">
        <v>1745</v>
      </c>
      <c r="F871" s="73" t="s">
        <v>1746</v>
      </c>
      <c r="G871" s="73">
        <v>37.953</v>
      </c>
      <c r="H871" s="73">
        <v>-98.086</v>
      </c>
      <c r="I871" s="73">
        <v>61881.0</v>
      </c>
      <c r="J871" s="73">
        <v>19.03</v>
      </c>
      <c r="K871" s="73">
        <f t="shared" si="1"/>
        <v>0.9755392114</v>
      </c>
      <c r="L871" s="73">
        <f t="shared" si="2"/>
        <v>1.8</v>
      </c>
      <c r="M871" s="73">
        <f t="shared" si="3"/>
        <v>2.9840267</v>
      </c>
      <c r="N871" s="73" t="s">
        <v>1373</v>
      </c>
      <c r="O871" s="73">
        <v>40.5</v>
      </c>
      <c r="P871" s="73">
        <v>50.5</v>
      </c>
      <c r="Q871" s="73">
        <v>49.5</v>
      </c>
      <c r="R871" s="73">
        <v>48.3</v>
      </c>
      <c r="S871" s="73">
        <v>2.99</v>
      </c>
      <c r="T871" s="73">
        <v>57390.0</v>
      </c>
      <c r="U871" s="73">
        <v>22.9</v>
      </c>
      <c r="V871" s="73">
        <v>70.3</v>
      </c>
      <c r="W871" s="73">
        <v>116637.0</v>
      </c>
      <c r="X871" s="73">
        <v>828.0</v>
      </c>
      <c r="Y871" s="73">
        <v>20.5</v>
      </c>
      <c r="Z871" s="73">
        <v>61.6</v>
      </c>
      <c r="AA871" s="73">
        <v>28366.0</v>
      </c>
      <c r="AB871" s="73">
        <v>4.2</v>
      </c>
      <c r="AC871" s="75">
        <v>45352.0</v>
      </c>
      <c r="AD871" s="73">
        <v>88.0</v>
      </c>
      <c r="AE871" s="73">
        <v>2.1</v>
      </c>
      <c r="AF871" s="73">
        <v>0.7</v>
      </c>
      <c r="AG871" s="73">
        <v>0.9</v>
      </c>
      <c r="AH871" s="73">
        <v>0.4</v>
      </c>
      <c r="AI871" s="73">
        <v>1.5</v>
      </c>
      <c r="AJ871" s="73">
        <v>6.4</v>
      </c>
      <c r="AK871" s="73" t="s">
        <v>3714</v>
      </c>
    </row>
    <row r="872">
      <c r="A872" s="73" t="s">
        <v>3699</v>
      </c>
      <c r="B872" s="74" t="s">
        <v>3699</v>
      </c>
      <c r="C872" s="73" t="s">
        <v>3700</v>
      </c>
      <c r="D872" s="73">
        <v>8045.0</v>
      </c>
      <c r="E872" s="73" t="s">
        <v>1677</v>
      </c>
      <c r="F872" s="73" t="s">
        <v>1678</v>
      </c>
      <c r="G872" s="73">
        <v>39.5993</v>
      </c>
      <c r="H872" s="73">
        <v>-107.904</v>
      </c>
      <c r="I872" s="73">
        <v>61683.0</v>
      </c>
      <c r="J872" s="73">
        <v>8.08</v>
      </c>
      <c r="K872" s="73">
        <f t="shared" si="1"/>
        <v>0.9706165183</v>
      </c>
      <c r="L872" s="73">
        <f t="shared" si="2"/>
        <v>1.8</v>
      </c>
      <c r="M872" s="73">
        <f t="shared" si="3"/>
        <v>2.9414312</v>
      </c>
      <c r="N872" s="73" t="s">
        <v>1502</v>
      </c>
      <c r="O872" s="73">
        <v>37.2</v>
      </c>
      <c r="P872" s="73">
        <v>51.4</v>
      </c>
      <c r="Q872" s="73">
        <v>48.6</v>
      </c>
      <c r="R872" s="73">
        <v>55.5</v>
      </c>
      <c r="S872" s="73">
        <v>3.2</v>
      </c>
      <c r="T872" s="73">
        <v>82772.0</v>
      </c>
      <c r="U872" s="73">
        <v>40.8</v>
      </c>
      <c r="V872" s="73">
        <v>69.9</v>
      </c>
      <c r="W872" s="73">
        <v>438167.0</v>
      </c>
      <c r="X872" s="73">
        <v>1444.0</v>
      </c>
      <c r="Y872" s="73">
        <v>33.7</v>
      </c>
      <c r="Z872" s="73">
        <v>73.0</v>
      </c>
      <c r="AA872" s="73">
        <v>32683.0</v>
      </c>
      <c r="AB872" s="73">
        <v>3.2</v>
      </c>
      <c r="AC872" s="75">
        <v>45352.0</v>
      </c>
      <c r="AD872" s="73">
        <v>76.6</v>
      </c>
      <c r="AE872" s="73">
        <v>0.7</v>
      </c>
      <c r="AF872" s="73">
        <v>0.9</v>
      </c>
      <c r="AG872" s="73">
        <v>0.4</v>
      </c>
      <c r="AH872" s="73">
        <v>0.1</v>
      </c>
      <c r="AI872" s="73">
        <v>10.0</v>
      </c>
      <c r="AJ872" s="73">
        <v>11.3</v>
      </c>
      <c r="AK872" s="73" t="s">
        <v>3715</v>
      </c>
    </row>
    <row r="873">
      <c r="A873" s="73" t="s">
        <v>3716</v>
      </c>
      <c r="B873" s="74" t="s">
        <v>3716</v>
      </c>
      <c r="C873" s="73" t="s">
        <v>3717</v>
      </c>
      <c r="D873" s="73">
        <v>37141.0</v>
      </c>
      <c r="E873" s="73" t="s">
        <v>1514</v>
      </c>
      <c r="F873" s="73" t="s">
        <v>1515</v>
      </c>
      <c r="G873" s="73">
        <v>34.5249</v>
      </c>
      <c r="H873" s="73">
        <v>-77.9052</v>
      </c>
      <c r="I873" s="73">
        <v>61592.0</v>
      </c>
      <c r="J873" s="73">
        <v>27.29</v>
      </c>
      <c r="K873" s="73">
        <f t="shared" si="1"/>
        <v>0.9792690984</v>
      </c>
      <c r="L873" s="73">
        <f t="shared" si="2"/>
        <v>1.8</v>
      </c>
      <c r="M873" s="73">
        <f t="shared" si="3"/>
        <v>3.0161581</v>
      </c>
      <c r="N873" s="73" t="s">
        <v>1396</v>
      </c>
      <c r="O873" s="73">
        <v>42.6</v>
      </c>
      <c r="P873" s="73">
        <v>50.8</v>
      </c>
      <c r="Q873" s="73">
        <v>49.2</v>
      </c>
      <c r="R873" s="73">
        <v>54.0</v>
      </c>
      <c r="S873" s="73">
        <v>3.17</v>
      </c>
      <c r="T873" s="73">
        <v>74538.0</v>
      </c>
      <c r="U873" s="73">
        <v>36.2</v>
      </c>
      <c r="V873" s="73">
        <v>82.3</v>
      </c>
      <c r="W873" s="73">
        <v>239055.0</v>
      </c>
      <c r="X873" s="73">
        <v>1039.0</v>
      </c>
      <c r="Y873" s="73">
        <v>28.6</v>
      </c>
      <c r="Z873" s="73">
        <v>60.5</v>
      </c>
      <c r="AA873" s="73">
        <v>32066.0</v>
      </c>
      <c r="AB873" s="73">
        <v>6.4</v>
      </c>
      <c r="AC873" s="75">
        <v>45352.0</v>
      </c>
      <c r="AD873" s="73">
        <v>75.8</v>
      </c>
      <c r="AE873" s="73">
        <v>13.3</v>
      </c>
      <c r="AF873" s="73">
        <v>0.5</v>
      </c>
      <c r="AG873" s="73">
        <v>0.3</v>
      </c>
      <c r="AH873" s="73">
        <v>0.0</v>
      </c>
      <c r="AI873" s="73">
        <v>5.2</v>
      </c>
      <c r="AJ873" s="73">
        <v>4.9</v>
      </c>
      <c r="AK873" s="73" t="s">
        <v>3718</v>
      </c>
    </row>
    <row r="874">
      <c r="A874" s="73" t="s">
        <v>2046</v>
      </c>
      <c r="B874" s="74" t="s">
        <v>2046</v>
      </c>
      <c r="C874" s="73" t="s">
        <v>2047</v>
      </c>
      <c r="D874" s="73">
        <v>47035.0</v>
      </c>
      <c r="E874" s="73" t="s">
        <v>1593</v>
      </c>
      <c r="F874" s="73" t="s">
        <v>1594</v>
      </c>
      <c r="G874" s="73">
        <v>35.9504</v>
      </c>
      <c r="H874" s="73">
        <v>-84.9984</v>
      </c>
      <c r="I874" s="73">
        <v>61552.0</v>
      </c>
      <c r="J874" s="73">
        <v>34.88</v>
      </c>
      <c r="K874" s="73">
        <f t="shared" si="1"/>
        <v>0.9827090115</v>
      </c>
      <c r="L874" s="73">
        <f t="shared" si="2"/>
        <v>1.8</v>
      </c>
      <c r="M874" s="73">
        <f t="shared" si="3"/>
        <v>3.0456832</v>
      </c>
      <c r="N874" s="73" t="s">
        <v>1373</v>
      </c>
      <c r="O874" s="73">
        <v>52.6</v>
      </c>
      <c r="P874" s="73">
        <v>49.0</v>
      </c>
      <c r="Q874" s="73">
        <v>51.0</v>
      </c>
      <c r="R874" s="73">
        <v>59.7</v>
      </c>
      <c r="S874" s="73">
        <v>2.73</v>
      </c>
      <c r="T874" s="73">
        <v>56002.0</v>
      </c>
      <c r="U874" s="73">
        <v>18.6</v>
      </c>
      <c r="V874" s="73">
        <v>79.0</v>
      </c>
      <c r="W874" s="73">
        <v>200194.0</v>
      </c>
      <c r="X874" s="73">
        <v>786.0</v>
      </c>
      <c r="Y874" s="73">
        <v>18.2</v>
      </c>
      <c r="Z874" s="73">
        <v>45.8</v>
      </c>
      <c r="AA874" s="73">
        <v>24222.0</v>
      </c>
      <c r="AB874" s="73">
        <v>5.7</v>
      </c>
      <c r="AC874" s="75">
        <v>45352.0</v>
      </c>
      <c r="AD874" s="73">
        <v>95.0</v>
      </c>
      <c r="AE874" s="73">
        <v>0.9</v>
      </c>
      <c r="AF874" s="73">
        <v>0.3</v>
      </c>
      <c r="AG874" s="73">
        <v>0.2</v>
      </c>
      <c r="AH874" s="73">
        <v>0.8</v>
      </c>
      <c r="AI874" s="73">
        <v>0.3</v>
      </c>
      <c r="AJ874" s="73">
        <v>2.5</v>
      </c>
      <c r="AK874" s="73" t="s">
        <v>3719</v>
      </c>
    </row>
    <row r="875">
      <c r="A875" s="73" t="s">
        <v>2642</v>
      </c>
      <c r="B875" s="74" t="s">
        <v>2642</v>
      </c>
      <c r="C875" s="73" t="s">
        <v>2643</v>
      </c>
      <c r="D875" s="73">
        <v>36021.0</v>
      </c>
      <c r="E875" s="73" t="s">
        <v>1400</v>
      </c>
      <c r="F875" s="73" t="s">
        <v>1401</v>
      </c>
      <c r="G875" s="73">
        <v>42.2501</v>
      </c>
      <c r="H875" s="73">
        <v>-73.6318</v>
      </c>
      <c r="I875" s="73">
        <v>61469.0</v>
      </c>
      <c r="J875" s="73">
        <v>37.4</v>
      </c>
      <c r="K875" s="73">
        <f t="shared" si="1"/>
        <v>0.9838537869</v>
      </c>
      <c r="L875" s="73">
        <f t="shared" si="2"/>
        <v>1.8</v>
      </c>
      <c r="M875" s="73">
        <f t="shared" si="3"/>
        <v>3.055486</v>
      </c>
      <c r="N875" s="73" t="s">
        <v>1396</v>
      </c>
      <c r="O875" s="73">
        <v>49.3</v>
      </c>
      <c r="P875" s="73">
        <v>50.5</v>
      </c>
      <c r="Q875" s="73">
        <v>49.5</v>
      </c>
      <c r="R875" s="73">
        <v>49.9</v>
      </c>
      <c r="S875" s="73">
        <v>2.83</v>
      </c>
      <c r="T875" s="73">
        <v>81741.0</v>
      </c>
      <c r="U875" s="73">
        <v>41.1</v>
      </c>
      <c r="V875" s="73">
        <v>74.6</v>
      </c>
      <c r="W875" s="73">
        <v>285053.0</v>
      </c>
      <c r="X875" s="73">
        <v>1114.0</v>
      </c>
      <c r="Y875" s="73">
        <v>36.4</v>
      </c>
      <c r="Z875" s="73">
        <v>59.5</v>
      </c>
      <c r="AA875" s="73">
        <v>29851.0</v>
      </c>
      <c r="AB875" s="73">
        <v>5.9</v>
      </c>
      <c r="AC875" s="75">
        <v>45352.0</v>
      </c>
      <c r="AD875" s="73">
        <v>86.0</v>
      </c>
      <c r="AE875" s="73">
        <v>3.4</v>
      </c>
      <c r="AF875" s="73">
        <v>2.2</v>
      </c>
      <c r="AG875" s="73">
        <v>0.2</v>
      </c>
      <c r="AH875" s="73">
        <v>0.0</v>
      </c>
      <c r="AI875" s="73">
        <v>2.4</v>
      </c>
      <c r="AJ875" s="73">
        <v>5.8</v>
      </c>
      <c r="AK875" s="73" t="s">
        <v>3720</v>
      </c>
    </row>
    <row r="876">
      <c r="A876" s="73" t="s">
        <v>1420</v>
      </c>
      <c r="B876" s="74" t="s">
        <v>1420</v>
      </c>
      <c r="C876" s="73" t="s">
        <v>1751</v>
      </c>
      <c r="D876" s="73">
        <v>36115.0</v>
      </c>
      <c r="E876" s="73" t="s">
        <v>1400</v>
      </c>
      <c r="F876" s="73" t="s">
        <v>1401</v>
      </c>
      <c r="G876" s="73">
        <v>43.3137</v>
      </c>
      <c r="H876" s="73">
        <v>-73.4308</v>
      </c>
      <c r="I876" s="73">
        <v>61310.0</v>
      </c>
      <c r="J876" s="73">
        <v>28.48</v>
      </c>
      <c r="K876" s="73">
        <f t="shared" si="1"/>
        <v>0.979807629</v>
      </c>
      <c r="L876" s="73">
        <f t="shared" si="2"/>
        <v>1.8</v>
      </c>
      <c r="M876" s="73">
        <f t="shared" si="3"/>
        <v>3.0207872</v>
      </c>
      <c r="N876" s="73" t="s">
        <v>1396</v>
      </c>
      <c r="O876" s="73">
        <v>44.6</v>
      </c>
      <c r="P876" s="73">
        <v>51.9</v>
      </c>
      <c r="Q876" s="73">
        <v>48.1</v>
      </c>
      <c r="R876" s="73">
        <v>45.1</v>
      </c>
      <c r="S876" s="73">
        <v>2.97</v>
      </c>
      <c r="T876" s="73">
        <v>68703.0</v>
      </c>
      <c r="U876" s="73">
        <v>29.8</v>
      </c>
      <c r="V876" s="73">
        <v>73.9</v>
      </c>
      <c r="W876" s="73">
        <v>175702.0</v>
      </c>
      <c r="X876" s="73">
        <v>964.0</v>
      </c>
      <c r="Y876" s="73">
        <v>21.1</v>
      </c>
      <c r="Z876" s="73">
        <v>58.9</v>
      </c>
      <c r="AA876" s="73">
        <v>26966.0</v>
      </c>
      <c r="AB876" s="73">
        <v>5.1</v>
      </c>
      <c r="AC876" s="75">
        <v>45352.0</v>
      </c>
      <c r="AD876" s="73">
        <v>92.1</v>
      </c>
      <c r="AE876" s="73">
        <v>2.6</v>
      </c>
      <c r="AF876" s="73">
        <v>0.6</v>
      </c>
      <c r="AG876" s="73">
        <v>0.1</v>
      </c>
      <c r="AH876" s="73">
        <v>0.0</v>
      </c>
      <c r="AI876" s="73">
        <v>1.2</v>
      </c>
      <c r="AJ876" s="73">
        <v>3.4</v>
      </c>
      <c r="AK876" s="73" t="s">
        <v>3721</v>
      </c>
    </row>
    <row r="877">
      <c r="A877" s="73" t="s">
        <v>3722</v>
      </c>
      <c r="B877" s="74" t="s">
        <v>3722</v>
      </c>
      <c r="C877" s="73" t="s">
        <v>3723</v>
      </c>
      <c r="D877" s="73">
        <v>39009.0</v>
      </c>
      <c r="E877" s="73" t="s">
        <v>1478</v>
      </c>
      <c r="F877" s="73" t="s">
        <v>1479</v>
      </c>
      <c r="G877" s="73">
        <v>39.3339</v>
      </c>
      <c r="H877" s="73">
        <v>-82.0452</v>
      </c>
      <c r="I877" s="73">
        <v>61276.0</v>
      </c>
      <c r="J877" s="73">
        <v>46.98</v>
      </c>
      <c r="K877" s="73">
        <f t="shared" si="1"/>
        <v>0.988217935</v>
      </c>
      <c r="L877" s="73">
        <f t="shared" si="2"/>
        <v>1.8</v>
      </c>
      <c r="M877" s="73">
        <f t="shared" si="3"/>
        <v>3.0927522</v>
      </c>
      <c r="N877" s="73" t="s">
        <v>1396</v>
      </c>
      <c r="O877" s="73">
        <v>32.2</v>
      </c>
      <c r="P877" s="73">
        <v>49.8</v>
      </c>
      <c r="Q877" s="73">
        <v>50.2</v>
      </c>
      <c r="R877" s="73">
        <v>34.4</v>
      </c>
      <c r="S877" s="73">
        <v>3.02</v>
      </c>
      <c r="T877" s="73">
        <v>48750.0</v>
      </c>
      <c r="U877" s="73">
        <v>22.4</v>
      </c>
      <c r="V877" s="73">
        <v>60.7</v>
      </c>
      <c r="W877" s="73">
        <v>154752.0</v>
      </c>
      <c r="X877" s="73">
        <v>907.0</v>
      </c>
      <c r="Y877" s="73">
        <v>34.3</v>
      </c>
      <c r="Z877" s="73">
        <v>56.3</v>
      </c>
      <c r="AA877" s="73">
        <v>27311.0</v>
      </c>
      <c r="AB877" s="73">
        <v>5.7</v>
      </c>
      <c r="AC877" s="75">
        <v>45352.0</v>
      </c>
      <c r="AD877" s="73">
        <v>90.9</v>
      </c>
      <c r="AE877" s="73">
        <v>2.5</v>
      </c>
      <c r="AF877" s="73">
        <v>2.6</v>
      </c>
      <c r="AG877" s="73">
        <v>0.1</v>
      </c>
      <c r="AH877" s="73">
        <v>0.0</v>
      </c>
      <c r="AI877" s="73">
        <v>0.4</v>
      </c>
      <c r="AJ877" s="73">
        <v>3.5</v>
      </c>
      <c r="AK877" s="73" t="s">
        <v>3724</v>
      </c>
    </row>
    <row r="878">
      <c r="A878" s="73" t="s">
        <v>3725</v>
      </c>
      <c r="B878" s="74" t="s">
        <v>3725</v>
      </c>
      <c r="C878" s="73" t="s">
        <v>3726</v>
      </c>
      <c r="D878" s="73">
        <v>35015.0</v>
      </c>
      <c r="E878" s="73" t="s">
        <v>1703</v>
      </c>
      <c r="F878" s="73" t="s">
        <v>1704</v>
      </c>
      <c r="G878" s="73">
        <v>32.4714</v>
      </c>
      <c r="H878" s="73">
        <v>-104.3044</v>
      </c>
      <c r="I878" s="73">
        <v>61264.0</v>
      </c>
      <c r="J878" s="73">
        <v>5.66</v>
      </c>
      <c r="K878" s="73">
        <f t="shared" si="1"/>
        <v>0.9695319366</v>
      </c>
      <c r="L878" s="73">
        <f t="shared" si="2"/>
        <v>1.8</v>
      </c>
      <c r="M878" s="73">
        <f t="shared" si="3"/>
        <v>2.9320174</v>
      </c>
      <c r="N878" s="73" t="s">
        <v>1502</v>
      </c>
      <c r="O878" s="73">
        <v>35.7</v>
      </c>
      <c r="P878" s="73">
        <v>51.3</v>
      </c>
      <c r="Q878" s="73">
        <v>48.7</v>
      </c>
      <c r="R878" s="73">
        <v>50.2</v>
      </c>
      <c r="S878" s="73">
        <v>3.19</v>
      </c>
      <c r="T878" s="73">
        <v>77458.0</v>
      </c>
      <c r="U878" s="73">
        <v>38.2</v>
      </c>
      <c r="V878" s="73">
        <v>73.4</v>
      </c>
      <c r="W878" s="73">
        <v>196152.0</v>
      </c>
      <c r="X878" s="73">
        <v>1095.0</v>
      </c>
      <c r="Y878" s="73">
        <v>18.2</v>
      </c>
      <c r="Z878" s="73">
        <v>61.1</v>
      </c>
      <c r="AA878" s="73">
        <v>32481.0</v>
      </c>
      <c r="AB878" s="73">
        <v>4.2</v>
      </c>
      <c r="AC878" s="75">
        <v>45352.0</v>
      </c>
      <c r="AD878" s="73">
        <v>70.9</v>
      </c>
      <c r="AE878" s="73">
        <v>1.5</v>
      </c>
      <c r="AF878" s="73">
        <v>0.7</v>
      </c>
      <c r="AG878" s="73">
        <v>1.7</v>
      </c>
      <c r="AH878" s="73">
        <v>0.0</v>
      </c>
      <c r="AI878" s="73">
        <v>9.0</v>
      </c>
      <c r="AJ878" s="73">
        <v>16.2</v>
      </c>
      <c r="AK878" s="73" t="s">
        <v>3727</v>
      </c>
    </row>
    <row r="879">
      <c r="A879" s="73" t="s">
        <v>3728</v>
      </c>
      <c r="B879" s="74" t="s">
        <v>3728</v>
      </c>
      <c r="C879" s="73" t="s">
        <v>3729</v>
      </c>
      <c r="D879" s="73">
        <v>37077.0</v>
      </c>
      <c r="E879" s="73" t="s">
        <v>1514</v>
      </c>
      <c r="F879" s="73" t="s">
        <v>1515</v>
      </c>
      <c r="G879" s="73">
        <v>36.304</v>
      </c>
      <c r="H879" s="73">
        <v>-78.6527</v>
      </c>
      <c r="I879" s="73">
        <v>61161.0</v>
      </c>
      <c r="J879" s="73">
        <v>44.39</v>
      </c>
      <c r="K879" s="73">
        <f t="shared" si="1"/>
        <v>0.9870361604</v>
      </c>
      <c r="L879" s="73">
        <f t="shared" si="2"/>
        <v>1.8</v>
      </c>
      <c r="M879" s="73">
        <f t="shared" si="3"/>
        <v>3.0826771</v>
      </c>
      <c r="N879" s="73" t="s">
        <v>1396</v>
      </c>
      <c r="O879" s="73">
        <v>42.5</v>
      </c>
      <c r="P879" s="73">
        <v>51.6</v>
      </c>
      <c r="Q879" s="73">
        <v>48.4</v>
      </c>
      <c r="R879" s="73">
        <v>47.4</v>
      </c>
      <c r="S879" s="73">
        <v>3.16</v>
      </c>
      <c r="T879" s="73">
        <v>68079.0</v>
      </c>
      <c r="U879" s="73">
        <v>31.7</v>
      </c>
      <c r="V879" s="73">
        <v>76.5</v>
      </c>
      <c r="W879" s="73">
        <v>209720.0</v>
      </c>
      <c r="X879" s="73">
        <v>937.0</v>
      </c>
      <c r="Y879" s="73">
        <v>23.6</v>
      </c>
      <c r="Z879" s="73">
        <v>56.0</v>
      </c>
      <c r="AA879" s="73">
        <v>31074.0</v>
      </c>
      <c r="AB879" s="73">
        <v>4.7</v>
      </c>
      <c r="AC879" s="75">
        <v>45352.0</v>
      </c>
      <c r="AD879" s="73">
        <v>58.8</v>
      </c>
      <c r="AE879" s="73">
        <v>29.2</v>
      </c>
      <c r="AF879" s="73">
        <v>0.7</v>
      </c>
      <c r="AG879" s="73">
        <v>0.4</v>
      </c>
      <c r="AH879" s="73">
        <v>0.4</v>
      </c>
      <c r="AI879" s="73">
        <v>5.4</v>
      </c>
      <c r="AJ879" s="73">
        <v>5.2</v>
      </c>
      <c r="AK879" s="73" t="s">
        <v>3730</v>
      </c>
    </row>
    <row r="880">
      <c r="A880" s="73" t="s">
        <v>3731</v>
      </c>
      <c r="B880" s="74" t="s">
        <v>3731</v>
      </c>
      <c r="C880" s="73" t="s">
        <v>3732</v>
      </c>
      <c r="D880" s="73">
        <v>47167.0</v>
      </c>
      <c r="E880" s="73" t="s">
        <v>1593</v>
      </c>
      <c r="F880" s="73" t="s">
        <v>1594</v>
      </c>
      <c r="G880" s="73">
        <v>35.4973</v>
      </c>
      <c r="H880" s="73">
        <v>-89.7566</v>
      </c>
      <c r="I880" s="73">
        <v>61116.0</v>
      </c>
      <c r="J880" s="73">
        <v>51.79</v>
      </c>
      <c r="K880" s="73">
        <f t="shared" si="1"/>
        <v>0.9904164146</v>
      </c>
      <c r="L880" s="73">
        <f t="shared" si="2"/>
        <v>1.8</v>
      </c>
      <c r="M880" s="73">
        <f t="shared" si="3"/>
        <v>3.1114631</v>
      </c>
      <c r="N880" s="73" t="s">
        <v>1373</v>
      </c>
      <c r="O880" s="73">
        <v>38.4</v>
      </c>
      <c r="P880" s="73">
        <v>49.5</v>
      </c>
      <c r="Q880" s="73">
        <v>50.5</v>
      </c>
      <c r="R880" s="73">
        <v>53.4</v>
      </c>
      <c r="S880" s="73">
        <v>3.08</v>
      </c>
      <c r="T880" s="73">
        <v>70674.0</v>
      </c>
      <c r="U880" s="73">
        <v>31.7</v>
      </c>
      <c r="V880" s="73">
        <v>75.8</v>
      </c>
      <c r="W880" s="73">
        <v>198927.0</v>
      </c>
      <c r="X880" s="73">
        <v>1013.0</v>
      </c>
      <c r="Y880" s="73">
        <v>19.6</v>
      </c>
      <c r="Z880" s="73">
        <v>61.3</v>
      </c>
      <c r="AA880" s="73">
        <v>27374.0</v>
      </c>
      <c r="AB880" s="73">
        <v>5.4</v>
      </c>
      <c r="AC880" s="75">
        <v>45352.0</v>
      </c>
      <c r="AD880" s="73">
        <v>76.1</v>
      </c>
      <c r="AE880" s="73">
        <v>18.5</v>
      </c>
      <c r="AF880" s="73">
        <v>0.6</v>
      </c>
      <c r="AG880" s="73">
        <v>0.2</v>
      </c>
      <c r="AH880" s="73">
        <v>0.0</v>
      </c>
      <c r="AI880" s="73">
        <v>0.9</v>
      </c>
      <c r="AJ880" s="73">
        <v>3.7</v>
      </c>
      <c r="AK880" s="73" t="s">
        <v>3733</v>
      </c>
    </row>
    <row r="881">
      <c r="A881" s="73" t="s">
        <v>2179</v>
      </c>
      <c r="B881" s="74" t="s">
        <v>2179</v>
      </c>
      <c r="C881" s="73" t="s">
        <v>2180</v>
      </c>
      <c r="D881" s="73">
        <v>26149.0</v>
      </c>
      <c r="E881" s="73" t="s">
        <v>1439</v>
      </c>
      <c r="F881" s="73" t="s">
        <v>1440</v>
      </c>
      <c r="G881" s="73">
        <v>41.9144</v>
      </c>
      <c r="H881" s="73">
        <v>-85.5278</v>
      </c>
      <c r="I881" s="73">
        <v>60887.0</v>
      </c>
      <c r="J881" s="73">
        <v>46.96</v>
      </c>
      <c r="K881" s="73">
        <f t="shared" si="1"/>
        <v>0.988208804</v>
      </c>
      <c r="L881" s="73">
        <f t="shared" si="2"/>
        <v>1.8</v>
      </c>
      <c r="M881" s="73">
        <f t="shared" si="3"/>
        <v>3.0926744</v>
      </c>
      <c r="N881" s="73" t="s">
        <v>1441</v>
      </c>
      <c r="O881" s="73">
        <v>39.8</v>
      </c>
      <c r="P881" s="73">
        <v>50.4</v>
      </c>
      <c r="Q881" s="73">
        <v>49.6</v>
      </c>
      <c r="R881" s="73">
        <v>49.7</v>
      </c>
      <c r="S881" s="73">
        <v>3.12</v>
      </c>
      <c r="T881" s="73">
        <v>62281.0</v>
      </c>
      <c r="U881" s="73">
        <v>25.5</v>
      </c>
      <c r="V881" s="73">
        <v>74.5</v>
      </c>
      <c r="W881" s="73">
        <v>152029.0</v>
      </c>
      <c r="X881" s="73">
        <v>811.0</v>
      </c>
      <c r="Y881" s="73">
        <v>17.1</v>
      </c>
      <c r="Z881" s="73">
        <v>61.7</v>
      </c>
      <c r="AA881" s="73">
        <v>28506.0</v>
      </c>
      <c r="AB881" s="73">
        <v>5.3</v>
      </c>
      <c r="AC881" s="75">
        <v>45352.0</v>
      </c>
      <c r="AD881" s="73">
        <v>88.7</v>
      </c>
      <c r="AE881" s="73">
        <v>2.2</v>
      </c>
      <c r="AF881" s="73">
        <v>0.5</v>
      </c>
      <c r="AG881" s="73">
        <v>0.0</v>
      </c>
      <c r="AH881" s="73">
        <v>0.0</v>
      </c>
      <c r="AI881" s="73">
        <v>1.2</v>
      </c>
      <c r="AJ881" s="73">
        <v>7.3</v>
      </c>
      <c r="AK881" s="73" t="s">
        <v>3734</v>
      </c>
    </row>
    <row r="882">
      <c r="A882" s="73" t="s">
        <v>3296</v>
      </c>
      <c r="B882" s="74" t="s">
        <v>3296</v>
      </c>
      <c r="C882" s="73" t="s">
        <v>3297</v>
      </c>
      <c r="D882" s="73">
        <v>5033.0</v>
      </c>
      <c r="E882" s="73" t="s">
        <v>1956</v>
      </c>
      <c r="F882" s="73" t="s">
        <v>1957</v>
      </c>
      <c r="G882" s="73">
        <v>35.5881</v>
      </c>
      <c r="H882" s="73">
        <v>-94.2428</v>
      </c>
      <c r="I882" s="73">
        <v>60593.0</v>
      </c>
      <c r="J882" s="73">
        <v>39.3</v>
      </c>
      <c r="K882" s="73">
        <f t="shared" si="1"/>
        <v>0.9847177929</v>
      </c>
      <c r="L882" s="73">
        <f t="shared" si="2"/>
        <v>1.8</v>
      </c>
      <c r="M882" s="73">
        <f t="shared" si="3"/>
        <v>3.062877</v>
      </c>
      <c r="N882" s="73" t="s">
        <v>1373</v>
      </c>
      <c r="O882" s="73">
        <v>39.2</v>
      </c>
      <c r="P882" s="73">
        <v>49.4</v>
      </c>
      <c r="Q882" s="73">
        <v>50.6</v>
      </c>
      <c r="R882" s="73">
        <v>52.8</v>
      </c>
      <c r="S882" s="73">
        <v>3.09</v>
      </c>
      <c r="T882" s="73">
        <v>56702.0</v>
      </c>
      <c r="U882" s="73">
        <v>22.6</v>
      </c>
      <c r="V882" s="73">
        <v>75.5</v>
      </c>
      <c r="W882" s="73">
        <v>152736.0</v>
      </c>
      <c r="X882" s="73">
        <v>789.0</v>
      </c>
      <c r="Y882" s="73">
        <v>20.3</v>
      </c>
      <c r="Z882" s="73">
        <v>55.0</v>
      </c>
      <c r="AA882" s="73">
        <v>26812.0</v>
      </c>
      <c r="AB882" s="73">
        <v>5.3</v>
      </c>
      <c r="AC882" s="75">
        <v>45352.0</v>
      </c>
      <c r="AD882" s="73">
        <v>85.5</v>
      </c>
      <c r="AE882" s="73">
        <v>1.3</v>
      </c>
      <c r="AF882" s="73">
        <v>1.3</v>
      </c>
      <c r="AG882" s="73">
        <v>1.0</v>
      </c>
      <c r="AH882" s="73">
        <v>0.0</v>
      </c>
      <c r="AI882" s="73">
        <v>2.3</v>
      </c>
      <c r="AJ882" s="73">
        <v>8.6</v>
      </c>
      <c r="AK882" s="73" t="s">
        <v>3735</v>
      </c>
    </row>
    <row r="883">
      <c r="A883" s="73" t="s">
        <v>3736</v>
      </c>
      <c r="B883" s="74" t="s">
        <v>3736</v>
      </c>
      <c r="C883" s="73" t="s">
        <v>3737</v>
      </c>
      <c r="D883" s="73">
        <v>50021.0</v>
      </c>
      <c r="E883" s="73" t="s">
        <v>2551</v>
      </c>
      <c r="F883" s="73" t="s">
        <v>2552</v>
      </c>
      <c r="G883" s="73">
        <v>43.5801</v>
      </c>
      <c r="H883" s="73">
        <v>-73.0363</v>
      </c>
      <c r="I883" s="73">
        <v>60585.0</v>
      </c>
      <c r="J883" s="73">
        <v>25.14</v>
      </c>
      <c r="K883" s="73">
        <f t="shared" si="1"/>
        <v>0.9782968733</v>
      </c>
      <c r="L883" s="73">
        <f t="shared" si="2"/>
        <v>1.8</v>
      </c>
      <c r="M883" s="73">
        <f t="shared" si="3"/>
        <v>3.0077946</v>
      </c>
      <c r="N883" s="73" t="s">
        <v>1396</v>
      </c>
      <c r="O883" s="73">
        <v>47.7</v>
      </c>
      <c r="P883" s="73">
        <v>50.1</v>
      </c>
      <c r="Q883" s="73">
        <v>49.9</v>
      </c>
      <c r="R883" s="73">
        <v>48.1</v>
      </c>
      <c r="S883" s="73">
        <v>3.0</v>
      </c>
      <c r="T883" s="73">
        <v>62641.0</v>
      </c>
      <c r="U883" s="73">
        <v>29.3</v>
      </c>
      <c r="V883" s="73">
        <v>72.3</v>
      </c>
      <c r="W883" s="73">
        <v>203486.0</v>
      </c>
      <c r="X883" s="73">
        <v>891.0</v>
      </c>
      <c r="Y883" s="73">
        <v>33.0</v>
      </c>
      <c r="Z883" s="73">
        <v>59.5</v>
      </c>
      <c r="AA883" s="73">
        <v>30623.0</v>
      </c>
      <c r="AB883" s="73">
        <v>4.3</v>
      </c>
      <c r="AC883" s="75">
        <v>45352.0</v>
      </c>
      <c r="AD883" s="73">
        <v>94.5</v>
      </c>
      <c r="AE883" s="73">
        <v>0.6</v>
      </c>
      <c r="AF883" s="73">
        <v>0.8</v>
      </c>
      <c r="AG883" s="73">
        <v>0.1</v>
      </c>
      <c r="AH883" s="73">
        <v>0.0</v>
      </c>
      <c r="AI883" s="73">
        <v>0.3</v>
      </c>
      <c r="AJ883" s="73">
        <v>3.7</v>
      </c>
      <c r="AK883" s="73" t="s">
        <v>3738</v>
      </c>
    </row>
    <row r="884">
      <c r="A884" s="73" t="s">
        <v>3739</v>
      </c>
      <c r="B884" s="74" t="s">
        <v>3739</v>
      </c>
      <c r="C884" s="73" t="s">
        <v>3740</v>
      </c>
      <c r="D884" s="73">
        <v>51143.0</v>
      </c>
      <c r="E884" s="73" t="s">
        <v>1509</v>
      </c>
      <c r="F884" s="73" t="s">
        <v>1510</v>
      </c>
      <c r="G884" s="73">
        <v>36.8213</v>
      </c>
      <c r="H884" s="73">
        <v>-79.3971</v>
      </c>
      <c r="I884" s="73">
        <v>60541.0</v>
      </c>
      <c r="J884" s="73">
        <v>24.12</v>
      </c>
      <c r="K884" s="73">
        <f t="shared" si="1"/>
        <v>0.9778359693</v>
      </c>
      <c r="L884" s="73">
        <f t="shared" si="2"/>
        <v>1.8</v>
      </c>
      <c r="M884" s="73">
        <f t="shared" si="3"/>
        <v>3.0038268</v>
      </c>
      <c r="N884" s="73" t="s">
        <v>1396</v>
      </c>
      <c r="O884" s="73">
        <v>48.0</v>
      </c>
      <c r="P884" s="73">
        <v>49.8</v>
      </c>
      <c r="Q884" s="73">
        <v>50.2</v>
      </c>
      <c r="R884" s="73">
        <v>47.5</v>
      </c>
      <c r="S884" s="73">
        <v>2.94</v>
      </c>
      <c r="T884" s="73">
        <v>52619.0</v>
      </c>
      <c r="U884" s="73">
        <v>20.1</v>
      </c>
      <c r="V884" s="73">
        <v>77.4</v>
      </c>
      <c r="W884" s="73">
        <v>140264.0</v>
      </c>
      <c r="X884" s="73">
        <v>831.0</v>
      </c>
      <c r="Y884" s="73">
        <v>15.0</v>
      </c>
      <c r="Z884" s="73">
        <v>53.5</v>
      </c>
      <c r="AA884" s="73">
        <v>31372.0</v>
      </c>
      <c r="AB884" s="73">
        <v>5.4</v>
      </c>
      <c r="AC884" s="75">
        <v>45352.0</v>
      </c>
      <c r="AD884" s="73">
        <v>74.6</v>
      </c>
      <c r="AE884" s="73">
        <v>19.6</v>
      </c>
      <c r="AF884" s="73">
        <v>0.5</v>
      </c>
      <c r="AG884" s="73">
        <v>0.1</v>
      </c>
      <c r="AH884" s="73">
        <v>0.0</v>
      </c>
      <c r="AI884" s="73">
        <v>1.4</v>
      </c>
      <c r="AJ884" s="73">
        <v>3.9</v>
      </c>
      <c r="AK884" s="73" t="s">
        <v>3741</v>
      </c>
    </row>
    <row r="885">
      <c r="A885" s="73" t="s">
        <v>3742</v>
      </c>
      <c r="B885" s="74" t="s">
        <v>3742</v>
      </c>
      <c r="C885" s="73" t="s">
        <v>3743</v>
      </c>
      <c r="D885" s="73">
        <v>36043.0</v>
      </c>
      <c r="E885" s="73" t="s">
        <v>1400</v>
      </c>
      <c r="F885" s="73" t="s">
        <v>1401</v>
      </c>
      <c r="G885" s="73">
        <v>43.4193</v>
      </c>
      <c r="H885" s="73">
        <v>-74.9624</v>
      </c>
      <c r="I885" s="73">
        <v>60293.0</v>
      </c>
      <c r="J885" s="73">
        <v>16.5</v>
      </c>
      <c r="K885" s="73">
        <f t="shared" si="1"/>
        <v>0.9743996088</v>
      </c>
      <c r="L885" s="73">
        <f t="shared" si="2"/>
        <v>1.8</v>
      </c>
      <c r="M885" s="73">
        <f t="shared" si="3"/>
        <v>2.974185</v>
      </c>
      <c r="N885" s="73" t="s">
        <v>1396</v>
      </c>
      <c r="O885" s="73">
        <v>44.3</v>
      </c>
      <c r="P885" s="73">
        <v>50.1</v>
      </c>
      <c r="Q885" s="73">
        <v>49.9</v>
      </c>
      <c r="R885" s="73">
        <v>51.2</v>
      </c>
      <c r="S885" s="73">
        <v>3.03</v>
      </c>
      <c r="T885" s="73">
        <v>68104.0</v>
      </c>
      <c r="U885" s="73">
        <v>30.4</v>
      </c>
      <c r="V885" s="73">
        <v>76.0</v>
      </c>
      <c r="W885" s="73">
        <v>130501.0</v>
      </c>
      <c r="X885" s="73">
        <v>776.0</v>
      </c>
      <c r="Y885" s="73">
        <v>22.4</v>
      </c>
      <c r="Z885" s="73">
        <v>59.5</v>
      </c>
      <c r="AA885" s="73">
        <v>27463.0</v>
      </c>
      <c r="AB885" s="73">
        <v>4.2</v>
      </c>
      <c r="AC885" s="75">
        <v>45352.0</v>
      </c>
      <c r="AD885" s="73">
        <v>93.4</v>
      </c>
      <c r="AE885" s="73">
        <v>1.2</v>
      </c>
      <c r="AF885" s="73">
        <v>0.5</v>
      </c>
      <c r="AG885" s="73">
        <v>0.1</v>
      </c>
      <c r="AH885" s="73">
        <v>0.1</v>
      </c>
      <c r="AI885" s="73">
        <v>0.5</v>
      </c>
      <c r="AJ885" s="73">
        <v>4.2</v>
      </c>
      <c r="AK885" s="73" t="s">
        <v>3744</v>
      </c>
    </row>
    <row r="886">
      <c r="A886" s="73" t="s">
        <v>3243</v>
      </c>
      <c r="B886" s="74" t="s">
        <v>3243</v>
      </c>
      <c r="C886" s="73" t="s">
        <v>3244</v>
      </c>
      <c r="D886" s="73">
        <v>29113.0</v>
      </c>
      <c r="E886" s="73" t="s">
        <v>1547</v>
      </c>
      <c r="F886" s="73" t="s">
        <v>1548</v>
      </c>
      <c r="G886" s="73">
        <v>39.058</v>
      </c>
      <c r="H886" s="73">
        <v>-90.96</v>
      </c>
      <c r="I886" s="73">
        <v>60172.0</v>
      </c>
      <c r="J886" s="73">
        <v>37.08</v>
      </c>
      <c r="K886" s="73">
        <f t="shared" si="1"/>
        <v>0.9837083447</v>
      </c>
      <c r="L886" s="73">
        <f t="shared" si="2"/>
        <v>1.8</v>
      </c>
      <c r="M886" s="73">
        <f t="shared" si="3"/>
        <v>3.0542412</v>
      </c>
      <c r="N886" s="73" t="s">
        <v>1373</v>
      </c>
      <c r="O886" s="73">
        <v>37.1</v>
      </c>
      <c r="P886" s="73">
        <v>50.6</v>
      </c>
      <c r="Q886" s="73">
        <v>49.4</v>
      </c>
      <c r="R886" s="73">
        <v>56.0</v>
      </c>
      <c r="S886" s="73">
        <v>3.05</v>
      </c>
      <c r="T886" s="73">
        <v>82543.0</v>
      </c>
      <c r="U886" s="73">
        <v>37.3</v>
      </c>
      <c r="V886" s="73">
        <v>79.1</v>
      </c>
      <c r="W886" s="73">
        <v>203321.0</v>
      </c>
      <c r="X886" s="73">
        <v>958.0</v>
      </c>
      <c r="Y886" s="73">
        <v>18.3</v>
      </c>
      <c r="Z886" s="73">
        <v>63.6</v>
      </c>
      <c r="AA886" s="73">
        <v>29827.0</v>
      </c>
      <c r="AB886" s="73">
        <v>3.4</v>
      </c>
      <c r="AC886" s="75">
        <v>45352.0</v>
      </c>
      <c r="AD886" s="73">
        <v>93.2</v>
      </c>
      <c r="AE886" s="73">
        <v>2.2</v>
      </c>
      <c r="AF886" s="73">
        <v>0.3</v>
      </c>
      <c r="AG886" s="73">
        <v>0.1</v>
      </c>
      <c r="AH886" s="73">
        <v>0.1</v>
      </c>
      <c r="AI886" s="73">
        <v>0.5</v>
      </c>
      <c r="AJ886" s="73">
        <v>3.6</v>
      </c>
      <c r="AK886" s="73" t="s">
        <v>3745</v>
      </c>
    </row>
    <row r="887">
      <c r="A887" s="73" t="s">
        <v>3746</v>
      </c>
      <c r="B887" s="74" t="s">
        <v>3746</v>
      </c>
      <c r="C887" s="73" t="s">
        <v>3747</v>
      </c>
      <c r="D887" s="73">
        <v>42015.0</v>
      </c>
      <c r="E887" s="73" t="s">
        <v>323</v>
      </c>
      <c r="F887" s="73" t="s">
        <v>1455</v>
      </c>
      <c r="G887" s="73">
        <v>41.7887</v>
      </c>
      <c r="H887" s="73">
        <v>-76.5154</v>
      </c>
      <c r="I887" s="73">
        <v>60159.0</v>
      </c>
      <c r="J887" s="73">
        <v>20.24</v>
      </c>
      <c r="K887" s="73">
        <f t="shared" si="1"/>
        <v>0.9760847098</v>
      </c>
      <c r="L887" s="73">
        <f t="shared" si="2"/>
        <v>1.8</v>
      </c>
      <c r="M887" s="73">
        <f t="shared" si="3"/>
        <v>2.9887336</v>
      </c>
      <c r="N887" s="73" t="s">
        <v>1396</v>
      </c>
      <c r="O887" s="73">
        <v>43.9</v>
      </c>
      <c r="P887" s="73">
        <v>50.1</v>
      </c>
      <c r="Q887" s="73">
        <v>49.9</v>
      </c>
      <c r="R887" s="73">
        <v>51.7</v>
      </c>
      <c r="S887" s="73">
        <v>2.98</v>
      </c>
      <c r="T887" s="73">
        <v>60650.0</v>
      </c>
      <c r="U887" s="73">
        <v>27.4</v>
      </c>
      <c r="V887" s="73">
        <v>72.4</v>
      </c>
      <c r="W887" s="73">
        <v>169557.0</v>
      </c>
      <c r="X887" s="73">
        <v>824.0</v>
      </c>
      <c r="Y887" s="73">
        <v>20.0</v>
      </c>
      <c r="Z887" s="73">
        <v>56.0</v>
      </c>
      <c r="AA887" s="73">
        <v>28425.0</v>
      </c>
      <c r="AB887" s="73">
        <v>4.8</v>
      </c>
      <c r="AC887" s="75">
        <v>45352.0</v>
      </c>
      <c r="AD887" s="73">
        <v>95.4</v>
      </c>
      <c r="AE887" s="73">
        <v>0.8</v>
      </c>
      <c r="AF887" s="73">
        <v>0.6</v>
      </c>
      <c r="AG887" s="73">
        <v>0.1</v>
      </c>
      <c r="AH887" s="73">
        <v>0.1</v>
      </c>
      <c r="AI887" s="73">
        <v>0.7</v>
      </c>
      <c r="AJ887" s="73">
        <v>2.4</v>
      </c>
      <c r="AK887" s="73" t="s">
        <v>3748</v>
      </c>
    </row>
    <row r="888">
      <c r="A888" s="73" t="s">
        <v>3749</v>
      </c>
      <c r="B888" s="74" t="s">
        <v>3749</v>
      </c>
      <c r="C888" s="73" t="s">
        <v>3750</v>
      </c>
      <c r="D888" s="73">
        <v>27111.0</v>
      </c>
      <c r="E888" s="73" t="s">
        <v>1489</v>
      </c>
      <c r="F888" s="73" t="s">
        <v>1490</v>
      </c>
      <c r="G888" s="73">
        <v>46.4088</v>
      </c>
      <c r="H888" s="73">
        <v>-95.708</v>
      </c>
      <c r="I888" s="73">
        <v>60072.0</v>
      </c>
      <c r="J888" s="73">
        <v>11.76</v>
      </c>
      <c r="K888" s="73">
        <f t="shared" si="1"/>
        <v>0.9722681253</v>
      </c>
      <c r="L888" s="73">
        <f t="shared" si="2"/>
        <v>1.8</v>
      </c>
      <c r="M888" s="73">
        <f t="shared" si="3"/>
        <v>2.9557464</v>
      </c>
      <c r="N888" s="73" t="s">
        <v>1373</v>
      </c>
      <c r="O888" s="73">
        <v>46.1</v>
      </c>
      <c r="P888" s="73">
        <v>50.6</v>
      </c>
      <c r="Q888" s="73">
        <v>49.4</v>
      </c>
      <c r="R888" s="73">
        <v>57.2</v>
      </c>
      <c r="S888" s="73">
        <v>2.93</v>
      </c>
      <c r="T888" s="73">
        <v>67990.0</v>
      </c>
      <c r="U888" s="73">
        <v>31.0</v>
      </c>
      <c r="V888" s="73">
        <v>80.1</v>
      </c>
      <c r="W888" s="73">
        <v>233928.0</v>
      </c>
      <c r="X888" s="73">
        <v>769.0</v>
      </c>
      <c r="Y888" s="73">
        <v>26.5</v>
      </c>
      <c r="Z888" s="73">
        <v>61.5</v>
      </c>
      <c r="AA888" s="73">
        <v>31071.0</v>
      </c>
      <c r="AB888" s="73">
        <v>5.3</v>
      </c>
      <c r="AC888" s="75">
        <v>45352.0</v>
      </c>
      <c r="AD888" s="73">
        <v>92.4</v>
      </c>
      <c r="AE888" s="73">
        <v>1.1</v>
      </c>
      <c r="AF888" s="73">
        <v>0.5</v>
      </c>
      <c r="AG888" s="73">
        <v>0.2</v>
      </c>
      <c r="AH888" s="73">
        <v>0.0</v>
      </c>
      <c r="AI888" s="73">
        <v>1.9</v>
      </c>
      <c r="AJ888" s="73">
        <v>3.9</v>
      </c>
      <c r="AK888" s="73" t="s">
        <v>3751</v>
      </c>
    </row>
    <row r="889">
      <c r="A889" s="73" t="s">
        <v>3752</v>
      </c>
      <c r="B889" s="74" t="s">
        <v>3752</v>
      </c>
      <c r="C889" s="73" t="s">
        <v>3753</v>
      </c>
      <c r="D889" s="73">
        <v>48467.0</v>
      </c>
      <c r="E889" s="73" t="s">
        <v>1377</v>
      </c>
      <c r="F889" s="73" t="s">
        <v>1378</v>
      </c>
      <c r="G889" s="73">
        <v>32.5637</v>
      </c>
      <c r="H889" s="73">
        <v>-95.8365</v>
      </c>
      <c r="I889" s="73">
        <v>60053.0</v>
      </c>
      <c r="J889" s="73">
        <v>27.52</v>
      </c>
      <c r="K889" s="73">
        <f t="shared" si="1"/>
        <v>0.9793731611</v>
      </c>
      <c r="L889" s="73">
        <f t="shared" si="2"/>
        <v>1.8</v>
      </c>
      <c r="M889" s="73">
        <f t="shared" si="3"/>
        <v>3.0170528</v>
      </c>
      <c r="N889" s="73" t="s">
        <v>1373</v>
      </c>
      <c r="O889" s="73">
        <v>42.0</v>
      </c>
      <c r="P889" s="73">
        <v>49.3</v>
      </c>
      <c r="Q889" s="73">
        <v>50.7</v>
      </c>
      <c r="R889" s="73">
        <v>56.3</v>
      </c>
      <c r="S889" s="73">
        <v>3.12</v>
      </c>
      <c r="T889" s="73">
        <v>62334.0</v>
      </c>
      <c r="U889" s="73">
        <v>29.7</v>
      </c>
      <c r="V889" s="73">
        <v>79.7</v>
      </c>
      <c r="W889" s="73">
        <v>181217.0</v>
      </c>
      <c r="X889" s="73">
        <v>981.0</v>
      </c>
      <c r="Y889" s="73">
        <v>17.1</v>
      </c>
      <c r="Z889" s="73">
        <v>54.5</v>
      </c>
      <c r="AA889" s="73">
        <v>29142.0</v>
      </c>
      <c r="AB889" s="73">
        <v>3.1</v>
      </c>
      <c r="AC889" s="75">
        <v>45352.0</v>
      </c>
      <c r="AD889" s="73">
        <v>89.9</v>
      </c>
      <c r="AE889" s="73">
        <v>2.8</v>
      </c>
      <c r="AF889" s="73">
        <v>0.5</v>
      </c>
      <c r="AG889" s="73">
        <v>0.4</v>
      </c>
      <c r="AH889" s="73">
        <v>0.0</v>
      </c>
      <c r="AI889" s="73">
        <v>2.4</v>
      </c>
      <c r="AJ889" s="73">
        <v>4.0</v>
      </c>
      <c r="AK889" s="73" t="s">
        <v>3754</v>
      </c>
    </row>
    <row r="890">
      <c r="A890" s="73" t="s">
        <v>1420</v>
      </c>
      <c r="B890" s="74" t="s">
        <v>1420</v>
      </c>
      <c r="C890" s="73" t="s">
        <v>1751</v>
      </c>
      <c r="D890" s="73">
        <v>50023.0</v>
      </c>
      <c r="E890" s="73" t="s">
        <v>2551</v>
      </c>
      <c r="F890" s="73" t="s">
        <v>2552</v>
      </c>
      <c r="G890" s="73">
        <v>44.2736</v>
      </c>
      <c r="H890" s="73">
        <v>-72.6148</v>
      </c>
      <c r="I890" s="73">
        <v>59768.0</v>
      </c>
      <c r="J890" s="73">
        <v>33.59</v>
      </c>
      <c r="K890" s="73">
        <f t="shared" si="1"/>
        <v>0.9821235111</v>
      </c>
      <c r="L890" s="73">
        <f t="shared" si="2"/>
        <v>1.8</v>
      </c>
      <c r="M890" s="73">
        <f t="shared" si="3"/>
        <v>3.0406651</v>
      </c>
      <c r="N890" s="73" t="s">
        <v>1396</v>
      </c>
      <c r="O890" s="73">
        <v>43.8</v>
      </c>
      <c r="P890" s="73">
        <v>49.8</v>
      </c>
      <c r="Q890" s="73">
        <v>50.2</v>
      </c>
      <c r="R890" s="73">
        <v>47.5</v>
      </c>
      <c r="S890" s="73">
        <v>2.85</v>
      </c>
      <c r="T890" s="73">
        <v>77278.0</v>
      </c>
      <c r="U890" s="73">
        <v>37.0</v>
      </c>
      <c r="V890" s="73">
        <v>72.7</v>
      </c>
      <c r="W890" s="73">
        <v>274598.0</v>
      </c>
      <c r="X890" s="73">
        <v>1077.0</v>
      </c>
      <c r="Y890" s="73">
        <v>46.2</v>
      </c>
      <c r="Z890" s="73">
        <v>64.7</v>
      </c>
      <c r="AA890" s="73">
        <v>35012.0</v>
      </c>
      <c r="AB890" s="73">
        <v>3.0</v>
      </c>
      <c r="AC890" s="75">
        <v>45352.0</v>
      </c>
      <c r="AD890" s="73">
        <v>94.2</v>
      </c>
      <c r="AE890" s="73">
        <v>0.9</v>
      </c>
      <c r="AF890" s="73">
        <v>0.8</v>
      </c>
      <c r="AG890" s="73">
        <v>0.0</v>
      </c>
      <c r="AH890" s="73">
        <v>0.0</v>
      </c>
      <c r="AI890" s="73">
        <v>0.6</v>
      </c>
      <c r="AJ890" s="73">
        <v>3.5</v>
      </c>
      <c r="AK890" s="73" t="s">
        <v>3755</v>
      </c>
    </row>
    <row r="891">
      <c r="A891" s="73" t="s">
        <v>3756</v>
      </c>
      <c r="B891" s="74" t="s">
        <v>3756</v>
      </c>
      <c r="C891" s="73" t="s">
        <v>3757</v>
      </c>
      <c r="D891" s="73">
        <v>36077.0</v>
      </c>
      <c r="E891" s="73" t="s">
        <v>1400</v>
      </c>
      <c r="F891" s="73" t="s">
        <v>1401</v>
      </c>
      <c r="G891" s="73">
        <v>42.6338</v>
      </c>
      <c r="H891" s="73">
        <v>-75.0326</v>
      </c>
      <c r="I891" s="73">
        <v>59678.0</v>
      </c>
      <c r="J891" s="73">
        <v>23.0</v>
      </c>
      <c r="K891" s="73">
        <f t="shared" si="1"/>
        <v>0.9773301288</v>
      </c>
      <c r="L891" s="73">
        <f t="shared" si="2"/>
        <v>1.8</v>
      </c>
      <c r="M891" s="73">
        <f t="shared" si="3"/>
        <v>2.99947</v>
      </c>
      <c r="N891" s="73" t="s">
        <v>1396</v>
      </c>
      <c r="O891" s="73">
        <v>40.8</v>
      </c>
      <c r="P891" s="73">
        <v>48.9</v>
      </c>
      <c r="Q891" s="73">
        <v>51.1</v>
      </c>
      <c r="R891" s="73">
        <v>44.0</v>
      </c>
      <c r="S891" s="73">
        <v>3.01</v>
      </c>
      <c r="T891" s="73">
        <v>65778.0</v>
      </c>
      <c r="U891" s="73">
        <v>28.9</v>
      </c>
      <c r="V891" s="73">
        <v>74.1</v>
      </c>
      <c r="W891" s="73">
        <v>166843.0</v>
      </c>
      <c r="X891" s="73">
        <v>927.0</v>
      </c>
      <c r="Y891" s="73">
        <v>33.7</v>
      </c>
      <c r="Z891" s="73">
        <v>56.1</v>
      </c>
      <c r="AA891" s="73">
        <v>26750.0</v>
      </c>
      <c r="AB891" s="73">
        <v>5.0</v>
      </c>
      <c r="AC891" s="75">
        <v>45352.0</v>
      </c>
      <c r="AD891" s="73">
        <v>91.1</v>
      </c>
      <c r="AE891" s="73">
        <v>2.2</v>
      </c>
      <c r="AF891" s="73">
        <v>1.5</v>
      </c>
      <c r="AG891" s="73">
        <v>0.2</v>
      </c>
      <c r="AH891" s="73">
        <v>0.1</v>
      </c>
      <c r="AI891" s="73">
        <v>1.0</v>
      </c>
      <c r="AJ891" s="73">
        <v>3.9</v>
      </c>
      <c r="AK891" s="73" t="s">
        <v>3758</v>
      </c>
    </row>
    <row r="892">
      <c r="A892" s="73" t="s">
        <v>1420</v>
      </c>
      <c r="B892" s="74" t="s">
        <v>1420</v>
      </c>
      <c r="C892" s="73" t="s">
        <v>1751</v>
      </c>
      <c r="D892" s="73">
        <v>39167.0</v>
      </c>
      <c r="E892" s="73" t="s">
        <v>1478</v>
      </c>
      <c r="F892" s="73" t="s">
        <v>1479</v>
      </c>
      <c r="G892" s="73">
        <v>39.4553</v>
      </c>
      <c r="H892" s="73">
        <v>-81.4953</v>
      </c>
      <c r="I892" s="73">
        <v>59639.0</v>
      </c>
      <c r="J892" s="73">
        <v>36.44</v>
      </c>
      <c r="K892" s="73">
        <f t="shared" si="1"/>
        <v>0.9834175248</v>
      </c>
      <c r="L892" s="73">
        <f t="shared" si="2"/>
        <v>1.8</v>
      </c>
      <c r="M892" s="73">
        <f t="shared" si="3"/>
        <v>3.0517516</v>
      </c>
      <c r="N892" s="73" t="s">
        <v>1396</v>
      </c>
      <c r="O892" s="73">
        <v>44.1</v>
      </c>
      <c r="P892" s="73">
        <v>49.8</v>
      </c>
      <c r="Q892" s="73">
        <v>50.2</v>
      </c>
      <c r="R892" s="73">
        <v>50.0</v>
      </c>
      <c r="S892" s="73">
        <v>2.94</v>
      </c>
      <c r="T892" s="73">
        <v>59053.0</v>
      </c>
      <c r="U892" s="73">
        <v>24.3</v>
      </c>
      <c r="V892" s="73">
        <v>74.1</v>
      </c>
      <c r="W892" s="73">
        <v>163300.0</v>
      </c>
      <c r="X892" s="73">
        <v>794.0</v>
      </c>
      <c r="Y892" s="73">
        <v>20.4</v>
      </c>
      <c r="Z892" s="73">
        <v>57.8</v>
      </c>
      <c r="AA892" s="73">
        <v>27182.0</v>
      </c>
      <c r="AB892" s="73">
        <v>5.2</v>
      </c>
      <c r="AC892" s="75">
        <v>45352.0</v>
      </c>
      <c r="AD892" s="73">
        <v>94.9</v>
      </c>
      <c r="AE892" s="73">
        <v>1.2</v>
      </c>
      <c r="AF892" s="73">
        <v>0.8</v>
      </c>
      <c r="AG892" s="73">
        <v>0.2</v>
      </c>
      <c r="AH892" s="73">
        <v>0.0</v>
      </c>
      <c r="AI892" s="73">
        <v>0.4</v>
      </c>
      <c r="AJ892" s="73">
        <v>2.6</v>
      </c>
      <c r="AK892" s="73" t="s">
        <v>3759</v>
      </c>
    </row>
    <row r="893">
      <c r="A893" s="73" t="s">
        <v>1975</v>
      </c>
      <c r="B893" s="74" t="s">
        <v>1975</v>
      </c>
      <c r="C893" s="73" t="s">
        <v>1976</v>
      </c>
      <c r="D893" s="73">
        <v>54055.0</v>
      </c>
      <c r="E893" s="73" t="s">
        <v>2485</v>
      </c>
      <c r="F893" s="73" t="s">
        <v>2486</v>
      </c>
      <c r="G893" s="73">
        <v>37.4055</v>
      </c>
      <c r="H893" s="73">
        <v>-81.1114</v>
      </c>
      <c r="I893" s="73">
        <v>59530.0</v>
      </c>
      <c r="J893" s="73">
        <v>54.86</v>
      </c>
      <c r="K893" s="73">
        <f t="shared" si="1"/>
        <v>0.9918221584</v>
      </c>
      <c r="L893" s="73">
        <f t="shared" si="2"/>
        <v>1.8</v>
      </c>
      <c r="M893" s="73">
        <f t="shared" si="3"/>
        <v>3.1234054</v>
      </c>
      <c r="N893" s="73" t="s">
        <v>1396</v>
      </c>
      <c r="O893" s="73">
        <v>43.3</v>
      </c>
      <c r="P893" s="73">
        <v>48.2</v>
      </c>
      <c r="Q893" s="73">
        <v>51.8</v>
      </c>
      <c r="R893" s="73">
        <v>48.7</v>
      </c>
      <c r="S893" s="73">
        <v>2.91</v>
      </c>
      <c r="T893" s="73">
        <v>46409.0</v>
      </c>
      <c r="U893" s="73">
        <v>16.9</v>
      </c>
      <c r="V893" s="73">
        <v>70.0</v>
      </c>
      <c r="W893" s="73">
        <v>115771.0</v>
      </c>
      <c r="X893" s="73">
        <v>777.0</v>
      </c>
      <c r="Y893" s="73">
        <v>20.6</v>
      </c>
      <c r="Z893" s="73">
        <v>49.7</v>
      </c>
      <c r="AA893" s="73">
        <v>20935.0</v>
      </c>
      <c r="AB893" s="73">
        <v>4.2</v>
      </c>
      <c r="AC893" s="75">
        <v>45352.0</v>
      </c>
      <c r="AD893" s="73">
        <v>89.7</v>
      </c>
      <c r="AE893" s="73">
        <v>5.9</v>
      </c>
      <c r="AF893" s="73">
        <v>0.3</v>
      </c>
      <c r="AG893" s="73">
        <v>0.2</v>
      </c>
      <c r="AH893" s="73">
        <v>0.0</v>
      </c>
      <c r="AI893" s="73">
        <v>0.3</v>
      </c>
      <c r="AJ893" s="73">
        <v>3.7</v>
      </c>
      <c r="AK893" s="73" t="s">
        <v>3760</v>
      </c>
    </row>
    <row r="894">
      <c r="A894" s="73" t="s">
        <v>3761</v>
      </c>
      <c r="B894" s="74" t="s">
        <v>3761</v>
      </c>
      <c r="C894" s="73" t="s">
        <v>3762</v>
      </c>
      <c r="D894" s="73">
        <v>32019.0</v>
      </c>
      <c r="E894" s="73" t="s">
        <v>1414</v>
      </c>
      <c r="F894" s="73" t="s">
        <v>1415</v>
      </c>
      <c r="G894" s="73">
        <v>39.0206</v>
      </c>
      <c r="H894" s="73">
        <v>-119.189</v>
      </c>
      <c r="I894" s="73">
        <v>59435.0</v>
      </c>
      <c r="J894" s="73">
        <v>11.46</v>
      </c>
      <c r="K894" s="73">
        <f t="shared" si="1"/>
        <v>0.9721333782</v>
      </c>
      <c r="L894" s="73">
        <f t="shared" si="2"/>
        <v>1.8</v>
      </c>
      <c r="M894" s="73">
        <f t="shared" si="3"/>
        <v>2.9545794</v>
      </c>
      <c r="N894" s="73" t="s">
        <v>1367</v>
      </c>
      <c r="O894" s="73">
        <v>43.2</v>
      </c>
      <c r="P894" s="73">
        <v>51.8</v>
      </c>
      <c r="Q894" s="73">
        <v>48.2</v>
      </c>
      <c r="R894" s="73">
        <v>52.1</v>
      </c>
      <c r="S894" s="73">
        <v>3.06</v>
      </c>
      <c r="T894" s="73">
        <v>70026.0</v>
      </c>
      <c r="U894" s="73">
        <v>32.9</v>
      </c>
      <c r="V894" s="73">
        <v>76.4</v>
      </c>
      <c r="W894" s="73">
        <v>311944.0</v>
      </c>
      <c r="X894" s="73">
        <v>1196.0</v>
      </c>
      <c r="Y894" s="73">
        <v>16.1</v>
      </c>
      <c r="Z894" s="73">
        <v>58.9</v>
      </c>
      <c r="AA894" s="73">
        <v>23257.0</v>
      </c>
      <c r="AB894" s="73">
        <v>7.2</v>
      </c>
      <c r="AC894" s="75">
        <v>45352.0</v>
      </c>
      <c r="AD894" s="73">
        <v>78.6</v>
      </c>
      <c r="AE894" s="73">
        <v>0.9</v>
      </c>
      <c r="AF894" s="73">
        <v>1.4</v>
      </c>
      <c r="AG894" s="73">
        <v>2.5</v>
      </c>
      <c r="AH894" s="73">
        <v>0.1</v>
      </c>
      <c r="AI894" s="73">
        <v>6.5</v>
      </c>
      <c r="AJ894" s="73">
        <v>9.9</v>
      </c>
      <c r="AK894" s="73" t="s">
        <v>3763</v>
      </c>
    </row>
    <row r="895">
      <c r="A895" s="73" t="s">
        <v>3764</v>
      </c>
      <c r="B895" s="74" t="s">
        <v>3764</v>
      </c>
      <c r="C895" s="73" t="s">
        <v>3765</v>
      </c>
      <c r="D895" s="73">
        <v>37163.0</v>
      </c>
      <c r="E895" s="73" t="s">
        <v>1514</v>
      </c>
      <c r="F895" s="73" t="s">
        <v>1515</v>
      </c>
      <c r="G895" s="73">
        <v>34.9916</v>
      </c>
      <c r="H895" s="73">
        <v>-78.3714</v>
      </c>
      <c r="I895" s="73">
        <v>59317.0</v>
      </c>
      <c r="J895" s="73">
        <v>24.21</v>
      </c>
      <c r="K895" s="73">
        <f t="shared" si="1"/>
        <v>0.9778766286</v>
      </c>
      <c r="L895" s="73">
        <f t="shared" si="2"/>
        <v>1.8</v>
      </c>
      <c r="M895" s="73">
        <f t="shared" si="3"/>
        <v>3.0041769</v>
      </c>
      <c r="N895" s="73" t="s">
        <v>1396</v>
      </c>
      <c r="O895" s="73">
        <v>39.6</v>
      </c>
      <c r="P895" s="73">
        <v>50.0</v>
      </c>
      <c r="Q895" s="73">
        <v>50.0</v>
      </c>
      <c r="R895" s="73">
        <v>46.5</v>
      </c>
      <c r="S895" s="73">
        <v>3.26</v>
      </c>
      <c r="T895" s="73">
        <v>49963.0</v>
      </c>
      <c r="U895" s="73">
        <v>19.8</v>
      </c>
      <c r="V895" s="73">
        <v>73.2</v>
      </c>
      <c r="W895" s="73">
        <v>117959.0</v>
      </c>
      <c r="X895" s="73">
        <v>752.0</v>
      </c>
      <c r="Y895" s="73">
        <v>14.9</v>
      </c>
      <c r="Z895" s="73">
        <v>56.7</v>
      </c>
      <c r="AA895" s="73">
        <v>29535.0</v>
      </c>
      <c r="AB895" s="73">
        <v>5.7</v>
      </c>
      <c r="AC895" s="75">
        <v>45352.0</v>
      </c>
      <c r="AD895" s="73">
        <v>56.0</v>
      </c>
      <c r="AE895" s="73">
        <v>25.2</v>
      </c>
      <c r="AF895" s="73">
        <v>0.6</v>
      </c>
      <c r="AG895" s="73">
        <v>1.9</v>
      </c>
      <c r="AH895" s="73">
        <v>0.0</v>
      </c>
      <c r="AI895" s="73">
        <v>12.2</v>
      </c>
      <c r="AJ895" s="73">
        <v>4.2</v>
      </c>
      <c r="AK895" s="73" t="s">
        <v>3766</v>
      </c>
    </row>
    <row r="896">
      <c r="A896" s="73" t="s">
        <v>3767</v>
      </c>
      <c r="B896" s="74" t="s">
        <v>3767</v>
      </c>
      <c r="C896" s="73" t="s">
        <v>3768</v>
      </c>
      <c r="D896" s="73">
        <v>2122.0</v>
      </c>
      <c r="E896" s="73" t="s">
        <v>2138</v>
      </c>
      <c r="F896" s="73" t="s">
        <v>2139</v>
      </c>
      <c r="G896" s="73">
        <v>60.2654</v>
      </c>
      <c r="H896" s="73">
        <v>-151.5651</v>
      </c>
      <c r="I896" s="73">
        <v>59235.0</v>
      </c>
      <c r="J896" s="73">
        <v>1.43</v>
      </c>
      <c r="K896" s="73">
        <f t="shared" si="1"/>
        <v>0.9676390693</v>
      </c>
      <c r="L896" s="73">
        <f t="shared" si="2"/>
        <v>1.8</v>
      </c>
      <c r="M896" s="73">
        <f t="shared" si="3"/>
        <v>2.9155627</v>
      </c>
      <c r="N896" s="73" t="s">
        <v>2140</v>
      </c>
      <c r="O896" s="73">
        <v>41.2</v>
      </c>
      <c r="P896" s="73">
        <v>52.5</v>
      </c>
      <c r="Q896" s="73">
        <v>47.5</v>
      </c>
      <c r="R896" s="73">
        <v>49.8</v>
      </c>
      <c r="S896" s="73">
        <v>3.19</v>
      </c>
      <c r="T896" s="73">
        <v>76272.0</v>
      </c>
      <c r="U896" s="73">
        <v>37.0</v>
      </c>
      <c r="V896" s="73">
        <v>76.8</v>
      </c>
      <c r="W896" s="73">
        <v>272530.0</v>
      </c>
      <c r="X896" s="73">
        <v>1126.0</v>
      </c>
      <c r="Y896" s="73">
        <v>28.0</v>
      </c>
      <c r="Z896" s="73">
        <v>57.5</v>
      </c>
      <c r="AA896" s="73">
        <v>26420.0</v>
      </c>
      <c r="AB896" s="73">
        <v>7.2</v>
      </c>
      <c r="AC896" s="75">
        <v>45352.0</v>
      </c>
      <c r="AD896" s="73">
        <v>79.6</v>
      </c>
      <c r="AE896" s="73">
        <v>0.7</v>
      </c>
      <c r="AF896" s="73">
        <v>1.7</v>
      </c>
      <c r="AG896" s="73">
        <v>7.4</v>
      </c>
      <c r="AH896" s="73">
        <v>0.4</v>
      </c>
      <c r="AI896" s="73">
        <v>1.7</v>
      </c>
      <c r="AJ896" s="73">
        <v>8.5</v>
      </c>
      <c r="AK896" s="73" t="s">
        <v>3769</v>
      </c>
    </row>
    <row r="897">
      <c r="A897" s="73" t="s">
        <v>2760</v>
      </c>
      <c r="B897" s="74" t="s">
        <v>2760</v>
      </c>
      <c r="C897" s="73" t="s">
        <v>2761</v>
      </c>
      <c r="D897" s="73">
        <v>1009.0</v>
      </c>
      <c r="E897" s="73" t="s">
        <v>1706</v>
      </c>
      <c r="F897" s="73" t="s">
        <v>1707</v>
      </c>
      <c r="G897" s="73">
        <v>33.9809</v>
      </c>
      <c r="H897" s="73">
        <v>-86.5674</v>
      </c>
      <c r="I897" s="73">
        <v>59077.0</v>
      </c>
      <c r="J897" s="73">
        <v>35.37</v>
      </c>
      <c r="K897" s="73">
        <f t="shared" si="1"/>
        <v>0.9829315023</v>
      </c>
      <c r="L897" s="73">
        <f t="shared" si="2"/>
        <v>1.8</v>
      </c>
      <c r="M897" s="73">
        <f t="shared" si="3"/>
        <v>3.0475893</v>
      </c>
      <c r="N897" s="73" t="s">
        <v>1373</v>
      </c>
      <c r="O897" s="73">
        <v>40.8</v>
      </c>
      <c r="P897" s="73">
        <v>50.6</v>
      </c>
      <c r="Q897" s="73">
        <v>49.4</v>
      </c>
      <c r="R897" s="73">
        <v>54.0</v>
      </c>
      <c r="S897" s="73">
        <v>3.23</v>
      </c>
      <c r="T897" s="73">
        <v>57440.0</v>
      </c>
      <c r="U897" s="73">
        <v>26.6</v>
      </c>
      <c r="V897" s="73">
        <v>79.3</v>
      </c>
      <c r="W897" s="73">
        <v>149958.0</v>
      </c>
      <c r="X897" s="73">
        <v>734.0</v>
      </c>
      <c r="Y897" s="73">
        <v>14.7</v>
      </c>
      <c r="Z897" s="73">
        <v>56.0</v>
      </c>
      <c r="AA897" s="73">
        <v>26129.0</v>
      </c>
      <c r="AB897" s="73">
        <v>6.0</v>
      </c>
      <c r="AC897" s="75">
        <v>45352.0</v>
      </c>
      <c r="AD897" s="73">
        <v>91.3</v>
      </c>
      <c r="AE897" s="73">
        <v>1.2</v>
      </c>
      <c r="AF897" s="73">
        <v>0.2</v>
      </c>
      <c r="AG897" s="73">
        <v>0.4</v>
      </c>
      <c r="AH897" s="73">
        <v>0.2</v>
      </c>
      <c r="AI897" s="73">
        <v>3.1</v>
      </c>
      <c r="AJ897" s="73">
        <v>3.6</v>
      </c>
      <c r="AK897" s="73" t="s">
        <v>3770</v>
      </c>
    </row>
    <row r="898">
      <c r="A898" s="73" t="s">
        <v>2924</v>
      </c>
      <c r="B898" s="74" t="s">
        <v>2924</v>
      </c>
      <c r="C898" s="73" t="s">
        <v>2925</v>
      </c>
      <c r="D898" s="73">
        <v>29145.0</v>
      </c>
      <c r="E898" s="73" t="s">
        <v>1547</v>
      </c>
      <c r="F898" s="73" t="s">
        <v>1548</v>
      </c>
      <c r="G898" s="73">
        <v>36.9055</v>
      </c>
      <c r="H898" s="73">
        <v>-94.3393</v>
      </c>
      <c r="I898" s="73">
        <v>59019.0</v>
      </c>
      <c r="J898" s="73">
        <v>36.47</v>
      </c>
      <c r="K898" s="73">
        <f t="shared" si="1"/>
        <v>0.9834311551</v>
      </c>
      <c r="L898" s="73">
        <f t="shared" si="2"/>
        <v>1.8</v>
      </c>
      <c r="M898" s="73">
        <f t="shared" si="3"/>
        <v>3.0518683</v>
      </c>
      <c r="N898" s="73" t="s">
        <v>1373</v>
      </c>
      <c r="O898" s="73">
        <v>40.2</v>
      </c>
      <c r="P898" s="73">
        <v>50.4</v>
      </c>
      <c r="Q898" s="73">
        <v>49.6</v>
      </c>
      <c r="R898" s="73">
        <v>56.9</v>
      </c>
      <c r="S898" s="73">
        <v>3.13</v>
      </c>
      <c r="T898" s="73">
        <v>60313.0</v>
      </c>
      <c r="U898" s="73">
        <v>24.3</v>
      </c>
      <c r="V898" s="73">
        <v>74.3</v>
      </c>
      <c r="W898" s="73">
        <v>161513.0</v>
      </c>
      <c r="X898" s="73">
        <v>781.0</v>
      </c>
      <c r="Y898" s="73">
        <v>22.2</v>
      </c>
      <c r="Z898" s="73">
        <v>59.7</v>
      </c>
      <c r="AA898" s="73">
        <v>27301.0</v>
      </c>
      <c r="AB898" s="73">
        <v>4.2</v>
      </c>
      <c r="AC898" s="75">
        <v>45352.0</v>
      </c>
      <c r="AD898" s="73">
        <v>84.2</v>
      </c>
      <c r="AE898" s="73">
        <v>0.9</v>
      </c>
      <c r="AF898" s="73">
        <v>1.6</v>
      </c>
      <c r="AG898" s="73">
        <v>1.4</v>
      </c>
      <c r="AH898" s="73">
        <v>1.1</v>
      </c>
      <c r="AI898" s="73">
        <v>1.2</v>
      </c>
      <c r="AJ898" s="73">
        <v>9.5</v>
      </c>
      <c r="AK898" s="73" t="s">
        <v>3771</v>
      </c>
    </row>
    <row r="899">
      <c r="A899" s="73" t="s">
        <v>3772</v>
      </c>
      <c r="B899" s="74" t="s">
        <v>3772</v>
      </c>
      <c r="C899" s="73" t="s">
        <v>3773</v>
      </c>
      <c r="D899" s="73">
        <v>42103.0</v>
      </c>
      <c r="E899" s="73" t="s">
        <v>323</v>
      </c>
      <c r="F899" s="73" t="s">
        <v>1455</v>
      </c>
      <c r="G899" s="73">
        <v>41.332</v>
      </c>
      <c r="H899" s="73">
        <v>-75.0338</v>
      </c>
      <c r="I899" s="73">
        <v>58996.0</v>
      </c>
      <c r="J899" s="73">
        <v>41.8</v>
      </c>
      <c r="K899" s="73">
        <f t="shared" si="1"/>
        <v>0.985855799</v>
      </c>
      <c r="L899" s="73">
        <f t="shared" si="2"/>
        <v>1.8</v>
      </c>
      <c r="M899" s="73">
        <f t="shared" si="3"/>
        <v>3.072602</v>
      </c>
      <c r="N899" s="73" t="s">
        <v>1396</v>
      </c>
      <c r="O899" s="73">
        <v>48.9</v>
      </c>
      <c r="P899" s="73">
        <v>51.2</v>
      </c>
      <c r="Q899" s="73">
        <v>48.8</v>
      </c>
      <c r="R899" s="73">
        <v>54.0</v>
      </c>
      <c r="S899" s="73">
        <v>3.0</v>
      </c>
      <c r="T899" s="73">
        <v>76416.0</v>
      </c>
      <c r="U899" s="73">
        <v>35.6</v>
      </c>
      <c r="V899" s="73">
        <v>84.4</v>
      </c>
      <c r="W899" s="73">
        <v>224177.0</v>
      </c>
      <c r="X899" s="73">
        <v>1344.0</v>
      </c>
      <c r="Y899" s="73">
        <v>27.4</v>
      </c>
      <c r="Z899" s="73">
        <v>57.3</v>
      </c>
      <c r="AA899" s="73">
        <v>26342.0</v>
      </c>
      <c r="AB899" s="73">
        <v>8.5</v>
      </c>
      <c r="AC899" s="75">
        <v>45352.0</v>
      </c>
      <c r="AD899" s="73">
        <v>82.3</v>
      </c>
      <c r="AE899" s="73">
        <v>6.0</v>
      </c>
      <c r="AF899" s="73">
        <v>1.4</v>
      </c>
      <c r="AG899" s="73">
        <v>0.1</v>
      </c>
      <c r="AH899" s="73">
        <v>0.0</v>
      </c>
      <c r="AI899" s="73">
        <v>3.7</v>
      </c>
      <c r="AJ899" s="73">
        <v>6.5</v>
      </c>
      <c r="AK899" s="73" t="s">
        <v>3774</v>
      </c>
    </row>
    <row r="900">
      <c r="A900" s="73" t="s">
        <v>3775</v>
      </c>
      <c r="B900" s="74" t="s">
        <v>3775</v>
      </c>
      <c r="C900" s="73" t="s">
        <v>3776</v>
      </c>
      <c r="D900" s="73">
        <v>39143.0</v>
      </c>
      <c r="E900" s="73" t="s">
        <v>1478</v>
      </c>
      <c r="F900" s="73" t="s">
        <v>1479</v>
      </c>
      <c r="G900" s="73">
        <v>41.3561</v>
      </c>
      <c r="H900" s="73">
        <v>-83.1465</v>
      </c>
      <c r="I900" s="73">
        <v>58885.0</v>
      </c>
      <c r="J900" s="73">
        <v>55.69</v>
      </c>
      <c r="K900" s="73">
        <f t="shared" si="1"/>
        <v>0.9922025555</v>
      </c>
      <c r="L900" s="73">
        <f t="shared" si="2"/>
        <v>1.8</v>
      </c>
      <c r="M900" s="73">
        <f t="shared" si="3"/>
        <v>3.1266341</v>
      </c>
      <c r="N900" s="73" t="s">
        <v>1396</v>
      </c>
      <c r="O900" s="73">
        <v>42.3</v>
      </c>
      <c r="P900" s="73">
        <v>49.9</v>
      </c>
      <c r="Q900" s="73">
        <v>50.1</v>
      </c>
      <c r="R900" s="73">
        <v>49.8</v>
      </c>
      <c r="S900" s="73">
        <v>2.95</v>
      </c>
      <c r="T900" s="73">
        <v>60814.0</v>
      </c>
      <c r="U900" s="73">
        <v>26.7</v>
      </c>
      <c r="V900" s="73">
        <v>74.1</v>
      </c>
      <c r="W900" s="73">
        <v>141510.0</v>
      </c>
      <c r="X900" s="73">
        <v>756.0</v>
      </c>
      <c r="Y900" s="73">
        <v>18.4</v>
      </c>
      <c r="Z900" s="73">
        <v>60.9</v>
      </c>
      <c r="AA900" s="73">
        <v>30161.0</v>
      </c>
      <c r="AB900" s="73">
        <v>4.8</v>
      </c>
      <c r="AC900" s="75">
        <v>45352.0</v>
      </c>
      <c r="AD900" s="73">
        <v>87.2</v>
      </c>
      <c r="AE900" s="73">
        <v>3.4</v>
      </c>
      <c r="AF900" s="73">
        <v>0.6</v>
      </c>
      <c r="AG900" s="73">
        <v>0.3</v>
      </c>
      <c r="AH900" s="73">
        <v>0.0</v>
      </c>
      <c r="AI900" s="73">
        <v>2.5</v>
      </c>
      <c r="AJ900" s="73">
        <v>6.1</v>
      </c>
      <c r="AK900" s="73" t="s">
        <v>3777</v>
      </c>
    </row>
    <row r="901">
      <c r="A901" s="73" t="s">
        <v>3778</v>
      </c>
      <c r="B901" s="74" t="s">
        <v>3778</v>
      </c>
      <c r="C901" s="73" t="s">
        <v>3779</v>
      </c>
      <c r="D901" s="73">
        <v>1113.0</v>
      </c>
      <c r="E901" s="73" t="s">
        <v>1706</v>
      </c>
      <c r="F901" s="73" t="s">
        <v>1707</v>
      </c>
      <c r="G901" s="73">
        <v>32.2884</v>
      </c>
      <c r="H901" s="73">
        <v>-85.1849</v>
      </c>
      <c r="I901" s="73">
        <v>58849.0</v>
      </c>
      <c r="J901" s="73">
        <v>35.44</v>
      </c>
      <c r="K901" s="73">
        <f t="shared" si="1"/>
        <v>0.9829632909</v>
      </c>
      <c r="L901" s="73">
        <f t="shared" si="2"/>
        <v>1.8</v>
      </c>
      <c r="M901" s="73">
        <f t="shared" si="3"/>
        <v>3.0478616</v>
      </c>
      <c r="N901" s="73" t="s">
        <v>1373</v>
      </c>
      <c r="O901" s="73">
        <v>37.2</v>
      </c>
      <c r="P901" s="73">
        <v>47.8</v>
      </c>
      <c r="Q901" s="73">
        <v>52.2</v>
      </c>
      <c r="R901" s="73">
        <v>45.5</v>
      </c>
      <c r="S901" s="73">
        <v>3.2</v>
      </c>
      <c r="T901" s="73">
        <v>47420.0</v>
      </c>
      <c r="U901" s="73">
        <v>17.7</v>
      </c>
      <c r="V901" s="73">
        <v>61.2</v>
      </c>
      <c r="W901" s="73">
        <v>142799.0</v>
      </c>
      <c r="X901" s="73">
        <v>908.0</v>
      </c>
      <c r="Y901" s="73">
        <v>16.4</v>
      </c>
      <c r="Z901" s="73">
        <v>55.6</v>
      </c>
      <c r="AA901" s="73">
        <v>24021.0</v>
      </c>
      <c r="AB901" s="73">
        <v>6.5</v>
      </c>
      <c r="AC901" s="75">
        <v>45352.0</v>
      </c>
      <c r="AD901" s="73">
        <v>46.9</v>
      </c>
      <c r="AE901" s="73">
        <v>44.9</v>
      </c>
      <c r="AF901" s="73">
        <v>0.8</v>
      </c>
      <c r="AG901" s="73">
        <v>0.2</v>
      </c>
      <c r="AH901" s="73">
        <v>0.1</v>
      </c>
      <c r="AI901" s="73">
        <v>2.0</v>
      </c>
      <c r="AJ901" s="73">
        <v>5.1</v>
      </c>
      <c r="AK901" s="73" t="s">
        <v>3780</v>
      </c>
    </row>
    <row r="902">
      <c r="A902" s="73" t="s">
        <v>3781</v>
      </c>
      <c r="B902" s="74" t="s">
        <v>3781</v>
      </c>
      <c r="C902" s="73" t="s">
        <v>3782</v>
      </c>
      <c r="D902" s="73">
        <v>39129.0</v>
      </c>
      <c r="E902" s="73" t="s">
        <v>1478</v>
      </c>
      <c r="F902" s="73" t="s">
        <v>1479</v>
      </c>
      <c r="G902" s="73">
        <v>39.6419</v>
      </c>
      <c r="H902" s="73">
        <v>-83.0244</v>
      </c>
      <c r="I902" s="73">
        <v>58809.0</v>
      </c>
      <c r="J902" s="73">
        <v>45.3</v>
      </c>
      <c r="K902" s="73">
        <f t="shared" si="1"/>
        <v>0.9874512174</v>
      </c>
      <c r="L902" s="73">
        <f t="shared" si="2"/>
        <v>1.8</v>
      </c>
      <c r="M902" s="73">
        <f t="shared" si="3"/>
        <v>3.086217</v>
      </c>
      <c r="N902" s="73" t="s">
        <v>1396</v>
      </c>
      <c r="O902" s="73">
        <v>39.5</v>
      </c>
      <c r="P902" s="73">
        <v>52.9</v>
      </c>
      <c r="Q902" s="73">
        <v>47.1</v>
      </c>
      <c r="R902" s="73">
        <v>48.9</v>
      </c>
      <c r="S902" s="73">
        <v>3.12</v>
      </c>
      <c r="T902" s="73">
        <v>67600.0</v>
      </c>
      <c r="U902" s="73">
        <v>33.4</v>
      </c>
      <c r="V902" s="73">
        <v>72.8</v>
      </c>
      <c r="W902" s="73">
        <v>214841.0</v>
      </c>
      <c r="X902" s="73">
        <v>906.0</v>
      </c>
      <c r="Y902" s="73">
        <v>19.6</v>
      </c>
      <c r="Z902" s="73">
        <v>56.6</v>
      </c>
      <c r="AA902" s="73">
        <v>27186.0</v>
      </c>
      <c r="AB902" s="73">
        <v>4.1</v>
      </c>
      <c r="AC902" s="75">
        <v>45352.0</v>
      </c>
      <c r="AD902" s="73">
        <v>92.5</v>
      </c>
      <c r="AE902" s="73">
        <v>3.8</v>
      </c>
      <c r="AF902" s="73">
        <v>0.1</v>
      </c>
      <c r="AG902" s="73">
        <v>0.0</v>
      </c>
      <c r="AH902" s="73">
        <v>0.0</v>
      </c>
      <c r="AI902" s="73">
        <v>0.3</v>
      </c>
      <c r="AJ902" s="73">
        <v>3.2</v>
      </c>
      <c r="AK902" s="73" t="s">
        <v>3783</v>
      </c>
    </row>
    <row r="903">
      <c r="A903" s="73" t="s">
        <v>3784</v>
      </c>
      <c r="B903" s="74" t="s">
        <v>3784</v>
      </c>
      <c r="C903" s="73" t="s">
        <v>3785</v>
      </c>
      <c r="D903" s="73">
        <v>1001.0</v>
      </c>
      <c r="E903" s="73" t="s">
        <v>1706</v>
      </c>
      <c r="F903" s="73" t="s">
        <v>1707</v>
      </c>
      <c r="G903" s="73">
        <v>32.5349</v>
      </c>
      <c r="H903" s="73">
        <v>-86.6427</v>
      </c>
      <c r="I903" s="73">
        <v>58761.0</v>
      </c>
      <c r="J903" s="73">
        <v>38.17</v>
      </c>
      <c r="K903" s="73">
        <f t="shared" si="1"/>
        <v>0.9842038453</v>
      </c>
      <c r="L903" s="73">
        <f t="shared" si="2"/>
        <v>1.8</v>
      </c>
      <c r="M903" s="73">
        <f t="shared" si="3"/>
        <v>3.0584813</v>
      </c>
      <c r="N903" s="73" t="s">
        <v>1373</v>
      </c>
      <c r="O903" s="73">
        <v>39.0</v>
      </c>
      <c r="P903" s="73">
        <v>48.8</v>
      </c>
      <c r="Q903" s="73">
        <v>51.2</v>
      </c>
      <c r="R903" s="73">
        <v>52.3</v>
      </c>
      <c r="S903" s="73">
        <v>3.19</v>
      </c>
      <c r="T903" s="73">
        <v>68315.0</v>
      </c>
      <c r="U903" s="73">
        <v>32.1</v>
      </c>
      <c r="V903" s="73">
        <v>75.5</v>
      </c>
      <c r="W903" s="73">
        <v>189163.0</v>
      </c>
      <c r="X903" s="73">
        <v>1199.0</v>
      </c>
      <c r="Y903" s="73">
        <v>29.5</v>
      </c>
      <c r="Z903" s="73">
        <v>59.6</v>
      </c>
      <c r="AA903" s="73">
        <v>27386.0</v>
      </c>
      <c r="AB903" s="73">
        <v>2.8</v>
      </c>
      <c r="AC903" s="75">
        <v>45352.0</v>
      </c>
      <c r="AD903" s="73">
        <v>74.4</v>
      </c>
      <c r="AE903" s="73">
        <v>19.6</v>
      </c>
      <c r="AF903" s="73">
        <v>1.1</v>
      </c>
      <c r="AG903" s="73">
        <v>0.1</v>
      </c>
      <c r="AH903" s="73">
        <v>0.0</v>
      </c>
      <c r="AI903" s="73">
        <v>0.5</v>
      </c>
      <c r="AJ903" s="73">
        <v>4.2</v>
      </c>
      <c r="AK903" s="73" t="s">
        <v>3786</v>
      </c>
    </row>
    <row r="904">
      <c r="A904" s="73" t="s">
        <v>2893</v>
      </c>
      <c r="B904" s="74" t="s">
        <v>2893</v>
      </c>
      <c r="C904" s="73" t="s">
        <v>2894</v>
      </c>
      <c r="D904" s="73">
        <v>28087.0</v>
      </c>
      <c r="E904" s="73" t="s">
        <v>2308</v>
      </c>
      <c r="F904" s="73" t="s">
        <v>2309</v>
      </c>
      <c r="G904" s="73">
        <v>33.4729</v>
      </c>
      <c r="H904" s="73">
        <v>-88.4433</v>
      </c>
      <c r="I904" s="73">
        <v>58547.0</v>
      </c>
      <c r="J904" s="73">
        <v>44.72</v>
      </c>
      <c r="K904" s="73">
        <f t="shared" si="1"/>
        <v>0.9871866554</v>
      </c>
      <c r="L904" s="73">
        <f t="shared" si="2"/>
        <v>1.8</v>
      </c>
      <c r="M904" s="73">
        <f t="shared" si="3"/>
        <v>3.0839608</v>
      </c>
      <c r="N904" s="73" t="s">
        <v>1373</v>
      </c>
      <c r="O904" s="73">
        <v>37.1</v>
      </c>
      <c r="P904" s="73">
        <v>47.7</v>
      </c>
      <c r="Q904" s="73">
        <v>52.3</v>
      </c>
      <c r="R904" s="73">
        <v>42.5</v>
      </c>
      <c r="S904" s="73">
        <v>3.23</v>
      </c>
      <c r="T904" s="73">
        <v>53687.0</v>
      </c>
      <c r="U904" s="73">
        <v>24.7</v>
      </c>
      <c r="V904" s="73">
        <v>61.9</v>
      </c>
      <c r="W904" s="73">
        <v>152649.0</v>
      </c>
      <c r="X904" s="73">
        <v>903.0</v>
      </c>
      <c r="Y904" s="73">
        <v>26.2</v>
      </c>
      <c r="Z904" s="73">
        <v>57.8</v>
      </c>
      <c r="AA904" s="73">
        <v>24501.0</v>
      </c>
      <c r="AB904" s="73">
        <v>6.2</v>
      </c>
      <c r="AC904" s="75">
        <v>45352.0</v>
      </c>
      <c r="AD904" s="73">
        <v>50.7</v>
      </c>
      <c r="AE904" s="73">
        <v>44.6</v>
      </c>
      <c r="AF904" s="73">
        <v>1.2</v>
      </c>
      <c r="AG904" s="73">
        <v>0.1</v>
      </c>
      <c r="AH904" s="73">
        <v>0.0</v>
      </c>
      <c r="AI904" s="73">
        <v>1.1</v>
      </c>
      <c r="AJ904" s="73">
        <v>2.4</v>
      </c>
      <c r="AK904" s="73" t="s">
        <v>3787</v>
      </c>
    </row>
    <row r="905">
      <c r="A905" s="73" t="s">
        <v>3788</v>
      </c>
      <c r="B905" s="74" t="s">
        <v>3788</v>
      </c>
      <c r="C905" s="73" t="s">
        <v>3789</v>
      </c>
      <c r="D905" s="73">
        <v>39077.0</v>
      </c>
      <c r="E905" s="73" t="s">
        <v>1478</v>
      </c>
      <c r="F905" s="73" t="s">
        <v>1479</v>
      </c>
      <c r="G905" s="73">
        <v>41.1463</v>
      </c>
      <c r="H905" s="73">
        <v>-82.598</v>
      </c>
      <c r="I905" s="73">
        <v>58518.0</v>
      </c>
      <c r="J905" s="73">
        <v>45.9</v>
      </c>
      <c r="K905" s="73">
        <f t="shared" si="1"/>
        <v>0.9877249768</v>
      </c>
      <c r="L905" s="73">
        <f t="shared" si="2"/>
        <v>1.8</v>
      </c>
      <c r="M905" s="73">
        <f t="shared" si="3"/>
        <v>3.088551</v>
      </c>
      <c r="N905" s="73" t="s">
        <v>1396</v>
      </c>
      <c r="O905" s="73">
        <v>40.1</v>
      </c>
      <c r="P905" s="73">
        <v>49.6</v>
      </c>
      <c r="Q905" s="73">
        <v>50.4</v>
      </c>
      <c r="R905" s="73">
        <v>49.0</v>
      </c>
      <c r="S905" s="73">
        <v>3.14</v>
      </c>
      <c r="T905" s="73">
        <v>64144.0</v>
      </c>
      <c r="U905" s="73">
        <v>25.9</v>
      </c>
      <c r="V905" s="73">
        <v>73.4</v>
      </c>
      <c r="W905" s="73">
        <v>151495.0</v>
      </c>
      <c r="X905" s="73">
        <v>805.0</v>
      </c>
      <c r="Y905" s="73">
        <v>15.5</v>
      </c>
      <c r="Z905" s="73">
        <v>61.9</v>
      </c>
      <c r="AA905" s="73">
        <v>27769.0</v>
      </c>
      <c r="AB905" s="73">
        <v>4.4</v>
      </c>
      <c r="AC905" s="75">
        <v>45352.0</v>
      </c>
      <c r="AD905" s="73">
        <v>93.0</v>
      </c>
      <c r="AE905" s="73">
        <v>0.7</v>
      </c>
      <c r="AF905" s="73">
        <v>0.2</v>
      </c>
      <c r="AG905" s="73">
        <v>0.1</v>
      </c>
      <c r="AH905" s="73">
        <v>0.0</v>
      </c>
      <c r="AI905" s="73">
        <v>1.3</v>
      </c>
      <c r="AJ905" s="73">
        <v>4.6</v>
      </c>
      <c r="AK905" s="73" t="s">
        <v>3790</v>
      </c>
    </row>
    <row r="906">
      <c r="A906" s="73" t="s">
        <v>3791</v>
      </c>
      <c r="B906" s="74" t="s">
        <v>3791</v>
      </c>
      <c r="C906" s="73" t="s">
        <v>3792</v>
      </c>
      <c r="D906" s="73">
        <v>49003.0</v>
      </c>
      <c r="E906" s="73" t="s">
        <v>1500</v>
      </c>
      <c r="F906" s="73" t="s">
        <v>1501</v>
      </c>
      <c r="G906" s="73">
        <v>41.521</v>
      </c>
      <c r="H906" s="73">
        <v>-113.0821</v>
      </c>
      <c r="I906" s="73">
        <v>58291.0</v>
      </c>
      <c r="J906" s="73">
        <v>3.89</v>
      </c>
      <c r="K906" s="73">
        <f t="shared" si="1"/>
        <v>0.9687394356</v>
      </c>
      <c r="L906" s="73">
        <f t="shared" si="2"/>
        <v>1.8</v>
      </c>
      <c r="M906" s="73">
        <f t="shared" si="3"/>
        <v>2.9251321</v>
      </c>
      <c r="N906" s="73" t="s">
        <v>1502</v>
      </c>
      <c r="O906" s="73">
        <v>33.1</v>
      </c>
      <c r="P906" s="73">
        <v>51.2</v>
      </c>
      <c r="Q906" s="73">
        <v>48.8</v>
      </c>
      <c r="R906" s="73">
        <v>60.1</v>
      </c>
      <c r="S906" s="73">
        <v>3.66</v>
      </c>
      <c r="T906" s="73">
        <v>72769.0</v>
      </c>
      <c r="U906" s="73">
        <v>33.8</v>
      </c>
      <c r="V906" s="73">
        <v>76.1</v>
      </c>
      <c r="W906" s="73">
        <v>308175.0</v>
      </c>
      <c r="X906" s="73">
        <v>927.0</v>
      </c>
      <c r="Y906" s="73">
        <v>25.8</v>
      </c>
      <c r="Z906" s="73">
        <v>65.6</v>
      </c>
      <c r="AA906" s="73">
        <v>29078.0</v>
      </c>
      <c r="AB906" s="73">
        <v>2.6</v>
      </c>
      <c r="AC906" s="75">
        <v>45352.0</v>
      </c>
      <c r="AD906" s="73">
        <v>90.3</v>
      </c>
      <c r="AE906" s="73">
        <v>0.4</v>
      </c>
      <c r="AF906" s="73">
        <v>1.0</v>
      </c>
      <c r="AG906" s="73">
        <v>0.5</v>
      </c>
      <c r="AH906" s="73">
        <v>0.2</v>
      </c>
      <c r="AI906" s="73">
        <v>1.9</v>
      </c>
      <c r="AJ906" s="73">
        <v>5.8</v>
      </c>
      <c r="AK906" s="73" t="s">
        <v>3793</v>
      </c>
    </row>
    <row r="907">
      <c r="A907" s="73" t="s">
        <v>3794</v>
      </c>
      <c r="B907" s="74" t="s">
        <v>3794</v>
      </c>
      <c r="C907" s="73" t="s">
        <v>3795</v>
      </c>
      <c r="D907" s="73">
        <v>23017.0</v>
      </c>
      <c r="E907" s="73" t="s">
        <v>2101</v>
      </c>
      <c r="F907" s="73" t="s">
        <v>2102</v>
      </c>
      <c r="G907" s="73">
        <v>44.4999</v>
      </c>
      <c r="H907" s="73">
        <v>-70.7566</v>
      </c>
      <c r="I907" s="73">
        <v>58276.0</v>
      </c>
      <c r="J907" s="73">
        <v>10.83</v>
      </c>
      <c r="K907" s="73">
        <f t="shared" si="1"/>
        <v>0.9718504703</v>
      </c>
      <c r="L907" s="73">
        <f t="shared" si="2"/>
        <v>1.8</v>
      </c>
      <c r="M907" s="73">
        <f t="shared" si="3"/>
        <v>2.9521287</v>
      </c>
      <c r="N907" s="73" t="s">
        <v>1396</v>
      </c>
      <c r="O907" s="73">
        <v>48.2</v>
      </c>
      <c r="P907" s="73">
        <v>50.1</v>
      </c>
      <c r="Q907" s="73">
        <v>49.9</v>
      </c>
      <c r="R907" s="73">
        <v>49.6</v>
      </c>
      <c r="S907" s="73">
        <v>3.04</v>
      </c>
      <c r="T907" s="73">
        <v>54780.0</v>
      </c>
      <c r="U907" s="73">
        <v>23.6</v>
      </c>
      <c r="V907" s="73">
        <v>80.3</v>
      </c>
      <c r="W907" s="73">
        <v>175349.0</v>
      </c>
      <c r="X907" s="73">
        <v>781.0</v>
      </c>
      <c r="Y907" s="73">
        <v>21.5</v>
      </c>
      <c r="Z907" s="73">
        <v>56.1</v>
      </c>
      <c r="AA907" s="73">
        <v>26717.0</v>
      </c>
      <c r="AB907" s="73">
        <v>5.5</v>
      </c>
      <c r="AC907" s="75">
        <v>45352.0</v>
      </c>
      <c r="AD907" s="73">
        <v>94.5</v>
      </c>
      <c r="AE907" s="73">
        <v>0.3</v>
      </c>
      <c r="AF907" s="73">
        <v>0.5</v>
      </c>
      <c r="AG907" s="73">
        <v>0.2</v>
      </c>
      <c r="AH907" s="73">
        <v>0.0</v>
      </c>
      <c r="AI907" s="73">
        <v>0.5</v>
      </c>
      <c r="AJ907" s="73">
        <v>4.1</v>
      </c>
      <c r="AK907" s="73" t="s">
        <v>3796</v>
      </c>
    </row>
    <row r="908">
      <c r="A908" s="73" t="s">
        <v>2642</v>
      </c>
      <c r="B908" s="74" t="s">
        <v>2642</v>
      </c>
      <c r="C908" s="73" t="s">
        <v>2643</v>
      </c>
      <c r="D908" s="73">
        <v>55021.0</v>
      </c>
      <c r="E908" s="73" t="s">
        <v>1585</v>
      </c>
      <c r="F908" s="73" t="s">
        <v>1586</v>
      </c>
      <c r="G908" s="73">
        <v>43.4666</v>
      </c>
      <c r="H908" s="73">
        <v>-89.3337</v>
      </c>
      <c r="I908" s="73">
        <v>58272.0</v>
      </c>
      <c r="J908" s="73">
        <v>29.39</v>
      </c>
      <c r="K908" s="73">
        <f t="shared" si="1"/>
        <v>0.9802196463</v>
      </c>
      <c r="L908" s="73">
        <f t="shared" si="2"/>
        <v>1.8</v>
      </c>
      <c r="M908" s="73">
        <f t="shared" si="3"/>
        <v>3.0243271</v>
      </c>
      <c r="N908" s="73" t="s">
        <v>1373</v>
      </c>
      <c r="O908" s="73">
        <v>42.8</v>
      </c>
      <c r="P908" s="73">
        <v>51.5</v>
      </c>
      <c r="Q908" s="73">
        <v>48.5</v>
      </c>
      <c r="R908" s="73">
        <v>53.4</v>
      </c>
      <c r="S908" s="73">
        <v>2.86</v>
      </c>
      <c r="T908" s="73">
        <v>79271.0</v>
      </c>
      <c r="U908" s="73">
        <v>37.5</v>
      </c>
      <c r="V908" s="73">
        <v>75.8</v>
      </c>
      <c r="W908" s="73">
        <v>244079.0</v>
      </c>
      <c r="X908" s="73">
        <v>911.0</v>
      </c>
      <c r="Y908" s="73">
        <v>24.2</v>
      </c>
      <c r="Z908" s="73">
        <v>66.8</v>
      </c>
      <c r="AA908" s="73">
        <v>32945.0</v>
      </c>
      <c r="AB908" s="73">
        <v>3.2</v>
      </c>
      <c r="AC908" s="75">
        <v>45352.0</v>
      </c>
      <c r="AD908" s="73">
        <v>92.6</v>
      </c>
      <c r="AE908" s="73">
        <v>1.7</v>
      </c>
      <c r="AF908" s="73">
        <v>0.9</v>
      </c>
      <c r="AG908" s="73">
        <v>0.4</v>
      </c>
      <c r="AH908" s="73">
        <v>0.0</v>
      </c>
      <c r="AI908" s="73">
        <v>1.1</v>
      </c>
      <c r="AJ908" s="73">
        <v>3.4</v>
      </c>
      <c r="AK908" s="73" t="s">
        <v>3797</v>
      </c>
    </row>
    <row r="909">
      <c r="A909" s="73" t="s">
        <v>3798</v>
      </c>
      <c r="B909" s="74" t="s">
        <v>3798</v>
      </c>
      <c r="C909" s="73" t="s">
        <v>3798</v>
      </c>
      <c r="D909" s="73">
        <v>32510.0</v>
      </c>
      <c r="E909" s="73" t="s">
        <v>1414</v>
      </c>
      <c r="F909" s="73" t="s">
        <v>1415</v>
      </c>
      <c r="G909" s="73">
        <v>39.1511</v>
      </c>
      <c r="H909" s="73">
        <v>-119.7476</v>
      </c>
      <c r="I909" s="73">
        <v>58249.0</v>
      </c>
      <c r="J909" s="73">
        <v>155.6</v>
      </c>
      <c r="K909" s="73">
        <f t="shared" si="1"/>
        <v>1.039074503</v>
      </c>
      <c r="L909" s="73">
        <f t="shared" si="2"/>
        <v>1.8</v>
      </c>
      <c r="M909" s="73">
        <f t="shared" si="3"/>
        <v>3.515284</v>
      </c>
      <c r="N909" s="73" t="s">
        <v>1367</v>
      </c>
      <c r="O909" s="73">
        <v>42.1</v>
      </c>
      <c r="P909" s="73">
        <v>51.8</v>
      </c>
      <c r="Q909" s="73">
        <v>48.2</v>
      </c>
      <c r="R909" s="73">
        <v>45.1</v>
      </c>
      <c r="S909" s="73">
        <v>2.93</v>
      </c>
      <c r="T909" s="73">
        <v>67465.0</v>
      </c>
      <c r="U909" s="73">
        <v>30.4</v>
      </c>
      <c r="V909" s="73">
        <v>61.9</v>
      </c>
      <c r="W909" s="73">
        <v>388902.0</v>
      </c>
      <c r="X909" s="73">
        <v>1127.0</v>
      </c>
      <c r="Y909" s="73">
        <v>24.3</v>
      </c>
      <c r="Z909" s="73">
        <v>60.0</v>
      </c>
      <c r="AA909" s="73">
        <v>26022.0</v>
      </c>
      <c r="AB909" s="73">
        <v>4.7</v>
      </c>
      <c r="AC909" s="75">
        <v>45352.0</v>
      </c>
      <c r="AD909" s="73">
        <v>74.6</v>
      </c>
      <c r="AE909" s="73">
        <v>2.1</v>
      </c>
      <c r="AF909" s="73">
        <v>2.7</v>
      </c>
      <c r="AG909" s="73">
        <v>2.1</v>
      </c>
      <c r="AH909" s="73">
        <v>0.0</v>
      </c>
      <c r="AI909" s="73">
        <v>8.1</v>
      </c>
      <c r="AJ909" s="73">
        <v>10.5</v>
      </c>
      <c r="AK909" s="73" t="s">
        <v>3799</v>
      </c>
    </row>
    <row r="910">
      <c r="A910" s="73" t="s">
        <v>1947</v>
      </c>
      <c r="B910" s="74" t="s">
        <v>1947</v>
      </c>
      <c r="C910" s="73" t="s">
        <v>1948</v>
      </c>
      <c r="D910" s="73">
        <v>36037.0</v>
      </c>
      <c r="E910" s="73" t="s">
        <v>1400</v>
      </c>
      <c r="F910" s="73" t="s">
        <v>1401</v>
      </c>
      <c r="G910" s="73">
        <v>43.0009</v>
      </c>
      <c r="H910" s="73">
        <v>-78.1937</v>
      </c>
      <c r="I910" s="73">
        <v>58204.0</v>
      </c>
      <c r="J910" s="73">
        <v>45.59</v>
      </c>
      <c r="K910" s="73">
        <f t="shared" si="1"/>
        <v>0.987583525</v>
      </c>
      <c r="L910" s="73">
        <f t="shared" si="2"/>
        <v>1.8</v>
      </c>
      <c r="M910" s="73">
        <f t="shared" si="3"/>
        <v>3.0873451</v>
      </c>
      <c r="N910" s="73" t="s">
        <v>1396</v>
      </c>
      <c r="O910" s="73">
        <v>42.7</v>
      </c>
      <c r="P910" s="73">
        <v>50.1</v>
      </c>
      <c r="Q910" s="73">
        <v>49.9</v>
      </c>
      <c r="R910" s="73">
        <v>49.1</v>
      </c>
      <c r="S910" s="73">
        <v>2.91</v>
      </c>
      <c r="T910" s="73">
        <v>68178.0</v>
      </c>
      <c r="U910" s="73">
        <v>30.7</v>
      </c>
      <c r="V910" s="73">
        <v>73.4</v>
      </c>
      <c r="W910" s="73">
        <v>148290.0</v>
      </c>
      <c r="X910" s="73">
        <v>866.0</v>
      </c>
      <c r="Y910" s="73">
        <v>23.2</v>
      </c>
      <c r="Z910" s="73">
        <v>63.7</v>
      </c>
      <c r="AA910" s="73">
        <v>29258.0</v>
      </c>
      <c r="AB910" s="73">
        <v>4.7</v>
      </c>
      <c r="AC910" s="75">
        <v>45352.0</v>
      </c>
      <c r="AD910" s="73">
        <v>91.0</v>
      </c>
      <c r="AE910" s="73">
        <v>2.0</v>
      </c>
      <c r="AF910" s="73">
        <v>0.8</v>
      </c>
      <c r="AG910" s="73">
        <v>0.5</v>
      </c>
      <c r="AH910" s="73">
        <v>0.0</v>
      </c>
      <c r="AI910" s="73">
        <v>1.1</v>
      </c>
      <c r="AJ910" s="73">
        <v>4.6</v>
      </c>
      <c r="AK910" s="73" t="s">
        <v>3800</v>
      </c>
    </row>
    <row r="911">
      <c r="A911" s="73" t="s">
        <v>3772</v>
      </c>
      <c r="B911" s="74" t="s">
        <v>3772</v>
      </c>
      <c r="C911" s="73" t="s">
        <v>3773</v>
      </c>
      <c r="D911" s="73">
        <v>21195.0</v>
      </c>
      <c r="E911" s="73" t="s">
        <v>1656</v>
      </c>
      <c r="F911" s="73" t="s">
        <v>1657</v>
      </c>
      <c r="G911" s="73">
        <v>37.4691</v>
      </c>
      <c r="H911" s="73">
        <v>-82.3958</v>
      </c>
      <c r="I911" s="73">
        <v>58196.0</v>
      </c>
      <c r="J911" s="73">
        <v>28.58</v>
      </c>
      <c r="K911" s="73">
        <f t="shared" si="1"/>
        <v>0.9798528972</v>
      </c>
      <c r="L911" s="73">
        <f t="shared" si="2"/>
        <v>1.8</v>
      </c>
      <c r="M911" s="73">
        <f t="shared" si="3"/>
        <v>3.0211762</v>
      </c>
      <c r="N911" s="73" t="s">
        <v>1396</v>
      </c>
      <c r="O911" s="73">
        <v>42.5</v>
      </c>
      <c r="P911" s="73">
        <v>49.4</v>
      </c>
      <c r="Q911" s="73">
        <v>50.6</v>
      </c>
      <c r="R911" s="73">
        <v>51.6</v>
      </c>
      <c r="S911" s="73">
        <v>2.95</v>
      </c>
      <c r="T911" s="73">
        <v>41271.0</v>
      </c>
      <c r="U911" s="73">
        <v>15.3</v>
      </c>
      <c r="V911" s="73">
        <v>74.2</v>
      </c>
      <c r="W911" s="73">
        <v>98829.0</v>
      </c>
      <c r="X911" s="73">
        <v>826.0</v>
      </c>
      <c r="Y911" s="73">
        <v>15.8</v>
      </c>
      <c r="Z911" s="73">
        <v>43.5</v>
      </c>
      <c r="AA911" s="73">
        <v>19340.0</v>
      </c>
      <c r="AB911" s="73">
        <v>7.3</v>
      </c>
      <c r="AC911" s="75">
        <v>45352.0</v>
      </c>
      <c r="AD911" s="73">
        <v>96.2</v>
      </c>
      <c r="AE911" s="73">
        <v>0.8</v>
      </c>
      <c r="AF911" s="73">
        <v>0.5</v>
      </c>
      <c r="AG911" s="73">
        <v>0.1</v>
      </c>
      <c r="AH911" s="73">
        <v>0.1</v>
      </c>
      <c r="AI911" s="73">
        <v>0.3</v>
      </c>
      <c r="AJ911" s="73">
        <v>2.1</v>
      </c>
      <c r="AK911" s="73" t="s">
        <v>3801</v>
      </c>
    </row>
    <row r="912">
      <c r="A912" s="73" t="s">
        <v>3802</v>
      </c>
      <c r="B912" s="74" t="s">
        <v>3802</v>
      </c>
      <c r="C912" s="73" t="s">
        <v>3803</v>
      </c>
      <c r="D912" s="73">
        <v>47031.0</v>
      </c>
      <c r="E912" s="73" t="s">
        <v>1593</v>
      </c>
      <c r="F912" s="73" t="s">
        <v>1594</v>
      </c>
      <c r="G912" s="73">
        <v>35.4906</v>
      </c>
      <c r="H912" s="73">
        <v>-86.0748</v>
      </c>
      <c r="I912" s="73">
        <v>58080.0</v>
      </c>
      <c r="J912" s="73">
        <v>52.28</v>
      </c>
      <c r="K912" s="73">
        <f t="shared" si="1"/>
        <v>0.9906406504</v>
      </c>
      <c r="L912" s="73">
        <f t="shared" si="2"/>
        <v>1.8</v>
      </c>
      <c r="M912" s="73">
        <f t="shared" si="3"/>
        <v>3.1133692</v>
      </c>
      <c r="N912" s="73" t="s">
        <v>1373</v>
      </c>
      <c r="O912" s="73">
        <v>39.3</v>
      </c>
      <c r="P912" s="73">
        <v>49.4</v>
      </c>
      <c r="Q912" s="73">
        <v>50.6</v>
      </c>
      <c r="R912" s="73">
        <v>49.1</v>
      </c>
      <c r="S912" s="73">
        <v>3.09</v>
      </c>
      <c r="T912" s="73">
        <v>57424.0</v>
      </c>
      <c r="U912" s="73">
        <v>23.1</v>
      </c>
      <c r="V912" s="73">
        <v>69.0</v>
      </c>
      <c r="W912" s="73">
        <v>205949.0</v>
      </c>
      <c r="X912" s="73">
        <v>844.0</v>
      </c>
      <c r="Y912" s="73">
        <v>23.3</v>
      </c>
      <c r="Z912" s="73">
        <v>59.2</v>
      </c>
      <c r="AA912" s="73">
        <v>26056.0</v>
      </c>
      <c r="AB912" s="73">
        <v>4.6</v>
      </c>
      <c r="AC912" s="75">
        <v>45352.0</v>
      </c>
      <c r="AD912" s="73">
        <v>88.6</v>
      </c>
      <c r="AE912" s="73">
        <v>3.9</v>
      </c>
      <c r="AF912" s="73">
        <v>1.3</v>
      </c>
      <c r="AG912" s="73">
        <v>0.0</v>
      </c>
      <c r="AH912" s="73">
        <v>0.2</v>
      </c>
      <c r="AI912" s="73">
        <v>1.7</v>
      </c>
      <c r="AJ912" s="73">
        <v>4.3</v>
      </c>
      <c r="AK912" s="73" t="s">
        <v>3804</v>
      </c>
    </row>
    <row r="913">
      <c r="A913" s="73" t="s">
        <v>2369</v>
      </c>
      <c r="B913" s="74" t="s">
        <v>2369</v>
      </c>
      <c r="C913" s="73" t="s">
        <v>2370</v>
      </c>
      <c r="D913" s="73">
        <v>48001.0</v>
      </c>
      <c r="E913" s="73" t="s">
        <v>1377</v>
      </c>
      <c r="F913" s="73" t="s">
        <v>1378</v>
      </c>
      <c r="G913" s="73">
        <v>31.8133</v>
      </c>
      <c r="H913" s="73">
        <v>-95.6525</v>
      </c>
      <c r="I913" s="73">
        <v>58077.0</v>
      </c>
      <c r="J913" s="73">
        <v>21.1</v>
      </c>
      <c r="K913" s="73">
        <f t="shared" si="1"/>
        <v>0.9764726048</v>
      </c>
      <c r="L913" s="73">
        <f t="shared" si="2"/>
        <v>1.8</v>
      </c>
      <c r="M913" s="73">
        <f t="shared" si="3"/>
        <v>2.992079</v>
      </c>
      <c r="N913" s="73" t="s">
        <v>1373</v>
      </c>
      <c r="O913" s="73">
        <v>39.3</v>
      </c>
      <c r="P913" s="73">
        <v>61.7</v>
      </c>
      <c r="Q913" s="73">
        <v>38.3</v>
      </c>
      <c r="R913" s="73">
        <v>41.8</v>
      </c>
      <c r="S913" s="73">
        <v>3.17</v>
      </c>
      <c r="T913" s="73">
        <v>57445.0</v>
      </c>
      <c r="U913" s="73">
        <v>23.3</v>
      </c>
      <c r="V913" s="73">
        <v>68.7</v>
      </c>
      <c r="W913" s="73">
        <v>149484.0</v>
      </c>
      <c r="X913" s="73">
        <v>972.0</v>
      </c>
      <c r="Y913" s="73">
        <v>13.1</v>
      </c>
      <c r="Z913" s="73">
        <v>43.1</v>
      </c>
      <c r="AA913" s="73">
        <v>22816.0</v>
      </c>
      <c r="AB913" s="73">
        <v>3.9</v>
      </c>
      <c r="AC913" s="75">
        <v>45352.0</v>
      </c>
      <c r="AD913" s="73">
        <v>63.7</v>
      </c>
      <c r="AE913" s="73">
        <v>19.3</v>
      </c>
      <c r="AF913" s="73">
        <v>0.7</v>
      </c>
      <c r="AG913" s="73">
        <v>0.8</v>
      </c>
      <c r="AH913" s="73">
        <v>0.1</v>
      </c>
      <c r="AI913" s="73">
        <v>3.1</v>
      </c>
      <c r="AJ913" s="73">
        <v>12.4</v>
      </c>
      <c r="AK913" s="73" t="s">
        <v>3805</v>
      </c>
    </row>
    <row r="914">
      <c r="A914" s="73" t="s">
        <v>3806</v>
      </c>
      <c r="B914" s="74" t="s">
        <v>3806</v>
      </c>
      <c r="C914" s="73" t="s">
        <v>3807</v>
      </c>
      <c r="D914" s="73">
        <v>49021.0</v>
      </c>
      <c r="E914" s="73" t="s">
        <v>1500</v>
      </c>
      <c r="F914" s="73" t="s">
        <v>1501</v>
      </c>
      <c r="G914" s="73">
        <v>37.8592</v>
      </c>
      <c r="H914" s="73">
        <v>-113.2895</v>
      </c>
      <c r="I914" s="73">
        <v>58068.0</v>
      </c>
      <c r="J914" s="73">
        <v>6.8</v>
      </c>
      <c r="K914" s="73">
        <f t="shared" si="1"/>
        <v>0.9700427042</v>
      </c>
      <c r="L914" s="73">
        <f t="shared" si="2"/>
        <v>1.8</v>
      </c>
      <c r="M914" s="73">
        <f t="shared" si="3"/>
        <v>2.936452</v>
      </c>
      <c r="N914" s="73" t="s">
        <v>1502</v>
      </c>
      <c r="O914" s="73">
        <v>29.5</v>
      </c>
      <c r="P914" s="73">
        <v>50.3</v>
      </c>
      <c r="Q914" s="73">
        <v>49.7</v>
      </c>
      <c r="R914" s="73">
        <v>53.6</v>
      </c>
      <c r="S914" s="73">
        <v>3.56</v>
      </c>
      <c r="T914" s="73">
        <v>63005.0</v>
      </c>
      <c r="U914" s="73">
        <v>27.2</v>
      </c>
      <c r="V914" s="73">
        <v>68.0</v>
      </c>
      <c r="W914" s="73">
        <v>302687.0</v>
      </c>
      <c r="X914" s="73">
        <v>935.0</v>
      </c>
      <c r="Y914" s="73">
        <v>30.3</v>
      </c>
      <c r="Z914" s="73">
        <v>64.4</v>
      </c>
      <c r="AA914" s="73">
        <v>30569.0</v>
      </c>
      <c r="AB914" s="73">
        <v>3.3</v>
      </c>
      <c r="AC914" s="75">
        <v>45352.0</v>
      </c>
      <c r="AD914" s="73">
        <v>88.2</v>
      </c>
      <c r="AE914" s="73">
        <v>0.7</v>
      </c>
      <c r="AF914" s="73">
        <v>1.1</v>
      </c>
      <c r="AG914" s="73">
        <v>1.6</v>
      </c>
      <c r="AH914" s="73">
        <v>0.3</v>
      </c>
      <c r="AI914" s="73">
        <v>2.8</v>
      </c>
      <c r="AJ914" s="73">
        <v>5.3</v>
      </c>
      <c r="AK914" s="73" t="s">
        <v>3808</v>
      </c>
    </row>
    <row r="915">
      <c r="A915" s="73" t="s">
        <v>1654</v>
      </c>
      <c r="B915" s="74" t="s">
        <v>1654</v>
      </c>
      <c r="C915" s="73" t="s">
        <v>1655</v>
      </c>
      <c r="D915" s="73">
        <v>54037.0</v>
      </c>
      <c r="E915" s="73" t="s">
        <v>2485</v>
      </c>
      <c r="F915" s="73" t="s">
        <v>2486</v>
      </c>
      <c r="G915" s="73">
        <v>39.3076</v>
      </c>
      <c r="H915" s="73">
        <v>-77.8628</v>
      </c>
      <c r="I915" s="73">
        <v>58043.0</v>
      </c>
      <c r="J915" s="73">
        <v>107.08</v>
      </c>
      <c r="K915" s="73">
        <f t="shared" si="1"/>
        <v>1.016041481</v>
      </c>
      <c r="L915" s="73">
        <f t="shared" si="2"/>
        <v>1.8</v>
      </c>
      <c r="M915" s="73">
        <f t="shared" si="3"/>
        <v>3.3265412</v>
      </c>
      <c r="N915" s="73" t="s">
        <v>1396</v>
      </c>
      <c r="O915" s="73">
        <v>41.0</v>
      </c>
      <c r="P915" s="73">
        <v>49.9</v>
      </c>
      <c r="Q915" s="73">
        <v>50.1</v>
      </c>
      <c r="R915" s="73">
        <v>50.4</v>
      </c>
      <c r="S915" s="73">
        <v>3.13</v>
      </c>
      <c r="T915" s="73">
        <v>93744.0</v>
      </c>
      <c r="U915" s="73">
        <v>46.6</v>
      </c>
      <c r="V915" s="73">
        <v>79.6</v>
      </c>
      <c r="W915" s="73">
        <v>302980.0</v>
      </c>
      <c r="X915" s="73">
        <v>1073.0</v>
      </c>
      <c r="Y915" s="73">
        <v>32.2</v>
      </c>
      <c r="Z915" s="73">
        <v>63.3</v>
      </c>
      <c r="AA915" s="73">
        <v>31098.0</v>
      </c>
      <c r="AB915" s="73">
        <v>4.9</v>
      </c>
      <c r="AC915" s="75">
        <v>45352.0</v>
      </c>
      <c r="AD915" s="73">
        <v>83.8</v>
      </c>
      <c r="AE915" s="73">
        <v>5.5</v>
      </c>
      <c r="AF915" s="73">
        <v>1.3</v>
      </c>
      <c r="AG915" s="73">
        <v>0.1</v>
      </c>
      <c r="AH915" s="73">
        <v>0.0</v>
      </c>
      <c r="AI915" s="73">
        <v>1.8</v>
      </c>
      <c r="AJ915" s="73">
        <v>7.5</v>
      </c>
      <c r="AK915" s="73" t="s">
        <v>3809</v>
      </c>
    </row>
    <row r="916">
      <c r="A916" s="73" t="s">
        <v>3269</v>
      </c>
      <c r="B916" s="74" t="s">
        <v>3269</v>
      </c>
      <c r="C916" s="73" t="s">
        <v>3270</v>
      </c>
      <c r="D916" s="73">
        <v>39087.0</v>
      </c>
      <c r="E916" s="73" t="s">
        <v>1478</v>
      </c>
      <c r="F916" s="73" t="s">
        <v>1479</v>
      </c>
      <c r="G916" s="73">
        <v>38.5984</v>
      </c>
      <c r="H916" s="73">
        <v>-82.5368</v>
      </c>
      <c r="I916" s="73">
        <v>57994.0</v>
      </c>
      <c r="J916" s="73">
        <v>49.39</v>
      </c>
      <c r="K916" s="73">
        <f t="shared" si="1"/>
        <v>0.9893188494</v>
      </c>
      <c r="L916" s="73">
        <f t="shared" si="2"/>
        <v>1.8</v>
      </c>
      <c r="M916" s="73">
        <f t="shared" si="3"/>
        <v>3.1021271</v>
      </c>
      <c r="N916" s="73" t="s">
        <v>1396</v>
      </c>
      <c r="O916" s="73">
        <v>41.9</v>
      </c>
      <c r="P916" s="73">
        <v>49.2</v>
      </c>
      <c r="Q916" s="73">
        <v>50.8</v>
      </c>
      <c r="R916" s="73">
        <v>47.2</v>
      </c>
      <c r="S916" s="73">
        <v>3.13</v>
      </c>
      <c r="T916" s="73">
        <v>51846.0</v>
      </c>
      <c r="U916" s="73">
        <v>19.3</v>
      </c>
      <c r="V916" s="73">
        <v>72.9</v>
      </c>
      <c r="W916" s="73">
        <v>121986.0</v>
      </c>
      <c r="X916" s="73">
        <v>806.0</v>
      </c>
      <c r="Y916" s="73">
        <v>18.1</v>
      </c>
      <c r="Z916" s="73">
        <v>52.7</v>
      </c>
      <c r="AA916" s="73">
        <v>24132.0</v>
      </c>
      <c r="AB916" s="73">
        <v>3.8</v>
      </c>
      <c r="AC916" s="75">
        <v>45352.0</v>
      </c>
      <c r="AD916" s="73">
        <v>94.4</v>
      </c>
      <c r="AE916" s="73">
        <v>1.5</v>
      </c>
      <c r="AF916" s="73">
        <v>0.6</v>
      </c>
      <c r="AG916" s="73">
        <v>0.1</v>
      </c>
      <c r="AH916" s="73">
        <v>0.1</v>
      </c>
      <c r="AI916" s="73">
        <v>0.6</v>
      </c>
      <c r="AJ916" s="73">
        <v>2.6</v>
      </c>
      <c r="AK916" s="73" t="s">
        <v>3810</v>
      </c>
    </row>
    <row r="917">
      <c r="A917" s="73" t="s">
        <v>3811</v>
      </c>
      <c r="B917" s="74" t="s">
        <v>3811</v>
      </c>
      <c r="C917" s="73" t="s">
        <v>3812</v>
      </c>
      <c r="D917" s="73">
        <v>50027.0</v>
      </c>
      <c r="E917" s="73" t="s">
        <v>2551</v>
      </c>
      <c r="F917" s="73" t="s">
        <v>2552</v>
      </c>
      <c r="G917" s="73">
        <v>43.5799</v>
      </c>
      <c r="H917" s="73">
        <v>-72.5862</v>
      </c>
      <c r="I917" s="73">
        <v>57832.0</v>
      </c>
      <c r="J917" s="73">
        <v>23.04</v>
      </c>
      <c r="K917" s="73">
        <f t="shared" si="1"/>
        <v>0.97734819</v>
      </c>
      <c r="L917" s="73">
        <f t="shared" si="2"/>
        <v>1.8</v>
      </c>
      <c r="M917" s="73">
        <f t="shared" si="3"/>
        <v>2.9996256</v>
      </c>
      <c r="N917" s="73" t="s">
        <v>1396</v>
      </c>
      <c r="O917" s="73">
        <v>47.8</v>
      </c>
      <c r="P917" s="73">
        <v>49.3</v>
      </c>
      <c r="Q917" s="73">
        <v>50.7</v>
      </c>
      <c r="R917" s="73">
        <v>51.4</v>
      </c>
      <c r="S917" s="73">
        <v>2.97</v>
      </c>
      <c r="T917" s="73">
        <v>69492.0</v>
      </c>
      <c r="U917" s="73">
        <v>33.4</v>
      </c>
      <c r="V917" s="73">
        <v>76.6</v>
      </c>
      <c r="W917" s="73">
        <v>250756.0</v>
      </c>
      <c r="X917" s="73">
        <v>1054.0</v>
      </c>
      <c r="Y917" s="73">
        <v>40.8</v>
      </c>
      <c r="Z917" s="73">
        <v>62.2</v>
      </c>
      <c r="AA917" s="73">
        <v>31033.0</v>
      </c>
      <c r="AB917" s="73">
        <v>3.7</v>
      </c>
      <c r="AC917" s="75">
        <v>45352.0</v>
      </c>
      <c r="AD917" s="73">
        <v>93.8</v>
      </c>
      <c r="AE917" s="73">
        <v>0.7</v>
      </c>
      <c r="AF917" s="73">
        <v>1.0</v>
      </c>
      <c r="AG917" s="73">
        <v>0.1</v>
      </c>
      <c r="AH917" s="73">
        <v>0.0</v>
      </c>
      <c r="AI917" s="73">
        <v>0.7</v>
      </c>
      <c r="AJ917" s="73">
        <v>3.7</v>
      </c>
      <c r="AK917" s="73" t="s">
        <v>3813</v>
      </c>
    </row>
    <row r="918">
      <c r="A918" s="73" t="s">
        <v>3814</v>
      </c>
      <c r="B918" s="74" t="s">
        <v>3814</v>
      </c>
      <c r="C918" s="73" t="s">
        <v>3815</v>
      </c>
      <c r="D918" s="73">
        <v>48323.0</v>
      </c>
      <c r="E918" s="73" t="s">
        <v>1377</v>
      </c>
      <c r="F918" s="73" t="s">
        <v>1378</v>
      </c>
      <c r="G918" s="73">
        <v>28.7426</v>
      </c>
      <c r="H918" s="73">
        <v>-100.3145</v>
      </c>
      <c r="I918" s="73">
        <v>57806.0</v>
      </c>
      <c r="J918" s="73">
        <v>17.44</v>
      </c>
      <c r="K918" s="73">
        <f t="shared" si="1"/>
        <v>0.9748228629</v>
      </c>
      <c r="L918" s="73">
        <f t="shared" si="2"/>
        <v>1.8</v>
      </c>
      <c r="M918" s="73">
        <f t="shared" si="3"/>
        <v>2.9778416</v>
      </c>
      <c r="N918" s="73" t="s">
        <v>1373</v>
      </c>
      <c r="O918" s="73">
        <v>30.1</v>
      </c>
      <c r="P918" s="73">
        <v>50.0</v>
      </c>
      <c r="Q918" s="73">
        <v>50.0</v>
      </c>
      <c r="R918" s="73">
        <v>50.8</v>
      </c>
      <c r="S918" s="73">
        <v>3.71</v>
      </c>
      <c r="T918" s="73">
        <v>48497.0</v>
      </c>
      <c r="U918" s="73">
        <v>21.3</v>
      </c>
      <c r="V918" s="73">
        <v>68.1</v>
      </c>
      <c r="W918" s="73">
        <v>130957.0</v>
      </c>
      <c r="X918" s="73">
        <v>757.0</v>
      </c>
      <c r="Y918" s="73">
        <v>15.8</v>
      </c>
      <c r="Z918" s="73">
        <v>58.4</v>
      </c>
      <c r="AA918" s="73">
        <v>24630.0</v>
      </c>
      <c r="AB918" s="73">
        <v>7.1</v>
      </c>
      <c r="AC918" s="75">
        <v>45352.0</v>
      </c>
      <c r="AD918" s="73">
        <v>52.0</v>
      </c>
      <c r="AE918" s="73">
        <v>0.1</v>
      </c>
      <c r="AF918" s="73">
        <v>0.3</v>
      </c>
      <c r="AG918" s="73">
        <v>2.2</v>
      </c>
      <c r="AH918" s="73">
        <v>0.0</v>
      </c>
      <c r="AI918" s="73">
        <v>9.2</v>
      </c>
      <c r="AJ918" s="73">
        <v>36.2</v>
      </c>
      <c r="AK918" s="73" t="s">
        <v>3816</v>
      </c>
    </row>
    <row r="919">
      <c r="A919" s="73" t="s">
        <v>3817</v>
      </c>
      <c r="B919" s="74" t="s">
        <v>3817</v>
      </c>
      <c r="C919" s="73" t="s">
        <v>3818</v>
      </c>
      <c r="D919" s="73">
        <v>13129.0</v>
      </c>
      <c r="E919" s="73" t="s">
        <v>1525</v>
      </c>
      <c r="F919" s="73" t="s">
        <v>1526</v>
      </c>
      <c r="G919" s="73">
        <v>34.5032</v>
      </c>
      <c r="H919" s="73">
        <v>-84.8759</v>
      </c>
      <c r="I919" s="73">
        <v>57785.0</v>
      </c>
      <c r="J919" s="73">
        <v>62.59</v>
      </c>
      <c r="K919" s="73">
        <f t="shared" si="1"/>
        <v>0.9953705456</v>
      </c>
      <c r="L919" s="73">
        <f t="shared" si="2"/>
        <v>1.8</v>
      </c>
      <c r="M919" s="73">
        <f t="shared" si="3"/>
        <v>3.1534751</v>
      </c>
      <c r="N919" s="73" t="s">
        <v>1396</v>
      </c>
      <c r="O919" s="73">
        <v>39.1</v>
      </c>
      <c r="P919" s="73">
        <v>49.6</v>
      </c>
      <c r="Q919" s="73">
        <v>50.4</v>
      </c>
      <c r="R919" s="73">
        <v>51.9</v>
      </c>
      <c r="S919" s="73">
        <v>3.28</v>
      </c>
      <c r="T919" s="73">
        <v>57555.0</v>
      </c>
      <c r="U919" s="73">
        <v>26.5</v>
      </c>
      <c r="V919" s="73">
        <v>71.5</v>
      </c>
      <c r="W919" s="73">
        <v>178752.0</v>
      </c>
      <c r="X919" s="73">
        <v>830.0</v>
      </c>
      <c r="Y919" s="73">
        <v>16.7</v>
      </c>
      <c r="Z919" s="73">
        <v>59.9</v>
      </c>
      <c r="AA919" s="73">
        <v>29372.0</v>
      </c>
      <c r="AB919" s="73">
        <v>3.0</v>
      </c>
      <c r="AC919" s="75">
        <v>45352.0</v>
      </c>
      <c r="AD919" s="73">
        <v>81.3</v>
      </c>
      <c r="AE919" s="73">
        <v>3.6</v>
      </c>
      <c r="AF919" s="73">
        <v>1.2</v>
      </c>
      <c r="AG919" s="73">
        <v>2.2</v>
      </c>
      <c r="AH919" s="73">
        <v>0.2</v>
      </c>
      <c r="AI919" s="73">
        <v>5.0</v>
      </c>
      <c r="AJ919" s="73">
        <v>6.6</v>
      </c>
      <c r="AK919" s="73" t="s">
        <v>3819</v>
      </c>
    </row>
    <row r="920">
      <c r="A920" s="73" t="s">
        <v>3820</v>
      </c>
      <c r="B920" s="74" t="s">
        <v>3820</v>
      </c>
      <c r="C920" s="73" t="s">
        <v>3821</v>
      </c>
      <c r="D920" s="73">
        <v>22001.0</v>
      </c>
      <c r="E920" s="73" t="s">
        <v>1885</v>
      </c>
      <c r="F920" s="73" t="s">
        <v>1886</v>
      </c>
      <c r="G920" s="73">
        <v>30.2906</v>
      </c>
      <c r="H920" s="73">
        <v>-92.412</v>
      </c>
      <c r="I920" s="73">
        <v>57674.0</v>
      </c>
      <c r="J920" s="73">
        <v>33.98</v>
      </c>
      <c r="K920" s="73">
        <f t="shared" si="1"/>
        <v>0.982300486</v>
      </c>
      <c r="L920" s="73">
        <f t="shared" si="2"/>
        <v>1.8</v>
      </c>
      <c r="M920" s="73">
        <f t="shared" si="3"/>
        <v>3.0421822</v>
      </c>
      <c r="N920" s="73" t="s">
        <v>1373</v>
      </c>
      <c r="O920" s="73">
        <v>36.7</v>
      </c>
      <c r="P920" s="73">
        <v>49.6</v>
      </c>
      <c r="Q920" s="73">
        <v>50.4</v>
      </c>
      <c r="R920" s="73">
        <v>49.2</v>
      </c>
      <c r="S920" s="73">
        <v>3.27</v>
      </c>
      <c r="T920" s="73">
        <v>44977.0</v>
      </c>
      <c r="U920" s="73">
        <v>21.1</v>
      </c>
      <c r="V920" s="73">
        <v>68.4</v>
      </c>
      <c r="W920" s="73">
        <v>145536.0</v>
      </c>
      <c r="X920" s="73">
        <v>719.0</v>
      </c>
      <c r="Y920" s="73">
        <v>13.7</v>
      </c>
      <c r="Z920" s="73">
        <v>55.7</v>
      </c>
      <c r="AA920" s="73">
        <v>23881.0</v>
      </c>
      <c r="AB920" s="73">
        <v>8.8</v>
      </c>
      <c r="AC920" s="75">
        <v>45352.0</v>
      </c>
      <c r="AD920" s="73">
        <v>78.4</v>
      </c>
      <c r="AE920" s="73">
        <v>16.5</v>
      </c>
      <c r="AF920" s="73">
        <v>0.2</v>
      </c>
      <c r="AG920" s="73">
        <v>0.4</v>
      </c>
      <c r="AH920" s="73">
        <v>0.0</v>
      </c>
      <c r="AI920" s="73">
        <v>0.3</v>
      </c>
      <c r="AJ920" s="73">
        <v>4.2</v>
      </c>
      <c r="AK920" s="73" t="s">
        <v>3822</v>
      </c>
    </row>
    <row r="921">
      <c r="A921" s="73" t="s">
        <v>3823</v>
      </c>
      <c r="B921" s="74" t="s">
        <v>3823</v>
      </c>
      <c r="C921" s="73" t="s">
        <v>3824</v>
      </c>
      <c r="D921" s="73">
        <v>48473.0</v>
      </c>
      <c r="E921" s="73" t="s">
        <v>1377</v>
      </c>
      <c r="F921" s="73" t="s">
        <v>1378</v>
      </c>
      <c r="G921" s="73">
        <v>30.0108</v>
      </c>
      <c r="H921" s="73">
        <v>-95.9876</v>
      </c>
      <c r="I921" s="73">
        <v>57463.0</v>
      </c>
      <c r="J921" s="73">
        <v>43.22</v>
      </c>
      <c r="K921" s="73">
        <f t="shared" si="1"/>
        <v>0.9865027721</v>
      </c>
      <c r="L921" s="73">
        <f t="shared" si="2"/>
        <v>1.8</v>
      </c>
      <c r="M921" s="73">
        <f t="shared" si="3"/>
        <v>3.0781258</v>
      </c>
      <c r="N921" s="73" t="s">
        <v>1373</v>
      </c>
      <c r="O921" s="73">
        <v>28.7</v>
      </c>
      <c r="P921" s="73">
        <v>49.6</v>
      </c>
      <c r="Q921" s="73">
        <v>50.4</v>
      </c>
      <c r="R921" s="73">
        <v>47.1</v>
      </c>
      <c r="S921" s="73">
        <v>3.37</v>
      </c>
      <c r="T921" s="73">
        <v>71643.0</v>
      </c>
      <c r="U921" s="73">
        <v>37.4</v>
      </c>
      <c r="V921" s="73">
        <v>69.4</v>
      </c>
      <c r="W921" s="73">
        <v>275334.0</v>
      </c>
      <c r="X921" s="73">
        <v>1109.0</v>
      </c>
      <c r="Y921" s="73">
        <v>24.9</v>
      </c>
      <c r="Z921" s="73">
        <v>58.4</v>
      </c>
      <c r="AA921" s="73">
        <v>26749.0</v>
      </c>
      <c r="AB921" s="73">
        <v>6.1</v>
      </c>
      <c r="AC921" s="75">
        <v>45352.0</v>
      </c>
      <c r="AD921" s="73">
        <v>48.9</v>
      </c>
      <c r="AE921" s="73">
        <v>24.7</v>
      </c>
      <c r="AF921" s="73">
        <v>1.5</v>
      </c>
      <c r="AG921" s="73">
        <v>1.4</v>
      </c>
      <c r="AH921" s="73">
        <v>0.1</v>
      </c>
      <c r="AI921" s="73">
        <v>14.8</v>
      </c>
      <c r="AJ921" s="73">
        <v>8.5</v>
      </c>
      <c r="AK921" s="73" t="s">
        <v>3825</v>
      </c>
    </row>
    <row r="922">
      <c r="A922" s="73" t="s">
        <v>3119</v>
      </c>
      <c r="B922" s="74" t="s">
        <v>3119</v>
      </c>
      <c r="C922" s="73" t="s">
        <v>3120</v>
      </c>
      <c r="D922" s="73">
        <v>54079.0</v>
      </c>
      <c r="E922" s="73" t="s">
        <v>2485</v>
      </c>
      <c r="F922" s="73" t="s">
        <v>2486</v>
      </c>
      <c r="G922" s="73">
        <v>38.5086</v>
      </c>
      <c r="H922" s="73">
        <v>-81.909</v>
      </c>
      <c r="I922" s="73">
        <v>57347.0</v>
      </c>
      <c r="J922" s="73">
        <v>64.05</v>
      </c>
      <c r="K922" s="73">
        <f t="shared" si="1"/>
        <v>0.9960421694</v>
      </c>
      <c r="L922" s="73">
        <f t="shared" si="2"/>
        <v>1.8</v>
      </c>
      <c r="M922" s="73">
        <f t="shared" si="3"/>
        <v>3.1591545</v>
      </c>
      <c r="N922" s="73" t="s">
        <v>1396</v>
      </c>
      <c r="O922" s="73">
        <v>42.2</v>
      </c>
      <c r="P922" s="73">
        <v>49.9</v>
      </c>
      <c r="Q922" s="73">
        <v>50.1</v>
      </c>
      <c r="R922" s="73">
        <v>56.1</v>
      </c>
      <c r="S922" s="73">
        <v>3.02</v>
      </c>
      <c r="T922" s="73">
        <v>75725.0</v>
      </c>
      <c r="U922" s="73">
        <v>38.1</v>
      </c>
      <c r="V922" s="73">
        <v>82.1</v>
      </c>
      <c r="W922" s="73">
        <v>197737.0</v>
      </c>
      <c r="X922" s="73">
        <v>1007.0</v>
      </c>
      <c r="Y922" s="73">
        <v>29.6</v>
      </c>
      <c r="Z922" s="73">
        <v>58.6</v>
      </c>
      <c r="AA922" s="73">
        <v>27047.0</v>
      </c>
      <c r="AB922" s="73">
        <v>3.8</v>
      </c>
      <c r="AC922" s="75">
        <v>45352.0</v>
      </c>
      <c r="AD922" s="73">
        <v>95.0</v>
      </c>
      <c r="AE922" s="73">
        <v>0.9</v>
      </c>
      <c r="AF922" s="73">
        <v>0.8</v>
      </c>
      <c r="AG922" s="73">
        <v>0.0</v>
      </c>
      <c r="AH922" s="73">
        <v>0.1</v>
      </c>
      <c r="AI922" s="73">
        <v>0.5</v>
      </c>
      <c r="AJ922" s="73">
        <v>2.9</v>
      </c>
      <c r="AK922" s="73" t="s">
        <v>3826</v>
      </c>
    </row>
    <row r="923">
      <c r="A923" s="73" t="s">
        <v>2507</v>
      </c>
      <c r="B923" s="74" t="s">
        <v>2507</v>
      </c>
      <c r="C923" s="73" t="s">
        <v>2508</v>
      </c>
      <c r="D923" s="73">
        <v>21209.0</v>
      </c>
      <c r="E923" s="73" t="s">
        <v>1656</v>
      </c>
      <c r="F923" s="73" t="s">
        <v>1657</v>
      </c>
      <c r="G923" s="73">
        <v>38.2916</v>
      </c>
      <c r="H923" s="73">
        <v>-84.5839</v>
      </c>
      <c r="I923" s="73">
        <v>57286.0</v>
      </c>
      <c r="J923" s="73">
        <v>78.38</v>
      </c>
      <c r="K923" s="73">
        <f t="shared" si="1"/>
        <v>1.002658304</v>
      </c>
      <c r="L923" s="73">
        <f t="shared" si="2"/>
        <v>1.8</v>
      </c>
      <c r="M923" s="73">
        <f t="shared" si="3"/>
        <v>3.2148982</v>
      </c>
      <c r="N923" s="73" t="s">
        <v>1396</v>
      </c>
      <c r="O923" s="73">
        <v>36.1</v>
      </c>
      <c r="P923" s="73">
        <v>49.3</v>
      </c>
      <c r="Q923" s="73">
        <v>50.7</v>
      </c>
      <c r="R923" s="73">
        <v>54.7</v>
      </c>
      <c r="S923" s="73">
        <v>3.02</v>
      </c>
      <c r="T923" s="73">
        <v>80782.0</v>
      </c>
      <c r="U923" s="73">
        <v>39.6</v>
      </c>
      <c r="V923" s="73">
        <v>73.4</v>
      </c>
      <c r="W923" s="73">
        <v>241346.0</v>
      </c>
      <c r="X923" s="73">
        <v>1098.0</v>
      </c>
      <c r="Y923" s="73">
        <v>31.9</v>
      </c>
      <c r="Z923" s="73">
        <v>68.8</v>
      </c>
      <c r="AA923" s="73">
        <v>30640.0</v>
      </c>
      <c r="AB923" s="73">
        <v>3.7</v>
      </c>
      <c r="AC923" s="75">
        <v>45352.0</v>
      </c>
      <c r="AD923" s="73">
        <v>86.9</v>
      </c>
      <c r="AE923" s="73">
        <v>4.9</v>
      </c>
      <c r="AF923" s="73">
        <v>1.0</v>
      </c>
      <c r="AG923" s="73">
        <v>0.2</v>
      </c>
      <c r="AH923" s="73">
        <v>0.0</v>
      </c>
      <c r="AI923" s="73">
        <v>2.0</v>
      </c>
      <c r="AJ923" s="73">
        <v>4.9</v>
      </c>
      <c r="AK923" s="73" t="s">
        <v>3827</v>
      </c>
    </row>
    <row r="924">
      <c r="A924" s="73" t="s">
        <v>3828</v>
      </c>
      <c r="B924" s="74" t="s">
        <v>3828</v>
      </c>
      <c r="C924" s="73" t="s">
        <v>3829</v>
      </c>
      <c r="D924" s="73">
        <v>1033.0</v>
      </c>
      <c r="E924" s="73" t="s">
        <v>1706</v>
      </c>
      <c r="F924" s="73" t="s">
        <v>1707</v>
      </c>
      <c r="G924" s="73">
        <v>34.7005</v>
      </c>
      <c r="H924" s="73">
        <v>-87.8049</v>
      </c>
      <c r="I924" s="73">
        <v>57270.0</v>
      </c>
      <c r="J924" s="73">
        <v>37.29</v>
      </c>
      <c r="K924" s="73">
        <f t="shared" si="1"/>
        <v>0.9838037887</v>
      </c>
      <c r="L924" s="73">
        <f t="shared" si="2"/>
        <v>1.8</v>
      </c>
      <c r="M924" s="73">
        <f t="shared" si="3"/>
        <v>3.0550581</v>
      </c>
      <c r="N924" s="73" t="s">
        <v>1373</v>
      </c>
      <c r="O924" s="73">
        <v>42.0</v>
      </c>
      <c r="P924" s="73">
        <v>48.7</v>
      </c>
      <c r="Q924" s="73">
        <v>51.3</v>
      </c>
      <c r="R924" s="73">
        <v>49.3</v>
      </c>
      <c r="S924" s="73">
        <v>3.05</v>
      </c>
      <c r="T924" s="73">
        <v>56149.0</v>
      </c>
      <c r="U924" s="73">
        <v>22.9</v>
      </c>
      <c r="V924" s="73">
        <v>71.0</v>
      </c>
      <c r="W924" s="73">
        <v>146310.0</v>
      </c>
      <c r="X924" s="73">
        <v>810.0</v>
      </c>
      <c r="Y924" s="73">
        <v>18.0</v>
      </c>
      <c r="Z924" s="73">
        <v>56.9</v>
      </c>
      <c r="AA924" s="73">
        <v>24355.0</v>
      </c>
      <c r="AB924" s="73">
        <v>3.4</v>
      </c>
      <c r="AC924" s="75">
        <v>45352.0</v>
      </c>
      <c r="AD924" s="73">
        <v>78.0</v>
      </c>
      <c r="AE924" s="73">
        <v>16.0</v>
      </c>
      <c r="AF924" s="73">
        <v>0.4</v>
      </c>
      <c r="AG924" s="73">
        <v>0.3</v>
      </c>
      <c r="AH924" s="73">
        <v>0.1</v>
      </c>
      <c r="AI924" s="73">
        <v>2.4</v>
      </c>
      <c r="AJ924" s="73">
        <v>2.7</v>
      </c>
      <c r="AK924" s="73" t="s">
        <v>3830</v>
      </c>
    </row>
    <row r="925">
      <c r="A925" s="73" t="s">
        <v>3444</v>
      </c>
      <c r="B925" s="74" t="s">
        <v>3444</v>
      </c>
      <c r="C925" s="73" t="s">
        <v>3831</v>
      </c>
      <c r="D925" s="73">
        <v>22113.0</v>
      </c>
      <c r="E925" s="73" t="s">
        <v>1885</v>
      </c>
      <c r="F925" s="73" t="s">
        <v>1886</v>
      </c>
      <c r="G925" s="73">
        <v>29.8465</v>
      </c>
      <c r="H925" s="73">
        <v>-92.3242</v>
      </c>
      <c r="I925" s="73">
        <v>57202.0</v>
      </c>
      <c r="J925" s="73">
        <v>18.84</v>
      </c>
      <c r="K925" s="73">
        <f t="shared" si="1"/>
        <v>0.9754535823</v>
      </c>
      <c r="L925" s="73">
        <f t="shared" si="2"/>
        <v>1.8</v>
      </c>
      <c r="M925" s="73">
        <f t="shared" si="3"/>
        <v>2.9832876</v>
      </c>
      <c r="N925" s="73" t="s">
        <v>1373</v>
      </c>
      <c r="O925" s="73">
        <v>38.6</v>
      </c>
      <c r="P925" s="73">
        <v>48.7</v>
      </c>
      <c r="Q925" s="73">
        <v>51.3</v>
      </c>
      <c r="R925" s="73">
        <v>51.7</v>
      </c>
      <c r="S925" s="73">
        <v>3.08</v>
      </c>
      <c r="T925" s="73">
        <v>56194.0</v>
      </c>
      <c r="U925" s="73">
        <v>24.2</v>
      </c>
      <c r="V925" s="73">
        <v>76.5</v>
      </c>
      <c r="W925" s="73">
        <v>148672.0</v>
      </c>
      <c r="X925" s="73">
        <v>745.0</v>
      </c>
      <c r="Y925" s="73">
        <v>18.7</v>
      </c>
      <c r="Z925" s="73">
        <v>55.6</v>
      </c>
      <c r="AA925" s="73">
        <v>24156.0</v>
      </c>
      <c r="AB925" s="73">
        <v>6.2</v>
      </c>
      <c r="AC925" s="75">
        <v>45352.0</v>
      </c>
      <c r="AD925" s="73">
        <v>78.8</v>
      </c>
      <c r="AE925" s="73">
        <v>13.5</v>
      </c>
      <c r="AF925" s="73">
        <v>1.8</v>
      </c>
      <c r="AG925" s="73">
        <v>0.2</v>
      </c>
      <c r="AH925" s="73">
        <v>0.2</v>
      </c>
      <c r="AI925" s="73">
        <v>0.6</v>
      </c>
      <c r="AJ925" s="73">
        <v>4.9</v>
      </c>
      <c r="AK925" s="73" t="s">
        <v>3832</v>
      </c>
    </row>
    <row r="926">
      <c r="A926" s="73" t="s">
        <v>3833</v>
      </c>
      <c r="B926" s="74" t="s">
        <v>3833</v>
      </c>
      <c r="C926" s="73" t="s">
        <v>3834</v>
      </c>
      <c r="D926" s="73">
        <v>47073.0</v>
      </c>
      <c r="E926" s="73" t="s">
        <v>1593</v>
      </c>
      <c r="F926" s="73" t="s">
        <v>1594</v>
      </c>
      <c r="G926" s="73">
        <v>36.4412</v>
      </c>
      <c r="H926" s="73">
        <v>-82.9447</v>
      </c>
      <c r="I926" s="73">
        <v>57107.0</v>
      </c>
      <c r="J926" s="73">
        <v>45.27</v>
      </c>
      <c r="K926" s="73">
        <f t="shared" si="1"/>
        <v>0.9874375314</v>
      </c>
      <c r="L926" s="73">
        <f t="shared" si="2"/>
        <v>1.8</v>
      </c>
      <c r="M926" s="73">
        <f t="shared" si="3"/>
        <v>3.0861003</v>
      </c>
      <c r="N926" s="73" t="s">
        <v>1396</v>
      </c>
      <c r="O926" s="73">
        <v>45.5</v>
      </c>
      <c r="P926" s="73">
        <v>49.3</v>
      </c>
      <c r="Q926" s="73">
        <v>50.7</v>
      </c>
      <c r="R926" s="73">
        <v>52.0</v>
      </c>
      <c r="S926" s="73">
        <v>2.96</v>
      </c>
      <c r="T926" s="73">
        <v>53647.0</v>
      </c>
      <c r="U926" s="73">
        <v>19.8</v>
      </c>
      <c r="V926" s="73">
        <v>78.2</v>
      </c>
      <c r="W926" s="73">
        <v>151860.0</v>
      </c>
      <c r="X926" s="73">
        <v>737.0</v>
      </c>
      <c r="Y926" s="73">
        <v>16.8</v>
      </c>
      <c r="Z926" s="73">
        <v>50.5</v>
      </c>
      <c r="AA926" s="73">
        <v>23584.0</v>
      </c>
      <c r="AB926" s="73">
        <v>8.6</v>
      </c>
      <c r="AC926" s="75">
        <v>45352.0</v>
      </c>
      <c r="AD926" s="73">
        <v>94.7</v>
      </c>
      <c r="AE926" s="73">
        <v>1.0</v>
      </c>
      <c r="AF926" s="73">
        <v>0.5</v>
      </c>
      <c r="AG926" s="73">
        <v>0.1</v>
      </c>
      <c r="AH926" s="73">
        <v>0.1</v>
      </c>
      <c r="AI926" s="73">
        <v>0.4</v>
      </c>
      <c r="AJ926" s="73">
        <v>3.2</v>
      </c>
      <c r="AK926" s="73" t="s">
        <v>3835</v>
      </c>
    </row>
    <row r="927">
      <c r="A927" s="73" t="s">
        <v>3836</v>
      </c>
      <c r="B927" s="74" t="s">
        <v>3836</v>
      </c>
      <c r="C927" s="73" t="s">
        <v>3837</v>
      </c>
      <c r="D927" s="73">
        <v>27025.0</v>
      </c>
      <c r="E927" s="73" t="s">
        <v>1489</v>
      </c>
      <c r="F927" s="73" t="s">
        <v>1490</v>
      </c>
      <c r="G927" s="73">
        <v>45.5025</v>
      </c>
      <c r="H927" s="73">
        <v>-92.9083</v>
      </c>
      <c r="I927" s="73">
        <v>56927.0</v>
      </c>
      <c r="J927" s="73">
        <v>52.98</v>
      </c>
      <c r="K927" s="73">
        <f t="shared" si="1"/>
        <v>0.9909610754</v>
      </c>
      <c r="L927" s="73">
        <f t="shared" si="2"/>
        <v>1.8</v>
      </c>
      <c r="M927" s="73">
        <f t="shared" si="3"/>
        <v>3.1160922</v>
      </c>
      <c r="N927" s="73" t="s">
        <v>1373</v>
      </c>
      <c r="O927" s="73">
        <v>40.8</v>
      </c>
      <c r="P927" s="73">
        <v>52.1</v>
      </c>
      <c r="Q927" s="73">
        <v>47.9</v>
      </c>
      <c r="R927" s="73">
        <v>58.7</v>
      </c>
      <c r="S927" s="73">
        <v>3.03</v>
      </c>
      <c r="T927" s="73">
        <v>97446.0</v>
      </c>
      <c r="U927" s="73">
        <v>48.6</v>
      </c>
      <c r="V927" s="73">
        <v>86.5</v>
      </c>
      <c r="W927" s="73">
        <v>299483.0</v>
      </c>
      <c r="X927" s="73">
        <v>1095.0</v>
      </c>
      <c r="Y927" s="73">
        <v>23.5</v>
      </c>
      <c r="Z927" s="73">
        <v>68.1</v>
      </c>
      <c r="AA927" s="73">
        <v>30372.0</v>
      </c>
      <c r="AB927" s="73">
        <v>3.7</v>
      </c>
      <c r="AC927" s="75">
        <v>45352.0</v>
      </c>
      <c r="AD927" s="73">
        <v>92.8</v>
      </c>
      <c r="AE927" s="73">
        <v>1.1</v>
      </c>
      <c r="AF927" s="73">
        <v>1.3</v>
      </c>
      <c r="AG927" s="73">
        <v>0.4</v>
      </c>
      <c r="AH927" s="73">
        <v>0.0</v>
      </c>
      <c r="AI927" s="73">
        <v>0.5</v>
      </c>
      <c r="AJ927" s="73">
        <v>3.9</v>
      </c>
      <c r="AK927" s="73" t="s">
        <v>3838</v>
      </c>
    </row>
    <row r="928">
      <c r="A928" s="73" t="s">
        <v>2947</v>
      </c>
      <c r="B928" s="74" t="s">
        <v>2947</v>
      </c>
      <c r="C928" s="73" t="s">
        <v>2948</v>
      </c>
      <c r="D928" s="73">
        <v>48199.0</v>
      </c>
      <c r="E928" s="73" t="s">
        <v>1377</v>
      </c>
      <c r="F928" s="73" t="s">
        <v>1378</v>
      </c>
      <c r="G928" s="73">
        <v>30.3324</v>
      </c>
      <c r="H928" s="73">
        <v>-94.3902</v>
      </c>
      <c r="I928" s="73">
        <v>56576.0</v>
      </c>
      <c r="J928" s="73">
        <v>24.53</v>
      </c>
      <c r="K928" s="73">
        <f t="shared" si="1"/>
        <v>0.9780212086</v>
      </c>
      <c r="L928" s="73">
        <f t="shared" si="2"/>
        <v>1.8</v>
      </c>
      <c r="M928" s="73">
        <f t="shared" si="3"/>
        <v>3.0054217</v>
      </c>
      <c r="N928" s="73" t="s">
        <v>1373</v>
      </c>
      <c r="O928" s="73">
        <v>39.4</v>
      </c>
      <c r="P928" s="73">
        <v>49.0</v>
      </c>
      <c r="Q928" s="73">
        <v>51.0</v>
      </c>
      <c r="R928" s="73">
        <v>53.9</v>
      </c>
      <c r="S928" s="73">
        <v>3.15</v>
      </c>
      <c r="T928" s="73">
        <v>70164.0</v>
      </c>
      <c r="U928" s="73">
        <v>34.3</v>
      </c>
      <c r="V928" s="73">
        <v>82.6</v>
      </c>
      <c r="W928" s="73">
        <v>156423.0</v>
      </c>
      <c r="X928" s="73">
        <v>955.0</v>
      </c>
      <c r="Y928" s="73">
        <v>18.4</v>
      </c>
      <c r="Z928" s="73">
        <v>56.8</v>
      </c>
      <c r="AA928" s="73">
        <v>25711.0</v>
      </c>
      <c r="AB928" s="73">
        <v>4.6</v>
      </c>
      <c r="AC928" s="75">
        <v>45352.0</v>
      </c>
      <c r="AD928" s="73">
        <v>87.0</v>
      </c>
      <c r="AE928" s="73">
        <v>6.2</v>
      </c>
      <c r="AF928" s="73">
        <v>0.5</v>
      </c>
      <c r="AG928" s="73">
        <v>0.2</v>
      </c>
      <c r="AH928" s="73">
        <v>0.0</v>
      </c>
      <c r="AI928" s="73">
        <v>1.3</v>
      </c>
      <c r="AJ928" s="73">
        <v>4.9</v>
      </c>
      <c r="AK928" s="73" t="s">
        <v>3839</v>
      </c>
    </row>
    <row r="929">
      <c r="A929" s="73" t="s">
        <v>3840</v>
      </c>
      <c r="B929" s="74" t="s">
        <v>3840</v>
      </c>
      <c r="C929" s="73" t="s">
        <v>3841</v>
      </c>
      <c r="D929" s="73">
        <v>28109.0</v>
      </c>
      <c r="E929" s="73" t="s">
        <v>2308</v>
      </c>
      <c r="F929" s="73" t="s">
        <v>2309</v>
      </c>
      <c r="G929" s="73">
        <v>30.7688</v>
      </c>
      <c r="H929" s="73">
        <v>-89.5896</v>
      </c>
      <c r="I929" s="73">
        <v>56351.0</v>
      </c>
      <c r="J929" s="73">
        <v>26.82</v>
      </c>
      <c r="K929" s="73">
        <f t="shared" si="1"/>
        <v>0.979056483</v>
      </c>
      <c r="L929" s="73">
        <f t="shared" si="2"/>
        <v>1.8</v>
      </c>
      <c r="M929" s="73">
        <f t="shared" si="3"/>
        <v>3.0143298</v>
      </c>
      <c r="N929" s="73" t="s">
        <v>1373</v>
      </c>
      <c r="O929" s="73">
        <v>40.8</v>
      </c>
      <c r="P929" s="73">
        <v>49.1</v>
      </c>
      <c r="Q929" s="73">
        <v>50.9</v>
      </c>
      <c r="R929" s="73">
        <v>50.4</v>
      </c>
      <c r="S929" s="73">
        <v>3.12</v>
      </c>
      <c r="T929" s="73">
        <v>54220.0</v>
      </c>
      <c r="U929" s="73">
        <v>23.9</v>
      </c>
      <c r="V929" s="73">
        <v>80.3</v>
      </c>
      <c r="W929" s="73">
        <v>158490.0</v>
      </c>
      <c r="X929" s="73">
        <v>909.0</v>
      </c>
      <c r="Y929" s="73">
        <v>16.0</v>
      </c>
      <c r="Z929" s="73">
        <v>54.5</v>
      </c>
      <c r="AA929" s="73">
        <v>23902.0</v>
      </c>
      <c r="AB929" s="73">
        <v>5.6</v>
      </c>
      <c r="AC929" s="75">
        <v>45352.0</v>
      </c>
      <c r="AD929" s="73">
        <v>81.7</v>
      </c>
      <c r="AE929" s="73">
        <v>12.5</v>
      </c>
      <c r="AF929" s="73">
        <v>0.4</v>
      </c>
      <c r="AG929" s="73">
        <v>0.7</v>
      </c>
      <c r="AH929" s="73">
        <v>0.0</v>
      </c>
      <c r="AI929" s="73">
        <v>1.2</v>
      </c>
      <c r="AJ929" s="73">
        <v>3.5</v>
      </c>
      <c r="AK929" s="73" t="s">
        <v>3842</v>
      </c>
    </row>
    <row r="930">
      <c r="A930" s="73" t="s">
        <v>3843</v>
      </c>
      <c r="B930" s="74" t="s">
        <v>3843</v>
      </c>
      <c r="C930" s="73" t="s">
        <v>3844</v>
      </c>
      <c r="D930" s="73">
        <v>47019.0</v>
      </c>
      <c r="E930" s="73" t="s">
        <v>1593</v>
      </c>
      <c r="F930" s="73" t="s">
        <v>1594</v>
      </c>
      <c r="G930" s="73">
        <v>36.2928</v>
      </c>
      <c r="H930" s="73">
        <v>-82.1275</v>
      </c>
      <c r="I930" s="73">
        <v>56315.0</v>
      </c>
      <c r="J930" s="73">
        <v>63.72</v>
      </c>
      <c r="K930" s="73">
        <f t="shared" si="1"/>
        <v>0.9958903244</v>
      </c>
      <c r="L930" s="73">
        <f t="shared" si="2"/>
        <v>1.8</v>
      </c>
      <c r="M930" s="73">
        <f t="shared" si="3"/>
        <v>3.1578708</v>
      </c>
      <c r="N930" s="73" t="s">
        <v>1396</v>
      </c>
      <c r="O930" s="73">
        <v>46.0</v>
      </c>
      <c r="P930" s="73">
        <v>49.1</v>
      </c>
      <c r="Q930" s="73">
        <v>50.9</v>
      </c>
      <c r="R930" s="73">
        <v>49.1</v>
      </c>
      <c r="S930" s="73">
        <v>2.88</v>
      </c>
      <c r="T930" s="73">
        <v>47994.0</v>
      </c>
      <c r="U930" s="73">
        <v>18.5</v>
      </c>
      <c r="V930" s="73">
        <v>73.3</v>
      </c>
      <c r="W930" s="73">
        <v>142302.0</v>
      </c>
      <c r="X930" s="73">
        <v>727.0</v>
      </c>
      <c r="Y930" s="73">
        <v>21.1</v>
      </c>
      <c r="Z930" s="73">
        <v>52.7</v>
      </c>
      <c r="AA930" s="73">
        <v>24536.0</v>
      </c>
      <c r="AB930" s="73">
        <v>7.2</v>
      </c>
      <c r="AC930" s="75">
        <v>45352.0</v>
      </c>
      <c r="AD930" s="73">
        <v>94.3</v>
      </c>
      <c r="AE930" s="73">
        <v>2.2</v>
      </c>
      <c r="AF930" s="73">
        <v>0.5</v>
      </c>
      <c r="AG930" s="73">
        <v>0.2</v>
      </c>
      <c r="AH930" s="73">
        <v>0.0</v>
      </c>
      <c r="AI930" s="73">
        <v>0.5</v>
      </c>
      <c r="AJ930" s="73">
        <v>2.3</v>
      </c>
      <c r="AK930" s="73" t="s">
        <v>3845</v>
      </c>
    </row>
    <row r="931">
      <c r="A931" s="73" t="s">
        <v>3846</v>
      </c>
      <c r="B931" s="74" t="s">
        <v>3846</v>
      </c>
      <c r="C931" s="73" t="s">
        <v>3847</v>
      </c>
      <c r="D931" s="73">
        <v>29213.0</v>
      </c>
      <c r="E931" s="73" t="s">
        <v>1547</v>
      </c>
      <c r="F931" s="73" t="s">
        <v>1548</v>
      </c>
      <c r="G931" s="73">
        <v>36.6548</v>
      </c>
      <c r="H931" s="73">
        <v>-93.0411</v>
      </c>
      <c r="I931" s="73">
        <v>56202.0</v>
      </c>
      <c r="J931" s="73">
        <v>34.32</v>
      </c>
      <c r="K931" s="73">
        <f t="shared" si="1"/>
        <v>0.9824547979</v>
      </c>
      <c r="L931" s="73">
        <f t="shared" si="2"/>
        <v>1.8</v>
      </c>
      <c r="M931" s="73">
        <f t="shared" si="3"/>
        <v>3.0435048</v>
      </c>
      <c r="N931" s="73" t="s">
        <v>1373</v>
      </c>
      <c r="O931" s="73">
        <v>42.3</v>
      </c>
      <c r="P931" s="73">
        <v>47.8</v>
      </c>
      <c r="Q931" s="73">
        <v>52.2</v>
      </c>
      <c r="R931" s="73">
        <v>53.1</v>
      </c>
      <c r="S931" s="73">
        <v>3.06</v>
      </c>
      <c r="T931" s="73">
        <v>54467.0</v>
      </c>
      <c r="U931" s="73">
        <v>20.1</v>
      </c>
      <c r="V931" s="73">
        <v>66.7</v>
      </c>
      <c r="W931" s="73">
        <v>176499.0</v>
      </c>
      <c r="X931" s="73">
        <v>873.0</v>
      </c>
      <c r="Y931" s="73">
        <v>23.8</v>
      </c>
      <c r="Z931" s="73">
        <v>58.2</v>
      </c>
      <c r="AA931" s="73">
        <v>25402.0</v>
      </c>
      <c r="AB931" s="73">
        <v>5.1</v>
      </c>
      <c r="AC931" s="75">
        <v>45352.0</v>
      </c>
      <c r="AD931" s="73">
        <v>89.1</v>
      </c>
      <c r="AE931" s="73">
        <v>2.0</v>
      </c>
      <c r="AF931" s="73">
        <v>0.9</v>
      </c>
      <c r="AG931" s="73">
        <v>0.3</v>
      </c>
      <c r="AH931" s="73">
        <v>0.0</v>
      </c>
      <c r="AI931" s="73">
        <v>2.1</v>
      </c>
      <c r="AJ931" s="73">
        <v>5.6</v>
      </c>
      <c r="AK931" s="73" t="s">
        <v>3848</v>
      </c>
    </row>
    <row r="932">
      <c r="A932" s="73" t="s">
        <v>2190</v>
      </c>
      <c r="B932" s="74" t="s">
        <v>2190</v>
      </c>
      <c r="C932" s="73" t="s">
        <v>2191</v>
      </c>
      <c r="D932" s="73">
        <v>45021.0</v>
      </c>
      <c r="E932" s="73" t="s">
        <v>1816</v>
      </c>
      <c r="F932" s="73" t="s">
        <v>1817</v>
      </c>
      <c r="G932" s="73">
        <v>35.0481</v>
      </c>
      <c r="H932" s="73">
        <v>-81.6206</v>
      </c>
      <c r="I932" s="73">
        <v>56200.0</v>
      </c>
      <c r="J932" s="73">
        <v>55.22</v>
      </c>
      <c r="K932" s="73">
        <f t="shared" si="1"/>
        <v>0.991987132</v>
      </c>
      <c r="L932" s="73">
        <f t="shared" si="2"/>
        <v>1.8</v>
      </c>
      <c r="M932" s="73">
        <f t="shared" si="3"/>
        <v>3.1248058</v>
      </c>
      <c r="N932" s="73" t="s">
        <v>1396</v>
      </c>
      <c r="O932" s="73">
        <v>40.0</v>
      </c>
      <c r="P932" s="73">
        <v>48.8</v>
      </c>
      <c r="Q932" s="73">
        <v>51.2</v>
      </c>
      <c r="R932" s="73">
        <v>43.4</v>
      </c>
      <c r="S932" s="73">
        <v>3.37</v>
      </c>
      <c r="T932" s="73">
        <v>47011.0</v>
      </c>
      <c r="U932" s="73">
        <v>18.2</v>
      </c>
      <c r="V932" s="73">
        <v>70.8</v>
      </c>
      <c r="W932" s="73">
        <v>123282.0</v>
      </c>
      <c r="X932" s="73">
        <v>828.0</v>
      </c>
      <c r="Y932" s="73">
        <v>17.2</v>
      </c>
      <c r="Z932" s="73">
        <v>57.6</v>
      </c>
      <c r="AA932" s="73">
        <v>22979.0</v>
      </c>
      <c r="AB932" s="73">
        <v>5.9</v>
      </c>
      <c r="AC932" s="75">
        <v>45352.0</v>
      </c>
      <c r="AD932" s="73">
        <v>72.1</v>
      </c>
      <c r="AE932" s="73">
        <v>19.7</v>
      </c>
      <c r="AF932" s="73">
        <v>0.2</v>
      </c>
      <c r="AG932" s="73">
        <v>0.2</v>
      </c>
      <c r="AH932" s="73">
        <v>0.0</v>
      </c>
      <c r="AI932" s="73">
        <v>2.8</v>
      </c>
      <c r="AJ932" s="73">
        <v>5.1</v>
      </c>
      <c r="AK932" s="73" t="s">
        <v>3849</v>
      </c>
    </row>
    <row r="933">
      <c r="A933" s="73" t="s">
        <v>1561</v>
      </c>
      <c r="B933" s="74" t="s">
        <v>1561</v>
      </c>
      <c r="C933" s="73" t="s">
        <v>1562</v>
      </c>
      <c r="D933" s="73">
        <v>54049.0</v>
      </c>
      <c r="E933" s="73" t="s">
        <v>2485</v>
      </c>
      <c r="F933" s="73" t="s">
        <v>2486</v>
      </c>
      <c r="G933" s="73">
        <v>39.51</v>
      </c>
      <c r="H933" s="73">
        <v>-80.2434</v>
      </c>
      <c r="I933" s="73">
        <v>56194.0</v>
      </c>
      <c r="J933" s="73">
        <v>70.26</v>
      </c>
      <c r="K933" s="73">
        <f t="shared" si="1"/>
        <v>0.9989039376</v>
      </c>
      <c r="L933" s="73">
        <f t="shared" si="2"/>
        <v>1.8</v>
      </c>
      <c r="M933" s="73">
        <f t="shared" si="3"/>
        <v>3.1833114</v>
      </c>
      <c r="N933" s="73" t="s">
        <v>1396</v>
      </c>
      <c r="O933" s="73">
        <v>40.3</v>
      </c>
      <c r="P933" s="73">
        <v>49.9</v>
      </c>
      <c r="Q933" s="73">
        <v>50.1</v>
      </c>
      <c r="R933" s="73">
        <v>50.0</v>
      </c>
      <c r="S933" s="73">
        <v>2.94</v>
      </c>
      <c r="T933" s="73">
        <v>59974.0</v>
      </c>
      <c r="U933" s="73">
        <v>25.9</v>
      </c>
      <c r="V933" s="73">
        <v>75.3</v>
      </c>
      <c r="W933" s="73">
        <v>142181.0</v>
      </c>
      <c r="X933" s="73">
        <v>870.0</v>
      </c>
      <c r="Y933" s="73">
        <v>25.1</v>
      </c>
      <c r="Z933" s="73">
        <v>58.8</v>
      </c>
      <c r="AA933" s="73">
        <v>25092.0</v>
      </c>
      <c r="AB933" s="73">
        <v>6.4</v>
      </c>
      <c r="AC933" s="75">
        <v>45352.0</v>
      </c>
      <c r="AD933" s="73">
        <v>92.4</v>
      </c>
      <c r="AE933" s="73">
        <v>2.9</v>
      </c>
      <c r="AF933" s="73">
        <v>0.4</v>
      </c>
      <c r="AG933" s="73">
        <v>0.1</v>
      </c>
      <c r="AH933" s="73">
        <v>0.0</v>
      </c>
      <c r="AI933" s="73">
        <v>0.8</v>
      </c>
      <c r="AJ933" s="73">
        <v>3.5</v>
      </c>
      <c r="AK933" s="73" t="s">
        <v>3850</v>
      </c>
    </row>
    <row r="934">
      <c r="A934" s="73" t="s">
        <v>2241</v>
      </c>
      <c r="B934" s="74" t="s">
        <v>2241</v>
      </c>
      <c r="C934" s="73" t="s">
        <v>3851</v>
      </c>
      <c r="D934" s="73">
        <v>28071.0</v>
      </c>
      <c r="E934" s="73" t="s">
        <v>2308</v>
      </c>
      <c r="F934" s="73" t="s">
        <v>2309</v>
      </c>
      <c r="G934" s="73">
        <v>34.3568</v>
      </c>
      <c r="H934" s="73">
        <v>-89.4849</v>
      </c>
      <c r="I934" s="73">
        <v>56172.0</v>
      </c>
      <c r="J934" s="73">
        <v>34.33</v>
      </c>
      <c r="K934" s="73">
        <f t="shared" si="1"/>
        <v>0.9824593368</v>
      </c>
      <c r="L934" s="73">
        <f t="shared" si="2"/>
        <v>1.8</v>
      </c>
      <c r="M934" s="73">
        <f t="shared" si="3"/>
        <v>3.0435437</v>
      </c>
      <c r="N934" s="73" t="s">
        <v>1373</v>
      </c>
      <c r="O934" s="73">
        <v>30.7</v>
      </c>
      <c r="P934" s="73">
        <v>48.2</v>
      </c>
      <c r="Q934" s="73">
        <v>51.8</v>
      </c>
      <c r="R934" s="73">
        <v>37.5</v>
      </c>
      <c r="S934" s="73">
        <v>3.31</v>
      </c>
      <c r="T934" s="73">
        <v>59748.0</v>
      </c>
      <c r="U934" s="73">
        <v>29.3</v>
      </c>
      <c r="V934" s="73">
        <v>64.4</v>
      </c>
      <c r="W934" s="73">
        <v>245343.0</v>
      </c>
      <c r="X934" s="73">
        <v>1092.0</v>
      </c>
      <c r="Y934" s="73">
        <v>45.1</v>
      </c>
      <c r="Z934" s="73">
        <v>55.9</v>
      </c>
      <c r="AA934" s="73">
        <v>29096.0</v>
      </c>
      <c r="AB934" s="73">
        <v>2.8</v>
      </c>
      <c r="AC934" s="75">
        <v>45352.0</v>
      </c>
      <c r="AD934" s="73">
        <v>70.7</v>
      </c>
      <c r="AE934" s="73">
        <v>23.4</v>
      </c>
      <c r="AF934" s="73">
        <v>2.3</v>
      </c>
      <c r="AG934" s="73">
        <v>0.1</v>
      </c>
      <c r="AH934" s="73">
        <v>0.0</v>
      </c>
      <c r="AI934" s="73">
        <v>1.0</v>
      </c>
      <c r="AJ934" s="73">
        <v>2.6</v>
      </c>
      <c r="AK934" s="73" t="s">
        <v>3852</v>
      </c>
    </row>
    <row r="935">
      <c r="A935" s="73" t="s">
        <v>3853</v>
      </c>
      <c r="B935" s="74" t="s">
        <v>3853</v>
      </c>
      <c r="C935" s="73" t="s">
        <v>3854</v>
      </c>
      <c r="D935" s="73">
        <v>8067.0</v>
      </c>
      <c r="E935" s="73" t="s">
        <v>1677</v>
      </c>
      <c r="F935" s="73" t="s">
        <v>1678</v>
      </c>
      <c r="G935" s="73">
        <v>37.2866</v>
      </c>
      <c r="H935" s="73">
        <v>-107.8433</v>
      </c>
      <c r="I935" s="73">
        <v>55983.0</v>
      </c>
      <c r="J935" s="73">
        <v>12.79</v>
      </c>
      <c r="K935" s="73">
        <f t="shared" si="1"/>
        <v>0.9727308989</v>
      </c>
      <c r="L935" s="73">
        <f t="shared" si="2"/>
        <v>1.8</v>
      </c>
      <c r="M935" s="73">
        <f t="shared" si="3"/>
        <v>2.9597531</v>
      </c>
      <c r="N935" s="73" t="s">
        <v>1502</v>
      </c>
      <c r="O935" s="73">
        <v>41.8</v>
      </c>
      <c r="P935" s="73">
        <v>50.7</v>
      </c>
      <c r="Q935" s="73">
        <v>49.3</v>
      </c>
      <c r="R935" s="73">
        <v>52.6</v>
      </c>
      <c r="S935" s="73">
        <v>2.92</v>
      </c>
      <c r="T935" s="73">
        <v>81936.0</v>
      </c>
      <c r="U935" s="73">
        <v>39.9</v>
      </c>
      <c r="V935" s="73">
        <v>70.7</v>
      </c>
      <c r="W935" s="73">
        <v>497371.0</v>
      </c>
      <c r="X935" s="73">
        <v>1344.0</v>
      </c>
      <c r="Y935" s="73">
        <v>46.9</v>
      </c>
      <c r="Z935" s="73">
        <v>64.5</v>
      </c>
      <c r="AA935" s="73">
        <v>30772.0</v>
      </c>
      <c r="AB935" s="73">
        <v>3.2</v>
      </c>
      <c r="AC935" s="75">
        <v>45352.0</v>
      </c>
      <c r="AD935" s="73">
        <v>84.0</v>
      </c>
      <c r="AE935" s="73">
        <v>0.2</v>
      </c>
      <c r="AF935" s="73">
        <v>0.8</v>
      </c>
      <c r="AG935" s="73">
        <v>5.8</v>
      </c>
      <c r="AH935" s="73">
        <v>0.1</v>
      </c>
      <c r="AI935" s="73">
        <v>2.5</v>
      </c>
      <c r="AJ935" s="73">
        <v>6.5</v>
      </c>
      <c r="AK935" s="73" t="s">
        <v>3855</v>
      </c>
    </row>
    <row r="936">
      <c r="A936" s="73" t="s">
        <v>3352</v>
      </c>
      <c r="B936" s="74" t="s">
        <v>3352</v>
      </c>
      <c r="C936" s="73" t="s">
        <v>3353</v>
      </c>
      <c r="D936" s="73">
        <v>23009.0</v>
      </c>
      <c r="E936" s="73" t="s">
        <v>2101</v>
      </c>
      <c r="F936" s="73" t="s">
        <v>2102</v>
      </c>
      <c r="G936" s="73">
        <v>44.6647</v>
      </c>
      <c r="H936" s="73">
        <v>-68.3584</v>
      </c>
      <c r="I936" s="73">
        <v>55851.0</v>
      </c>
      <c r="J936" s="73">
        <v>13.59</v>
      </c>
      <c r="K936" s="73">
        <f t="shared" si="1"/>
        <v>0.9730904867</v>
      </c>
      <c r="L936" s="73">
        <f t="shared" si="2"/>
        <v>1.8</v>
      </c>
      <c r="M936" s="73">
        <f t="shared" si="3"/>
        <v>2.9628651</v>
      </c>
      <c r="N936" s="73" t="s">
        <v>1396</v>
      </c>
      <c r="O936" s="73">
        <v>48.9</v>
      </c>
      <c r="P936" s="73">
        <v>49.0</v>
      </c>
      <c r="Q936" s="73">
        <v>51.0</v>
      </c>
      <c r="R936" s="73">
        <v>51.1</v>
      </c>
      <c r="S936" s="73">
        <v>2.82</v>
      </c>
      <c r="T936" s="73">
        <v>64149.0</v>
      </c>
      <c r="U936" s="73">
        <v>29.0</v>
      </c>
      <c r="V936" s="73">
        <v>78.7</v>
      </c>
      <c r="W936" s="73">
        <v>252474.0</v>
      </c>
      <c r="X936" s="73">
        <v>949.0</v>
      </c>
      <c r="Y936" s="73">
        <v>36.6</v>
      </c>
      <c r="Z936" s="73">
        <v>61.2</v>
      </c>
      <c r="AA936" s="73">
        <v>27262.0</v>
      </c>
      <c r="AB936" s="73">
        <v>3.9</v>
      </c>
      <c r="AC936" s="75">
        <v>45352.0</v>
      </c>
      <c r="AD936" s="73">
        <v>94.8</v>
      </c>
      <c r="AE936" s="73">
        <v>0.8</v>
      </c>
      <c r="AF936" s="73">
        <v>0.9</v>
      </c>
      <c r="AG936" s="73">
        <v>0.4</v>
      </c>
      <c r="AH936" s="73">
        <v>0.0</v>
      </c>
      <c r="AI936" s="73">
        <v>0.6</v>
      </c>
      <c r="AJ936" s="73">
        <v>2.6</v>
      </c>
      <c r="AK936" s="73" t="s">
        <v>3856</v>
      </c>
    </row>
    <row r="937">
      <c r="A937" s="73" t="s">
        <v>3857</v>
      </c>
      <c r="B937" s="74" t="s">
        <v>3857</v>
      </c>
      <c r="C937" s="73" t="s">
        <v>3858</v>
      </c>
      <c r="D937" s="73">
        <v>8037.0</v>
      </c>
      <c r="E937" s="73" t="s">
        <v>1677</v>
      </c>
      <c r="F937" s="73" t="s">
        <v>1678</v>
      </c>
      <c r="G937" s="73">
        <v>39.6278</v>
      </c>
      <c r="H937" s="73">
        <v>-106.6953</v>
      </c>
      <c r="I937" s="73">
        <v>55650.0</v>
      </c>
      <c r="J937" s="73">
        <v>12.76</v>
      </c>
      <c r="K937" s="73">
        <f t="shared" si="1"/>
        <v>0.9727174169</v>
      </c>
      <c r="L937" s="73">
        <f t="shared" si="2"/>
        <v>1.8</v>
      </c>
      <c r="M937" s="73">
        <f t="shared" si="3"/>
        <v>2.9596364</v>
      </c>
      <c r="N937" s="73" t="s">
        <v>1502</v>
      </c>
      <c r="O937" s="73">
        <v>38.3</v>
      </c>
      <c r="P937" s="73">
        <v>53.9</v>
      </c>
      <c r="Q937" s="73">
        <v>46.1</v>
      </c>
      <c r="R937" s="73">
        <v>52.1</v>
      </c>
      <c r="S937" s="73">
        <v>3.2</v>
      </c>
      <c r="T937" s="73">
        <v>98887.0</v>
      </c>
      <c r="U937" s="73">
        <v>49.1</v>
      </c>
      <c r="V937" s="73">
        <v>68.6</v>
      </c>
      <c r="W937" s="73">
        <v>735599.0</v>
      </c>
      <c r="X937" s="73">
        <v>1868.0</v>
      </c>
      <c r="Y937" s="73">
        <v>51.8</v>
      </c>
      <c r="Z937" s="73">
        <v>73.9</v>
      </c>
      <c r="AA937" s="73">
        <v>36432.0</v>
      </c>
      <c r="AB937" s="73">
        <v>4.4</v>
      </c>
      <c r="AC937" s="75">
        <v>45352.0</v>
      </c>
      <c r="AD937" s="73">
        <v>77.7</v>
      </c>
      <c r="AE937" s="73">
        <v>1.0</v>
      </c>
      <c r="AF937" s="73">
        <v>1.1</v>
      </c>
      <c r="AG937" s="73">
        <v>0.1</v>
      </c>
      <c r="AH937" s="73">
        <v>0.1</v>
      </c>
      <c r="AI937" s="73">
        <v>4.1</v>
      </c>
      <c r="AJ937" s="73">
        <v>15.9</v>
      </c>
      <c r="AK937" s="73" t="s">
        <v>3859</v>
      </c>
    </row>
    <row r="938">
      <c r="A938" s="73" t="s">
        <v>3860</v>
      </c>
      <c r="B938" s="74" t="s">
        <v>3860</v>
      </c>
      <c r="C938" s="73" t="s">
        <v>3861</v>
      </c>
      <c r="D938" s="73">
        <v>17195.0</v>
      </c>
      <c r="E938" s="73" t="s">
        <v>1371</v>
      </c>
      <c r="F938" s="73" t="s">
        <v>1372</v>
      </c>
      <c r="G938" s="73">
        <v>41.7562</v>
      </c>
      <c r="H938" s="73">
        <v>-89.9141</v>
      </c>
      <c r="I938" s="73">
        <v>55569.0</v>
      </c>
      <c r="J938" s="73">
        <v>31.36</v>
      </c>
      <c r="K938" s="73">
        <f t="shared" si="1"/>
        <v>0.9811121895</v>
      </c>
      <c r="L938" s="73">
        <f t="shared" si="2"/>
        <v>1.8</v>
      </c>
      <c r="M938" s="73">
        <f t="shared" si="3"/>
        <v>3.0319904</v>
      </c>
      <c r="N938" s="73" t="s">
        <v>1373</v>
      </c>
      <c r="O938" s="73">
        <v>43.5</v>
      </c>
      <c r="P938" s="73">
        <v>50.3</v>
      </c>
      <c r="Q938" s="73">
        <v>49.7</v>
      </c>
      <c r="R938" s="73">
        <v>48.5</v>
      </c>
      <c r="S938" s="73">
        <v>2.94</v>
      </c>
      <c r="T938" s="73">
        <v>62828.0</v>
      </c>
      <c r="U938" s="73">
        <v>29.5</v>
      </c>
      <c r="V938" s="73">
        <v>74.4</v>
      </c>
      <c r="W938" s="73">
        <v>123094.0</v>
      </c>
      <c r="X938" s="73">
        <v>785.0</v>
      </c>
      <c r="Y938" s="73">
        <v>19.3</v>
      </c>
      <c r="Z938" s="73">
        <v>62.0</v>
      </c>
      <c r="AA938" s="73">
        <v>27482.0</v>
      </c>
      <c r="AB938" s="73">
        <v>4.4</v>
      </c>
      <c r="AC938" s="75">
        <v>45352.0</v>
      </c>
      <c r="AD938" s="73">
        <v>89.0</v>
      </c>
      <c r="AE938" s="73">
        <v>1.1</v>
      </c>
      <c r="AF938" s="73">
        <v>0.6</v>
      </c>
      <c r="AG938" s="73">
        <v>0.2</v>
      </c>
      <c r="AH938" s="73">
        <v>0.0</v>
      </c>
      <c r="AI938" s="73">
        <v>1.9</v>
      </c>
      <c r="AJ938" s="73">
        <v>7.1</v>
      </c>
      <c r="AK938" s="73" t="s">
        <v>3862</v>
      </c>
    </row>
    <row r="939">
      <c r="A939" s="73" t="s">
        <v>3192</v>
      </c>
      <c r="B939" s="74" t="s">
        <v>3192</v>
      </c>
      <c r="C939" s="73" t="s">
        <v>3193</v>
      </c>
      <c r="D939" s="73">
        <v>51031.0</v>
      </c>
      <c r="E939" s="73" t="s">
        <v>1509</v>
      </c>
      <c r="F939" s="73" t="s">
        <v>1510</v>
      </c>
      <c r="G939" s="73">
        <v>37.2053</v>
      </c>
      <c r="H939" s="73">
        <v>-79.0966</v>
      </c>
      <c r="I939" s="73">
        <v>55518.0</v>
      </c>
      <c r="J939" s="73">
        <v>42.6</v>
      </c>
      <c r="K939" s="73">
        <f t="shared" si="1"/>
        <v>0.9862202387</v>
      </c>
      <c r="L939" s="73">
        <f t="shared" si="2"/>
        <v>1.8</v>
      </c>
      <c r="M939" s="73">
        <f t="shared" si="3"/>
        <v>3.075714</v>
      </c>
      <c r="N939" s="73" t="s">
        <v>1396</v>
      </c>
      <c r="O939" s="73">
        <v>43.1</v>
      </c>
      <c r="P939" s="73">
        <v>48.8</v>
      </c>
      <c r="Q939" s="73">
        <v>51.2</v>
      </c>
      <c r="R939" s="73">
        <v>52.8</v>
      </c>
      <c r="S939" s="73">
        <v>2.99</v>
      </c>
      <c r="T939" s="73">
        <v>59022.0</v>
      </c>
      <c r="U939" s="73">
        <v>25.9</v>
      </c>
      <c r="V939" s="73">
        <v>74.1</v>
      </c>
      <c r="W939" s="73">
        <v>179633.0</v>
      </c>
      <c r="X939" s="73">
        <v>792.0</v>
      </c>
      <c r="Y939" s="73">
        <v>24.6</v>
      </c>
      <c r="Z939" s="73">
        <v>60.0</v>
      </c>
      <c r="AA939" s="73">
        <v>26361.0</v>
      </c>
      <c r="AB939" s="73">
        <v>4.9</v>
      </c>
      <c r="AC939" s="75">
        <v>45352.0</v>
      </c>
      <c r="AD939" s="73">
        <v>78.9</v>
      </c>
      <c r="AE939" s="73">
        <v>14.1</v>
      </c>
      <c r="AF939" s="73">
        <v>1.0</v>
      </c>
      <c r="AG939" s="73">
        <v>0.2</v>
      </c>
      <c r="AH939" s="73">
        <v>0.0</v>
      </c>
      <c r="AI939" s="73">
        <v>0.7</v>
      </c>
      <c r="AJ939" s="73">
        <v>5.1</v>
      </c>
      <c r="AK939" s="73" t="s">
        <v>3863</v>
      </c>
    </row>
    <row r="940">
      <c r="A940" s="73" t="s">
        <v>3864</v>
      </c>
      <c r="B940" s="74" t="s">
        <v>3864</v>
      </c>
      <c r="C940" s="73" t="s">
        <v>3865</v>
      </c>
      <c r="D940" s="73">
        <v>47105.0</v>
      </c>
      <c r="E940" s="73" t="s">
        <v>1593</v>
      </c>
      <c r="F940" s="73" t="s">
        <v>1594</v>
      </c>
      <c r="G940" s="73">
        <v>35.7348</v>
      </c>
      <c r="H940" s="73">
        <v>-84.3119</v>
      </c>
      <c r="I940" s="73">
        <v>55507.0</v>
      </c>
      <c r="J940" s="73">
        <v>93.48</v>
      </c>
      <c r="K940" s="73">
        <f t="shared" si="1"/>
        <v>1.009677504</v>
      </c>
      <c r="L940" s="73">
        <f t="shared" si="2"/>
        <v>1.8</v>
      </c>
      <c r="M940" s="73">
        <f t="shared" si="3"/>
        <v>3.2736372</v>
      </c>
      <c r="N940" s="73" t="s">
        <v>1396</v>
      </c>
      <c r="O940" s="73">
        <v>48.5</v>
      </c>
      <c r="P940" s="73">
        <v>49.2</v>
      </c>
      <c r="Q940" s="73">
        <v>50.8</v>
      </c>
      <c r="R940" s="73">
        <v>59.3</v>
      </c>
      <c r="S940" s="73">
        <v>2.92</v>
      </c>
      <c r="T940" s="73">
        <v>75008.0</v>
      </c>
      <c r="U940" s="73">
        <v>34.8</v>
      </c>
      <c r="V940" s="73">
        <v>81.6</v>
      </c>
      <c r="W940" s="73">
        <v>266158.0</v>
      </c>
      <c r="X940" s="73">
        <v>960.0</v>
      </c>
      <c r="Y940" s="73">
        <v>28.4</v>
      </c>
      <c r="Z940" s="73">
        <v>54.9</v>
      </c>
      <c r="AA940" s="73">
        <v>24885.0</v>
      </c>
      <c r="AB940" s="73">
        <v>3.0</v>
      </c>
      <c r="AC940" s="75">
        <v>45352.0</v>
      </c>
      <c r="AD940" s="73">
        <v>89.9</v>
      </c>
      <c r="AE940" s="73">
        <v>1.4</v>
      </c>
      <c r="AF940" s="73">
        <v>1.0</v>
      </c>
      <c r="AG940" s="73">
        <v>0.1</v>
      </c>
      <c r="AH940" s="73">
        <v>0.0</v>
      </c>
      <c r="AI940" s="73">
        <v>1.3</v>
      </c>
      <c r="AJ940" s="73">
        <v>6.3</v>
      </c>
      <c r="AK940" s="73" t="s">
        <v>3866</v>
      </c>
    </row>
    <row r="941">
      <c r="A941" s="73" t="s">
        <v>3867</v>
      </c>
      <c r="B941" s="74" t="s">
        <v>3867</v>
      </c>
      <c r="C941" s="73" t="s">
        <v>3868</v>
      </c>
      <c r="D941" s="73">
        <v>40051.0</v>
      </c>
      <c r="E941" s="73" t="s">
        <v>1648</v>
      </c>
      <c r="F941" s="73" t="s">
        <v>1646</v>
      </c>
      <c r="G941" s="73">
        <v>35.0169</v>
      </c>
      <c r="H941" s="73">
        <v>-97.8841</v>
      </c>
      <c r="I941" s="73">
        <v>55314.0</v>
      </c>
      <c r="J941" s="73">
        <v>19.41</v>
      </c>
      <c r="K941" s="73">
        <f t="shared" si="1"/>
        <v>0.9757104921</v>
      </c>
      <c r="L941" s="73">
        <f t="shared" si="2"/>
        <v>1.8</v>
      </c>
      <c r="M941" s="73">
        <f t="shared" si="3"/>
        <v>2.9855049</v>
      </c>
      <c r="N941" s="73" t="s">
        <v>1373</v>
      </c>
      <c r="O941" s="73">
        <v>39.7</v>
      </c>
      <c r="P941" s="73">
        <v>50.3</v>
      </c>
      <c r="Q941" s="73">
        <v>49.7</v>
      </c>
      <c r="R941" s="73">
        <v>56.8</v>
      </c>
      <c r="S941" s="73">
        <v>3.13</v>
      </c>
      <c r="T941" s="73">
        <v>74349.0</v>
      </c>
      <c r="U941" s="73">
        <v>33.1</v>
      </c>
      <c r="V941" s="73">
        <v>75.0</v>
      </c>
      <c r="W941" s="73">
        <v>176383.0</v>
      </c>
      <c r="X941" s="73">
        <v>841.0</v>
      </c>
      <c r="Y941" s="73">
        <v>22.1</v>
      </c>
      <c r="Z941" s="73">
        <v>60.3</v>
      </c>
      <c r="AA941" s="73">
        <v>29078.0</v>
      </c>
      <c r="AB941" s="73">
        <v>5.0</v>
      </c>
      <c r="AC941" s="75">
        <v>45352.0</v>
      </c>
      <c r="AD941" s="73">
        <v>82.8</v>
      </c>
      <c r="AE941" s="73">
        <v>2.2</v>
      </c>
      <c r="AF941" s="73">
        <v>0.5</v>
      </c>
      <c r="AG941" s="73">
        <v>3.8</v>
      </c>
      <c r="AH941" s="73">
        <v>0.0</v>
      </c>
      <c r="AI941" s="73">
        <v>1.4</v>
      </c>
      <c r="AJ941" s="73">
        <v>9.3</v>
      </c>
      <c r="AK941" s="73" t="s">
        <v>3869</v>
      </c>
    </row>
    <row r="942">
      <c r="A942" s="73" t="s">
        <v>1822</v>
      </c>
      <c r="B942" s="74" t="s">
        <v>1822</v>
      </c>
      <c r="C942" s="73" t="s">
        <v>1823</v>
      </c>
      <c r="D942" s="73">
        <v>13039.0</v>
      </c>
      <c r="E942" s="73" t="s">
        <v>1525</v>
      </c>
      <c r="F942" s="73" t="s">
        <v>1526</v>
      </c>
      <c r="G942" s="73">
        <v>30.9306</v>
      </c>
      <c r="H942" s="73">
        <v>-81.6699</v>
      </c>
      <c r="I942" s="73">
        <v>55105.0</v>
      </c>
      <c r="J942" s="73">
        <v>33.76</v>
      </c>
      <c r="K942" s="73">
        <f t="shared" si="1"/>
        <v>0.9822006501</v>
      </c>
      <c r="L942" s="73">
        <f t="shared" si="2"/>
        <v>1.8</v>
      </c>
      <c r="M942" s="73">
        <f t="shared" si="3"/>
        <v>3.0413264</v>
      </c>
      <c r="N942" s="73" t="s">
        <v>1396</v>
      </c>
      <c r="O942" s="73">
        <v>34.0</v>
      </c>
      <c r="P942" s="73">
        <v>52.2</v>
      </c>
      <c r="Q942" s="73">
        <v>47.8</v>
      </c>
      <c r="R942" s="73">
        <v>49.2</v>
      </c>
      <c r="S942" s="73">
        <v>3.05</v>
      </c>
      <c r="T942" s="73">
        <v>68104.0</v>
      </c>
      <c r="U942" s="73">
        <v>30.7</v>
      </c>
      <c r="V942" s="73">
        <v>65.0</v>
      </c>
      <c r="W942" s="73">
        <v>212146.0</v>
      </c>
      <c r="X942" s="73">
        <v>1136.0</v>
      </c>
      <c r="Y942" s="73">
        <v>21.6</v>
      </c>
      <c r="Z942" s="73">
        <v>62.2</v>
      </c>
      <c r="AA942" s="73">
        <v>23377.0</v>
      </c>
      <c r="AB942" s="73">
        <v>4.7</v>
      </c>
      <c r="AC942" s="75">
        <v>45352.0</v>
      </c>
      <c r="AD942" s="73">
        <v>70.8</v>
      </c>
      <c r="AE942" s="73">
        <v>17.9</v>
      </c>
      <c r="AF942" s="73">
        <v>1.9</v>
      </c>
      <c r="AG942" s="73">
        <v>0.1</v>
      </c>
      <c r="AH942" s="73">
        <v>0.1</v>
      </c>
      <c r="AI942" s="73">
        <v>0.9</v>
      </c>
      <c r="AJ942" s="73">
        <v>8.3</v>
      </c>
      <c r="AK942" s="73" t="s">
        <v>3870</v>
      </c>
    </row>
    <row r="943">
      <c r="A943" s="73" t="s">
        <v>3871</v>
      </c>
      <c r="B943" s="74" t="s">
        <v>3871</v>
      </c>
      <c r="C943" s="73" t="s">
        <v>3872</v>
      </c>
      <c r="D943" s="73">
        <v>37107.0</v>
      </c>
      <c r="E943" s="73" t="s">
        <v>1514</v>
      </c>
      <c r="F943" s="73" t="s">
        <v>1515</v>
      </c>
      <c r="G943" s="73">
        <v>35.2388</v>
      </c>
      <c r="H943" s="73">
        <v>-77.6413</v>
      </c>
      <c r="I943" s="73">
        <v>55071.0</v>
      </c>
      <c r="J943" s="73">
        <v>53.28</v>
      </c>
      <c r="K943" s="73">
        <f t="shared" si="1"/>
        <v>0.9910984321</v>
      </c>
      <c r="L943" s="73">
        <f t="shared" si="2"/>
        <v>1.8</v>
      </c>
      <c r="M943" s="73">
        <f t="shared" si="3"/>
        <v>3.1172592</v>
      </c>
      <c r="N943" s="73" t="s">
        <v>1396</v>
      </c>
      <c r="O943" s="73">
        <v>42.7</v>
      </c>
      <c r="P943" s="73">
        <v>47.8</v>
      </c>
      <c r="Q943" s="73">
        <v>52.2</v>
      </c>
      <c r="R943" s="73">
        <v>39.4</v>
      </c>
      <c r="S943" s="73">
        <v>3.04</v>
      </c>
      <c r="T943" s="73">
        <v>43063.0</v>
      </c>
      <c r="U943" s="73">
        <v>14.8</v>
      </c>
      <c r="V943" s="73">
        <v>58.8</v>
      </c>
      <c r="W943" s="73">
        <v>102507.0</v>
      </c>
      <c r="X943" s="73">
        <v>792.0</v>
      </c>
      <c r="Y943" s="73">
        <v>15.0</v>
      </c>
      <c r="Z943" s="73">
        <v>55.4</v>
      </c>
      <c r="AA943" s="73">
        <v>28294.0</v>
      </c>
      <c r="AB943" s="73">
        <v>7.1</v>
      </c>
      <c r="AC943" s="75">
        <v>45352.0</v>
      </c>
      <c r="AD943" s="73">
        <v>51.6</v>
      </c>
      <c r="AE943" s="73">
        <v>40.2</v>
      </c>
      <c r="AF943" s="73">
        <v>0.8</v>
      </c>
      <c r="AG943" s="73">
        <v>0.2</v>
      </c>
      <c r="AH943" s="73">
        <v>0.1</v>
      </c>
      <c r="AI943" s="73">
        <v>3.9</v>
      </c>
      <c r="AJ943" s="73">
        <v>3.3</v>
      </c>
      <c r="AK943" s="73" t="s">
        <v>3873</v>
      </c>
    </row>
    <row r="944">
      <c r="A944" s="73" t="s">
        <v>3874</v>
      </c>
      <c r="B944" s="74" t="s">
        <v>3874</v>
      </c>
      <c r="C944" s="73" t="s">
        <v>3875</v>
      </c>
      <c r="D944" s="73">
        <v>39147.0</v>
      </c>
      <c r="E944" s="73" t="s">
        <v>1478</v>
      </c>
      <c r="F944" s="73" t="s">
        <v>1479</v>
      </c>
      <c r="G944" s="73">
        <v>41.1239</v>
      </c>
      <c r="H944" s="73">
        <v>-83.1277</v>
      </c>
      <c r="I944" s="73">
        <v>55062.0</v>
      </c>
      <c r="J944" s="73">
        <v>38.58</v>
      </c>
      <c r="K944" s="73">
        <f t="shared" si="1"/>
        <v>0.9843902908</v>
      </c>
      <c r="L944" s="73">
        <f t="shared" si="2"/>
        <v>1.8</v>
      </c>
      <c r="M944" s="73">
        <f t="shared" si="3"/>
        <v>3.0600762</v>
      </c>
      <c r="N944" s="73" t="s">
        <v>1396</v>
      </c>
      <c r="O944" s="73">
        <v>40.6</v>
      </c>
      <c r="P944" s="73">
        <v>50.4</v>
      </c>
      <c r="Q944" s="73">
        <v>49.6</v>
      </c>
      <c r="R944" s="73">
        <v>46.9</v>
      </c>
      <c r="S944" s="73">
        <v>2.94</v>
      </c>
      <c r="T944" s="73">
        <v>62476.0</v>
      </c>
      <c r="U944" s="73">
        <v>25.9</v>
      </c>
      <c r="V944" s="73">
        <v>72.0</v>
      </c>
      <c r="W944" s="73">
        <v>127747.0</v>
      </c>
      <c r="X944" s="73">
        <v>789.0</v>
      </c>
      <c r="Y944" s="73">
        <v>18.8</v>
      </c>
      <c r="Z944" s="73">
        <v>62.6</v>
      </c>
      <c r="AA944" s="73">
        <v>26539.0</v>
      </c>
      <c r="AB944" s="73">
        <v>4.2</v>
      </c>
      <c r="AC944" s="75">
        <v>45352.0</v>
      </c>
      <c r="AD944" s="73">
        <v>91.7</v>
      </c>
      <c r="AE944" s="73">
        <v>2.9</v>
      </c>
      <c r="AF944" s="73">
        <v>0.6</v>
      </c>
      <c r="AG944" s="73">
        <v>0.3</v>
      </c>
      <c r="AH944" s="73">
        <v>0.0</v>
      </c>
      <c r="AI944" s="73">
        <v>1.4</v>
      </c>
      <c r="AJ944" s="73">
        <v>3.0</v>
      </c>
      <c r="AK944" s="73" t="s">
        <v>3876</v>
      </c>
    </row>
    <row r="945">
      <c r="A945" s="73" t="s">
        <v>1654</v>
      </c>
      <c r="B945" s="74" t="s">
        <v>1654</v>
      </c>
      <c r="C945" s="73" t="s">
        <v>1655</v>
      </c>
      <c r="D945" s="73">
        <v>47089.0</v>
      </c>
      <c r="E945" s="73" t="s">
        <v>1593</v>
      </c>
      <c r="F945" s="73" t="s">
        <v>1594</v>
      </c>
      <c r="G945" s="73">
        <v>36.051</v>
      </c>
      <c r="H945" s="73">
        <v>-83.4463</v>
      </c>
      <c r="I945" s="73">
        <v>55017.0</v>
      </c>
      <c r="J945" s="73">
        <v>77.2</v>
      </c>
      <c r="K945" s="73">
        <f t="shared" si="1"/>
        <v>1.002111843</v>
      </c>
      <c r="L945" s="73">
        <f t="shared" si="2"/>
        <v>1.8</v>
      </c>
      <c r="M945" s="73">
        <f t="shared" si="3"/>
        <v>3.210308</v>
      </c>
      <c r="N945" s="73" t="s">
        <v>1396</v>
      </c>
      <c r="O945" s="73">
        <v>44.4</v>
      </c>
      <c r="P945" s="73">
        <v>49.4</v>
      </c>
      <c r="Q945" s="73">
        <v>50.6</v>
      </c>
      <c r="R945" s="73">
        <v>54.2</v>
      </c>
      <c r="S945" s="73">
        <v>3.02</v>
      </c>
      <c r="T945" s="73">
        <v>60393.0</v>
      </c>
      <c r="U945" s="73">
        <v>26.1</v>
      </c>
      <c r="V945" s="73">
        <v>74.5</v>
      </c>
      <c r="W945" s="73">
        <v>183693.0</v>
      </c>
      <c r="X945" s="73">
        <v>832.0</v>
      </c>
      <c r="Y945" s="73">
        <v>21.1</v>
      </c>
      <c r="Z945" s="73">
        <v>58.1</v>
      </c>
      <c r="AA945" s="73">
        <v>25199.0</v>
      </c>
      <c r="AB945" s="73">
        <v>5.4</v>
      </c>
      <c r="AC945" s="75">
        <v>45352.0</v>
      </c>
      <c r="AD945" s="73">
        <v>92.9</v>
      </c>
      <c r="AE945" s="73">
        <v>1.7</v>
      </c>
      <c r="AF945" s="73">
        <v>0.6</v>
      </c>
      <c r="AG945" s="73">
        <v>0.1</v>
      </c>
      <c r="AH945" s="73">
        <v>0.0</v>
      </c>
      <c r="AI945" s="73">
        <v>0.6</v>
      </c>
      <c r="AJ945" s="73">
        <v>4.2</v>
      </c>
      <c r="AK945" s="73" t="s">
        <v>3877</v>
      </c>
    </row>
    <row r="946">
      <c r="A946" s="73" t="s">
        <v>3878</v>
      </c>
      <c r="B946" s="74" t="s">
        <v>3878</v>
      </c>
      <c r="C946" s="73" t="s">
        <v>3879</v>
      </c>
      <c r="D946" s="73">
        <v>6109.0</v>
      </c>
      <c r="E946" s="73" t="s">
        <v>1366</v>
      </c>
      <c r="F946" s="73" t="s">
        <v>775</v>
      </c>
      <c r="G946" s="73">
        <v>38.0276</v>
      </c>
      <c r="H946" s="73">
        <v>-119.9548</v>
      </c>
      <c r="I946" s="73">
        <v>54993.0</v>
      </c>
      <c r="J946" s="73">
        <v>9.56</v>
      </c>
      <c r="K946" s="73">
        <f t="shared" si="1"/>
        <v>0.971280414</v>
      </c>
      <c r="L946" s="73">
        <f t="shared" si="2"/>
        <v>1.8</v>
      </c>
      <c r="M946" s="73">
        <f t="shared" si="3"/>
        <v>2.9471884</v>
      </c>
      <c r="N946" s="73" t="s">
        <v>1367</v>
      </c>
      <c r="O946" s="73">
        <v>48.7</v>
      </c>
      <c r="P946" s="73">
        <v>51.6</v>
      </c>
      <c r="Q946" s="73">
        <v>48.4</v>
      </c>
      <c r="R946" s="73">
        <v>47.6</v>
      </c>
      <c r="S946" s="73">
        <v>2.85</v>
      </c>
      <c r="T946" s="73">
        <v>70432.0</v>
      </c>
      <c r="U946" s="73">
        <v>34.7</v>
      </c>
      <c r="V946" s="73">
        <v>74.4</v>
      </c>
      <c r="W946" s="73">
        <v>374779.0</v>
      </c>
      <c r="X946" s="73">
        <v>1129.0</v>
      </c>
      <c r="Y946" s="73">
        <v>24.4</v>
      </c>
      <c r="Z946" s="73">
        <v>48.8</v>
      </c>
      <c r="AA946" s="73">
        <v>20363.0</v>
      </c>
      <c r="AB946" s="73">
        <v>8.3</v>
      </c>
      <c r="AC946" s="75">
        <v>45352.0</v>
      </c>
      <c r="AD946" s="73">
        <v>84.2</v>
      </c>
      <c r="AE946" s="73">
        <v>1.5</v>
      </c>
      <c r="AF946" s="73">
        <v>1.5</v>
      </c>
      <c r="AG946" s="73">
        <v>1.6</v>
      </c>
      <c r="AH946" s="73">
        <v>0.5</v>
      </c>
      <c r="AI946" s="73">
        <v>3.3</v>
      </c>
      <c r="AJ946" s="73">
        <v>7.4</v>
      </c>
      <c r="AK946" s="73" t="s">
        <v>3880</v>
      </c>
    </row>
    <row r="947">
      <c r="A947" s="73" t="s">
        <v>1476</v>
      </c>
      <c r="B947" s="74" t="s">
        <v>1476</v>
      </c>
      <c r="C947" s="73" t="s">
        <v>1477</v>
      </c>
      <c r="D947" s="73">
        <v>51067.0</v>
      </c>
      <c r="E947" s="73" t="s">
        <v>1509</v>
      </c>
      <c r="F947" s="73" t="s">
        <v>1510</v>
      </c>
      <c r="G947" s="73">
        <v>36.992</v>
      </c>
      <c r="H947" s="73">
        <v>-79.8811</v>
      </c>
      <c r="I947" s="73">
        <v>54838.0</v>
      </c>
      <c r="J947" s="73">
        <v>30.66</v>
      </c>
      <c r="K947" s="73">
        <f t="shared" si="1"/>
        <v>0.9807949492</v>
      </c>
      <c r="L947" s="73">
        <f t="shared" si="2"/>
        <v>1.8</v>
      </c>
      <c r="M947" s="73">
        <f t="shared" si="3"/>
        <v>3.0292674</v>
      </c>
      <c r="N947" s="73" t="s">
        <v>1396</v>
      </c>
      <c r="O947" s="73">
        <v>48.4</v>
      </c>
      <c r="P947" s="73">
        <v>49.5</v>
      </c>
      <c r="Q947" s="73">
        <v>50.5</v>
      </c>
      <c r="R947" s="73">
        <v>53.3</v>
      </c>
      <c r="S947" s="73">
        <v>2.87</v>
      </c>
      <c r="T947" s="73">
        <v>66275.0</v>
      </c>
      <c r="U947" s="73">
        <v>31.2</v>
      </c>
      <c r="V947" s="73">
        <v>80.0</v>
      </c>
      <c r="W947" s="73">
        <v>208339.0</v>
      </c>
      <c r="X947" s="73">
        <v>809.0</v>
      </c>
      <c r="Y947" s="73">
        <v>23.8</v>
      </c>
      <c r="Z947" s="73">
        <v>53.9</v>
      </c>
      <c r="AA947" s="73">
        <v>27485.0</v>
      </c>
      <c r="AB947" s="73">
        <v>2.8</v>
      </c>
      <c r="AC947" s="75">
        <v>45352.0</v>
      </c>
      <c r="AD947" s="73">
        <v>87.5</v>
      </c>
      <c r="AE947" s="73">
        <v>7.7</v>
      </c>
      <c r="AF947" s="73">
        <v>0.6</v>
      </c>
      <c r="AG947" s="73">
        <v>0.3</v>
      </c>
      <c r="AH947" s="73">
        <v>0.0</v>
      </c>
      <c r="AI947" s="73">
        <v>0.7</v>
      </c>
      <c r="AJ947" s="73">
        <v>3.2</v>
      </c>
      <c r="AK947" s="73" t="s">
        <v>3881</v>
      </c>
    </row>
    <row r="948">
      <c r="A948" s="73" t="s">
        <v>3882</v>
      </c>
      <c r="B948" s="74" t="s">
        <v>3882</v>
      </c>
      <c r="C948" s="73" t="s">
        <v>3883</v>
      </c>
      <c r="D948" s="73">
        <v>72005.0</v>
      </c>
      <c r="E948" s="73" t="s">
        <v>2039</v>
      </c>
      <c r="F948" s="73" t="s">
        <v>2040</v>
      </c>
      <c r="G948" s="73">
        <v>18.4596</v>
      </c>
      <c r="H948" s="73">
        <v>-67.1207</v>
      </c>
      <c r="I948" s="73">
        <v>54752.0</v>
      </c>
      <c r="J948" s="73">
        <v>578.51</v>
      </c>
      <c r="K948" s="73">
        <f t="shared" si="1"/>
        <v>1.263284198</v>
      </c>
      <c r="L948" s="73">
        <f t="shared" si="2"/>
        <v>0.040229</v>
      </c>
      <c r="M948" s="73">
        <f t="shared" si="3"/>
        <v>5.1604039</v>
      </c>
      <c r="N948" s="73" t="s">
        <v>2041</v>
      </c>
      <c r="O948" s="73">
        <v>44.0</v>
      </c>
      <c r="P948" s="73">
        <v>48.5</v>
      </c>
      <c r="Q948" s="73">
        <v>51.5</v>
      </c>
      <c r="R948" s="73">
        <v>36.0</v>
      </c>
      <c r="S948" s="73">
        <v>3.1</v>
      </c>
      <c r="T948" s="73">
        <v>18348.0</v>
      </c>
      <c r="U948" s="73">
        <v>4.9</v>
      </c>
      <c r="V948" s="73">
        <v>58.2</v>
      </c>
      <c r="W948" s="73">
        <v>130010.0</v>
      </c>
      <c r="X948" s="73">
        <v>460.0</v>
      </c>
      <c r="Y948" s="73">
        <v>24.7</v>
      </c>
      <c r="Z948" s="73">
        <v>38.6</v>
      </c>
      <c r="AA948" s="73">
        <v>16647.0</v>
      </c>
      <c r="AB948" s="73">
        <v>15.5</v>
      </c>
      <c r="AC948" s="75">
        <v>45352.0</v>
      </c>
      <c r="AD948" s="73">
        <v>73.3</v>
      </c>
      <c r="AE948" s="73">
        <v>3.5</v>
      </c>
      <c r="AF948" s="73">
        <v>0.1</v>
      </c>
      <c r="AG948" s="73">
        <v>0.1</v>
      </c>
      <c r="AH948" s="73">
        <v>0.0</v>
      </c>
      <c r="AI948" s="73">
        <v>13.4</v>
      </c>
      <c r="AJ948" s="73">
        <v>9.7</v>
      </c>
      <c r="AK948" s="73" t="s">
        <v>3884</v>
      </c>
    </row>
    <row r="949">
      <c r="A949" s="73" t="s">
        <v>3885</v>
      </c>
      <c r="B949" s="74" t="s">
        <v>3885</v>
      </c>
      <c r="C949" s="73" t="s">
        <v>3886</v>
      </c>
      <c r="D949" s="73">
        <v>47043.0</v>
      </c>
      <c r="E949" s="73" t="s">
        <v>1593</v>
      </c>
      <c r="F949" s="73" t="s">
        <v>1594</v>
      </c>
      <c r="G949" s="73">
        <v>36.149</v>
      </c>
      <c r="H949" s="73">
        <v>-87.3567</v>
      </c>
      <c r="I949" s="73">
        <v>54563.0</v>
      </c>
      <c r="J949" s="73">
        <v>43.0</v>
      </c>
      <c r="K949" s="73">
        <f t="shared" si="1"/>
        <v>0.986402509</v>
      </c>
      <c r="L949" s="73">
        <f t="shared" si="2"/>
        <v>1.8</v>
      </c>
      <c r="M949" s="73">
        <f t="shared" si="3"/>
        <v>3.07727</v>
      </c>
      <c r="N949" s="73" t="s">
        <v>1373</v>
      </c>
      <c r="O949" s="73">
        <v>39.2</v>
      </c>
      <c r="P949" s="73">
        <v>49.3</v>
      </c>
      <c r="Q949" s="73">
        <v>50.7</v>
      </c>
      <c r="R949" s="73">
        <v>52.4</v>
      </c>
      <c r="S949" s="73">
        <v>3.1</v>
      </c>
      <c r="T949" s="73">
        <v>68492.0</v>
      </c>
      <c r="U949" s="73">
        <v>31.5</v>
      </c>
      <c r="V949" s="73">
        <v>79.8</v>
      </c>
      <c r="W949" s="73">
        <v>241871.0</v>
      </c>
      <c r="X949" s="73">
        <v>947.0</v>
      </c>
      <c r="Y949" s="73">
        <v>19.3</v>
      </c>
      <c r="Z949" s="73">
        <v>62.3</v>
      </c>
      <c r="AA949" s="73">
        <v>28824.0</v>
      </c>
      <c r="AB949" s="73">
        <v>3.8</v>
      </c>
      <c r="AC949" s="75">
        <v>45352.0</v>
      </c>
      <c r="AD949" s="73">
        <v>90.2</v>
      </c>
      <c r="AE949" s="73">
        <v>3.9</v>
      </c>
      <c r="AF949" s="73">
        <v>0.1</v>
      </c>
      <c r="AG949" s="73">
        <v>0.2</v>
      </c>
      <c r="AH949" s="73">
        <v>0.0</v>
      </c>
      <c r="AI949" s="73">
        <v>1.1</v>
      </c>
      <c r="AJ949" s="73">
        <v>4.4</v>
      </c>
      <c r="AK949" s="73" t="s">
        <v>3887</v>
      </c>
    </row>
    <row r="950">
      <c r="A950" s="73" t="s">
        <v>3888</v>
      </c>
      <c r="B950" s="74" t="s">
        <v>3888</v>
      </c>
      <c r="C950" s="73" t="s">
        <v>3889</v>
      </c>
      <c r="D950" s="73">
        <v>37189.0</v>
      </c>
      <c r="E950" s="73" t="s">
        <v>1514</v>
      </c>
      <c r="F950" s="73" t="s">
        <v>1515</v>
      </c>
      <c r="G950" s="73">
        <v>36.2311</v>
      </c>
      <c r="H950" s="73">
        <v>-81.6964</v>
      </c>
      <c r="I950" s="73">
        <v>54540.0</v>
      </c>
      <c r="J950" s="73">
        <v>67.4</v>
      </c>
      <c r="K950" s="73">
        <f t="shared" si="1"/>
        <v>0.9975849374</v>
      </c>
      <c r="L950" s="73">
        <f t="shared" si="2"/>
        <v>1.8</v>
      </c>
      <c r="M950" s="73">
        <f t="shared" si="3"/>
        <v>3.172186</v>
      </c>
      <c r="N950" s="73" t="s">
        <v>1396</v>
      </c>
      <c r="O950" s="73">
        <v>32.1</v>
      </c>
      <c r="P950" s="73">
        <v>49.9</v>
      </c>
      <c r="Q950" s="73">
        <v>50.1</v>
      </c>
      <c r="R950" s="73">
        <v>38.5</v>
      </c>
      <c r="S950" s="73">
        <v>2.82</v>
      </c>
      <c r="T950" s="73">
        <v>50034.0</v>
      </c>
      <c r="U950" s="73">
        <v>24.3</v>
      </c>
      <c r="V950" s="73">
        <v>61.0</v>
      </c>
      <c r="W950" s="73">
        <v>283733.0</v>
      </c>
      <c r="X950" s="73">
        <v>1067.0</v>
      </c>
      <c r="Y950" s="73">
        <v>44.5</v>
      </c>
      <c r="Z950" s="73">
        <v>59.8</v>
      </c>
      <c r="AA950" s="73">
        <v>30087.0</v>
      </c>
      <c r="AB950" s="73">
        <v>9.3</v>
      </c>
      <c r="AC950" s="75">
        <v>45352.0</v>
      </c>
      <c r="AD950" s="73">
        <v>92.3</v>
      </c>
      <c r="AE950" s="73">
        <v>1.8</v>
      </c>
      <c r="AF950" s="73">
        <v>1.4</v>
      </c>
      <c r="AG950" s="73">
        <v>0.6</v>
      </c>
      <c r="AH950" s="73">
        <v>0.0</v>
      </c>
      <c r="AI950" s="73">
        <v>0.6</v>
      </c>
      <c r="AJ950" s="73">
        <v>3.2</v>
      </c>
      <c r="AK950" s="73" t="s">
        <v>3890</v>
      </c>
    </row>
    <row r="951">
      <c r="A951" s="73" t="s">
        <v>3891</v>
      </c>
      <c r="B951" s="74" t="s">
        <v>3891</v>
      </c>
      <c r="C951" s="73" t="s">
        <v>3892</v>
      </c>
      <c r="D951" s="73">
        <v>72145.0</v>
      </c>
      <c r="E951" s="73" t="s">
        <v>2039</v>
      </c>
      <c r="F951" s="73" t="s">
        <v>2040</v>
      </c>
      <c r="G951" s="73">
        <v>18.4283</v>
      </c>
      <c r="H951" s="73">
        <v>-66.3979</v>
      </c>
      <c r="I951" s="73">
        <v>54182.0</v>
      </c>
      <c r="J951" s="73">
        <v>456.28</v>
      </c>
      <c r="K951" s="73">
        <f t="shared" si="1"/>
        <v>1.193923063</v>
      </c>
      <c r="L951" s="73">
        <f t="shared" si="2"/>
        <v>1.8</v>
      </c>
      <c r="M951" s="73">
        <f t="shared" si="3"/>
        <v>4.6849292</v>
      </c>
      <c r="N951" s="73" t="s">
        <v>2041</v>
      </c>
      <c r="O951" s="73">
        <v>43.9</v>
      </c>
      <c r="P951" s="73">
        <v>47.7</v>
      </c>
      <c r="Q951" s="73">
        <v>52.3</v>
      </c>
      <c r="R951" s="73">
        <v>34.8</v>
      </c>
      <c r="S951" s="73">
        <v>3.31</v>
      </c>
      <c r="T951" s="73">
        <v>23701.0</v>
      </c>
      <c r="U951" s="73">
        <v>4.8</v>
      </c>
      <c r="V951" s="73">
        <v>75.5</v>
      </c>
      <c r="W951" s="73">
        <v>116739.0</v>
      </c>
      <c r="X951" s="73">
        <v>576.0</v>
      </c>
      <c r="Y951" s="73">
        <v>25.1</v>
      </c>
      <c r="Z951" s="73">
        <v>44.1</v>
      </c>
      <c r="AA951" s="73">
        <v>14272.0</v>
      </c>
      <c r="AB951" s="73">
        <v>16.3</v>
      </c>
      <c r="AC951" s="75">
        <v>45352.0</v>
      </c>
      <c r="AD951" s="73">
        <v>40.5</v>
      </c>
      <c r="AE951" s="73">
        <v>4.5</v>
      </c>
      <c r="AF951" s="73">
        <v>0.0</v>
      </c>
      <c r="AG951" s="73">
        <v>0.0</v>
      </c>
      <c r="AH951" s="73">
        <v>0.0</v>
      </c>
      <c r="AI951" s="73">
        <v>18.1</v>
      </c>
      <c r="AJ951" s="73">
        <v>36.8</v>
      </c>
      <c r="AK951" s="73" t="s">
        <v>3893</v>
      </c>
    </row>
    <row r="952">
      <c r="A952" s="73" t="s">
        <v>2855</v>
      </c>
      <c r="B952" s="74" t="s">
        <v>2855</v>
      </c>
      <c r="C952" s="73" t="s">
        <v>2856</v>
      </c>
      <c r="D952" s="73">
        <v>20169.0</v>
      </c>
      <c r="E952" s="73" t="s">
        <v>1745</v>
      </c>
      <c r="F952" s="73" t="s">
        <v>1746</v>
      </c>
      <c r="G952" s="73">
        <v>38.7838</v>
      </c>
      <c r="H952" s="73">
        <v>-97.65</v>
      </c>
      <c r="I952" s="73">
        <v>54160.0</v>
      </c>
      <c r="J952" s="73">
        <v>29.03</v>
      </c>
      <c r="K952" s="73">
        <f t="shared" si="1"/>
        <v>0.9800566297</v>
      </c>
      <c r="L952" s="73">
        <f t="shared" si="2"/>
        <v>1.8</v>
      </c>
      <c r="M952" s="73">
        <f t="shared" si="3"/>
        <v>3.0229267</v>
      </c>
      <c r="N952" s="73" t="s">
        <v>1373</v>
      </c>
      <c r="O952" s="73">
        <v>39.9</v>
      </c>
      <c r="P952" s="73">
        <v>49.8</v>
      </c>
      <c r="Q952" s="73">
        <v>50.2</v>
      </c>
      <c r="R952" s="73">
        <v>49.2</v>
      </c>
      <c r="S952" s="73">
        <v>3.09</v>
      </c>
      <c r="T952" s="73">
        <v>59887.0</v>
      </c>
      <c r="U952" s="73">
        <v>25.3</v>
      </c>
      <c r="V952" s="73">
        <v>67.3</v>
      </c>
      <c r="W952" s="73">
        <v>161581.0</v>
      </c>
      <c r="X952" s="73">
        <v>869.0</v>
      </c>
      <c r="Y952" s="73">
        <v>28.2</v>
      </c>
      <c r="Z952" s="73">
        <v>66.6</v>
      </c>
      <c r="AA952" s="73">
        <v>29793.0</v>
      </c>
      <c r="AB952" s="73">
        <v>3.6</v>
      </c>
      <c r="AC952" s="75">
        <v>45352.0</v>
      </c>
      <c r="AD952" s="73">
        <v>87.2</v>
      </c>
      <c r="AE952" s="73">
        <v>3.1</v>
      </c>
      <c r="AF952" s="73">
        <v>2.0</v>
      </c>
      <c r="AG952" s="73">
        <v>0.3</v>
      </c>
      <c r="AH952" s="73">
        <v>0.0</v>
      </c>
      <c r="AI952" s="73">
        <v>1.2</v>
      </c>
      <c r="AJ952" s="73">
        <v>6.2</v>
      </c>
      <c r="AK952" s="73" t="s">
        <v>3894</v>
      </c>
    </row>
    <row r="953">
      <c r="A953" s="73" t="s">
        <v>1743</v>
      </c>
      <c r="B953" s="74" t="s">
        <v>1743</v>
      </c>
      <c r="C953" s="73" t="s">
        <v>1744</v>
      </c>
      <c r="D953" s="73">
        <v>29101.0</v>
      </c>
      <c r="E953" s="73" t="s">
        <v>1547</v>
      </c>
      <c r="F953" s="73" t="s">
        <v>1548</v>
      </c>
      <c r="G953" s="73">
        <v>38.7441</v>
      </c>
      <c r="H953" s="73">
        <v>-93.8064</v>
      </c>
      <c r="I953" s="73">
        <v>54025.0</v>
      </c>
      <c r="J953" s="73">
        <v>25.15</v>
      </c>
      <c r="K953" s="73">
        <f t="shared" si="1"/>
        <v>0.9783013931</v>
      </c>
      <c r="L953" s="73">
        <f t="shared" si="2"/>
        <v>1.8</v>
      </c>
      <c r="M953" s="73">
        <f t="shared" si="3"/>
        <v>3.0078335</v>
      </c>
      <c r="N953" s="73" t="s">
        <v>1373</v>
      </c>
      <c r="O953" s="73">
        <v>31.0</v>
      </c>
      <c r="P953" s="73">
        <v>51.2</v>
      </c>
      <c r="Q953" s="73">
        <v>48.8</v>
      </c>
      <c r="R953" s="73">
        <v>48.6</v>
      </c>
      <c r="S953" s="73">
        <v>2.95</v>
      </c>
      <c r="T953" s="73">
        <v>62503.0</v>
      </c>
      <c r="U953" s="73">
        <v>27.1</v>
      </c>
      <c r="V953" s="73">
        <v>63.1</v>
      </c>
      <c r="W953" s="73">
        <v>204065.0</v>
      </c>
      <c r="X953" s="73">
        <v>912.0</v>
      </c>
      <c r="Y953" s="73">
        <v>28.5</v>
      </c>
      <c r="Z953" s="73">
        <v>65.8</v>
      </c>
      <c r="AA953" s="73">
        <v>23369.0</v>
      </c>
      <c r="AB953" s="73">
        <v>4.8</v>
      </c>
      <c r="AC953" s="75">
        <v>45352.0</v>
      </c>
      <c r="AD953" s="73">
        <v>86.8</v>
      </c>
      <c r="AE953" s="73">
        <v>3.6</v>
      </c>
      <c r="AF953" s="73">
        <v>1.8</v>
      </c>
      <c r="AG953" s="73">
        <v>0.2</v>
      </c>
      <c r="AH953" s="73">
        <v>0.3</v>
      </c>
      <c r="AI953" s="73">
        <v>1.0</v>
      </c>
      <c r="AJ953" s="73">
        <v>6.3</v>
      </c>
      <c r="AK953" s="73" t="s">
        <v>3895</v>
      </c>
    </row>
    <row r="954">
      <c r="A954" s="73" t="s">
        <v>1420</v>
      </c>
      <c r="B954" s="74" t="s">
        <v>1420</v>
      </c>
      <c r="C954" s="73" t="s">
        <v>1751</v>
      </c>
      <c r="D954" s="73">
        <v>51191.0</v>
      </c>
      <c r="E954" s="73" t="s">
        <v>1509</v>
      </c>
      <c r="F954" s="73" t="s">
        <v>1510</v>
      </c>
      <c r="G954" s="73">
        <v>36.7244</v>
      </c>
      <c r="H954" s="73">
        <v>-81.9598</v>
      </c>
      <c r="I954" s="73">
        <v>53985.0</v>
      </c>
      <c r="J954" s="73">
        <v>37.14</v>
      </c>
      <c r="K954" s="73">
        <f t="shared" si="1"/>
        <v>0.9837356135</v>
      </c>
      <c r="L954" s="73">
        <f t="shared" si="2"/>
        <v>1.8</v>
      </c>
      <c r="M954" s="73">
        <f t="shared" si="3"/>
        <v>3.0544746</v>
      </c>
      <c r="N954" s="73" t="s">
        <v>1396</v>
      </c>
      <c r="O954" s="73">
        <v>46.8</v>
      </c>
      <c r="P954" s="73">
        <v>49.9</v>
      </c>
      <c r="Q954" s="73">
        <v>50.1</v>
      </c>
      <c r="R954" s="73">
        <v>51.5</v>
      </c>
      <c r="S954" s="73">
        <v>2.92</v>
      </c>
      <c r="T954" s="73">
        <v>59116.0</v>
      </c>
      <c r="U954" s="73">
        <v>26.7</v>
      </c>
      <c r="V954" s="73">
        <v>75.2</v>
      </c>
      <c r="W954" s="73">
        <v>182749.0</v>
      </c>
      <c r="X954" s="73">
        <v>796.0</v>
      </c>
      <c r="Y954" s="73">
        <v>24.5</v>
      </c>
      <c r="Z954" s="73">
        <v>54.4</v>
      </c>
      <c r="AA954" s="73">
        <v>26808.0</v>
      </c>
      <c r="AB954" s="73">
        <v>4.2</v>
      </c>
      <c r="AC954" s="75">
        <v>45352.0</v>
      </c>
      <c r="AD954" s="73">
        <v>95.2</v>
      </c>
      <c r="AE954" s="73">
        <v>1.7</v>
      </c>
      <c r="AF954" s="73">
        <v>0.5</v>
      </c>
      <c r="AG954" s="73">
        <v>0.1</v>
      </c>
      <c r="AH954" s="73">
        <v>0.0</v>
      </c>
      <c r="AI954" s="73">
        <v>0.5</v>
      </c>
      <c r="AJ954" s="73">
        <v>2.0</v>
      </c>
      <c r="AK954" s="73" t="s">
        <v>3896</v>
      </c>
    </row>
    <row r="955">
      <c r="A955" s="73" t="s">
        <v>3897</v>
      </c>
      <c r="B955" s="74" t="s">
        <v>3897</v>
      </c>
      <c r="C955" s="73" t="s">
        <v>3898</v>
      </c>
      <c r="D955" s="73">
        <v>47145.0</v>
      </c>
      <c r="E955" s="73" t="s">
        <v>1593</v>
      </c>
      <c r="F955" s="73" t="s">
        <v>1594</v>
      </c>
      <c r="G955" s="73">
        <v>35.8479</v>
      </c>
      <c r="H955" s="73">
        <v>-84.5232</v>
      </c>
      <c r="I955" s="73">
        <v>53777.0</v>
      </c>
      <c r="J955" s="73">
        <v>57.55</v>
      </c>
      <c r="K955" s="73">
        <f t="shared" si="1"/>
        <v>0.9930555414</v>
      </c>
      <c r="L955" s="73">
        <f t="shared" si="2"/>
        <v>1.8</v>
      </c>
      <c r="M955" s="73">
        <f t="shared" si="3"/>
        <v>3.1338695</v>
      </c>
      <c r="N955" s="73" t="s">
        <v>1396</v>
      </c>
      <c r="O955" s="73">
        <v>47.4</v>
      </c>
      <c r="P955" s="73">
        <v>49.1</v>
      </c>
      <c r="Q955" s="73">
        <v>50.9</v>
      </c>
      <c r="R955" s="73">
        <v>54.2</v>
      </c>
      <c r="S955" s="73">
        <v>2.93</v>
      </c>
      <c r="T955" s="73">
        <v>66460.0</v>
      </c>
      <c r="U955" s="73">
        <v>30.3</v>
      </c>
      <c r="V955" s="73">
        <v>77.3</v>
      </c>
      <c r="W955" s="73">
        <v>191457.0</v>
      </c>
      <c r="X955" s="73">
        <v>753.0</v>
      </c>
      <c r="Y955" s="73">
        <v>21.9</v>
      </c>
      <c r="Z955" s="73">
        <v>55.2</v>
      </c>
      <c r="AA955" s="73">
        <v>24329.0</v>
      </c>
      <c r="AB955" s="73">
        <v>4.9</v>
      </c>
      <c r="AC955" s="75">
        <v>45352.0</v>
      </c>
      <c r="AD955" s="73">
        <v>91.9</v>
      </c>
      <c r="AE955" s="73">
        <v>2.7</v>
      </c>
      <c r="AF955" s="73">
        <v>0.7</v>
      </c>
      <c r="AG955" s="73">
        <v>0.4</v>
      </c>
      <c r="AH955" s="73">
        <v>0.0</v>
      </c>
      <c r="AI955" s="73">
        <v>0.3</v>
      </c>
      <c r="AJ955" s="73">
        <v>4.0</v>
      </c>
      <c r="AK955" s="73" t="s">
        <v>3899</v>
      </c>
    </row>
    <row r="956">
      <c r="A956" s="73" t="s">
        <v>1954</v>
      </c>
      <c r="B956" s="74" t="s">
        <v>1954</v>
      </c>
      <c r="C956" s="73" t="s">
        <v>1955</v>
      </c>
      <c r="D956" s="73">
        <v>29169.0</v>
      </c>
      <c r="E956" s="73" t="s">
        <v>1547</v>
      </c>
      <c r="F956" s="73" t="s">
        <v>1548</v>
      </c>
      <c r="G956" s="73">
        <v>37.8246</v>
      </c>
      <c r="H956" s="73">
        <v>-92.2076</v>
      </c>
      <c r="I956" s="73">
        <v>53726.0</v>
      </c>
      <c r="J956" s="73">
        <v>37.91</v>
      </c>
      <c r="K956" s="73">
        <f t="shared" si="1"/>
        <v>0.9840856298</v>
      </c>
      <c r="L956" s="73">
        <f t="shared" si="2"/>
        <v>1.8</v>
      </c>
      <c r="M956" s="73">
        <f t="shared" si="3"/>
        <v>3.0574699</v>
      </c>
      <c r="N956" s="73" t="s">
        <v>1373</v>
      </c>
      <c r="O956" s="73">
        <v>27.7</v>
      </c>
      <c r="P956" s="73">
        <v>55.8</v>
      </c>
      <c r="Q956" s="73">
        <v>44.2</v>
      </c>
      <c r="R956" s="73">
        <v>44.5</v>
      </c>
      <c r="S956" s="73">
        <v>3.43</v>
      </c>
      <c r="T956" s="73">
        <v>62541.0</v>
      </c>
      <c r="U956" s="73">
        <v>26.7</v>
      </c>
      <c r="V956" s="73">
        <v>57.2</v>
      </c>
      <c r="W956" s="73">
        <v>163798.0</v>
      </c>
      <c r="X956" s="73">
        <v>1032.0</v>
      </c>
      <c r="Y956" s="73">
        <v>26.9</v>
      </c>
      <c r="Z956" s="73">
        <v>68.3</v>
      </c>
      <c r="AA956" s="73">
        <v>14921.0</v>
      </c>
      <c r="AB956" s="73">
        <v>4.7</v>
      </c>
      <c r="AC956" s="75">
        <v>45352.0</v>
      </c>
      <c r="AD956" s="73">
        <v>73.8</v>
      </c>
      <c r="AE956" s="73">
        <v>10.1</v>
      </c>
      <c r="AF956" s="73">
        <v>2.5</v>
      </c>
      <c r="AG956" s="73">
        <v>0.7</v>
      </c>
      <c r="AH956" s="73">
        <v>0.5</v>
      </c>
      <c r="AI956" s="73">
        <v>1.7</v>
      </c>
      <c r="AJ956" s="73">
        <v>10.6</v>
      </c>
      <c r="AK956" s="73" t="s">
        <v>3900</v>
      </c>
    </row>
    <row r="957">
      <c r="A957" s="73" t="s">
        <v>3901</v>
      </c>
      <c r="B957" s="74" t="s">
        <v>3901</v>
      </c>
      <c r="C957" s="73" t="s">
        <v>3902</v>
      </c>
      <c r="D957" s="73">
        <v>32007.0</v>
      </c>
      <c r="E957" s="73" t="s">
        <v>1414</v>
      </c>
      <c r="F957" s="73" t="s">
        <v>1415</v>
      </c>
      <c r="G957" s="73">
        <v>41.1458</v>
      </c>
      <c r="H957" s="73">
        <v>-115.3577</v>
      </c>
      <c r="I957" s="73">
        <v>53600.0</v>
      </c>
      <c r="J957" s="73">
        <v>1.21</v>
      </c>
      <c r="K957" s="73">
        <f t="shared" si="1"/>
        <v>0.9675407235</v>
      </c>
      <c r="L957" s="73">
        <f t="shared" si="2"/>
        <v>1.8</v>
      </c>
      <c r="M957" s="73">
        <f t="shared" si="3"/>
        <v>2.9147069</v>
      </c>
      <c r="N957" s="73" t="s">
        <v>1367</v>
      </c>
      <c r="O957" s="73">
        <v>34.9</v>
      </c>
      <c r="P957" s="73">
        <v>52.4</v>
      </c>
      <c r="Q957" s="73">
        <v>47.6</v>
      </c>
      <c r="R957" s="73">
        <v>52.7</v>
      </c>
      <c r="S957" s="73">
        <v>3.37</v>
      </c>
      <c r="T957" s="73">
        <v>87755.0</v>
      </c>
      <c r="U957" s="73">
        <v>42.7</v>
      </c>
      <c r="V957" s="73">
        <v>68.4</v>
      </c>
      <c r="W957" s="73">
        <v>258469.0</v>
      </c>
      <c r="X957" s="73">
        <v>1077.0</v>
      </c>
      <c r="Y957" s="73">
        <v>17.0</v>
      </c>
      <c r="Z957" s="73">
        <v>67.1</v>
      </c>
      <c r="AA957" s="73">
        <v>25452.0</v>
      </c>
      <c r="AB957" s="73">
        <v>4.7</v>
      </c>
      <c r="AC957" s="75">
        <v>45352.0</v>
      </c>
      <c r="AD957" s="73">
        <v>71.1</v>
      </c>
      <c r="AE957" s="73">
        <v>0.9</v>
      </c>
      <c r="AF957" s="73">
        <v>1.3</v>
      </c>
      <c r="AG957" s="73">
        <v>5.0</v>
      </c>
      <c r="AH957" s="73">
        <v>0.2</v>
      </c>
      <c r="AI957" s="73">
        <v>8.3</v>
      </c>
      <c r="AJ957" s="73">
        <v>13.2</v>
      </c>
      <c r="AK957" s="73" t="s">
        <v>3903</v>
      </c>
    </row>
    <row r="958">
      <c r="A958" s="73" t="s">
        <v>3802</v>
      </c>
      <c r="B958" s="74" t="s">
        <v>3802</v>
      </c>
      <c r="C958" s="73" t="s">
        <v>3803</v>
      </c>
      <c r="D958" s="73">
        <v>1031.0</v>
      </c>
      <c r="E958" s="73" t="s">
        <v>1706</v>
      </c>
      <c r="F958" s="73" t="s">
        <v>1707</v>
      </c>
      <c r="G958" s="73">
        <v>31.4027</v>
      </c>
      <c r="H958" s="73">
        <v>-85.9882</v>
      </c>
      <c r="I958" s="73">
        <v>53559.0</v>
      </c>
      <c r="J958" s="73">
        <v>30.46</v>
      </c>
      <c r="K958" s="73">
        <f t="shared" si="1"/>
        <v>0.9807043279</v>
      </c>
      <c r="L958" s="73">
        <f t="shared" si="2"/>
        <v>1.8</v>
      </c>
      <c r="M958" s="73">
        <f t="shared" si="3"/>
        <v>3.0284894</v>
      </c>
      <c r="N958" s="73" t="s">
        <v>1373</v>
      </c>
      <c r="O958" s="73">
        <v>39.2</v>
      </c>
      <c r="P958" s="73">
        <v>49.7</v>
      </c>
      <c r="Q958" s="73">
        <v>50.3</v>
      </c>
      <c r="R958" s="73">
        <v>49.8</v>
      </c>
      <c r="S958" s="73">
        <v>3.22</v>
      </c>
      <c r="T958" s="73">
        <v>62199.0</v>
      </c>
      <c r="U958" s="73">
        <v>29.7</v>
      </c>
      <c r="V958" s="73">
        <v>69.5</v>
      </c>
      <c r="W958" s="73">
        <v>159251.0</v>
      </c>
      <c r="X958" s="73">
        <v>921.0</v>
      </c>
      <c r="Y958" s="73">
        <v>21.6</v>
      </c>
      <c r="Z958" s="73">
        <v>57.4</v>
      </c>
      <c r="AA958" s="73">
        <v>21892.0</v>
      </c>
      <c r="AB958" s="73">
        <v>4.8</v>
      </c>
      <c r="AC958" s="75">
        <v>45352.0</v>
      </c>
      <c r="AD958" s="73">
        <v>72.5</v>
      </c>
      <c r="AE958" s="73">
        <v>16.8</v>
      </c>
      <c r="AF958" s="73">
        <v>1.1</v>
      </c>
      <c r="AG958" s="73">
        <v>0.7</v>
      </c>
      <c r="AH958" s="73">
        <v>0.0</v>
      </c>
      <c r="AI958" s="73">
        <v>2.0</v>
      </c>
      <c r="AJ958" s="73">
        <v>6.9</v>
      </c>
      <c r="AK958" s="73" t="s">
        <v>3904</v>
      </c>
    </row>
    <row r="959">
      <c r="A959" s="73" t="s">
        <v>3905</v>
      </c>
      <c r="B959" s="74" t="s">
        <v>3905</v>
      </c>
      <c r="C959" s="73" t="s">
        <v>3906</v>
      </c>
      <c r="D959" s="73">
        <v>47107.0</v>
      </c>
      <c r="E959" s="73" t="s">
        <v>1593</v>
      </c>
      <c r="F959" s="73" t="s">
        <v>1594</v>
      </c>
      <c r="G959" s="73">
        <v>35.4248</v>
      </c>
      <c r="H959" s="73">
        <v>-84.6175</v>
      </c>
      <c r="I959" s="73">
        <v>53532.0</v>
      </c>
      <c r="J959" s="73">
        <v>48.05</v>
      </c>
      <c r="K959" s="73">
        <f t="shared" si="1"/>
        <v>0.9887065715</v>
      </c>
      <c r="L959" s="73">
        <f t="shared" si="2"/>
        <v>1.8</v>
      </c>
      <c r="M959" s="73">
        <f t="shared" si="3"/>
        <v>3.0969145</v>
      </c>
      <c r="N959" s="73" t="s">
        <v>1396</v>
      </c>
      <c r="O959" s="73">
        <v>42.3</v>
      </c>
      <c r="P959" s="73">
        <v>49.1</v>
      </c>
      <c r="Q959" s="73">
        <v>50.9</v>
      </c>
      <c r="R959" s="73">
        <v>52.6</v>
      </c>
      <c r="S959" s="73">
        <v>2.95</v>
      </c>
      <c r="T959" s="73">
        <v>57982.0</v>
      </c>
      <c r="U959" s="73">
        <v>24.5</v>
      </c>
      <c r="V959" s="73">
        <v>74.1</v>
      </c>
      <c r="W959" s="73">
        <v>173880.0</v>
      </c>
      <c r="X959" s="73">
        <v>803.0</v>
      </c>
      <c r="Y959" s="73">
        <v>17.4</v>
      </c>
      <c r="Z959" s="73">
        <v>55.0</v>
      </c>
      <c r="AA959" s="73">
        <v>21269.0</v>
      </c>
      <c r="AB959" s="73">
        <v>5.3</v>
      </c>
      <c r="AC959" s="75">
        <v>45352.0</v>
      </c>
      <c r="AD959" s="73">
        <v>90.1</v>
      </c>
      <c r="AE959" s="73">
        <v>3.5</v>
      </c>
      <c r="AF959" s="73">
        <v>0.8</v>
      </c>
      <c r="AG959" s="73">
        <v>0.1</v>
      </c>
      <c r="AH959" s="73">
        <v>0.0</v>
      </c>
      <c r="AI959" s="73">
        <v>0.8</v>
      </c>
      <c r="AJ959" s="73">
        <v>4.7</v>
      </c>
      <c r="AK959" s="73" t="s">
        <v>3907</v>
      </c>
    </row>
    <row r="960">
      <c r="A960" s="73" t="s">
        <v>2459</v>
      </c>
      <c r="B960" s="74" t="s">
        <v>2459</v>
      </c>
      <c r="C960" s="73" t="s">
        <v>2460</v>
      </c>
      <c r="D960" s="73">
        <v>17007.0</v>
      </c>
      <c r="E960" s="73" t="s">
        <v>1371</v>
      </c>
      <c r="F960" s="73" t="s">
        <v>1372</v>
      </c>
      <c r="G960" s="73">
        <v>42.3231</v>
      </c>
      <c r="H960" s="73">
        <v>-88.8234</v>
      </c>
      <c r="I960" s="73">
        <v>53459.0</v>
      </c>
      <c r="J960" s="73">
        <v>73.52</v>
      </c>
      <c r="K960" s="73">
        <f t="shared" si="1"/>
        <v>1.00040954</v>
      </c>
      <c r="L960" s="73">
        <f t="shared" si="2"/>
        <v>1.8</v>
      </c>
      <c r="M960" s="73">
        <f t="shared" si="3"/>
        <v>3.1959928</v>
      </c>
      <c r="N960" s="73" t="s">
        <v>1373</v>
      </c>
      <c r="O960" s="73">
        <v>39.0</v>
      </c>
      <c r="P960" s="73">
        <v>50.4</v>
      </c>
      <c r="Q960" s="73">
        <v>49.6</v>
      </c>
      <c r="R960" s="73">
        <v>50.7</v>
      </c>
      <c r="S960" s="73">
        <v>3.3</v>
      </c>
      <c r="T960" s="73">
        <v>80502.0</v>
      </c>
      <c r="U960" s="73">
        <v>41.0</v>
      </c>
      <c r="V960" s="73">
        <v>83.9</v>
      </c>
      <c r="W960" s="73">
        <v>181909.0</v>
      </c>
      <c r="X960" s="73">
        <v>938.0</v>
      </c>
      <c r="Y960" s="73">
        <v>24.0</v>
      </c>
      <c r="Z960" s="73">
        <v>66.0</v>
      </c>
      <c r="AA960" s="73">
        <v>24924.0</v>
      </c>
      <c r="AB960" s="73">
        <v>7.7</v>
      </c>
      <c r="AC960" s="75">
        <v>45352.0</v>
      </c>
      <c r="AD960" s="73">
        <v>79.3</v>
      </c>
      <c r="AE960" s="73">
        <v>2.6</v>
      </c>
      <c r="AF960" s="73">
        <v>0.9</v>
      </c>
      <c r="AG960" s="73">
        <v>0.3</v>
      </c>
      <c r="AH960" s="73">
        <v>0.0</v>
      </c>
      <c r="AI960" s="73">
        <v>8.8</v>
      </c>
      <c r="AJ960" s="73">
        <v>8.1</v>
      </c>
      <c r="AK960" s="73" t="s">
        <v>3908</v>
      </c>
    </row>
    <row r="961">
      <c r="A961" s="73" t="s">
        <v>3909</v>
      </c>
      <c r="B961" s="74" t="s">
        <v>3909</v>
      </c>
      <c r="C961" s="73" t="s">
        <v>3910</v>
      </c>
      <c r="D961" s="73">
        <v>4007.0</v>
      </c>
      <c r="E961" s="73" t="s">
        <v>1382</v>
      </c>
      <c r="F961" s="73" t="s">
        <v>1383</v>
      </c>
      <c r="G961" s="73">
        <v>33.7997</v>
      </c>
      <c r="H961" s="73">
        <v>-110.8116</v>
      </c>
      <c r="I961" s="73">
        <v>53419.0</v>
      </c>
      <c r="J961" s="73">
        <v>4.34</v>
      </c>
      <c r="K961" s="73">
        <f t="shared" si="1"/>
        <v>0.9689408575</v>
      </c>
      <c r="L961" s="73">
        <f t="shared" si="2"/>
        <v>1.8</v>
      </c>
      <c r="M961" s="73">
        <f t="shared" si="3"/>
        <v>2.9268826</v>
      </c>
      <c r="N961" s="73" t="s">
        <v>1384</v>
      </c>
      <c r="O961" s="73">
        <v>50.6</v>
      </c>
      <c r="P961" s="73">
        <v>50.0</v>
      </c>
      <c r="Q961" s="73">
        <v>50.0</v>
      </c>
      <c r="R961" s="73">
        <v>50.4</v>
      </c>
      <c r="S961" s="73">
        <v>2.92</v>
      </c>
      <c r="T961" s="73">
        <v>55242.0</v>
      </c>
      <c r="U961" s="73">
        <v>21.0</v>
      </c>
      <c r="V961" s="73">
        <v>75.6</v>
      </c>
      <c r="W961" s="73">
        <v>214067.0</v>
      </c>
      <c r="X961" s="73">
        <v>966.0</v>
      </c>
      <c r="Y961" s="73">
        <v>18.0</v>
      </c>
      <c r="Z961" s="73">
        <v>45.7</v>
      </c>
      <c r="AA961" s="73">
        <v>20403.0</v>
      </c>
      <c r="AB961" s="73">
        <v>6.9</v>
      </c>
      <c r="AC961" s="75">
        <v>45352.0</v>
      </c>
      <c r="AD961" s="73">
        <v>69.3</v>
      </c>
      <c r="AE961" s="73">
        <v>0.7</v>
      </c>
      <c r="AF961" s="73">
        <v>0.7</v>
      </c>
      <c r="AG961" s="73">
        <v>15.8</v>
      </c>
      <c r="AH961" s="73">
        <v>0.0</v>
      </c>
      <c r="AI961" s="73">
        <v>3.8</v>
      </c>
      <c r="AJ961" s="73">
        <v>9.6</v>
      </c>
      <c r="AK961" s="73" t="s">
        <v>3911</v>
      </c>
    </row>
    <row r="962">
      <c r="A962" s="73" t="s">
        <v>3912</v>
      </c>
      <c r="B962" s="74" t="s">
        <v>3912</v>
      </c>
      <c r="C962" s="73" t="s">
        <v>3913</v>
      </c>
      <c r="D962" s="73">
        <v>21113.0</v>
      </c>
      <c r="E962" s="73" t="s">
        <v>1656</v>
      </c>
      <c r="F962" s="73" t="s">
        <v>1657</v>
      </c>
      <c r="G962" s="73">
        <v>37.872</v>
      </c>
      <c r="H962" s="73">
        <v>-84.5809</v>
      </c>
      <c r="I962" s="73">
        <v>53381.0</v>
      </c>
      <c r="J962" s="73">
        <v>119.75</v>
      </c>
      <c r="K962" s="73">
        <f t="shared" si="1"/>
        <v>1.022006362</v>
      </c>
      <c r="L962" s="73">
        <f t="shared" si="2"/>
        <v>1.8</v>
      </c>
      <c r="M962" s="73">
        <f t="shared" si="3"/>
        <v>3.3758275</v>
      </c>
      <c r="N962" s="73" t="s">
        <v>1396</v>
      </c>
      <c r="O962" s="73">
        <v>38.4</v>
      </c>
      <c r="P962" s="73">
        <v>48.6</v>
      </c>
      <c r="Q962" s="73">
        <v>51.4</v>
      </c>
      <c r="R962" s="73">
        <v>52.2</v>
      </c>
      <c r="S962" s="73">
        <v>3.16</v>
      </c>
      <c r="T962" s="73">
        <v>69905.0</v>
      </c>
      <c r="U962" s="73">
        <v>33.4</v>
      </c>
      <c r="V962" s="73">
        <v>68.8</v>
      </c>
      <c r="W962" s="73">
        <v>227088.0</v>
      </c>
      <c r="X962" s="73">
        <v>972.0</v>
      </c>
      <c r="Y962" s="73">
        <v>30.3</v>
      </c>
      <c r="Z962" s="73">
        <v>62.2</v>
      </c>
      <c r="AA962" s="73">
        <v>26940.0</v>
      </c>
      <c r="AB962" s="73">
        <v>4.5</v>
      </c>
      <c r="AC962" s="75">
        <v>45352.0</v>
      </c>
      <c r="AD962" s="73">
        <v>89.2</v>
      </c>
      <c r="AE962" s="73">
        <v>4.3</v>
      </c>
      <c r="AF962" s="73">
        <v>1.3</v>
      </c>
      <c r="AG962" s="73">
        <v>0.1</v>
      </c>
      <c r="AH962" s="73">
        <v>0.0</v>
      </c>
      <c r="AI962" s="73">
        <v>1.0</v>
      </c>
      <c r="AJ962" s="73">
        <v>4.1</v>
      </c>
      <c r="AK962" s="73" t="s">
        <v>3914</v>
      </c>
    </row>
    <row r="963">
      <c r="A963" s="73" t="s">
        <v>1523</v>
      </c>
      <c r="B963" s="74" t="s">
        <v>1523</v>
      </c>
      <c r="C963" s="73" t="s">
        <v>1524</v>
      </c>
      <c r="D963" s="73">
        <v>36035.0</v>
      </c>
      <c r="E963" s="73" t="s">
        <v>1400</v>
      </c>
      <c r="F963" s="73" t="s">
        <v>1401</v>
      </c>
      <c r="G963" s="73">
        <v>43.1138</v>
      </c>
      <c r="H963" s="73">
        <v>-74.4222</v>
      </c>
      <c r="I963" s="73">
        <v>53280.0</v>
      </c>
      <c r="J963" s="73">
        <v>41.52</v>
      </c>
      <c r="K963" s="73">
        <f t="shared" si="1"/>
        <v>0.985728277</v>
      </c>
      <c r="L963" s="73">
        <f t="shared" si="2"/>
        <v>1.8</v>
      </c>
      <c r="M963" s="73">
        <f t="shared" si="3"/>
        <v>3.0715128</v>
      </c>
      <c r="N963" s="73" t="s">
        <v>1396</v>
      </c>
      <c r="O963" s="73">
        <v>44.2</v>
      </c>
      <c r="P963" s="73">
        <v>50.2</v>
      </c>
      <c r="Q963" s="73">
        <v>49.8</v>
      </c>
      <c r="R963" s="73">
        <v>45.3</v>
      </c>
      <c r="S963" s="73">
        <v>2.88</v>
      </c>
      <c r="T963" s="73">
        <v>60557.0</v>
      </c>
      <c r="U963" s="73">
        <v>25.8</v>
      </c>
      <c r="V963" s="73">
        <v>69.1</v>
      </c>
      <c r="W963" s="73">
        <v>135185.0</v>
      </c>
      <c r="X963" s="73">
        <v>855.0</v>
      </c>
      <c r="Y963" s="73">
        <v>19.3</v>
      </c>
      <c r="Z963" s="73">
        <v>58.0</v>
      </c>
      <c r="AA963" s="73">
        <v>22323.0</v>
      </c>
      <c r="AB963" s="73">
        <v>4.3</v>
      </c>
      <c r="AC963" s="75">
        <v>45352.0</v>
      </c>
      <c r="AD963" s="73">
        <v>91.1</v>
      </c>
      <c r="AE963" s="73">
        <v>1.6</v>
      </c>
      <c r="AF963" s="73">
        <v>0.8</v>
      </c>
      <c r="AG963" s="73">
        <v>0.0</v>
      </c>
      <c r="AH963" s="73">
        <v>0.1</v>
      </c>
      <c r="AI963" s="73">
        <v>1.0</v>
      </c>
      <c r="AJ963" s="73">
        <v>5.4</v>
      </c>
      <c r="AK963" s="73" t="s">
        <v>3915</v>
      </c>
    </row>
    <row r="964">
      <c r="A964" s="73" t="s">
        <v>3916</v>
      </c>
      <c r="B964" s="74" t="s">
        <v>3916</v>
      </c>
      <c r="C964" s="73" t="s">
        <v>3917</v>
      </c>
      <c r="D964" s="73">
        <v>26157.0</v>
      </c>
      <c r="E964" s="73" t="s">
        <v>1439</v>
      </c>
      <c r="F964" s="73" t="s">
        <v>1440</v>
      </c>
      <c r="G964" s="73">
        <v>43.4641</v>
      </c>
      <c r="H964" s="73">
        <v>-83.4167</v>
      </c>
      <c r="I964" s="73">
        <v>53218.0</v>
      </c>
      <c r="J964" s="73">
        <v>25.53</v>
      </c>
      <c r="K964" s="73">
        <f t="shared" si="1"/>
        <v>0.9784731588</v>
      </c>
      <c r="L964" s="73">
        <f t="shared" si="2"/>
        <v>1.8</v>
      </c>
      <c r="M964" s="73">
        <f t="shared" si="3"/>
        <v>3.0093117</v>
      </c>
      <c r="N964" s="73" t="s">
        <v>1441</v>
      </c>
      <c r="O964" s="73">
        <v>44.7</v>
      </c>
      <c r="P964" s="73">
        <v>50.8</v>
      </c>
      <c r="Q964" s="73">
        <v>49.2</v>
      </c>
      <c r="R964" s="73">
        <v>51.4</v>
      </c>
      <c r="S964" s="73">
        <v>2.98</v>
      </c>
      <c r="T964" s="73">
        <v>59815.0</v>
      </c>
      <c r="U964" s="73">
        <v>24.3</v>
      </c>
      <c r="V964" s="73">
        <v>84.9</v>
      </c>
      <c r="W964" s="73">
        <v>127855.0</v>
      </c>
      <c r="X964" s="73">
        <v>782.0</v>
      </c>
      <c r="Y964" s="73">
        <v>15.3</v>
      </c>
      <c r="Z964" s="73">
        <v>55.7</v>
      </c>
      <c r="AA964" s="73">
        <v>24437.0</v>
      </c>
      <c r="AB964" s="73">
        <v>6.1</v>
      </c>
      <c r="AC964" s="75">
        <v>45352.0</v>
      </c>
      <c r="AD964" s="73">
        <v>94.2</v>
      </c>
      <c r="AE964" s="73">
        <v>1.2</v>
      </c>
      <c r="AF964" s="73">
        <v>0.5</v>
      </c>
      <c r="AG964" s="73">
        <v>0.3</v>
      </c>
      <c r="AH964" s="73">
        <v>0.0</v>
      </c>
      <c r="AI964" s="73">
        <v>0.4</v>
      </c>
      <c r="AJ964" s="73">
        <v>3.3</v>
      </c>
      <c r="AK964" s="73" t="s">
        <v>3918</v>
      </c>
    </row>
    <row r="965">
      <c r="A965" s="73" t="s">
        <v>1683</v>
      </c>
      <c r="B965" s="74" t="s">
        <v>1683</v>
      </c>
      <c r="C965" s="73" t="s">
        <v>1684</v>
      </c>
      <c r="D965" s="73">
        <v>17077.0</v>
      </c>
      <c r="E965" s="73" t="s">
        <v>1371</v>
      </c>
      <c r="F965" s="73" t="s">
        <v>1372</v>
      </c>
      <c r="G965" s="73">
        <v>37.7851</v>
      </c>
      <c r="H965" s="73">
        <v>-89.3821</v>
      </c>
      <c r="I965" s="73">
        <v>53176.0</v>
      </c>
      <c r="J965" s="73">
        <v>35.18</v>
      </c>
      <c r="K965" s="73">
        <f t="shared" si="1"/>
        <v>0.9828452244</v>
      </c>
      <c r="L965" s="73">
        <f t="shared" si="2"/>
        <v>1.8</v>
      </c>
      <c r="M965" s="73">
        <f t="shared" si="3"/>
        <v>3.0468502</v>
      </c>
      <c r="N965" s="73" t="s">
        <v>1373</v>
      </c>
      <c r="O965" s="73">
        <v>32.6</v>
      </c>
      <c r="P965" s="73">
        <v>49.5</v>
      </c>
      <c r="Q965" s="73">
        <v>50.5</v>
      </c>
      <c r="R965" s="73">
        <v>37.2</v>
      </c>
      <c r="S965" s="73">
        <v>2.94</v>
      </c>
      <c r="T965" s="73">
        <v>44847.0</v>
      </c>
      <c r="U965" s="73">
        <v>20.4</v>
      </c>
      <c r="V965" s="73">
        <v>48.5</v>
      </c>
      <c r="W965" s="73">
        <v>122832.0</v>
      </c>
      <c r="X965" s="73">
        <v>757.0</v>
      </c>
      <c r="Y965" s="73">
        <v>35.2</v>
      </c>
      <c r="Z965" s="73">
        <v>57.7</v>
      </c>
      <c r="AA965" s="73">
        <v>27430.0</v>
      </c>
      <c r="AB965" s="73">
        <v>8.1</v>
      </c>
      <c r="AC965" s="75">
        <v>45352.0</v>
      </c>
      <c r="AD965" s="73">
        <v>74.1</v>
      </c>
      <c r="AE965" s="73">
        <v>14.5</v>
      </c>
      <c r="AF965" s="73">
        <v>3.6</v>
      </c>
      <c r="AG965" s="73">
        <v>0.1</v>
      </c>
      <c r="AH965" s="73">
        <v>0.2</v>
      </c>
      <c r="AI965" s="73">
        <v>2.7</v>
      </c>
      <c r="AJ965" s="73">
        <v>4.7</v>
      </c>
      <c r="AK965" s="73" t="s">
        <v>3919</v>
      </c>
    </row>
    <row r="966">
      <c r="A966" s="73" t="s">
        <v>2642</v>
      </c>
      <c r="B966" s="74" t="s">
        <v>2642</v>
      </c>
      <c r="C966" s="73" t="s">
        <v>2643</v>
      </c>
      <c r="D966" s="73">
        <v>41009.0</v>
      </c>
      <c r="E966" s="73" t="s">
        <v>1642</v>
      </c>
      <c r="F966" s="73" t="s">
        <v>1643</v>
      </c>
      <c r="G966" s="73">
        <v>45.9438</v>
      </c>
      <c r="H966" s="73">
        <v>-123.0883</v>
      </c>
      <c r="I966" s="73">
        <v>52865.0</v>
      </c>
      <c r="J966" s="73">
        <v>30.99</v>
      </c>
      <c r="K966" s="73">
        <f t="shared" si="1"/>
        <v>0.9809444926</v>
      </c>
      <c r="L966" s="73">
        <f t="shared" si="2"/>
        <v>1.8</v>
      </c>
      <c r="M966" s="73">
        <f t="shared" si="3"/>
        <v>3.0305511</v>
      </c>
      <c r="N966" s="73" t="s">
        <v>1367</v>
      </c>
      <c r="O966" s="73">
        <v>43.1</v>
      </c>
      <c r="P966" s="73">
        <v>51.0</v>
      </c>
      <c r="Q966" s="73">
        <v>49.0</v>
      </c>
      <c r="R966" s="73">
        <v>53.0</v>
      </c>
      <c r="S966" s="73">
        <v>2.99</v>
      </c>
      <c r="T966" s="73">
        <v>83265.0</v>
      </c>
      <c r="U966" s="73">
        <v>38.5</v>
      </c>
      <c r="V966" s="73">
        <v>76.6</v>
      </c>
      <c r="W966" s="73">
        <v>364622.0</v>
      </c>
      <c r="X966" s="73">
        <v>1211.0</v>
      </c>
      <c r="Y966" s="73">
        <v>18.4</v>
      </c>
      <c r="Z966" s="73">
        <v>59.1</v>
      </c>
      <c r="AA966" s="73">
        <v>25274.0</v>
      </c>
      <c r="AB966" s="73">
        <v>4.5</v>
      </c>
      <c r="AC966" s="75">
        <v>45352.0</v>
      </c>
      <c r="AD966" s="73">
        <v>88.1</v>
      </c>
      <c r="AE966" s="73">
        <v>0.5</v>
      </c>
      <c r="AF966" s="73">
        <v>0.6</v>
      </c>
      <c r="AG966" s="73">
        <v>0.9</v>
      </c>
      <c r="AH966" s="73">
        <v>0.4</v>
      </c>
      <c r="AI966" s="73">
        <v>0.8</v>
      </c>
      <c r="AJ966" s="73">
        <v>8.7</v>
      </c>
      <c r="AK966" s="73" t="s">
        <v>3920</v>
      </c>
    </row>
    <row r="967">
      <c r="A967" s="73" t="s">
        <v>3921</v>
      </c>
      <c r="B967" s="74" t="s">
        <v>3921</v>
      </c>
      <c r="C967" s="73" t="s">
        <v>3922</v>
      </c>
      <c r="D967" s="73">
        <v>48349.0</v>
      </c>
      <c r="E967" s="73" t="s">
        <v>1377</v>
      </c>
      <c r="F967" s="73" t="s">
        <v>1378</v>
      </c>
      <c r="G967" s="73">
        <v>32.047</v>
      </c>
      <c r="H967" s="73">
        <v>-96.4725</v>
      </c>
      <c r="I967" s="73">
        <v>52834.0</v>
      </c>
      <c r="J967" s="73">
        <v>20.2</v>
      </c>
      <c r="K967" s="73">
        <f t="shared" si="1"/>
        <v>0.9760666719</v>
      </c>
      <c r="L967" s="73">
        <f t="shared" si="2"/>
        <v>1.8</v>
      </c>
      <c r="M967" s="73">
        <f t="shared" si="3"/>
        <v>2.988578</v>
      </c>
      <c r="N967" s="73" t="s">
        <v>1373</v>
      </c>
      <c r="O967" s="73">
        <v>37.5</v>
      </c>
      <c r="P967" s="73">
        <v>50.3</v>
      </c>
      <c r="Q967" s="73">
        <v>49.7</v>
      </c>
      <c r="R967" s="73">
        <v>50.7</v>
      </c>
      <c r="S967" s="73">
        <v>3.47</v>
      </c>
      <c r="T967" s="73">
        <v>56261.0</v>
      </c>
      <c r="U967" s="73">
        <v>27.5</v>
      </c>
      <c r="V967" s="73">
        <v>67.9</v>
      </c>
      <c r="W967" s="73">
        <v>142435.0</v>
      </c>
      <c r="X967" s="73">
        <v>978.0</v>
      </c>
      <c r="Y967" s="73">
        <v>17.0</v>
      </c>
      <c r="Z967" s="73">
        <v>59.4</v>
      </c>
      <c r="AA967" s="73">
        <v>24014.0</v>
      </c>
      <c r="AB967" s="73">
        <v>5.6</v>
      </c>
      <c r="AC967" s="75">
        <v>45352.0</v>
      </c>
      <c r="AD967" s="73">
        <v>64.3</v>
      </c>
      <c r="AE967" s="73">
        <v>11.6</v>
      </c>
      <c r="AF967" s="73">
        <v>0.6</v>
      </c>
      <c r="AG967" s="73">
        <v>0.2</v>
      </c>
      <c r="AH967" s="73">
        <v>1.7</v>
      </c>
      <c r="AI967" s="73">
        <v>10.6</v>
      </c>
      <c r="AJ967" s="73">
        <v>10.9</v>
      </c>
      <c r="AK967" s="73" t="s">
        <v>3923</v>
      </c>
    </row>
    <row r="968">
      <c r="A968" s="73" t="s">
        <v>1615</v>
      </c>
      <c r="B968" s="74" t="s">
        <v>1615</v>
      </c>
      <c r="C968" s="73" t="s">
        <v>1616</v>
      </c>
      <c r="D968" s="73">
        <v>24047.0</v>
      </c>
      <c r="E968" s="73" t="s">
        <v>1530</v>
      </c>
      <c r="F968" s="73" t="s">
        <v>1531</v>
      </c>
      <c r="G968" s="73">
        <v>38.2128</v>
      </c>
      <c r="H968" s="73">
        <v>-75.334</v>
      </c>
      <c r="I968" s="73">
        <v>52827.0</v>
      </c>
      <c r="J968" s="73">
        <v>43.55</v>
      </c>
      <c r="K968" s="73">
        <f t="shared" si="1"/>
        <v>0.9866531857</v>
      </c>
      <c r="L968" s="73">
        <f t="shared" si="2"/>
        <v>1.8</v>
      </c>
      <c r="M968" s="73">
        <f t="shared" si="3"/>
        <v>3.0794095</v>
      </c>
      <c r="N968" s="73" t="s">
        <v>1396</v>
      </c>
      <c r="O968" s="73">
        <v>50.6</v>
      </c>
      <c r="P968" s="73">
        <v>48.9</v>
      </c>
      <c r="Q968" s="73">
        <v>51.1</v>
      </c>
      <c r="R968" s="73">
        <v>53.2</v>
      </c>
      <c r="S968" s="73">
        <v>2.76</v>
      </c>
      <c r="T968" s="73">
        <v>76689.0</v>
      </c>
      <c r="U968" s="73">
        <v>38.0</v>
      </c>
      <c r="V968" s="73">
        <v>76.6</v>
      </c>
      <c r="W968" s="73">
        <v>310225.0</v>
      </c>
      <c r="X968" s="73">
        <v>1144.0</v>
      </c>
      <c r="Y968" s="73">
        <v>32.1</v>
      </c>
      <c r="Z968" s="73">
        <v>59.0</v>
      </c>
      <c r="AA968" s="73">
        <v>25813.0</v>
      </c>
      <c r="AB968" s="73">
        <v>6.5</v>
      </c>
      <c r="AC968" s="75">
        <v>45352.0</v>
      </c>
      <c r="AD968" s="73">
        <v>80.5</v>
      </c>
      <c r="AE968" s="73">
        <v>12.5</v>
      </c>
      <c r="AF968" s="73">
        <v>1.5</v>
      </c>
      <c r="AG968" s="73">
        <v>0.0</v>
      </c>
      <c r="AH968" s="73">
        <v>0.0</v>
      </c>
      <c r="AI968" s="73">
        <v>1.3</v>
      </c>
      <c r="AJ968" s="73">
        <v>4.1</v>
      </c>
      <c r="AK968" s="73" t="s">
        <v>3924</v>
      </c>
    </row>
    <row r="969">
      <c r="A969" s="73" t="s">
        <v>3925</v>
      </c>
      <c r="B969" s="74" t="s">
        <v>3925</v>
      </c>
      <c r="C969" s="73" t="s">
        <v>3926</v>
      </c>
      <c r="D969" s="73">
        <v>51047.0</v>
      </c>
      <c r="E969" s="73" t="s">
        <v>1509</v>
      </c>
      <c r="F969" s="73" t="s">
        <v>1510</v>
      </c>
      <c r="G969" s="73">
        <v>38.486</v>
      </c>
      <c r="H969" s="73">
        <v>-77.9558</v>
      </c>
      <c r="I969" s="73">
        <v>52822.0</v>
      </c>
      <c r="J969" s="73">
        <v>53.79</v>
      </c>
      <c r="K969" s="73">
        <f t="shared" si="1"/>
        <v>0.9913319822</v>
      </c>
      <c r="L969" s="73">
        <f t="shared" si="2"/>
        <v>1.8</v>
      </c>
      <c r="M969" s="73">
        <f t="shared" si="3"/>
        <v>3.1192431</v>
      </c>
      <c r="N969" s="73" t="s">
        <v>1396</v>
      </c>
      <c r="O969" s="73">
        <v>39.5</v>
      </c>
      <c r="P969" s="73">
        <v>50.0</v>
      </c>
      <c r="Q969" s="73">
        <v>50.0</v>
      </c>
      <c r="R969" s="73">
        <v>51.2</v>
      </c>
      <c r="S969" s="73">
        <v>3.16</v>
      </c>
      <c r="T969" s="73">
        <v>92359.0</v>
      </c>
      <c r="U969" s="73">
        <v>46.3</v>
      </c>
      <c r="V969" s="73">
        <v>74.3</v>
      </c>
      <c r="W969" s="73">
        <v>368460.0</v>
      </c>
      <c r="X969" s="73">
        <v>1383.0</v>
      </c>
      <c r="Y969" s="73">
        <v>26.9</v>
      </c>
      <c r="Z969" s="73">
        <v>64.7</v>
      </c>
      <c r="AA969" s="73">
        <v>26233.0</v>
      </c>
      <c r="AB969" s="73">
        <v>3.9</v>
      </c>
      <c r="AC969" s="75">
        <v>45352.0</v>
      </c>
      <c r="AD969" s="73">
        <v>71.4</v>
      </c>
      <c r="AE969" s="73">
        <v>13.4</v>
      </c>
      <c r="AF969" s="73">
        <v>0.7</v>
      </c>
      <c r="AG969" s="73">
        <v>0.3</v>
      </c>
      <c r="AH969" s="73">
        <v>0.1</v>
      </c>
      <c r="AI969" s="73">
        <v>6.8</v>
      </c>
      <c r="AJ969" s="73">
        <v>7.3</v>
      </c>
      <c r="AK969" s="73" t="s">
        <v>3927</v>
      </c>
    </row>
    <row r="970">
      <c r="A970" s="73" t="s">
        <v>3928</v>
      </c>
      <c r="B970" s="74" t="s">
        <v>3928</v>
      </c>
      <c r="C970" s="73" t="s">
        <v>3929</v>
      </c>
      <c r="D970" s="73">
        <v>48265.0</v>
      </c>
      <c r="E970" s="73" t="s">
        <v>1377</v>
      </c>
      <c r="F970" s="73" t="s">
        <v>1378</v>
      </c>
      <c r="G970" s="73">
        <v>30.0615</v>
      </c>
      <c r="H970" s="73">
        <v>-99.35</v>
      </c>
      <c r="I970" s="73">
        <v>52810.0</v>
      </c>
      <c r="J970" s="73">
        <v>18.48</v>
      </c>
      <c r="K970" s="73">
        <f t="shared" si="1"/>
        <v>0.9752913584</v>
      </c>
      <c r="L970" s="73">
        <f t="shared" si="2"/>
        <v>1.8</v>
      </c>
      <c r="M970" s="73">
        <f t="shared" si="3"/>
        <v>2.9818872</v>
      </c>
      <c r="N970" s="73" t="s">
        <v>1373</v>
      </c>
      <c r="O970" s="73">
        <v>48.2</v>
      </c>
      <c r="P970" s="73">
        <v>48.7</v>
      </c>
      <c r="Q970" s="73">
        <v>51.3</v>
      </c>
      <c r="R970" s="73">
        <v>52.3</v>
      </c>
      <c r="S970" s="73">
        <v>2.77</v>
      </c>
      <c r="T970" s="73">
        <v>66713.0</v>
      </c>
      <c r="U970" s="73">
        <v>31.2</v>
      </c>
      <c r="V970" s="73">
        <v>70.7</v>
      </c>
      <c r="W970" s="73">
        <v>260908.0</v>
      </c>
      <c r="X970" s="73">
        <v>1048.0</v>
      </c>
      <c r="Y970" s="73">
        <v>29.8</v>
      </c>
      <c r="Z970" s="73">
        <v>55.4</v>
      </c>
      <c r="AA970" s="73">
        <v>22773.0</v>
      </c>
      <c r="AB970" s="73">
        <v>3.3</v>
      </c>
      <c r="AC970" s="75">
        <v>45352.0</v>
      </c>
      <c r="AD970" s="73">
        <v>78.1</v>
      </c>
      <c r="AE970" s="73">
        <v>1.7</v>
      </c>
      <c r="AF970" s="73">
        <v>0.8</v>
      </c>
      <c r="AG970" s="73">
        <v>0.3</v>
      </c>
      <c r="AH970" s="73">
        <v>0.0</v>
      </c>
      <c r="AI970" s="73">
        <v>7.3</v>
      </c>
      <c r="AJ970" s="73">
        <v>11.8</v>
      </c>
      <c r="AK970" s="73" t="s">
        <v>3930</v>
      </c>
    </row>
    <row r="971">
      <c r="A971" s="73" t="s">
        <v>3931</v>
      </c>
      <c r="B971" s="74" t="s">
        <v>3931</v>
      </c>
      <c r="C971" s="73" t="s">
        <v>3932</v>
      </c>
      <c r="D971" s="73">
        <v>48401.0</v>
      </c>
      <c r="E971" s="73" t="s">
        <v>1377</v>
      </c>
      <c r="F971" s="73" t="s">
        <v>1378</v>
      </c>
      <c r="G971" s="73">
        <v>32.1077</v>
      </c>
      <c r="H971" s="73">
        <v>-94.7618</v>
      </c>
      <c r="I971" s="73">
        <v>52755.0</v>
      </c>
      <c r="J971" s="73">
        <v>22.04</v>
      </c>
      <c r="K971" s="73">
        <f t="shared" si="1"/>
        <v>0.9768967594</v>
      </c>
      <c r="L971" s="73">
        <f t="shared" si="2"/>
        <v>1.8</v>
      </c>
      <c r="M971" s="73">
        <f t="shared" si="3"/>
        <v>2.9957356</v>
      </c>
      <c r="N971" s="73" t="s">
        <v>1373</v>
      </c>
      <c r="O971" s="73">
        <v>38.8</v>
      </c>
      <c r="P971" s="73">
        <v>53.9</v>
      </c>
      <c r="Q971" s="73">
        <v>46.1</v>
      </c>
      <c r="R971" s="73">
        <v>46.8</v>
      </c>
      <c r="S971" s="73">
        <v>3.17</v>
      </c>
      <c r="T971" s="73">
        <v>61661.0</v>
      </c>
      <c r="U971" s="73">
        <v>27.3</v>
      </c>
      <c r="V971" s="73">
        <v>79.2</v>
      </c>
      <c r="W971" s="73">
        <v>148549.0</v>
      </c>
      <c r="X971" s="73">
        <v>963.0</v>
      </c>
      <c r="Y971" s="73">
        <v>15.8</v>
      </c>
      <c r="Z971" s="73">
        <v>53.5</v>
      </c>
      <c r="AA971" s="73">
        <v>22994.0</v>
      </c>
      <c r="AB971" s="73">
        <v>5.5</v>
      </c>
      <c r="AC971" s="75">
        <v>45352.0</v>
      </c>
      <c r="AD971" s="73">
        <v>69.9</v>
      </c>
      <c r="AE971" s="73">
        <v>15.6</v>
      </c>
      <c r="AF971" s="73">
        <v>0.4</v>
      </c>
      <c r="AG971" s="73">
        <v>0.1</v>
      </c>
      <c r="AH971" s="73">
        <v>0.1</v>
      </c>
      <c r="AI971" s="73">
        <v>1.9</v>
      </c>
      <c r="AJ971" s="73">
        <v>12.0</v>
      </c>
      <c r="AK971" s="73" t="s">
        <v>3933</v>
      </c>
    </row>
    <row r="972">
      <c r="A972" s="73" t="s">
        <v>2238</v>
      </c>
      <c r="B972" s="74" t="s">
        <v>2238</v>
      </c>
      <c r="C972" s="73" t="s">
        <v>2239</v>
      </c>
      <c r="D972" s="73">
        <v>19181.0</v>
      </c>
      <c r="E972" s="73" t="s">
        <v>1844</v>
      </c>
      <c r="F972" s="73" t="s">
        <v>1845</v>
      </c>
      <c r="G972" s="73">
        <v>41.3343</v>
      </c>
      <c r="H972" s="73">
        <v>-93.5615</v>
      </c>
      <c r="I972" s="73">
        <v>52709.0</v>
      </c>
      <c r="J972" s="73">
        <v>35.73</v>
      </c>
      <c r="K972" s="73">
        <f t="shared" si="1"/>
        <v>0.9830949971</v>
      </c>
      <c r="L972" s="73">
        <f t="shared" si="2"/>
        <v>1.8</v>
      </c>
      <c r="M972" s="73">
        <f t="shared" si="3"/>
        <v>3.0489897</v>
      </c>
      <c r="N972" s="73" t="s">
        <v>1373</v>
      </c>
      <c r="O972" s="73">
        <v>38.5</v>
      </c>
      <c r="P972" s="73">
        <v>49.8</v>
      </c>
      <c r="Q972" s="73">
        <v>50.2</v>
      </c>
      <c r="R972" s="73">
        <v>55.4</v>
      </c>
      <c r="S972" s="73">
        <v>3.09</v>
      </c>
      <c r="T972" s="73">
        <v>89741.0</v>
      </c>
      <c r="U972" s="73">
        <v>44.4</v>
      </c>
      <c r="V972" s="73">
        <v>81.7</v>
      </c>
      <c r="W972" s="73">
        <v>233459.0</v>
      </c>
      <c r="X972" s="73">
        <v>943.0</v>
      </c>
      <c r="Y972" s="73">
        <v>32.1</v>
      </c>
      <c r="Z972" s="73">
        <v>69.0</v>
      </c>
      <c r="AA972" s="73">
        <v>29318.0</v>
      </c>
      <c r="AB972" s="73">
        <v>3.2</v>
      </c>
      <c r="AC972" s="75">
        <v>45352.0</v>
      </c>
      <c r="AD972" s="73">
        <v>94.0</v>
      </c>
      <c r="AE972" s="73">
        <v>0.8</v>
      </c>
      <c r="AF972" s="73">
        <v>0.7</v>
      </c>
      <c r="AG972" s="73">
        <v>0.1</v>
      </c>
      <c r="AH972" s="73">
        <v>0.1</v>
      </c>
      <c r="AI972" s="73">
        <v>0.7</v>
      </c>
      <c r="AJ972" s="73">
        <v>3.6</v>
      </c>
      <c r="AK972" s="73" t="s">
        <v>3934</v>
      </c>
    </row>
    <row r="973">
      <c r="A973" s="73" t="s">
        <v>3935</v>
      </c>
      <c r="B973" s="74" t="s">
        <v>3935</v>
      </c>
      <c r="C973" s="73" t="s">
        <v>3936</v>
      </c>
      <c r="D973" s="73">
        <v>17063.0</v>
      </c>
      <c r="E973" s="73" t="s">
        <v>1371</v>
      </c>
      <c r="F973" s="73" t="s">
        <v>1372</v>
      </c>
      <c r="G973" s="73">
        <v>41.2851</v>
      </c>
      <c r="H973" s="73">
        <v>-88.4185</v>
      </c>
      <c r="I973" s="73">
        <v>52624.0</v>
      </c>
      <c r="J973" s="73">
        <v>48.59</v>
      </c>
      <c r="K973" s="73">
        <f t="shared" si="1"/>
        <v>0.9889532648</v>
      </c>
      <c r="L973" s="73">
        <f t="shared" si="2"/>
        <v>1.8</v>
      </c>
      <c r="M973" s="73">
        <f t="shared" si="3"/>
        <v>3.0990151</v>
      </c>
      <c r="N973" s="73" t="s">
        <v>1373</v>
      </c>
      <c r="O973" s="73">
        <v>38.8</v>
      </c>
      <c r="P973" s="73">
        <v>50.7</v>
      </c>
      <c r="Q973" s="73">
        <v>49.3</v>
      </c>
      <c r="R973" s="73">
        <v>54.3</v>
      </c>
      <c r="S973" s="73">
        <v>3.13</v>
      </c>
      <c r="T973" s="73">
        <v>89993.0</v>
      </c>
      <c r="U973" s="73">
        <v>44.0</v>
      </c>
      <c r="V973" s="73">
        <v>75.8</v>
      </c>
      <c r="W973" s="73">
        <v>245158.0</v>
      </c>
      <c r="X973" s="73">
        <v>1126.0</v>
      </c>
      <c r="Y973" s="73">
        <v>25.7</v>
      </c>
      <c r="Z973" s="73">
        <v>68.1</v>
      </c>
      <c r="AA973" s="73">
        <v>26808.0</v>
      </c>
      <c r="AB973" s="73">
        <v>4.2</v>
      </c>
      <c r="AC973" s="75">
        <v>45352.0</v>
      </c>
      <c r="AD973" s="73">
        <v>90.6</v>
      </c>
      <c r="AE973" s="73">
        <v>1.8</v>
      </c>
      <c r="AF973" s="73">
        <v>0.6</v>
      </c>
      <c r="AG973" s="73">
        <v>0.1</v>
      </c>
      <c r="AH973" s="73">
        <v>0.0</v>
      </c>
      <c r="AI973" s="73">
        <v>3.0</v>
      </c>
      <c r="AJ973" s="73">
        <v>3.9</v>
      </c>
      <c r="AK973" s="73" t="s">
        <v>3937</v>
      </c>
    </row>
    <row r="974">
      <c r="A974" s="73" t="s">
        <v>1683</v>
      </c>
      <c r="B974" s="74" t="s">
        <v>1683</v>
      </c>
      <c r="C974" s="73" t="s">
        <v>1684</v>
      </c>
      <c r="D974" s="73">
        <v>1071.0</v>
      </c>
      <c r="E974" s="73" t="s">
        <v>1706</v>
      </c>
      <c r="F974" s="73" t="s">
        <v>1707</v>
      </c>
      <c r="G974" s="73">
        <v>34.7795</v>
      </c>
      <c r="H974" s="73">
        <v>-85.9994</v>
      </c>
      <c r="I974" s="73">
        <v>52618.0</v>
      </c>
      <c r="J974" s="73">
        <v>18.85</v>
      </c>
      <c r="K974" s="73">
        <f t="shared" si="1"/>
        <v>0.9754580889</v>
      </c>
      <c r="L974" s="73">
        <f t="shared" si="2"/>
        <v>1.8</v>
      </c>
      <c r="M974" s="73">
        <f t="shared" si="3"/>
        <v>2.9833265</v>
      </c>
      <c r="N974" s="73" t="s">
        <v>1373</v>
      </c>
      <c r="O974" s="73">
        <v>43.0</v>
      </c>
      <c r="P974" s="73">
        <v>49.2</v>
      </c>
      <c r="Q974" s="73">
        <v>50.8</v>
      </c>
      <c r="R974" s="73">
        <v>51.0</v>
      </c>
      <c r="S974" s="73">
        <v>3.11</v>
      </c>
      <c r="T974" s="73">
        <v>46748.0</v>
      </c>
      <c r="U974" s="73">
        <v>19.7</v>
      </c>
      <c r="V974" s="73">
        <v>76.1</v>
      </c>
      <c r="W974" s="73">
        <v>129769.0</v>
      </c>
      <c r="X974" s="73">
        <v>702.0</v>
      </c>
      <c r="Y974" s="73">
        <v>16.1</v>
      </c>
      <c r="Z974" s="73">
        <v>50.5</v>
      </c>
      <c r="AA974" s="73">
        <v>23650.0</v>
      </c>
      <c r="AB974" s="73">
        <v>6.0</v>
      </c>
      <c r="AC974" s="75">
        <v>45352.0</v>
      </c>
      <c r="AD974" s="73">
        <v>89.7</v>
      </c>
      <c r="AE974" s="73">
        <v>3.3</v>
      </c>
      <c r="AF974" s="73">
        <v>0.4</v>
      </c>
      <c r="AG974" s="73">
        <v>0.8</v>
      </c>
      <c r="AH974" s="73">
        <v>0.0</v>
      </c>
      <c r="AI974" s="73">
        <v>1.8</v>
      </c>
      <c r="AJ974" s="73">
        <v>4.0</v>
      </c>
      <c r="AK974" s="73" t="s">
        <v>3938</v>
      </c>
    </row>
    <row r="975">
      <c r="A975" s="73" t="s">
        <v>3939</v>
      </c>
      <c r="B975" s="74" t="s">
        <v>3939</v>
      </c>
      <c r="C975" s="73" t="s">
        <v>3940</v>
      </c>
      <c r="D975" s="73">
        <v>37093.0</v>
      </c>
      <c r="E975" s="73" t="s">
        <v>1514</v>
      </c>
      <c r="F975" s="73" t="s">
        <v>1515</v>
      </c>
      <c r="G975" s="73">
        <v>35.0175</v>
      </c>
      <c r="H975" s="73">
        <v>-79.2373</v>
      </c>
      <c r="I975" s="73">
        <v>52612.0</v>
      </c>
      <c r="J975" s="73">
        <v>52.07</v>
      </c>
      <c r="K975" s="73">
        <f t="shared" si="1"/>
        <v>0.9905445431</v>
      </c>
      <c r="L975" s="73">
        <f t="shared" si="2"/>
        <v>1.8</v>
      </c>
      <c r="M975" s="73">
        <f t="shared" si="3"/>
        <v>3.1125523</v>
      </c>
      <c r="N975" s="73" t="s">
        <v>1396</v>
      </c>
      <c r="O975" s="73">
        <v>33.5</v>
      </c>
      <c r="P975" s="73">
        <v>49.5</v>
      </c>
      <c r="Q975" s="73">
        <v>50.5</v>
      </c>
      <c r="R975" s="73">
        <v>47.3</v>
      </c>
      <c r="S975" s="73">
        <v>3.54</v>
      </c>
      <c r="T975" s="73">
        <v>57141.0</v>
      </c>
      <c r="U975" s="73">
        <v>24.5</v>
      </c>
      <c r="V975" s="73">
        <v>69.9</v>
      </c>
      <c r="W975" s="73">
        <v>169813.0</v>
      </c>
      <c r="X975" s="73">
        <v>1036.0</v>
      </c>
      <c r="Y975" s="73">
        <v>20.2</v>
      </c>
      <c r="Z975" s="73">
        <v>58.3</v>
      </c>
      <c r="AA975" s="73">
        <v>20839.0</v>
      </c>
      <c r="AB975" s="73">
        <v>6.4</v>
      </c>
      <c r="AC975" s="75">
        <v>45352.0</v>
      </c>
      <c r="AD975" s="73">
        <v>42.4</v>
      </c>
      <c r="AE975" s="73">
        <v>33.5</v>
      </c>
      <c r="AF975" s="73">
        <v>1.4</v>
      </c>
      <c r="AG975" s="73">
        <v>7.2</v>
      </c>
      <c r="AH975" s="73">
        <v>0.1</v>
      </c>
      <c r="AI975" s="73">
        <v>7.4</v>
      </c>
      <c r="AJ975" s="73">
        <v>8.0</v>
      </c>
      <c r="AK975" s="73" t="s">
        <v>3941</v>
      </c>
    </row>
    <row r="976">
      <c r="A976" s="73" t="s">
        <v>1420</v>
      </c>
      <c r="B976" s="74" t="s">
        <v>1420</v>
      </c>
      <c r="C976" s="73" t="s">
        <v>1751</v>
      </c>
      <c r="D976" s="73">
        <v>40147.0</v>
      </c>
      <c r="E976" s="73" t="s">
        <v>1648</v>
      </c>
      <c r="F976" s="73" t="s">
        <v>1646</v>
      </c>
      <c r="G976" s="73">
        <v>36.7152</v>
      </c>
      <c r="H976" s="73">
        <v>-95.9044</v>
      </c>
      <c r="I976" s="73">
        <v>52579.0</v>
      </c>
      <c r="J976" s="73">
        <v>48.86</v>
      </c>
      <c r="K976" s="73">
        <f t="shared" si="1"/>
        <v>0.9890766345</v>
      </c>
      <c r="L976" s="73">
        <f t="shared" si="2"/>
        <v>1.8</v>
      </c>
      <c r="M976" s="73">
        <f t="shared" si="3"/>
        <v>3.1000654</v>
      </c>
      <c r="N976" s="73" t="s">
        <v>1373</v>
      </c>
      <c r="O976" s="73">
        <v>39.7</v>
      </c>
      <c r="P976" s="73">
        <v>49.3</v>
      </c>
      <c r="Q976" s="73">
        <v>50.7</v>
      </c>
      <c r="R976" s="73">
        <v>51.3</v>
      </c>
      <c r="S976" s="73">
        <v>3.14</v>
      </c>
      <c r="T976" s="73">
        <v>59426.0</v>
      </c>
      <c r="U976" s="73">
        <v>28.4</v>
      </c>
      <c r="V976" s="73">
        <v>72.5</v>
      </c>
      <c r="W976" s="73">
        <v>153535.0</v>
      </c>
      <c r="X976" s="73">
        <v>879.0</v>
      </c>
      <c r="Y976" s="73">
        <v>30.7</v>
      </c>
      <c r="Z976" s="73">
        <v>57.8</v>
      </c>
      <c r="AA976" s="73">
        <v>23603.0</v>
      </c>
      <c r="AB976" s="73">
        <v>3.8</v>
      </c>
      <c r="AC976" s="75">
        <v>45352.0</v>
      </c>
      <c r="AD976" s="73">
        <v>73.6</v>
      </c>
      <c r="AE976" s="73">
        <v>2.6</v>
      </c>
      <c r="AF976" s="73">
        <v>2.1</v>
      </c>
      <c r="AG976" s="73">
        <v>9.7</v>
      </c>
      <c r="AH976" s="73">
        <v>0.0</v>
      </c>
      <c r="AI976" s="73">
        <v>2.6</v>
      </c>
      <c r="AJ976" s="73">
        <v>9.4</v>
      </c>
      <c r="AK976" s="73" t="s">
        <v>3942</v>
      </c>
    </row>
    <row r="977">
      <c r="A977" s="73" t="s">
        <v>3943</v>
      </c>
      <c r="B977" s="74" t="s">
        <v>3943</v>
      </c>
      <c r="C977" s="73" t="s">
        <v>3944</v>
      </c>
      <c r="D977" s="73">
        <v>39005.0</v>
      </c>
      <c r="E977" s="73" t="s">
        <v>1478</v>
      </c>
      <c r="F977" s="73" t="s">
        <v>1479</v>
      </c>
      <c r="G977" s="73">
        <v>40.846</v>
      </c>
      <c r="H977" s="73">
        <v>-82.2707</v>
      </c>
      <c r="I977" s="73">
        <v>52522.0</v>
      </c>
      <c r="J977" s="73">
        <v>47.94</v>
      </c>
      <c r="K977" s="73">
        <f t="shared" si="1"/>
        <v>0.9886563267</v>
      </c>
      <c r="L977" s="73">
        <f t="shared" si="2"/>
        <v>1.8</v>
      </c>
      <c r="M977" s="73">
        <f t="shared" si="3"/>
        <v>3.0964866</v>
      </c>
      <c r="N977" s="73" t="s">
        <v>1396</v>
      </c>
      <c r="O977" s="73">
        <v>41.5</v>
      </c>
      <c r="P977" s="73">
        <v>49.7</v>
      </c>
      <c r="Q977" s="73">
        <v>50.3</v>
      </c>
      <c r="R977" s="73">
        <v>54.2</v>
      </c>
      <c r="S977" s="73">
        <v>3.01</v>
      </c>
      <c r="T977" s="73">
        <v>62254.0</v>
      </c>
      <c r="U977" s="73">
        <v>24.5</v>
      </c>
      <c r="V977" s="73">
        <v>77.9</v>
      </c>
      <c r="W977" s="73">
        <v>162892.0</v>
      </c>
      <c r="X977" s="73">
        <v>815.0</v>
      </c>
      <c r="Y977" s="73">
        <v>21.9</v>
      </c>
      <c r="Z977" s="73">
        <v>60.7</v>
      </c>
      <c r="AA977" s="73">
        <v>25993.0</v>
      </c>
      <c r="AB977" s="73">
        <v>3.7</v>
      </c>
      <c r="AC977" s="75">
        <v>45352.0</v>
      </c>
      <c r="AD977" s="73">
        <v>95.5</v>
      </c>
      <c r="AE977" s="73">
        <v>0.8</v>
      </c>
      <c r="AF977" s="73">
        <v>0.6</v>
      </c>
      <c r="AG977" s="73">
        <v>0.2</v>
      </c>
      <c r="AH977" s="73">
        <v>0.0</v>
      </c>
      <c r="AI977" s="73">
        <v>0.3</v>
      </c>
      <c r="AJ977" s="73">
        <v>2.6</v>
      </c>
      <c r="AK977" s="73" t="s">
        <v>3945</v>
      </c>
    </row>
    <row r="978">
      <c r="A978" s="73" t="s">
        <v>1962</v>
      </c>
      <c r="B978" s="74" t="s">
        <v>1962</v>
      </c>
      <c r="C978" s="73" t="s">
        <v>1963</v>
      </c>
      <c r="D978" s="73">
        <v>16065.0</v>
      </c>
      <c r="E978" s="73" t="s">
        <v>5</v>
      </c>
      <c r="F978" s="73" t="s">
        <v>1841</v>
      </c>
      <c r="G978" s="73">
        <v>43.7841</v>
      </c>
      <c r="H978" s="73">
        <v>-111.6592</v>
      </c>
      <c r="I978" s="73">
        <v>52487.0</v>
      </c>
      <c r="J978" s="73">
        <v>43.19</v>
      </c>
      <c r="K978" s="73">
        <f t="shared" si="1"/>
        <v>0.9864890992</v>
      </c>
      <c r="L978" s="73">
        <f t="shared" si="2"/>
        <v>1.8</v>
      </c>
      <c r="M978" s="73">
        <f t="shared" si="3"/>
        <v>3.0780091</v>
      </c>
      <c r="N978" s="73" t="s">
        <v>1842</v>
      </c>
      <c r="O978" s="73">
        <v>21.6</v>
      </c>
      <c r="P978" s="73">
        <v>45.3</v>
      </c>
      <c r="Q978" s="73">
        <v>54.7</v>
      </c>
      <c r="R978" s="73">
        <v>41.6</v>
      </c>
      <c r="S978" s="73">
        <v>3.76</v>
      </c>
      <c r="T978" s="73">
        <v>53025.0</v>
      </c>
      <c r="U978" s="73">
        <v>23.4</v>
      </c>
      <c r="V978" s="73">
        <v>40.0</v>
      </c>
      <c r="W978" s="73">
        <v>324426.0</v>
      </c>
      <c r="X978" s="73">
        <v>916.0</v>
      </c>
      <c r="Y978" s="73">
        <v>39.0</v>
      </c>
      <c r="Z978" s="73">
        <v>67.3</v>
      </c>
      <c r="AA978" s="73">
        <v>24712.0</v>
      </c>
      <c r="AB978" s="73">
        <v>8.1</v>
      </c>
      <c r="AC978" s="75">
        <v>45352.0</v>
      </c>
      <c r="AD978" s="73">
        <v>89.1</v>
      </c>
      <c r="AE978" s="73">
        <v>0.9</v>
      </c>
      <c r="AF978" s="73">
        <v>1.8</v>
      </c>
      <c r="AG978" s="73">
        <v>0.3</v>
      </c>
      <c r="AH978" s="73">
        <v>0.1</v>
      </c>
      <c r="AI978" s="73">
        <v>2.6</v>
      </c>
      <c r="AJ978" s="73">
        <v>5.1</v>
      </c>
      <c r="AK978" s="73" t="s">
        <v>3946</v>
      </c>
    </row>
    <row r="979">
      <c r="A979" s="73" t="s">
        <v>3947</v>
      </c>
      <c r="B979" s="74" t="s">
        <v>3947</v>
      </c>
      <c r="C979" s="73" t="s">
        <v>3948</v>
      </c>
      <c r="D979" s="73">
        <v>55015.0</v>
      </c>
      <c r="E979" s="73" t="s">
        <v>1585</v>
      </c>
      <c r="F979" s="73" t="s">
        <v>1586</v>
      </c>
      <c r="G979" s="73">
        <v>44.0816</v>
      </c>
      <c r="H979" s="73">
        <v>-88.2181</v>
      </c>
      <c r="I979" s="73">
        <v>52361.0</v>
      </c>
      <c r="J979" s="73">
        <v>63.52</v>
      </c>
      <c r="K979" s="73">
        <f t="shared" si="1"/>
        <v>0.9957983084</v>
      </c>
      <c r="L979" s="73">
        <f t="shared" si="2"/>
        <v>1.8</v>
      </c>
      <c r="M979" s="73">
        <f t="shared" si="3"/>
        <v>3.1570928</v>
      </c>
      <c r="N979" s="73" t="s">
        <v>1373</v>
      </c>
      <c r="O979" s="73">
        <v>41.7</v>
      </c>
      <c r="P979" s="73">
        <v>50.7</v>
      </c>
      <c r="Q979" s="73">
        <v>49.3</v>
      </c>
      <c r="R979" s="73">
        <v>61.2</v>
      </c>
      <c r="S979" s="73">
        <v>2.99</v>
      </c>
      <c r="T979" s="73">
        <v>84151.0</v>
      </c>
      <c r="U979" s="73">
        <v>41.3</v>
      </c>
      <c r="V979" s="73">
        <v>81.4</v>
      </c>
      <c r="W979" s="73">
        <v>234019.0</v>
      </c>
      <c r="X979" s="73">
        <v>948.0</v>
      </c>
      <c r="Y979" s="73">
        <v>31.7</v>
      </c>
      <c r="Z979" s="73">
        <v>70.6</v>
      </c>
      <c r="AA979" s="73">
        <v>28023.0</v>
      </c>
      <c r="AB979" s="73">
        <v>2.3</v>
      </c>
      <c r="AC979" s="75">
        <v>45352.0</v>
      </c>
      <c r="AD979" s="73">
        <v>91.0</v>
      </c>
      <c r="AE979" s="73">
        <v>1.0</v>
      </c>
      <c r="AF979" s="73">
        <v>2.4</v>
      </c>
      <c r="AG979" s="73">
        <v>0.3</v>
      </c>
      <c r="AH979" s="73">
        <v>0.0</v>
      </c>
      <c r="AI979" s="73">
        <v>1.1</v>
      </c>
      <c r="AJ979" s="73">
        <v>4.1</v>
      </c>
      <c r="AK979" s="73" t="s">
        <v>3949</v>
      </c>
    </row>
    <row r="980">
      <c r="A980" s="73" t="s">
        <v>1944</v>
      </c>
      <c r="B980" s="74" t="s">
        <v>1944</v>
      </c>
      <c r="C980" s="73" t="s">
        <v>3950</v>
      </c>
      <c r="D980" s="73">
        <v>22089.0</v>
      </c>
      <c r="E980" s="73" t="s">
        <v>1885</v>
      </c>
      <c r="F980" s="73" t="s">
        <v>1886</v>
      </c>
      <c r="G980" s="73">
        <v>29.9055</v>
      </c>
      <c r="H980" s="73">
        <v>-90.3582</v>
      </c>
      <c r="I980" s="73">
        <v>52191.0</v>
      </c>
      <c r="J980" s="73">
        <v>72.55</v>
      </c>
      <c r="K980" s="73">
        <f t="shared" si="1"/>
        <v>0.9999613172</v>
      </c>
      <c r="L980" s="73">
        <f t="shared" si="2"/>
        <v>1.8</v>
      </c>
      <c r="M980" s="73">
        <f t="shared" si="3"/>
        <v>3.1922195</v>
      </c>
      <c r="N980" s="73" t="s">
        <v>1373</v>
      </c>
      <c r="O980" s="73">
        <v>38.8</v>
      </c>
      <c r="P980" s="73">
        <v>49.8</v>
      </c>
      <c r="Q980" s="73">
        <v>50.2</v>
      </c>
      <c r="R980" s="73">
        <v>51.4</v>
      </c>
      <c r="S980" s="73">
        <v>3.23</v>
      </c>
      <c r="T980" s="73">
        <v>79191.0</v>
      </c>
      <c r="U980" s="73">
        <v>40.6</v>
      </c>
      <c r="V980" s="73">
        <v>82.6</v>
      </c>
      <c r="W980" s="73">
        <v>241421.0</v>
      </c>
      <c r="X980" s="73">
        <v>1122.0</v>
      </c>
      <c r="Y980" s="73">
        <v>27.1</v>
      </c>
      <c r="Z980" s="73">
        <v>63.9</v>
      </c>
      <c r="AA980" s="73">
        <v>24551.0</v>
      </c>
      <c r="AB980" s="73">
        <v>6.7</v>
      </c>
      <c r="AC980" s="75">
        <v>45352.0</v>
      </c>
      <c r="AD980" s="73">
        <v>66.4</v>
      </c>
      <c r="AE980" s="73">
        <v>23.5</v>
      </c>
      <c r="AF980" s="73">
        <v>0.9</v>
      </c>
      <c r="AG980" s="73">
        <v>1.0</v>
      </c>
      <c r="AH980" s="73">
        <v>0.0</v>
      </c>
      <c r="AI980" s="73">
        <v>3.6</v>
      </c>
      <c r="AJ980" s="73">
        <v>4.6</v>
      </c>
      <c r="AK980" s="73" t="s">
        <v>3951</v>
      </c>
    </row>
    <row r="981">
      <c r="A981" s="73" t="s">
        <v>3952</v>
      </c>
      <c r="B981" s="74" t="s">
        <v>3952</v>
      </c>
      <c r="C981" s="73" t="s">
        <v>3953</v>
      </c>
      <c r="D981" s="73">
        <v>22099.0</v>
      </c>
      <c r="E981" s="73" t="s">
        <v>1885</v>
      </c>
      <c r="F981" s="73" t="s">
        <v>1886</v>
      </c>
      <c r="G981" s="73">
        <v>30.1291</v>
      </c>
      <c r="H981" s="73">
        <v>-91.6083</v>
      </c>
      <c r="I981" s="73">
        <v>51856.0</v>
      </c>
      <c r="J981" s="73">
        <v>27.15</v>
      </c>
      <c r="K981" s="73">
        <f t="shared" si="1"/>
        <v>0.9792057613</v>
      </c>
      <c r="L981" s="73">
        <f t="shared" si="2"/>
        <v>1.8</v>
      </c>
      <c r="M981" s="73">
        <f t="shared" si="3"/>
        <v>3.0156135</v>
      </c>
      <c r="N981" s="73" t="s">
        <v>1373</v>
      </c>
      <c r="O981" s="73">
        <v>39.5</v>
      </c>
      <c r="P981" s="73">
        <v>49.1</v>
      </c>
      <c r="Q981" s="73">
        <v>50.9</v>
      </c>
      <c r="R981" s="73">
        <v>45.0</v>
      </c>
      <c r="S981" s="73">
        <v>3.26</v>
      </c>
      <c r="T981" s="73">
        <v>50806.0</v>
      </c>
      <c r="U981" s="73">
        <v>23.3</v>
      </c>
      <c r="V981" s="73">
        <v>78.2</v>
      </c>
      <c r="W981" s="73">
        <v>139346.0</v>
      </c>
      <c r="X981" s="73">
        <v>773.0</v>
      </c>
      <c r="Y981" s="73">
        <v>14.2</v>
      </c>
      <c r="Z981" s="73">
        <v>57.7</v>
      </c>
      <c r="AA981" s="73">
        <v>22117.0</v>
      </c>
      <c r="AB981" s="73">
        <v>6.2</v>
      </c>
      <c r="AC981" s="75">
        <v>45352.0</v>
      </c>
      <c r="AD981" s="73">
        <v>66.0</v>
      </c>
      <c r="AE981" s="73">
        <v>28.7</v>
      </c>
      <c r="AF981" s="73">
        <v>1.0</v>
      </c>
      <c r="AG981" s="73">
        <v>0.3</v>
      </c>
      <c r="AH981" s="73">
        <v>0.1</v>
      </c>
      <c r="AI981" s="73">
        <v>0.3</v>
      </c>
      <c r="AJ981" s="73">
        <v>3.6</v>
      </c>
      <c r="AK981" s="73" t="s">
        <v>3954</v>
      </c>
    </row>
    <row r="982">
      <c r="A982" s="73" t="s">
        <v>3094</v>
      </c>
      <c r="B982" s="74" t="s">
        <v>3094</v>
      </c>
      <c r="C982" s="73" t="s">
        <v>3095</v>
      </c>
      <c r="D982" s="73">
        <v>55043.0</v>
      </c>
      <c r="E982" s="73" t="s">
        <v>1585</v>
      </c>
      <c r="F982" s="73" t="s">
        <v>1586</v>
      </c>
      <c r="G982" s="73">
        <v>42.8675</v>
      </c>
      <c r="H982" s="73">
        <v>-90.7062</v>
      </c>
      <c r="I982" s="73">
        <v>51842.0</v>
      </c>
      <c r="J982" s="73">
        <v>17.45</v>
      </c>
      <c r="K982" s="73">
        <f t="shared" si="1"/>
        <v>0.9748273666</v>
      </c>
      <c r="L982" s="73">
        <f t="shared" si="2"/>
        <v>1.8</v>
      </c>
      <c r="M982" s="73">
        <f t="shared" si="3"/>
        <v>2.9778805</v>
      </c>
      <c r="N982" s="73" t="s">
        <v>1373</v>
      </c>
      <c r="O982" s="73">
        <v>36.8</v>
      </c>
      <c r="P982" s="73">
        <v>52.0</v>
      </c>
      <c r="Q982" s="73">
        <v>48.0</v>
      </c>
      <c r="R982" s="73">
        <v>48.1</v>
      </c>
      <c r="S982" s="73">
        <v>3.04</v>
      </c>
      <c r="T982" s="73">
        <v>63497.0</v>
      </c>
      <c r="U982" s="73">
        <v>27.7</v>
      </c>
      <c r="V982" s="73">
        <v>69.7</v>
      </c>
      <c r="W982" s="73">
        <v>175362.0</v>
      </c>
      <c r="X982" s="73">
        <v>795.0</v>
      </c>
      <c r="Y982" s="73">
        <v>24.2</v>
      </c>
      <c r="Z982" s="73">
        <v>64.0</v>
      </c>
      <c r="AA982" s="73">
        <v>27377.0</v>
      </c>
      <c r="AB982" s="73">
        <v>3.1</v>
      </c>
      <c r="AC982" s="75">
        <v>45352.0</v>
      </c>
      <c r="AD982" s="73">
        <v>95.1</v>
      </c>
      <c r="AE982" s="73">
        <v>1.7</v>
      </c>
      <c r="AF982" s="73">
        <v>0.9</v>
      </c>
      <c r="AG982" s="73">
        <v>0.1</v>
      </c>
      <c r="AH982" s="73">
        <v>0.0</v>
      </c>
      <c r="AI982" s="73">
        <v>0.3</v>
      </c>
      <c r="AJ982" s="73">
        <v>1.8</v>
      </c>
      <c r="AK982" s="73" t="s">
        <v>3955</v>
      </c>
    </row>
    <row r="983">
      <c r="A983" s="73" t="s">
        <v>3956</v>
      </c>
      <c r="B983" s="74" t="s">
        <v>3956</v>
      </c>
      <c r="C983" s="73" t="s">
        <v>3957</v>
      </c>
      <c r="D983" s="73">
        <v>55135.0</v>
      </c>
      <c r="E983" s="73" t="s">
        <v>1585</v>
      </c>
      <c r="F983" s="73" t="s">
        <v>1586</v>
      </c>
      <c r="G983" s="73">
        <v>44.4705</v>
      </c>
      <c r="H983" s="73">
        <v>-88.9648</v>
      </c>
      <c r="I983" s="73">
        <v>51822.0</v>
      </c>
      <c r="J983" s="73">
        <v>26.76</v>
      </c>
      <c r="K983" s="73">
        <f t="shared" si="1"/>
        <v>0.9790293439</v>
      </c>
      <c r="L983" s="73">
        <f t="shared" si="2"/>
        <v>1.8</v>
      </c>
      <c r="M983" s="73">
        <f t="shared" si="3"/>
        <v>3.0140964</v>
      </c>
      <c r="N983" s="73" t="s">
        <v>1373</v>
      </c>
      <c r="O983" s="73">
        <v>45.3</v>
      </c>
      <c r="P983" s="73">
        <v>51.0</v>
      </c>
      <c r="Q983" s="73">
        <v>49.0</v>
      </c>
      <c r="R983" s="73">
        <v>54.9</v>
      </c>
      <c r="S983" s="73">
        <v>2.7</v>
      </c>
      <c r="T983" s="73">
        <v>69198.0</v>
      </c>
      <c r="U983" s="73">
        <v>29.3</v>
      </c>
      <c r="V983" s="73">
        <v>76.2</v>
      </c>
      <c r="W983" s="73">
        <v>177532.0</v>
      </c>
      <c r="X983" s="73">
        <v>817.0</v>
      </c>
      <c r="Y983" s="73">
        <v>19.5</v>
      </c>
      <c r="Z983" s="73">
        <v>63.0</v>
      </c>
      <c r="AA983" s="73">
        <v>25290.0</v>
      </c>
      <c r="AB983" s="73">
        <v>2.7</v>
      </c>
      <c r="AC983" s="75">
        <v>45352.0</v>
      </c>
      <c r="AD983" s="73">
        <v>94.2</v>
      </c>
      <c r="AE983" s="73">
        <v>0.8</v>
      </c>
      <c r="AF983" s="73">
        <v>0.5</v>
      </c>
      <c r="AG983" s="73">
        <v>0.3</v>
      </c>
      <c r="AH983" s="73">
        <v>0.0</v>
      </c>
      <c r="AI983" s="73">
        <v>1.5</v>
      </c>
      <c r="AJ983" s="73">
        <v>2.7</v>
      </c>
      <c r="AK983" s="73" t="s">
        <v>3958</v>
      </c>
    </row>
    <row r="984">
      <c r="A984" s="73" t="s">
        <v>3959</v>
      </c>
      <c r="B984" s="74" t="s">
        <v>3959</v>
      </c>
      <c r="C984" s="73" t="s">
        <v>3960</v>
      </c>
      <c r="D984" s="73">
        <v>51660.0</v>
      </c>
      <c r="E984" s="73" t="s">
        <v>1509</v>
      </c>
      <c r="F984" s="73" t="s">
        <v>1510</v>
      </c>
      <c r="G984" s="73">
        <v>38.4362</v>
      </c>
      <c r="H984" s="73">
        <v>-78.8735</v>
      </c>
      <c r="I984" s="73">
        <v>51784.0</v>
      </c>
      <c r="J984" s="73">
        <v>1153.35</v>
      </c>
      <c r="K984" s="73">
        <f t="shared" si="1"/>
        <v>1.647552604</v>
      </c>
      <c r="L984" s="73">
        <f t="shared" si="2"/>
        <v>4.581465</v>
      </c>
      <c r="M984" s="73">
        <f t="shared" si="3"/>
        <v>7.3965315</v>
      </c>
      <c r="N984" s="73" t="s">
        <v>1396</v>
      </c>
      <c r="O984" s="73">
        <v>25.4</v>
      </c>
      <c r="P984" s="73">
        <v>48.3</v>
      </c>
      <c r="Q984" s="73">
        <v>51.7</v>
      </c>
      <c r="R984" s="73">
        <v>28.9</v>
      </c>
      <c r="S984" s="73">
        <v>3.03</v>
      </c>
      <c r="T984" s="73">
        <v>56050.0</v>
      </c>
      <c r="U984" s="73">
        <v>23.3</v>
      </c>
      <c r="V984" s="73">
        <v>38.1</v>
      </c>
      <c r="W984" s="73">
        <v>263654.0</v>
      </c>
      <c r="X984" s="73">
        <v>1060.0</v>
      </c>
      <c r="Y984" s="73">
        <v>35.2</v>
      </c>
      <c r="Z984" s="73">
        <v>60.1</v>
      </c>
      <c r="AA984" s="73">
        <v>26295.0</v>
      </c>
      <c r="AB984" s="73">
        <v>6.7</v>
      </c>
      <c r="AC984" s="75">
        <v>45352.0</v>
      </c>
      <c r="AD984" s="73">
        <v>71.0</v>
      </c>
      <c r="AE984" s="73">
        <v>7.5</v>
      </c>
      <c r="AF984" s="73">
        <v>3.2</v>
      </c>
      <c r="AG984" s="73">
        <v>0.4</v>
      </c>
      <c r="AH984" s="73">
        <v>0.0</v>
      </c>
      <c r="AI984" s="73">
        <v>6.2</v>
      </c>
      <c r="AJ984" s="73">
        <v>11.6</v>
      </c>
      <c r="AK984" s="73" t="s">
        <v>3961</v>
      </c>
    </row>
    <row r="985">
      <c r="A985" s="73" t="s">
        <v>3962</v>
      </c>
      <c r="B985" s="74" t="s">
        <v>3962</v>
      </c>
      <c r="C985" s="73" t="s">
        <v>3963</v>
      </c>
      <c r="D985" s="73">
        <v>39037.0</v>
      </c>
      <c r="E985" s="73" t="s">
        <v>1478</v>
      </c>
      <c r="F985" s="73" t="s">
        <v>1479</v>
      </c>
      <c r="G985" s="73">
        <v>40.1332</v>
      </c>
      <c r="H985" s="73">
        <v>-84.6193</v>
      </c>
      <c r="I985" s="73">
        <v>51751.0</v>
      </c>
      <c r="J985" s="73">
        <v>33.41</v>
      </c>
      <c r="K985" s="73">
        <f t="shared" si="1"/>
        <v>0.9820418411</v>
      </c>
      <c r="L985" s="73">
        <f t="shared" si="2"/>
        <v>1.8</v>
      </c>
      <c r="M985" s="73">
        <f t="shared" si="3"/>
        <v>3.0399649</v>
      </c>
      <c r="N985" s="73" t="s">
        <v>1396</v>
      </c>
      <c r="O985" s="73">
        <v>41.7</v>
      </c>
      <c r="P985" s="73">
        <v>50.1</v>
      </c>
      <c r="Q985" s="73">
        <v>49.9</v>
      </c>
      <c r="R985" s="73">
        <v>55.0</v>
      </c>
      <c r="S985" s="73">
        <v>3.01</v>
      </c>
      <c r="T985" s="73">
        <v>60237.0</v>
      </c>
      <c r="U985" s="73">
        <v>25.0</v>
      </c>
      <c r="V985" s="73">
        <v>71.8</v>
      </c>
      <c r="W985" s="73">
        <v>155858.0</v>
      </c>
      <c r="X985" s="73">
        <v>731.0</v>
      </c>
      <c r="Y985" s="73">
        <v>16.3</v>
      </c>
      <c r="Z985" s="73">
        <v>61.7</v>
      </c>
      <c r="AA985" s="73">
        <v>25763.0</v>
      </c>
      <c r="AB985" s="73">
        <v>2.6</v>
      </c>
      <c r="AC985" s="75">
        <v>45352.0</v>
      </c>
      <c r="AD985" s="73">
        <v>96.2</v>
      </c>
      <c r="AE985" s="73">
        <v>0.7</v>
      </c>
      <c r="AF985" s="73">
        <v>0.4</v>
      </c>
      <c r="AG985" s="73">
        <v>0.0</v>
      </c>
      <c r="AH985" s="73">
        <v>0.0</v>
      </c>
      <c r="AI985" s="73">
        <v>0.4</v>
      </c>
      <c r="AJ985" s="73">
        <v>2.3</v>
      </c>
      <c r="AK985" s="73" t="s">
        <v>3964</v>
      </c>
    </row>
    <row r="986">
      <c r="A986" s="73" t="s">
        <v>3965</v>
      </c>
      <c r="B986" s="74" t="s">
        <v>3965</v>
      </c>
      <c r="C986" s="73" t="s">
        <v>3966</v>
      </c>
      <c r="D986" s="73">
        <v>32023.0</v>
      </c>
      <c r="E986" s="73" t="s">
        <v>1414</v>
      </c>
      <c r="F986" s="73" t="s">
        <v>1415</v>
      </c>
      <c r="G986" s="73">
        <v>38.0422</v>
      </c>
      <c r="H986" s="73">
        <v>-116.4718</v>
      </c>
      <c r="I986" s="73">
        <v>51698.0</v>
      </c>
      <c r="J986" s="73">
        <v>1.1</v>
      </c>
      <c r="K986" s="73">
        <f t="shared" si="1"/>
        <v>0.9674915543</v>
      </c>
      <c r="L986" s="73">
        <f t="shared" si="2"/>
        <v>1.8</v>
      </c>
      <c r="M986" s="73">
        <f t="shared" si="3"/>
        <v>2.914279</v>
      </c>
      <c r="N986" s="73" t="s">
        <v>1367</v>
      </c>
      <c r="O986" s="73">
        <v>52.9</v>
      </c>
      <c r="P986" s="73">
        <v>50.9</v>
      </c>
      <c r="Q986" s="73">
        <v>49.1</v>
      </c>
      <c r="R986" s="73">
        <v>49.9</v>
      </c>
      <c r="S986" s="73">
        <v>2.83</v>
      </c>
      <c r="T986" s="73">
        <v>53602.0</v>
      </c>
      <c r="U986" s="73">
        <v>23.7</v>
      </c>
      <c r="V986" s="73">
        <v>75.1</v>
      </c>
      <c r="W986" s="73">
        <v>231409.0</v>
      </c>
      <c r="X986" s="73">
        <v>1004.0</v>
      </c>
      <c r="Y986" s="73">
        <v>12.6</v>
      </c>
      <c r="Z986" s="73">
        <v>41.8</v>
      </c>
      <c r="AA986" s="73">
        <v>18618.0</v>
      </c>
      <c r="AB986" s="73">
        <v>9.3</v>
      </c>
      <c r="AC986" s="75">
        <v>45352.0</v>
      </c>
      <c r="AD986" s="73">
        <v>77.4</v>
      </c>
      <c r="AE986" s="73">
        <v>2.4</v>
      </c>
      <c r="AF986" s="73">
        <v>1.9</v>
      </c>
      <c r="AG986" s="73">
        <v>1.1</v>
      </c>
      <c r="AH986" s="73">
        <v>0.4</v>
      </c>
      <c r="AI986" s="73">
        <v>6.9</v>
      </c>
      <c r="AJ986" s="73">
        <v>9.8</v>
      </c>
      <c r="AK986" s="73" t="s">
        <v>3967</v>
      </c>
    </row>
    <row r="987">
      <c r="A987" s="73" t="s">
        <v>3968</v>
      </c>
      <c r="B987" s="74" t="s">
        <v>3968</v>
      </c>
      <c r="C987" s="73" t="s">
        <v>3969</v>
      </c>
      <c r="D987" s="73">
        <v>17141.0</v>
      </c>
      <c r="E987" s="73" t="s">
        <v>1371</v>
      </c>
      <c r="F987" s="73" t="s">
        <v>1372</v>
      </c>
      <c r="G987" s="73">
        <v>42.0426</v>
      </c>
      <c r="H987" s="73">
        <v>-89.3207</v>
      </c>
      <c r="I987" s="73">
        <v>51672.0</v>
      </c>
      <c r="J987" s="73">
        <v>26.3</v>
      </c>
      <c r="K987" s="73">
        <f t="shared" si="1"/>
        <v>0.9788213027</v>
      </c>
      <c r="L987" s="73">
        <f t="shared" si="2"/>
        <v>1.8</v>
      </c>
      <c r="M987" s="73">
        <f t="shared" si="3"/>
        <v>3.012307</v>
      </c>
      <c r="N987" s="73" t="s">
        <v>1373</v>
      </c>
      <c r="O987" s="73">
        <v>42.3</v>
      </c>
      <c r="P987" s="73">
        <v>50.0</v>
      </c>
      <c r="Q987" s="73">
        <v>50.0</v>
      </c>
      <c r="R987" s="73">
        <v>52.4</v>
      </c>
      <c r="S987" s="73">
        <v>3.04</v>
      </c>
      <c r="T987" s="73">
        <v>75782.0</v>
      </c>
      <c r="U987" s="73">
        <v>34.5</v>
      </c>
      <c r="V987" s="73">
        <v>73.2</v>
      </c>
      <c r="W987" s="73">
        <v>172704.0</v>
      </c>
      <c r="X987" s="73">
        <v>841.0</v>
      </c>
      <c r="Y987" s="73">
        <v>23.4</v>
      </c>
      <c r="Z987" s="73">
        <v>63.6</v>
      </c>
      <c r="AA987" s="73">
        <v>24126.0</v>
      </c>
      <c r="AB987" s="73">
        <v>6.0</v>
      </c>
      <c r="AC987" s="75">
        <v>45352.0</v>
      </c>
      <c r="AD987" s="73">
        <v>89.6</v>
      </c>
      <c r="AE987" s="73">
        <v>1.1</v>
      </c>
      <c r="AF987" s="73">
        <v>0.5</v>
      </c>
      <c r="AG987" s="73">
        <v>0.4</v>
      </c>
      <c r="AH987" s="73">
        <v>0.0</v>
      </c>
      <c r="AI987" s="73">
        <v>1.8</v>
      </c>
      <c r="AJ987" s="73">
        <v>6.6</v>
      </c>
      <c r="AK987" s="73" t="s">
        <v>3970</v>
      </c>
    </row>
    <row r="988">
      <c r="A988" s="73" t="s">
        <v>2444</v>
      </c>
      <c r="B988" s="74" t="s">
        <v>2444</v>
      </c>
      <c r="C988" s="73" t="s">
        <v>2445</v>
      </c>
      <c r="D988" s="73">
        <v>26027.0</v>
      </c>
      <c r="E988" s="73" t="s">
        <v>1439</v>
      </c>
      <c r="F988" s="73" t="s">
        <v>1440</v>
      </c>
      <c r="G988" s="73">
        <v>41.9154</v>
      </c>
      <c r="H988" s="73">
        <v>-85.9935</v>
      </c>
      <c r="I988" s="73">
        <v>51604.0</v>
      </c>
      <c r="J988" s="73">
        <v>40.65</v>
      </c>
      <c r="K988" s="73">
        <f t="shared" si="1"/>
        <v>0.985332153</v>
      </c>
      <c r="L988" s="73">
        <f t="shared" si="2"/>
        <v>1.8</v>
      </c>
      <c r="M988" s="73">
        <f t="shared" si="3"/>
        <v>3.0681285</v>
      </c>
      <c r="N988" s="73" t="s">
        <v>1441</v>
      </c>
      <c r="O988" s="73">
        <v>45.3</v>
      </c>
      <c r="P988" s="73">
        <v>50.2</v>
      </c>
      <c r="Q988" s="73">
        <v>49.8</v>
      </c>
      <c r="R988" s="73">
        <v>53.3</v>
      </c>
      <c r="S988" s="73">
        <v>2.92</v>
      </c>
      <c r="T988" s="73">
        <v>65183.0</v>
      </c>
      <c r="U988" s="73">
        <v>31.2</v>
      </c>
      <c r="V988" s="73">
        <v>81.5</v>
      </c>
      <c r="W988" s="73">
        <v>183070.0</v>
      </c>
      <c r="X988" s="73">
        <v>835.0</v>
      </c>
      <c r="Y988" s="73">
        <v>21.1</v>
      </c>
      <c r="Z988" s="73">
        <v>59.3</v>
      </c>
      <c r="AA988" s="73">
        <v>24556.0</v>
      </c>
      <c r="AB988" s="73">
        <v>5.0</v>
      </c>
      <c r="AC988" s="75">
        <v>45352.0</v>
      </c>
      <c r="AD988" s="73">
        <v>86.2</v>
      </c>
      <c r="AE988" s="73">
        <v>4.9</v>
      </c>
      <c r="AF988" s="73">
        <v>0.9</v>
      </c>
      <c r="AG988" s="73">
        <v>1.2</v>
      </c>
      <c r="AH988" s="73">
        <v>0.0</v>
      </c>
      <c r="AI988" s="73">
        <v>1.6</v>
      </c>
      <c r="AJ988" s="73">
        <v>5.1</v>
      </c>
      <c r="AK988" s="73" t="s">
        <v>3971</v>
      </c>
    </row>
    <row r="989">
      <c r="A989" s="73" t="s">
        <v>1476</v>
      </c>
      <c r="B989" s="74" t="s">
        <v>1476</v>
      </c>
      <c r="C989" s="73" t="s">
        <v>1477</v>
      </c>
      <c r="D989" s="73">
        <v>21073.0</v>
      </c>
      <c r="E989" s="73" t="s">
        <v>1656</v>
      </c>
      <c r="F989" s="73" t="s">
        <v>1657</v>
      </c>
      <c r="G989" s="73">
        <v>38.2392</v>
      </c>
      <c r="H989" s="73">
        <v>-84.877</v>
      </c>
      <c r="I989" s="73">
        <v>51475.0</v>
      </c>
      <c r="J989" s="73">
        <v>95.59</v>
      </c>
      <c r="K989" s="73">
        <f t="shared" si="1"/>
        <v>1.010662237</v>
      </c>
      <c r="L989" s="73">
        <f t="shared" si="2"/>
        <v>1.8</v>
      </c>
      <c r="M989" s="73">
        <f t="shared" si="3"/>
        <v>3.2818451</v>
      </c>
      <c r="N989" s="73" t="s">
        <v>1396</v>
      </c>
      <c r="O989" s="73">
        <v>40.0</v>
      </c>
      <c r="P989" s="73">
        <v>48.4</v>
      </c>
      <c r="Q989" s="73">
        <v>51.6</v>
      </c>
      <c r="R989" s="73">
        <v>46.3</v>
      </c>
      <c r="S989" s="73">
        <v>2.76</v>
      </c>
      <c r="T989" s="73">
        <v>62929.0</v>
      </c>
      <c r="U989" s="73">
        <v>28.3</v>
      </c>
      <c r="V989" s="73">
        <v>63.3</v>
      </c>
      <c r="W989" s="73">
        <v>182324.0</v>
      </c>
      <c r="X989" s="73">
        <v>902.0</v>
      </c>
      <c r="Y989" s="73">
        <v>31.6</v>
      </c>
      <c r="Z989" s="73">
        <v>61.9</v>
      </c>
      <c r="AA989" s="73">
        <v>25450.0</v>
      </c>
      <c r="AB989" s="73">
        <v>4.8</v>
      </c>
      <c r="AC989" s="75">
        <v>45352.0</v>
      </c>
      <c r="AD989" s="73">
        <v>82.0</v>
      </c>
      <c r="AE989" s="73">
        <v>8.7</v>
      </c>
      <c r="AF989" s="73">
        <v>1.7</v>
      </c>
      <c r="AG989" s="73">
        <v>0.1</v>
      </c>
      <c r="AH989" s="73">
        <v>0.2</v>
      </c>
      <c r="AI989" s="73">
        <v>1.8</v>
      </c>
      <c r="AJ989" s="73">
        <v>5.4</v>
      </c>
      <c r="AK989" s="73" t="s">
        <v>3972</v>
      </c>
    </row>
    <row r="990">
      <c r="A990" s="73" t="s">
        <v>2465</v>
      </c>
      <c r="B990" s="74" t="s">
        <v>2465</v>
      </c>
      <c r="C990" s="73" t="s">
        <v>2466</v>
      </c>
      <c r="D990" s="73">
        <v>48325.0</v>
      </c>
      <c r="E990" s="73" t="s">
        <v>1377</v>
      </c>
      <c r="F990" s="73" t="s">
        <v>1378</v>
      </c>
      <c r="G990" s="73">
        <v>29.3557</v>
      </c>
      <c r="H990" s="73">
        <v>-99.1101</v>
      </c>
      <c r="I990" s="73">
        <v>51432.0</v>
      </c>
      <c r="J990" s="73">
        <v>14.98</v>
      </c>
      <c r="K990" s="73">
        <f t="shared" si="1"/>
        <v>0.9737155866</v>
      </c>
      <c r="L990" s="73">
        <f t="shared" si="2"/>
        <v>1.8</v>
      </c>
      <c r="M990" s="73">
        <f t="shared" si="3"/>
        <v>2.9682722</v>
      </c>
      <c r="N990" s="73" t="s">
        <v>1373</v>
      </c>
      <c r="O990" s="73">
        <v>39.4</v>
      </c>
      <c r="P990" s="73">
        <v>51.9</v>
      </c>
      <c r="Q990" s="73">
        <v>48.1</v>
      </c>
      <c r="R990" s="73">
        <v>55.3</v>
      </c>
      <c r="S990" s="73">
        <v>3.28</v>
      </c>
      <c r="T990" s="73">
        <v>73060.0</v>
      </c>
      <c r="U990" s="73">
        <v>34.4</v>
      </c>
      <c r="V990" s="73">
        <v>82.1</v>
      </c>
      <c r="W990" s="73">
        <v>187120.0</v>
      </c>
      <c r="X990" s="73">
        <v>1038.0</v>
      </c>
      <c r="Y990" s="73">
        <v>22.2</v>
      </c>
      <c r="Z990" s="73">
        <v>55.8</v>
      </c>
      <c r="AA990" s="73">
        <v>23598.0</v>
      </c>
      <c r="AB990" s="73">
        <v>2.4</v>
      </c>
      <c r="AC990" s="75">
        <v>45352.0</v>
      </c>
      <c r="AD990" s="73">
        <v>69.8</v>
      </c>
      <c r="AE990" s="73">
        <v>2.5</v>
      </c>
      <c r="AF990" s="73">
        <v>0.9</v>
      </c>
      <c r="AG990" s="73">
        <v>0.6</v>
      </c>
      <c r="AH990" s="73">
        <v>0.0</v>
      </c>
      <c r="AI990" s="73">
        <v>6.6</v>
      </c>
      <c r="AJ990" s="73">
        <v>19.6</v>
      </c>
      <c r="AK990" s="73" t="s">
        <v>3973</v>
      </c>
    </row>
    <row r="991">
      <c r="A991" s="73" t="s">
        <v>3974</v>
      </c>
      <c r="B991" s="74" t="s">
        <v>3974</v>
      </c>
      <c r="C991" s="73" t="s">
        <v>3975</v>
      </c>
      <c r="D991" s="73">
        <v>28105.0</v>
      </c>
      <c r="E991" s="73" t="s">
        <v>2308</v>
      </c>
      <c r="F991" s="73" t="s">
        <v>2309</v>
      </c>
      <c r="G991" s="73">
        <v>33.4249</v>
      </c>
      <c r="H991" s="73">
        <v>-88.8793</v>
      </c>
      <c r="I991" s="73">
        <v>51388.0</v>
      </c>
      <c r="J991" s="73">
        <v>43.3</v>
      </c>
      <c r="K991" s="73">
        <f t="shared" si="1"/>
        <v>0.9865392339</v>
      </c>
      <c r="L991" s="73">
        <f t="shared" si="2"/>
        <v>1.8</v>
      </c>
      <c r="M991" s="73">
        <f t="shared" si="3"/>
        <v>3.078437</v>
      </c>
      <c r="N991" s="73" t="s">
        <v>1373</v>
      </c>
      <c r="O991" s="73">
        <v>25.4</v>
      </c>
      <c r="P991" s="73">
        <v>50.0</v>
      </c>
      <c r="Q991" s="73">
        <v>50.0</v>
      </c>
      <c r="R991" s="73">
        <v>35.8</v>
      </c>
      <c r="S991" s="73">
        <v>2.84</v>
      </c>
      <c r="T991" s="73">
        <v>42953.0</v>
      </c>
      <c r="U991" s="73">
        <v>22.0</v>
      </c>
      <c r="V991" s="73">
        <v>47.5</v>
      </c>
      <c r="W991" s="73">
        <v>203849.0</v>
      </c>
      <c r="X991" s="73">
        <v>880.0</v>
      </c>
      <c r="Y991" s="73">
        <v>44.4</v>
      </c>
      <c r="Z991" s="73">
        <v>56.3</v>
      </c>
      <c r="AA991" s="73">
        <v>21582.0</v>
      </c>
      <c r="AB991" s="73">
        <v>6.8</v>
      </c>
      <c r="AC991" s="75">
        <v>45352.0</v>
      </c>
      <c r="AD991" s="73">
        <v>56.5</v>
      </c>
      <c r="AE991" s="73">
        <v>36.7</v>
      </c>
      <c r="AF991" s="73">
        <v>3.1</v>
      </c>
      <c r="AG991" s="73">
        <v>0.1</v>
      </c>
      <c r="AH991" s="73">
        <v>0.1</v>
      </c>
      <c r="AI991" s="73">
        <v>0.4</v>
      </c>
      <c r="AJ991" s="73">
        <v>3.1</v>
      </c>
      <c r="AK991" s="73" t="s">
        <v>3976</v>
      </c>
    </row>
    <row r="992">
      <c r="A992" s="73" t="s">
        <v>1437</v>
      </c>
      <c r="B992" s="74" t="s">
        <v>1437</v>
      </c>
      <c r="C992" s="73" t="s">
        <v>1438</v>
      </c>
      <c r="D992" s="73">
        <v>42127.0</v>
      </c>
      <c r="E992" s="73" t="s">
        <v>323</v>
      </c>
      <c r="F992" s="73" t="s">
        <v>1455</v>
      </c>
      <c r="G992" s="73">
        <v>41.6487</v>
      </c>
      <c r="H992" s="73">
        <v>-75.3033</v>
      </c>
      <c r="I992" s="73">
        <v>51227.0</v>
      </c>
      <c r="J992" s="73">
        <v>27.25</v>
      </c>
      <c r="K992" s="73">
        <f t="shared" si="1"/>
        <v>0.9792510017</v>
      </c>
      <c r="L992" s="73">
        <f t="shared" si="2"/>
        <v>1.8</v>
      </c>
      <c r="M992" s="73">
        <f t="shared" si="3"/>
        <v>3.0160025</v>
      </c>
      <c r="N992" s="73" t="s">
        <v>1396</v>
      </c>
      <c r="O992" s="73">
        <v>48.8</v>
      </c>
      <c r="P992" s="73">
        <v>53.3</v>
      </c>
      <c r="Q992" s="73">
        <v>46.7</v>
      </c>
      <c r="R992" s="73">
        <v>50.7</v>
      </c>
      <c r="S992" s="73">
        <v>2.98</v>
      </c>
      <c r="T992" s="73">
        <v>59240.0</v>
      </c>
      <c r="U992" s="73">
        <v>25.6</v>
      </c>
      <c r="V992" s="73">
        <v>81.9</v>
      </c>
      <c r="W992" s="73">
        <v>210855.0</v>
      </c>
      <c r="X992" s="73">
        <v>933.0</v>
      </c>
      <c r="Y992" s="73">
        <v>20.8</v>
      </c>
      <c r="Z992" s="73">
        <v>51.6</v>
      </c>
      <c r="AA992" s="73">
        <v>23054.0</v>
      </c>
      <c r="AB992" s="73">
        <v>5.9</v>
      </c>
      <c r="AC992" s="75">
        <v>45352.0</v>
      </c>
      <c r="AD992" s="73">
        <v>91.3</v>
      </c>
      <c r="AE992" s="73">
        <v>3.1</v>
      </c>
      <c r="AF992" s="73">
        <v>0.7</v>
      </c>
      <c r="AG992" s="73">
        <v>0.2</v>
      </c>
      <c r="AH992" s="73">
        <v>0.1</v>
      </c>
      <c r="AI992" s="73">
        <v>0.8</v>
      </c>
      <c r="AJ992" s="73">
        <v>3.8</v>
      </c>
      <c r="AK992" s="73" t="s">
        <v>3977</v>
      </c>
    </row>
    <row r="993">
      <c r="A993" s="73" t="s">
        <v>3978</v>
      </c>
      <c r="B993" s="74" t="s">
        <v>3978</v>
      </c>
      <c r="C993" s="73" t="s">
        <v>3979</v>
      </c>
      <c r="D993" s="73">
        <v>37047.0</v>
      </c>
      <c r="E993" s="73" t="s">
        <v>1514</v>
      </c>
      <c r="F993" s="73" t="s">
        <v>1515</v>
      </c>
      <c r="G993" s="73">
        <v>34.2657</v>
      </c>
      <c r="H993" s="73">
        <v>-78.655</v>
      </c>
      <c r="I993" s="73">
        <v>50827.0</v>
      </c>
      <c r="J993" s="73">
        <v>20.92</v>
      </c>
      <c r="K993" s="73">
        <f t="shared" si="1"/>
        <v>0.9763914047</v>
      </c>
      <c r="L993" s="73">
        <f t="shared" si="2"/>
        <v>1.8</v>
      </c>
      <c r="M993" s="73">
        <f t="shared" si="3"/>
        <v>2.9913788</v>
      </c>
      <c r="N993" s="73" t="s">
        <v>1396</v>
      </c>
      <c r="O993" s="73">
        <v>41.8</v>
      </c>
      <c r="P993" s="73">
        <v>49.7</v>
      </c>
      <c r="Q993" s="73">
        <v>50.3</v>
      </c>
      <c r="R993" s="73">
        <v>41.3</v>
      </c>
      <c r="S993" s="73">
        <v>3.21</v>
      </c>
      <c r="T993" s="73">
        <v>43206.0</v>
      </c>
      <c r="U993" s="73">
        <v>16.1</v>
      </c>
      <c r="V993" s="73">
        <v>70.8</v>
      </c>
      <c r="W993" s="73">
        <v>117909.0</v>
      </c>
      <c r="X993" s="73">
        <v>738.0</v>
      </c>
      <c r="Y993" s="73">
        <v>14.5</v>
      </c>
      <c r="Z993" s="73">
        <v>48.1</v>
      </c>
      <c r="AA993" s="73">
        <v>22654.0</v>
      </c>
      <c r="AB993" s="73">
        <v>5.8</v>
      </c>
      <c r="AC993" s="75">
        <v>45352.0</v>
      </c>
      <c r="AD993" s="73">
        <v>60.7</v>
      </c>
      <c r="AE993" s="73">
        <v>28.6</v>
      </c>
      <c r="AF993" s="73">
        <v>0.5</v>
      </c>
      <c r="AG993" s="73">
        <v>3.2</v>
      </c>
      <c r="AH993" s="73">
        <v>0.1</v>
      </c>
      <c r="AI993" s="73">
        <v>3.1</v>
      </c>
      <c r="AJ993" s="73">
        <v>3.7</v>
      </c>
      <c r="AK993" s="73" t="s">
        <v>3980</v>
      </c>
    </row>
    <row r="994">
      <c r="A994" s="73" t="s">
        <v>2190</v>
      </c>
      <c r="B994" s="74" t="s">
        <v>2190</v>
      </c>
      <c r="C994" s="73" t="s">
        <v>2191</v>
      </c>
      <c r="D994" s="73">
        <v>48073.0</v>
      </c>
      <c r="E994" s="73" t="s">
        <v>1377</v>
      </c>
      <c r="F994" s="73" t="s">
        <v>1378</v>
      </c>
      <c r="G994" s="73">
        <v>31.837</v>
      </c>
      <c r="H994" s="73">
        <v>-95.1652</v>
      </c>
      <c r="I994" s="73">
        <v>50824.0</v>
      </c>
      <c r="J994" s="73">
        <v>18.64</v>
      </c>
      <c r="K994" s="73">
        <f t="shared" si="1"/>
        <v>0.9753634546</v>
      </c>
      <c r="L994" s="73">
        <f t="shared" si="2"/>
        <v>1.8</v>
      </c>
      <c r="M994" s="73">
        <f t="shared" si="3"/>
        <v>2.9825096</v>
      </c>
      <c r="N994" s="73" t="s">
        <v>1373</v>
      </c>
      <c r="O994" s="73">
        <v>38.2</v>
      </c>
      <c r="P994" s="73">
        <v>51.1</v>
      </c>
      <c r="Q994" s="73">
        <v>48.9</v>
      </c>
      <c r="R994" s="73">
        <v>50.2</v>
      </c>
      <c r="S994" s="73">
        <v>3.03</v>
      </c>
      <c r="T994" s="73">
        <v>56971.0</v>
      </c>
      <c r="U994" s="73">
        <v>26.2</v>
      </c>
      <c r="V994" s="73">
        <v>72.0</v>
      </c>
      <c r="W994" s="73">
        <v>140039.0</v>
      </c>
      <c r="X994" s="73">
        <v>883.0</v>
      </c>
      <c r="Y994" s="73">
        <v>16.1</v>
      </c>
      <c r="Z994" s="73">
        <v>54.0</v>
      </c>
      <c r="AA994" s="73">
        <v>20826.0</v>
      </c>
      <c r="AB994" s="73">
        <v>5.8</v>
      </c>
      <c r="AC994" s="75">
        <v>45352.0</v>
      </c>
      <c r="AD994" s="73">
        <v>70.2</v>
      </c>
      <c r="AE994" s="73">
        <v>13.1</v>
      </c>
      <c r="AF994" s="73">
        <v>0.5</v>
      </c>
      <c r="AG994" s="73">
        <v>1.3</v>
      </c>
      <c r="AH994" s="73">
        <v>0.1</v>
      </c>
      <c r="AI994" s="73">
        <v>4.4</v>
      </c>
      <c r="AJ994" s="73">
        <v>10.4</v>
      </c>
      <c r="AK994" s="73" t="s">
        <v>3981</v>
      </c>
    </row>
    <row r="995">
      <c r="A995" s="73" t="s">
        <v>2244</v>
      </c>
      <c r="B995" s="74" t="s">
        <v>2244</v>
      </c>
      <c r="C995" s="73" t="s">
        <v>2245</v>
      </c>
      <c r="D995" s="73">
        <v>51089.0</v>
      </c>
      <c r="E995" s="73" t="s">
        <v>1509</v>
      </c>
      <c r="F995" s="73" t="s">
        <v>1510</v>
      </c>
      <c r="G995" s="73">
        <v>36.6828</v>
      </c>
      <c r="H995" s="73">
        <v>-79.874</v>
      </c>
      <c r="I995" s="73">
        <v>50760.0</v>
      </c>
      <c r="J995" s="73">
        <v>51.26</v>
      </c>
      <c r="K995" s="73">
        <f t="shared" si="1"/>
        <v>0.9901739309</v>
      </c>
      <c r="L995" s="73">
        <f t="shared" si="2"/>
        <v>1.8</v>
      </c>
      <c r="M995" s="73">
        <f t="shared" si="3"/>
        <v>3.1094014</v>
      </c>
      <c r="N995" s="73" t="s">
        <v>1396</v>
      </c>
      <c r="O995" s="73">
        <v>48.3</v>
      </c>
      <c r="P995" s="73">
        <v>48.1</v>
      </c>
      <c r="Q995" s="73">
        <v>51.9</v>
      </c>
      <c r="R995" s="73">
        <v>43.0</v>
      </c>
      <c r="S995" s="73">
        <v>3.3</v>
      </c>
      <c r="T995" s="73">
        <v>43694.0</v>
      </c>
      <c r="U995" s="73">
        <v>15.1</v>
      </c>
      <c r="V995" s="73">
        <v>73.2</v>
      </c>
      <c r="W995" s="73">
        <v>111698.0</v>
      </c>
      <c r="X995" s="73">
        <v>686.0</v>
      </c>
      <c r="Y995" s="73">
        <v>14.4</v>
      </c>
      <c r="Z995" s="73">
        <v>51.1</v>
      </c>
      <c r="AA995" s="73">
        <v>24311.0</v>
      </c>
      <c r="AB995" s="73">
        <v>5.2</v>
      </c>
      <c r="AC995" s="75">
        <v>45352.0</v>
      </c>
      <c r="AD995" s="73">
        <v>70.8</v>
      </c>
      <c r="AE995" s="73">
        <v>22.9</v>
      </c>
      <c r="AF995" s="73">
        <v>0.5</v>
      </c>
      <c r="AG995" s="73">
        <v>0.0</v>
      </c>
      <c r="AH995" s="73">
        <v>0.0</v>
      </c>
      <c r="AI995" s="73">
        <v>2.7</v>
      </c>
      <c r="AJ995" s="73">
        <v>3.0</v>
      </c>
      <c r="AK995" s="73" t="s">
        <v>3982</v>
      </c>
    </row>
    <row r="996">
      <c r="A996" s="73" t="s">
        <v>3983</v>
      </c>
      <c r="B996" s="74" t="s">
        <v>3983</v>
      </c>
      <c r="C996" s="73" t="s">
        <v>3984</v>
      </c>
      <c r="D996" s="73">
        <v>72069.0</v>
      </c>
      <c r="E996" s="73" t="s">
        <v>2039</v>
      </c>
      <c r="F996" s="73" t="s">
        <v>2040</v>
      </c>
      <c r="G996" s="73">
        <v>18.1453</v>
      </c>
      <c r="H996" s="73">
        <v>-65.8106</v>
      </c>
      <c r="I996" s="73">
        <v>50729.0</v>
      </c>
      <c r="J996" s="73">
        <v>437.99</v>
      </c>
      <c r="K996" s="73">
        <f t="shared" si="1"/>
        <v>1.183876941</v>
      </c>
      <c r="L996" s="73">
        <f t="shared" si="2"/>
        <v>1.8</v>
      </c>
      <c r="M996" s="73">
        <f t="shared" si="3"/>
        <v>4.6137811</v>
      </c>
      <c r="N996" s="73" t="s">
        <v>2041</v>
      </c>
      <c r="O996" s="73">
        <v>45.9</v>
      </c>
      <c r="P996" s="73">
        <v>47.2</v>
      </c>
      <c r="Q996" s="73">
        <v>52.8</v>
      </c>
      <c r="R996" s="73">
        <v>37.4</v>
      </c>
      <c r="S996" s="73">
        <v>3.45</v>
      </c>
      <c r="T996" s="73">
        <v>25940.0</v>
      </c>
      <c r="U996" s="73">
        <v>6.0</v>
      </c>
      <c r="V996" s="73">
        <v>75.4</v>
      </c>
      <c r="W996" s="73">
        <v>114665.0</v>
      </c>
      <c r="X996" s="73">
        <v>509.0</v>
      </c>
      <c r="Y996" s="73">
        <v>24.2</v>
      </c>
      <c r="Z996" s="73">
        <v>38.6</v>
      </c>
      <c r="AA996" s="73">
        <v>19530.0</v>
      </c>
      <c r="AB996" s="73">
        <v>7.3</v>
      </c>
      <c r="AC996" s="75">
        <v>45352.0</v>
      </c>
      <c r="AD996" s="73">
        <v>22.9</v>
      </c>
      <c r="AE996" s="73">
        <v>11.3</v>
      </c>
      <c r="AF996" s="73">
        <v>0.5</v>
      </c>
      <c r="AG996" s="73">
        <v>0.2</v>
      </c>
      <c r="AH996" s="73">
        <v>0.0</v>
      </c>
      <c r="AI996" s="73">
        <v>61.1</v>
      </c>
      <c r="AJ996" s="73">
        <v>4.0</v>
      </c>
      <c r="AK996" s="73" t="s">
        <v>3985</v>
      </c>
    </row>
    <row r="997">
      <c r="A997" s="73" t="s">
        <v>3986</v>
      </c>
      <c r="B997" s="74" t="s">
        <v>3986</v>
      </c>
      <c r="C997" s="73" t="s">
        <v>3987</v>
      </c>
      <c r="D997" s="73">
        <v>18029.0</v>
      </c>
      <c r="E997" s="73" t="s">
        <v>1563</v>
      </c>
      <c r="F997" s="73" t="s">
        <v>1564</v>
      </c>
      <c r="G997" s="73">
        <v>39.1452</v>
      </c>
      <c r="H997" s="73">
        <v>-84.9732</v>
      </c>
      <c r="I997" s="73">
        <v>50709.0</v>
      </c>
      <c r="J997" s="73">
        <v>64.17</v>
      </c>
      <c r="K997" s="73">
        <f t="shared" si="1"/>
        <v>0.9960973915</v>
      </c>
      <c r="L997" s="73">
        <f t="shared" si="2"/>
        <v>1.8</v>
      </c>
      <c r="M997" s="73">
        <f t="shared" si="3"/>
        <v>3.1596213</v>
      </c>
      <c r="N997" s="73" t="s">
        <v>1396</v>
      </c>
      <c r="O997" s="73">
        <v>42.3</v>
      </c>
      <c r="P997" s="73">
        <v>49.9</v>
      </c>
      <c r="Q997" s="73">
        <v>50.1</v>
      </c>
      <c r="R997" s="73">
        <v>55.5</v>
      </c>
      <c r="S997" s="73">
        <v>2.95</v>
      </c>
      <c r="T997" s="73">
        <v>80352.0</v>
      </c>
      <c r="U997" s="73">
        <v>36.6</v>
      </c>
      <c r="V997" s="73">
        <v>83.2</v>
      </c>
      <c r="W997" s="73">
        <v>210048.0</v>
      </c>
      <c r="X997" s="73">
        <v>863.0</v>
      </c>
      <c r="Y997" s="73">
        <v>24.7</v>
      </c>
      <c r="Z997" s="73">
        <v>64.3</v>
      </c>
      <c r="AA997" s="73">
        <v>25724.0</v>
      </c>
      <c r="AB997" s="73">
        <v>2.1</v>
      </c>
      <c r="AC997" s="75">
        <v>45352.0</v>
      </c>
      <c r="AD997" s="73">
        <v>96.2</v>
      </c>
      <c r="AE997" s="73">
        <v>0.6</v>
      </c>
      <c r="AF997" s="73">
        <v>0.5</v>
      </c>
      <c r="AG997" s="73">
        <v>0.0</v>
      </c>
      <c r="AH997" s="73">
        <v>0.1</v>
      </c>
      <c r="AI997" s="73">
        <v>0.4</v>
      </c>
      <c r="AJ997" s="73">
        <v>2.2</v>
      </c>
      <c r="AK997" s="73" t="s">
        <v>3988</v>
      </c>
    </row>
    <row r="998">
      <c r="A998" s="73" t="s">
        <v>2519</v>
      </c>
      <c r="B998" s="74" t="s">
        <v>2519</v>
      </c>
      <c r="C998" s="73" t="s">
        <v>2520</v>
      </c>
      <c r="D998" s="73">
        <v>33003.0</v>
      </c>
      <c r="E998" s="73" t="s">
        <v>1917</v>
      </c>
      <c r="F998" s="73" t="s">
        <v>1918</v>
      </c>
      <c r="G998" s="73">
        <v>43.8738</v>
      </c>
      <c r="H998" s="73">
        <v>-71.2031</v>
      </c>
      <c r="I998" s="73">
        <v>50679.0</v>
      </c>
      <c r="J998" s="73">
        <v>21.0</v>
      </c>
      <c r="K998" s="73">
        <f t="shared" si="1"/>
        <v>0.9764274928</v>
      </c>
      <c r="L998" s="73">
        <f t="shared" si="2"/>
        <v>1.8</v>
      </c>
      <c r="M998" s="73">
        <f t="shared" si="3"/>
        <v>2.99169</v>
      </c>
      <c r="N998" s="73" t="s">
        <v>1396</v>
      </c>
      <c r="O998" s="73">
        <v>53.8</v>
      </c>
      <c r="P998" s="73">
        <v>50.6</v>
      </c>
      <c r="Q998" s="73">
        <v>49.4</v>
      </c>
      <c r="R998" s="73">
        <v>54.8</v>
      </c>
      <c r="S998" s="73">
        <v>2.88</v>
      </c>
      <c r="T998" s="73">
        <v>77049.0</v>
      </c>
      <c r="U998" s="73">
        <v>37.0</v>
      </c>
      <c r="V998" s="73">
        <v>81.5</v>
      </c>
      <c r="W998" s="73">
        <v>316489.0</v>
      </c>
      <c r="X998" s="73">
        <v>1138.0</v>
      </c>
      <c r="Y998" s="73">
        <v>37.5</v>
      </c>
      <c r="Z998" s="73">
        <v>59.8</v>
      </c>
      <c r="AA998" s="73">
        <v>22545.0</v>
      </c>
      <c r="AB998" s="73">
        <v>5.6</v>
      </c>
      <c r="AC998" s="75">
        <v>45352.0</v>
      </c>
      <c r="AD998" s="73">
        <v>95.5</v>
      </c>
      <c r="AE998" s="73">
        <v>0.6</v>
      </c>
      <c r="AF998" s="73">
        <v>0.8</v>
      </c>
      <c r="AG998" s="73">
        <v>0.5</v>
      </c>
      <c r="AH998" s="73">
        <v>0.0</v>
      </c>
      <c r="AI998" s="73">
        <v>0.2</v>
      </c>
      <c r="AJ998" s="73">
        <v>2.3</v>
      </c>
      <c r="AK998" s="73" t="s">
        <v>3989</v>
      </c>
    </row>
    <row r="999">
      <c r="A999" s="73" t="s">
        <v>1764</v>
      </c>
      <c r="B999" s="74" t="s">
        <v>1764</v>
      </c>
      <c r="C999" s="73" t="s">
        <v>1765</v>
      </c>
      <c r="D999" s="73">
        <v>44001.0</v>
      </c>
      <c r="E999" s="73" t="s">
        <v>1719</v>
      </c>
      <c r="F999" s="73" t="s">
        <v>1720</v>
      </c>
      <c r="G999" s="73">
        <v>41.7173</v>
      </c>
      <c r="H999" s="73">
        <v>-71.284</v>
      </c>
      <c r="I999" s="73">
        <v>50658.0</v>
      </c>
      <c r="J999" s="73">
        <v>810.52</v>
      </c>
      <c r="K999" s="73">
        <f t="shared" si="1"/>
        <v>1.406217473</v>
      </c>
      <c r="L999" s="73">
        <f t="shared" si="2"/>
        <v>1.873108</v>
      </c>
      <c r="M999" s="73">
        <f t="shared" si="3"/>
        <v>6.0629228</v>
      </c>
      <c r="N999" s="73" t="s">
        <v>1396</v>
      </c>
      <c r="O999" s="73">
        <v>43.9</v>
      </c>
      <c r="P999" s="73">
        <v>48.5</v>
      </c>
      <c r="Q999" s="73">
        <v>51.5</v>
      </c>
      <c r="R999" s="73">
        <v>49.3</v>
      </c>
      <c r="S999" s="73">
        <v>3.04</v>
      </c>
      <c r="T999" s="73">
        <v>105875.0</v>
      </c>
      <c r="U999" s="73">
        <v>52.5</v>
      </c>
      <c r="V999" s="73">
        <v>73.2</v>
      </c>
      <c r="W999" s="73">
        <v>441913.0</v>
      </c>
      <c r="X999" s="73">
        <v>1264.0</v>
      </c>
      <c r="Y999" s="73">
        <v>51.4</v>
      </c>
      <c r="Z999" s="73">
        <v>63.6</v>
      </c>
      <c r="AA999" s="73">
        <v>27382.0</v>
      </c>
      <c r="AB999" s="73">
        <v>4.1</v>
      </c>
      <c r="AC999" s="75">
        <v>45352.0</v>
      </c>
      <c r="AD999" s="73">
        <v>91.5</v>
      </c>
      <c r="AE999" s="73">
        <v>1.0</v>
      </c>
      <c r="AF999" s="73">
        <v>2.4</v>
      </c>
      <c r="AG999" s="73">
        <v>0.1</v>
      </c>
      <c r="AH999" s="73">
        <v>0.0</v>
      </c>
      <c r="AI999" s="73">
        <v>1.0</v>
      </c>
      <c r="AJ999" s="73">
        <v>4.0</v>
      </c>
      <c r="AK999" s="73" t="s">
        <v>3990</v>
      </c>
    </row>
    <row r="1000">
      <c r="A1000" s="73" t="s">
        <v>2031</v>
      </c>
      <c r="B1000" s="74" t="s">
        <v>2031</v>
      </c>
      <c r="C1000" s="73" t="s">
        <v>2032</v>
      </c>
      <c r="D1000" s="73">
        <v>23025.0</v>
      </c>
      <c r="E1000" s="73" t="s">
        <v>2101</v>
      </c>
      <c r="F1000" s="73" t="s">
        <v>2102</v>
      </c>
      <c r="G1000" s="73">
        <v>45.5139</v>
      </c>
      <c r="H1000" s="73">
        <v>-69.9589</v>
      </c>
      <c r="I1000" s="73">
        <v>50656.0</v>
      </c>
      <c r="J1000" s="73">
        <v>4.98</v>
      </c>
      <c r="K1000" s="73">
        <f t="shared" si="1"/>
        <v>0.9692273963</v>
      </c>
      <c r="L1000" s="73">
        <f t="shared" si="2"/>
        <v>1.8</v>
      </c>
      <c r="M1000" s="73">
        <f t="shared" si="3"/>
        <v>2.9293722</v>
      </c>
      <c r="N1000" s="73" t="s">
        <v>1396</v>
      </c>
      <c r="O1000" s="73">
        <v>47.0</v>
      </c>
      <c r="P1000" s="73">
        <v>49.9</v>
      </c>
      <c r="Q1000" s="73">
        <v>50.1</v>
      </c>
      <c r="R1000" s="73">
        <v>51.5</v>
      </c>
      <c r="S1000" s="73">
        <v>2.76</v>
      </c>
      <c r="T1000" s="73">
        <v>53527.0</v>
      </c>
      <c r="U1000" s="73">
        <v>20.4</v>
      </c>
      <c r="V1000" s="73">
        <v>76.8</v>
      </c>
      <c r="W1000" s="73">
        <v>148087.0</v>
      </c>
      <c r="X1000" s="73">
        <v>849.0</v>
      </c>
      <c r="Y1000" s="73">
        <v>19.8</v>
      </c>
      <c r="Z1000" s="73">
        <v>55.6</v>
      </c>
      <c r="AA1000" s="73">
        <v>22201.0</v>
      </c>
      <c r="AB1000" s="73">
        <v>4.2</v>
      </c>
      <c r="AC1000" s="75">
        <v>45352.0</v>
      </c>
      <c r="AD1000" s="73">
        <v>95.6</v>
      </c>
      <c r="AE1000" s="73">
        <v>0.5</v>
      </c>
      <c r="AF1000" s="73">
        <v>0.4</v>
      </c>
      <c r="AG1000" s="73">
        <v>0.2</v>
      </c>
      <c r="AH1000" s="73">
        <v>0.0</v>
      </c>
      <c r="AI1000" s="73">
        <v>0.3</v>
      </c>
      <c r="AJ1000" s="73">
        <v>3.0</v>
      </c>
      <c r="AK1000" s="73" t="s">
        <v>3991</v>
      </c>
    </row>
    <row r="1001">
      <c r="A1001" s="73" t="s">
        <v>1674</v>
      </c>
      <c r="B1001" s="74" t="s">
        <v>1674</v>
      </c>
      <c r="C1001" s="73" t="s">
        <v>1675</v>
      </c>
      <c r="D1001" s="73">
        <v>48373.0</v>
      </c>
      <c r="E1001" s="73" t="s">
        <v>1377</v>
      </c>
      <c r="F1001" s="73" t="s">
        <v>1378</v>
      </c>
      <c r="G1001" s="73">
        <v>30.7927</v>
      </c>
      <c r="H1001" s="73">
        <v>-94.83</v>
      </c>
      <c r="I1001" s="73">
        <v>50536.0</v>
      </c>
      <c r="J1001" s="73">
        <v>18.46</v>
      </c>
      <c r="K1001" s="73">
        <f t="shared" si="1"/>
        <v>0.9752823467</v>
      </c>
      <c r="L1001" s="73">
        <f t="shared" si="2"/>
        <v>1.8</v>
      </c>
      <c r="M1001" s="73">
        <f t="shared" si="3"/>
        <v>2.9818094</v>
      </c>
      <c r="N1001" s="73" t="s">
        <v>1373</v>
      </c>
      <c r="O1001" s="73">
        <v>43.8</v>
      </c>
      <c r="P1001" s="73">
        <v>53.9</v>
      </c>
      <c r="Q1001" s="73">
        <v>46.1</v>
      </c>
      <c r="R1001" s="73">
        <v>48.0</v>
      </c>
      <c r="S1001" s="73">
        <v>3.1</v>
      </c>
      <c r="T1001" s="73">
        <v>57315.0</v>
      </c>
      <c r="U1001" s="73">
        <v>25.5</v>
      </c>
      <c r="V1001" s="73">
        <v>78.0</v>
      </c>
      <c r="W1001" s="73">
        <v>146843.0</v>
      </c>
      <c r="X1001" s="73">
        <v>920.0</v>
      </c>
      <c r="Y1001" s="73">
        <v>13.2</v>
      </c>
      <c r="Z1001" s="73">
        <v>48.5</v>
      </c>
      <c r="AA1001" s="73">
        <v>19415.0</v>
      </c>
      <c r="AB1001" s="73">
        <v>9.3</v>
      </c>
      <c r="AC1001" s="75">
        <v>45352.0</v>
      </c>
      <c r="AD1001" s="73">
        <v>78.4</v>
      </c>
      <c r="AE1001" s="73">
        <v>8.1</v>
      </c>
      <c r="AF1001" s="73">
        <v>0.6</v>
      </c>
      <c r="AG1001" s="73">
        <v>1.7</v>
      </c>
      <c r="AH1001" s="73">
        <v>0.0</v>
      </c>
      <c r="AI1001" s="73">
        <v>1.9</v>
      </c>
      <c r="AJ1001" s="73">
        <v>9.3</v>
      </c>
      <c r="AK1001" s="73" t="s">
        <v>3992</v>
      </c>
    </row>
    <row r="1002">
      <c r="A1002" s="73" t="s">
        <v>3365</v>
      </c>
      <c r="B1002" s="74" t="s">
        <v>3365</v>
      </c>
      <c r="C1002" s="73" t="s">
        <v>3366</v>
      </c>
      <c r="D1002" s="73">
        <v>47003.0</v>
      </c>
      <c r="E1002" s="73" t="s">
        <v>1593</v>
      </c>
      <c r="F1002" s="73" t="s">
        <v>1594</v>
      </c>
      <c r="G1002" s="73">
        <v>35.5138</v>
      </c>
      <c r="H1002" s="73">
        <v>-86.4589</v>
      </c>
      <c r="I1002" s="73">
        <v>50533.0</v>
      </c>
      <c r="J1002" s="73">
        <v>41.19</v>
      </c>
      <c r="K1002" s="73">
        <f t="shared" si="1"/>
        <v>0.9855780043</v>
      </c>
      <c r="L1002" s="73">
        <f t="shared" si="2"/>
        <v>1.8</v>
      </c>
      <c r="M1002" s="73">
        <f t="shared" si="3"/>
        <v>3.0702291</v>
      </c>
      <c r="N1002" s="73" t="s">
        <v>1373</v>
      </c>
      <c r="O1002" s="73">
        <v>37.9</v>
      </c>
      <c r="P1002" s="73">
        <v>50.3</v>
      </c>
      <c r="Q1002" s="73">
        <v>49.7</v>
      </c>
      <c r="R1002" s="73">
        <v>48.4</v>
      </c>
      <c r="S1002" s="73">
        <v>3.17</v>
      </c>
      <c r="T1002" s="73">
        <v>59955.0</v>
      </c>
      <c r="U1002" s="73">
        <v>22.4</v>
      </c>
      <c r="V1002" s="73">
        <v>70.4</v>
      </c>
      <c r="W1002" s="73">
        <v>217513.0</v>
      </c>
      <c r="X1002" s="73">
        <v>863.0</v>
      </c>
      <c r="Y1002" s="73">
        <v>17.1</v>
      </c>
      <c r="Z1002" s="73">
        <v>62.1</v>
      </c>
      <c r="AA1002" s="73">
        <v>22106.0</v>
      </c>
      <c r="AB1002" s="73">
        <v>4.6</v>
      </c>
      <c r="AC1002" s="75">
        <v>45352.0</v>
      </c>
      <c r="AD1002" s="73">
        <v>81.8</v>
      </c>
      <c r="AE1002" s="73">
        <v>6.5</v>
      </c>
      <c r="AF1002" s="73">
        <v>0.3</v>
      </c>
      <c r="AG1002" s="73">
        <v>1.0</v>
      </c>
      <c r="AH1002" s="73">
        <v>0.0</v>
      </c>
      <c r="AI1002" s="73">
        <v>3.1</v>
      </c>
      <c r="AJ1002" s="73">
        <v>7.3</v>
      </c>
      <c r="AK1002" s="73" t="s">
        <v>3993</v>
      </c>
    </row>
    <row r="1003">
      <c r="A1003" s="73" t="s">
        <v>3994</v>
      </c>
      <c r="B1003" s="74" t="s">
        <v>3994</v>
      </c>
      <c r="C1003" s="73" t="s">
        <v>3995</v>
      </c>
      <c r="D1003" s="73">
        <v>42121.0</v>
      </c>
      <c r="E1003" s="73" t="s">
        <v>323</v>
      </c>
      <c r="F1003" s="73" t="s">
        <v>1455</v>
      </c>
      <c r="G1003" s="73">
        <v>41.401</v>
      </c>
      <c r="H1003" s="73">
        <v>-79.758</v>
      </c>
      <c r="I1003" s="73">
        <v>50475.0</v>
      </c>
      <c r="J1003" s="73">
        <v>28.9</v>
      </c>
      <c r="K1003" s="73">
        <f t="shared" si="1"/>
        <v>0.9799977693</v>
      </c>
      <c r="L1003" s="73">
        <f t="shared" si="2"/>
        <v>1.8</v>
      </c>
      <c r="M1003" s="73">
        <f t="shared" si="3"/>
        <v>3.022421</v>
      </c>
      <c r="N1003" s="73" t="s">
        <v>1396</v>
      </c>
      <c r="O1003" s="73">
        <v>47.6</v>
      </c>
      <c r="P1003" s="73">
        <v>49.9</v>
      </c>
      <c r="Q1003" s="73">
        <v>50.1</v>
      </c>
      <c r="R1003" s="73">
        <v>52.5</v>
      </c>
      <c r="S1003" s="73">
        <v>2.83</v>
      </c>
      <c r="T1003" s="73">
        <v>59278.0</v>
      </c>
      <c r="U1003" s="73">
        <v>24.4</v>
      </c>
      <c r="V1003" s="73">
        <v>75.1</v>
      </c>
      <c r="W1003" s="73">
        <v>111258.0</v>
      </c>
      <c r="X1003" s="73">
        <v>740.0</v>
      </c>
      <c r="Y1003" s="73">
        <v>19.4</v>
      </c>
      <c r="Z1003" s="73">
        <v>55.3</v>
      </c>
      <c r="AA1003" s="73">
        <v>20846.0</v>
      </c>
      <c r="AB1003" s="73">
        <v>6.7</v>
      </c>
      <c r="AC1003" s="75">
        <v>45352.0</v>
      </c>
      <c r="AD1003" s="73">
        <v>95.0</v>
      </c>
      <c r="AE1003" s="73">
        <v>1.2</v>
      </c>
      <c r="AF1003" s="73">
        <v>0.4</v>
      </c>
      <c r="AG1003" s="73">
        <v>0.0</v>
      </c>
      <c r="AH1003" s="73">
        <v>0.0</v>
      </c>
      <c r="AI1003" s="73">
        <v>0.6</v>
      </c>
      <c r="AJ1003" s="73">
        <v>2.8</v>
      </c>
      <c r="AK1003" s="73" t="s">
        <v>3996</v>
      </c>
    </row>
    <row r="1004">
      <c r="A1004" s="73" t="s">
        <v>3997</v>
      </c>
      <c r="B1004" s="74" t="s">
        <v>3997</v>
      </c>
      <c r="C1004" s="73" t="s">
        <v>3998</v>
      </c>
      <c r="D1004" s="73">
        <v>47053.0</v>
      </c>
      <c r="E1004" s="73" t="s">
        <v>1593</v>
      </c>
      <c r="F1004" s="73" t="s">
        <v>1594</v>
      </c>
      <c r="G1004" s="73">
        <v>35.9966</v>
      </c>
      <c r="H1004" s="73">
        <v>-88.9326</v>
      </c>
      <c r="I1004" s="73">
        <v>50455.0</v>
      </c>
      <c r="J1004" s="73">
        <v>32.32</v>
      </c>
      <c r="K1004" s="73">
        <f t="shared" si="1"/>
        <v>0.9815474289</v>
      </c>
      <c r="L1004" s="73">
        <f t="shared" si="2"/>
        <v>1.8</v>
      </c>
      <c r="M1004" s="73">
        <f t="shared" si="3"/>
        <v>3.0357248</v>
      </c>
      <c r="N1004" s="73" t="s">
        <v>1373</v>
      </c>
      <c r="O1004" s="73">
        <v>39.8</v>
      </c>
      <c r="P1004" s="73">
        <v>48.3</v>
      </c>
      <c r="Q1004" s="73">
        <v>51.7</v>
      </c>
      <c r="R1004" s="73">
        <v>51.0</v>
      </c>
      <c r="S1004" s="73">
        <v>3.07</v>
      </c>
      <c r="T1004" s="73">
        <v>55455.0</v>
      </c>
      <c r="U1004" s="73">
        <v>23.5</v>
      </c>
      <c r="V1004" s="73">
        <v>66.3</v>
      </c>
      <c r="W1004" s="73">
        <v>131717.0</v>
      </c>
      <c r="X1004" s="73">
        <v>756.0</v>
      </c>
      <c r="Y1004" s="73">
        <v>18.5</v>
      </c>
      <c r="Z1004" s="73">
        <v>57.7</v>
      </c>
      <c r="AA1004" s="73">
        <v>21878.0</v>
      </c>
      <c r="AB1004" s="73">
        <v>5.4</v>
      </c>
      <c r="AC1004" s="75">
        <v>45352.0</v>
      </c>
      <c r="AD1004" s="73">
        <v>76.8</v>
      </c>
      <c r="AE1004" s="73">
        <v>16.0</v>
      </c>
      <c r="AF1004" s="73">
        <v>0.3</v>
      </c>
      <c r="AG1004" s="73">
        <v>0.3</v>
      </c>
      <c r="AH1004" s="73">
        <v>0.0</v>
      </c>
      <c r="AI1004" s="73">
        <v>1.4</v>
      </c>
      <c r="AJ1004" s="73">
        <v>5.2</v>
      </c>
      <c r="AK1004" s="73" t="s">
        <v>3999</v>
      </c>
    </row>
    <row r="1005">
      <c r="A1005" s="73" t="s">
        <v>2691</v>
      </c>
      <c r="B1005" s="74" t="s">
        <v>2691</v>
      </c>
      <c r="C1005" s="73" t="s">
        <v>2692</v>
      </c>
      <c r="D1005" s="73">
        <v>48493.0</v>
      </c>
      <c r="E1005" s="73" t="s">
        <v>1377</v>
      </c>
      <c r="F1005" s="73" t="s">
        <v>1378</v>
      </c>
      <c r="G1005" s="73">
        <v>29.174</v>
      </c>
      <c r="H1005" s="73">
        <v>-98.0866</v>
      </c>
      <c r="I1005" s="73">
        <v>50381.0</v>
      </c>
      <c r="J1005" s="73">
        <v>24.2</v>
      </c>
      <c r="K1005" s="73">
        <f t="shared" si="1"/>
        <v>0.9778721108</v>
      </c>
      <c r="L1005" s="73">
        <f t="shared" si="2"/>
        <v>1.8</v>
      </c>
      <c r="M1005" s="73">
        <f t="shared" si="3"/>
        <v>3.004138</v>
      </c>
      <c r="N1005" s="73" t="s">
        <v>1373</v>
      </c>
      <c r="O1005" s="73">
        <v>39.9</v>
      </c>
      <c r="P1005" s="73">
        <v>50.6</v>
      </c>
      <c r="Q1005" s="73">
        <v>49.4</v>
      </c>
      <c r="R1005" s="73">
        <v>63.0</v>
      </c>
      <c r="S1005" s="73">
        <v>3.22</v>
      </c>
      <c r="T1005" s="73">
        <v>89708.0</v>
      </c>
      <c r="U1005" s="73">
        <v>45.1</v>
      </c>
      <c r="V1005" s="73">
        <v>85.6</v>
      </c>
      <c r="W1005" s="73">
        <v>263383.0</v>
      </c>
      <c r="X1005" s="73">
        <v>1054.0</v>
      </c>
      <c r="Y1005" s="73">
        <v>25.4</v>
      </c>
      <c r="Z1005" s="73">
        <v>60.9</v>
      </c>
      <c r="AA1005" s="73">
        <v>27013.0</v>
      </c>
      <c r="AB1005" s="73">
        <v>3.4</v>
      </c>
      <c r="AC1005" s="75">
        <v>45352.0</v>
      </c>
      <c r="AD1005" s="73">
        <v>76.9</v>
      </c>
      <c r="AE1005" s="73">
        <v>1.6</v>
      </c>
      <c r="AF1005" s="73">
        <v>0.4</v>
      </c>
      <c r="AG1005" s="73">
        <v>0.5</v>
      </c>
      <c r="AH1005" s="73">
        <v>0.0</v>
      </c>
      <c r="AI1005" s="73">
        <v>4.1</v>
      </c>
      <c r="AJ1005" s="73">
        <v>16.5</v>
      </c>
      <c r="AK1005" s="73" t="s">
        <v>4000</v>
      </c>
    </row>
    <row r="1006">
      <c r="A1006" s="73" t="s">
        <v>3243</v>
      </c>
      <c r="B1006" s="74" t="s">
        <v>3243</v>
      </c>
      <c r="C1006" s="73" t="s">
        <v>3244</v>
      </c>
      <c r="D1006" s="73">
        <v>41041.0</v>
      </c>
      <c r="E1006" s="73" t="s">
        <v>1642</v>
      </c>
      <c r="F1006" s="73" t="s">
        <v>1643</v>
      </c>
      <c r="G1006" s="73">
        <v>44.642</v>
      </c>
      <c r="H1006" s="73">
        <v>-123.8682</v>
      </c>
      <c r="I1006" s="73">
        <v>50334.0</v>
      </c>
      <c r="J1006" s="73">
        <v>19.81</v>
      </c>
      <c r="K1006" s="73">
        <f t="shared" si="1"/>
        <v>0.9758908201</v>
      </c>
      <c r="L1006" s="73">
        <f t="shared" si="2"/>
        <v>1.8</v>
      </c>
      <c r="M1006" s="73">
        <f t="shared" si="3"/>
        <v>2.9870609</v>
      </c>
      <c r="N1006" s="73" t="s">
        <v>1367</v>
      </c>
      <c r="O1006" s="73">
        <v>52.4</v>
      </c>
      <c r="P1006" s="73">
        <v>48.3</v>
      </c>
      <c r="Q1006" s="73">
        <v>51.7</v>
      </c>
      <c r="R1006" s="73">
        <v>49.0</v>
      </c>
      <c r="S1006" s="73">
        <v>2.78</v>
      </c>
      <c r="T1006" s="73">
        <v>57794.0</v>
      </c>
      <c r="U1006" s="73">
        <v>24.2</v>
      </c>
      <c r="V1006" s="73">
        <v>70.7</v>
      </c>
      <c r="W1006" s="73">
        <v>340868.0</v>
      </c>
      <c r="X1006" s="73">
        <v>1057.0</v>
      </c>
      <c r="Y1006" s="73">
        <v>28.9</v>
      </c>
      <c r="Z1006" s="73">
        <v>50.4</v>
      </c>
      <c r="AA1006" s="73">
        <v>21610.0</v>
      </c>
      <c r="AB1006" s="73">
        <v>7.7</v>
      </c>
      <c r="AC1006" s="75">
        <v>45352.0</v>
      </c>
      <c r="AD1006" s="73">
        <v>83.9</v>
      </c>
      <c r="AE1006" s="73">
        <v>0.4</v>
      </c>
      <c r="AF1006" s="73">
        <v>1.4</v>
      </c>
      <c r="AG1006" s="73">
        <v>2.2</v>
      </c>
      <c r="AH1006" s="73">
        <v>0.1</v>
      </c>
      <c r="AI1006" s="73">
        <v>3.7</v>
      </c>
      <c r="AJ1006" s="73">
        <v>8.4</v>
      </c>
      <c r="AK1006" s="73" t="s">
        <v>4001</v>
      </c>
    </row>
    <row r="1007">
      <c r="A1007" s="73" t="s">
        <v>4002</v>
      </c>
      <c r="B1007" s="74" t="s">
        <v>4002</v>
      </c>
      <c r="C1007" s="73" t="s">
        <v>4003</v>
      </c>
      <c r="D1007" s="73">
        <v>24035.0</v>
      </c>
      <c r="E1007" s="73" t="s">
        <v>1530</v>
      </c>
      <c r="F1007" s="73" t="s">
        <v>1531</v>
      </c>
      <c r="G1007" s="73">
        <v>39.068</v>
      </c>
      <c r="H1007" s="73">
        <v>-76.02</v>
      </c>
      <c r="I1007" s="73">
        <v>50316.0</v>
      </c>
      <c r="J1007" s="73">
        <v>52.27</v>
      </c>
      <c r="K1007" s="73">
        <f t="shared" si="1"/>
        <v>0.9906360737</v>
      </c>
      <c r="L1007" s="73">
        <f t="shared" si="2"/>
        <v>1.8</v>
      </c>
      <c r="M1007" s="73">
        <f t="shared" si="3"/>
        <v>3.1133303</v>
      </c>
      <c r="N1007" s="73" t="s">
        <v>1396</v>
      </c>
      <c r="O1007" s="73">
        <v>44.6</v>
      </c>
      <c r="P1007" s="73">
        <v>49.8</v>
      </c>
      <c r="Q1007" s="73">
        <v>50.2</v>
      </c>
      <c r="R1007" s="73">
        <v>58.5</v>
      </c>
      <c r="S1007" s="73">
        <v>2.99</v>
      </c>
      <c r="T1007" s="73">
        <v>108332.0</v>
      </c>
      <c r="U1007" s="73">
        <v>53.9</v>
      </c>
      <c r="V1007" s="73">
        <v>81.4</v>
      </c>
      <c r="W1007" s="73">
        <v>421759.0</v>
      </c>
      <c r="X1007" s="73">
        <v>1600.0</v>
      </c>
      <c r="Y1007" s="73">
        <v>36.6</v>
      </c>
      <c r="Z1007" s="73">
        <v>66.6</v>
      </c>
      <c r="AA1007" s="73">
        <v>28830.0</v>
      </c>
      <c r="AB1007" s="73">
        <v>3.6</v>
      </c>
      <c r="AC1007" s="75">
        <v>45352.0</v>
      </c>
      <c r="AD1007" s="73">
        <v>85.4</v>
      </c>
      <c r="AE1007" s="73">
        <v>5.9</v>
      </c>
      <c r="AF1007" s="73">
        <v>1.1</v>
      </c>
      <c r="AG1007" s="73">
        <v>0.1</v>
      </c>
      <c r="AH1007" s="73">
        <v>0.0</v>
      </c>
      <c r="AI1007" s="73">
        <v>2.8</v>
      </c>
      <c r="AJ1007" s="73">
        <v>4.8</v>
      </c>
      <c r="AK1007" s="73" t="s">
        <v>4004</v>
      </c>
    </row>
    <row r="1008">
      <c r="A1008" s="73" t="s">
        <v>3668</v>
      </c>
      <c r="B1008" s="74" t="s">
        <v>3668</v>
      </c>
      <c r="C1008" s="73" t="s">
        <v>3669</v>
      </c>
      <c r="D1008" s="73">
        <v>48277.0</v>
      </c>
      <c r="E1008" s="73" t="s">
        <v>1377</v>
      </c>
      <c r="F1008" s="73" t="s">
        <v>1378</v>
      </c>
      <c r="G1008" s="73">
        <v>33.6673</v>
      </c>
      <c r="H1008" s="73">
        <v>-95.5712</v>
      </c>
      <c r="I1008" s="73">
        <v>50149.0</v>
      </c>
      <c r="J1008" s="73">
        <v>21.34</v>
      </c>
      <c r="K1008" s="73">
        <f t="shared" si="1"/>
        <v>0.9765808821</v>
      </c>
      <c r="L1008" s="73">
        <f t="shared" si="2"/>
        <v>1.8</v>
      </c>
      <c r="M1008" s="73">
        <f t="shared" si="3"/>
        <v>2.9930126</v>
      </c>
      <c r="N1008" s="73" t="s">
        <v>1373</v>
      </c>
      <c r="O1008" s="73">
        <v>40.3</v>
      </c>
      <c r="P1008" s="73">
        <v>48.8</v>
      </c>
      <c r="Q1008" s="73">
        <v>51.2</v>
      </c>
      <c r="R1008" s="73">
        <v>49.4</v>
      </c>
      <c r="S1008" s="73">
        <v>2.98</v>
      </c>
      <c r="T1008" s="73">
        <v>58246.0</v>
      </c>
      <c r="U1008" s="73">
        <v>25.2</v>
      </c>
      <c r="V1008" s="73">
        <v>66.7</v>
      </c>
      <c r="W1008" s="73">
        <v>151143.0</v>
      </c>
      <c r="X1008" s="73">
        <v>847.0</v>
      </c>
      <c r="Y1008" s="73">
        <v>20.9</v>
      </c>
      <c r="Z1008" s="73">
        <v>60.4</v>
      </c>
      <c r="AA1008" s="73">
        <v>23754.0</v>
      </c>
      <c r="AB1008" s="73">
        <v>3.9</v>
      </c>
      <c r="AC1008" s="75">
        <v>45352.0</v>
      </c>
      <c r="AD1008" s="73">
        <v>77.7</v>
      </c>
      <c r="AE1008" s="73">
        <v>12.7</v>
      </c>
      <c r="AF1008" s="73">
        <v>0.9</v>
      </c>
      <c r="AG1008" s="73">
        <v>0.8</v>
      </c>
      <c r="AH1008" s="73">
        <v>0.2</v>
      </c>
      <c r="AI1008" s="73">
        <v>1.6</v>
      </c>
      <c r="AJ1008" s="73">
        <v>6.1</v>
      </c>
      <c r="AK1008" s="73" t="s">
        <v>4005</v>
      </c>
    </row>
    <row r="1009">
      <c r="A1009" s="73" t="s">
        <v>4006</v>
      </c>
      <c r="B1009" s="74" t="s">
        <v>4006</v>
      </c>
      <c r="C1009" s="73" t="s">
        <v>4007</v>
      </c>
      <c r="D1009" s="73">
        <v>26123.0</v>
      </c>
      <c r="E1009" s="73" t="s">
        <v>1439</v>
      </c>
      <c r="F1009" s="73" t="s">
        <v>1440</v>
      </c>
      <c r="G1009" s="73">
        <v>43.5542</v>
      </c>
      <c r="H1009" s="73">
        <v>-85.8009</v>
      </c>
      <c r="I1009" s="73">
        <v>50130.0</v>
      </c>
      <c r="J1009" s="73">
        <v>23.07</v>
      </c>
      <c r="K1009" s="73">
        <f t="shared" si="1"/>
        <v>0.9773617361</v>
      </c>
      <c r="L1009" s="73">
        <f t="shared" si="2"/>
        <v>1.8</v>
      </c>
      <c r="M1009" s="73">
        <f t="shared" si="3"/>
        <v>2.9997423</v>
      </c>
      <c r="N1009" s="73" t="s">
        <v>1441</v>
      </c>
      <c r="O1009" s="73">
        <v>42.4</v>
      </c>
      <c r="P1009" s="73">
        <v>50.8</v>
      </c>
      <c r="Q1009" s="73">
        <v>49.2</v>
      </c>
      <c r="R1009" s="73">
        <v>53.5</v>
      </c>
      <c r="S1009" s="73">
        <v>3.08</v>
      </c>
      <c r="T1009" s="73">
        <v>59065.0</v>
      </c>
      <c r="U1009" s="73">
        <v>23.8</v>
      </c>
      <c r="V1009" s="73">
        <v>85.6</v>
      </c>
      <c r="W1009" s="73">
        <v>163034.0</v>
      </c>
      <c r="X1009" s="73">
        <v>854.0</v>
      </c>
      <c r="Y1009" s="73">
        <v>18.2</v>
      </c>
      <c r="Z1009" s="73">
        <v>56.0</v>
      </c>
      <c r="AA1009" s="73">
        <v>24014.0</v>
      </c>
      <c r="AB1009" s="73">
        <v>4.7</v>
      </c>
      <c r="AC1009" s="75">
        <v>45352.0</v>
      </c>
      <c r="AD1009" s="73">
        <v>90.8</v>
      </c>
      <c r="AE1009" s="73">
        <v>0.9</v>
      </c>
      <c r="AF1009" s="73">
        <v>0.3</v>
      </c>
      <c r="AG1009" s="73">
        <v>0.5</v>
      </c>
      <c r="AH1009" s="73">
        <v>0.0</v>
      </c>
      <c r="AI1009" s="73">
        <v>2.9</v>
      </c>
      <c r="AJ1009" s="73">
        <v>4.5</v>
      </c>
      <c r="AK1009" s="73" t="s">
        <v>4008</v>
      </c>
    </row>
    <row r="1010">
      <c r="A1010" s="73" t="s">
        <v>4009</v>
      </c>
      <c r="B1010" s="74" t="s">
        <v>4009</v>
      </c>
      <c r="C1010" s="73" t="s">
        <v>4010</v>
      </c>
      <c r="D1010" s="73">
        <v>31019.0</v>
      </c>
      <c r="E1010" s="73" t="s">
        <v>1760</v>
      </c>
      <c r="F1010" s="73" t="s">
        <v>1761</v>
      </c>
      <c r="G1010" s="73">
        <v>40.8552</v>
      </c>
      <c r="H1010" s="73">
        <v>-99.075</v>
      </c>
      <c r="I1010" s="73">
        <v>50103.0</v>
      </c>
      <c r="J1010" s="73">
        <v>19.98</v>
      </c>
      <c r="K1010" s="73">
        <f t="shared" si="1"/>
        <v>0.9759674695</v>
      </c>
      <c r="L1010" s="73">
        <f t="shared" si="2"/>
        <v>1.8</v>
      </c>
      <c r="M1010" s="73">
        <f t="shared" si="3"/>
        <v>2.9877222</v>
      </c>
      <c r="N1010" s="73" t="s">
        <v>1373</v>
      </c>
      <c r="O1010" s="73">
        <v>34.2</v>
      </c>
      <c r="P1010" s="73">
        <v>50.2</v>
      </c>
      <c r="Q1010" s="73">
        <v>49.8</v>
      </c>
      <c r="R1010" s="73">
        <v>47.8</v>
      </c>
      <c r="S1010" s="73">
        <v>3.02</v>
      </c>
      <c r="T1010" s="73">
        <v>70093.0</v>
      </c>
      <c r="U1010" s="73">
        <v>32.0</v>
      </c>
      <c r="V1010" s="73">
        <v>66.3</v>
      </c>
      <c r="W1010" s="73">
        <v>217179.0</v>
      </c>
      <c r="X1010" s="73">
        <v>885.0</v>
      </c>
      <c r="Y1010" s="73">
        <v>35.1</v>
      </c>
      <c r="Z1010" s="73">
        <v>71.0</v>
      </c>
      <c r="AA1010" s="73">
        <v>28497.0</v>
      </c>
      <c r="AB1010" s="73">
        <v>2.9</v>
      </c>
      <c r="AC1010" s="75">
        <v>45352.0</v>
      </c>
      <c r="AD1010" s="73">
        <v>88.7</v>
      </c>
      <c r="AE1010" s="73">
        <v>0.9</v>
      </c>
      <c r="AF1010" s="73">
        <v>1.6</v>
      </c>
      <c r="AG1010" s="73">
        <v>0.4</v>
      </c>
      <c r="AH1010" s="73">
        <v>0.0</v>
      </c>
      <c r="AI1010" s="73">
        <v>4.5</v>
      </c>
      <c r="AJ1010" s="73">
        <v>3.9</v>
      </c>
      <c r="AK1010" s="73" t="s">
        <v>4011</v>
      </c>
    </row>
    <row r="1011">
      <c r="A1011" s="73" t="s">
        <v>1476</v>
      </c>
      <c r="B1011" s="74" t="s">
        <v>1476</v>
      </c>
      <c r="C1011" s="73" t="s">
        <v>1477</v>
      </c>
      <c r="D1011" s="73">
        <v>50011.0</v>
      </c>
      <c r="E1011" s="73" t="s">
        <v>2551</v>
      </c>
      <c r="F1011" s="73" t="s">
        <v>2552</v>
      </c>
      <c r="G1011" s="73">
        <v>44.8576</v>
      </c>
      <c r="H1011" s="73">
        <v>-72.9131</v>
      </c>
      <c r="I1011" s="73">
        <v>50101.0</v>
      </c>
      <c r="J1011" s="73">
        <v>30.66</v>
      </c>
      <c r="K1011" s="73">
        <f t="shared" si="1"/>
        <v>0.9807949492</v>
      </c>
      <c r="L1011" s="73">
        <f t="shared" si="2"/>
        <v>1.8</v>
      </c>
      <c r="M1011" s="73">
        <f t="shared" si="3"/>
        <v>3.0292674</v>
      </c>
      <c r="N1011" s="73" t="s">
        <v>1396</v>
      </c>
      <c r="O1011" s="73">
        <v>40.6</v>
      </c>
      <c r="P1011" s="73">
        <v>50.3</v>
      </c>
      <c r="Q1011" s="73">
        <v>49.7</v>
      </c>
      <c r="R1011" s="73">
        <v>51.6</v>
      </c>
      <c r="S1011" s="73">
        <v>3.1</v>
      </c>
      <c r="T1011" s="73">
        <v>73633.0</v>
      </c>
      <c r="U1011" s="73">
        <v>35.7</v>
      </c>
      <c r="V1011" s="73">
        <v>77.8</v>
      </c>
      <c r="W1011" s="73">
        <v>262733.0</v>
      </c>
      <c r="X1011" s="73">
        <v>1125.0</v>
      </c>
      <c r="Y1011" s="73">
        <v>27.4</v>
      </c>
      <c r="Z1011" s="73">
        <v>66.0</v>
      </c>
      <c r="AA1011" s="73">
        <v>29047.0</v>
      </c>
      <c r="AB1011" s="73">
        <v>3.3</v>
      </c>
      <c r="AC1011" s="75">
        <v>45352.0</v>
      </c>
      <c r="AD1011" s="73">
        <v>93.2</v>
      </c>
      <c r="AE1011" s="73">
        <v>0.2</v>
      </c>
      <c r="AF1011" s="73">
        <v>0.7</v>
      </c>
      <c r="AG1011" s="73">
        <v>0.6</v>
      </c>
      <c r="AH1011" s="73">
        <v>0.0</v>
      </c>
      <c r="AI1011" s="73">
        <v>0.5</v>
      </c>
      <c r="AJ1011" s="73">
        <v>4.7</v>
      </c>
      <c r="AK1011" s="73" t="s">
        <v>4012</v>
      </c>
    </row>
    <row r="1012">
      <c r="A1012" s="73" t="s">
        <v>4013</v>
      </c>
      <c r="B1012" s="74" t="s">
        <v>4013</v>
      </c>
      <c r="C1012" s="73" t="s">
        <v>4014</v>
      </c>
      <c r="D1012" s="73">
        <v>40083.0</v>
      </c>
      <c r="E1012" s="73" t="s">
        <v>1648</v>
      </c>
      <c r="F1012" s="73" t="s">
        <v>1646</v>
      </c>
      <c r="G1012" s="73">
        <v>35.9193</v>
      </c>
      <c r="H1012" s="73">
        <v>-97.4433</v>
      </c>
      <c r="I1012" s="73">
        <v>49919.0</v>
      </c>
      <c r="J1012" s="73">
        <v>25.91</v>
      </c>
      <c r="K1012" s="73">
        <f t="shared" si="1"/>
        <v>0.9786449546</v>
      </c>
      <c r="L1012" s="73">
        <f t="shared" si="2"/>
        <v>1.8</v>
      </c>
      <c r="M1012" s="73">
        <f t="shared" si="3"/>
        <v>3.0107899</v>
      </c>
      <c r="N1012" s="73" t="s">
        <v>1373</v>
      </c>
      <c r="O1012" s="73">
        <v>39.9</v>
      </c>
      <c r="P1012" s="73">
        <v>50.0</v>
      </c>
      <c r="Q1012" s="73">
        <v>50.0</v>
      </c>
      <c r="R1012" s="73">
        <v>54.8</v>
      </c>
      <c r="S1012" s="73">
        <v>3.17</v>
      </c>
      <c r="T1012" s="73">
        <v>80565.0</v>
      </c>
      <c r="U1012" s="73">
        <v>39.4</v>
      </c>
      <c r="V1012" s="73">
        <v>86.8</v>
      </c>
      <c r="W1012" s="73">
        <v>213376.0</v>
      </c>
      <c r="X1012" s="73">
        <v>869.0</v>
      </c>
      <c r="Y1012" s="73">
        <v>30.8</v>
      </c>
      <c r="Z1012" s="73">
        <v>58.1</v>
      </c>
      <c r="AA1012" s="73">
        <v>24969.0</v>
      </c>
      <c r="AB1012" s="73">
        <v>2.9</v>
      </c>
      <c r="AC1012" s="75">
        <v>45352.0</v>
      </c>
      <c r="AD1012" s="73">
        <v>79.5</v>
      </c>
      <c r="AE1012" s="73">
        <v>7.2</v>
      </c>
      <c r="AF1012" s="73">
        <v>0.7</v>
      </c>
      <c r="AG1012" s="73">
        <v>3.8</v>
      </c>
      <c r="AH1012" s="73">
        <v>0.0</v>
      </c>
      <c r="AI1012" s="73">
        <v>0.7</v>
      </c>
      <c r="AJ1012" s="73">
        <v>8.1</v>
      </c>
      <c r="AK1012" s="73" t="s">
        <v>4015</v>
      </c>
    </row>
    <row r="1013">
      <c r="A1013" s="73" t="s">
        <v>4016</v>
      </c>
      <c r="B1013" s="74" t="s">
        <v>4016</v>
      </c>
      <c r="C1013" s="73" t="s">
        <v>4017</v>
      </c>
      <c r="D1013" s="73">
        <v>27169.0</v>
      </c>
      <c r="E1013" s="73" t="s">
        <v>1489</v>
      </c>
      <c r="F1013" s="73" t="s">
        <v>1490</v>
      </c>
      <c r="G1013" s="73">
        <v>43.9869</v>
      </c>
      <c r="H1013" s="73">
        <v>-91.7792</v>
      </c>
      <c r="I1013" s="73">
        <v>49792.0</v>
      </c>
      <c r="J1013" s="73">
        <v>30.7</v>
      </c>
      <c r="K1013" s="73">
        <f t="shared" si="1"/>
        <v>0.9808130744</v>
      </c>
      <c r="L1013" s="73">
        <f t="shared" si="2"/>
        <v>1.8</v>
      </c>
      <c r="M1013" s="73">
        <f t="shared" si="3"/>
        <v>3.029423</v>
      </c>
      <c r="N1013" s="73" t="s">
        <v>1373</v>
      </c>
      <c r="O1013" s="73">
        <v>35.6</v>
      </c>
      <c r="P1013" s="73">
        <v>49.8</v>
      </c>
      <c r="Q1013" s="73">
        <v>50.2</v>
      </c>
      <c r="R1013" s="73">
        <v>42.7</v>
      </c>
      <c r="S1013" s="73">
        <v>2.97</v>
      </c>
      <c r="T1013" s="73">
        <v>66162.0</v>
      </c>
      <c r="U1013" s="73">
        <v>29.7</v>
      </c>
      <c r="V1013" s="73">
        <v>68.7</v>
      </c>
      <c r="W1013" s="73">
        <v>203316.0</v>
      </c>
      <c r="X1013" s="73">
        <v>803.0</v>
      </c>
      <c r="Y1013" s="73">
        <v>31.8</v>
      </c>
      <c r="Z1013" s="73">
        <v>68.1</v>
      </c>
      <c r="AA1013" s="73">
        <v>28476.0</v>
      </c>
      <c r="AB1013" s="73">
        <v>2.8</v>
      </c>
      <c r="AC1013" s="75">
        <v>45352.0</v>
      </c>
      <c r="AD1013" s="73">
        <v>91.6</v>
      </c>
      <c r="AE1013" s="73">
        <v>1.4</v>
      </c>
      <c r="AF1013" s="73">
        <v>2.4</v>
      </c>
      <c r="AG1013" s="73">
        <v>0.5</v>
      </c>
      <c r="AH1013" s="73">
        <v>0.0</v>
      </c>
      <c r="AI1013" s="73">
        <v>0.9</v>
      </c>
      <c r="AJ1013" s="73">
        <v>3.3</v>
      </c>
      <c r="AK1013" s="73" t="s">
        <v>4018</v>
      </c>
    </row>
    <row r="1014">
      <c r="A1014" s="73" t="s">
        <v>1856</v>
      </c>
      <c r="B1014" s="74" t="s">
        <v>1856</v>
      </c>
      <c r="C1014" s="73" t="s">
        <v>1857</v>
      </c>
      <c r="D1014" s="73">
        <v>17095.0</v>
      </c>
      <c r="E1014" s="73" t="s">
        <v>1371</v>
      </c>
      <c r="F1014" s="73" t="s">
        <v>1372</v>
      </c>
      <c r="G1014" s="73">
        <v>40.9318</v>
      </c>
      <c r="H1014" s="73">
        <v>-90.2132</v>
      </c>
      <c r="I1014" s="73">
        <v>49751.0</v>
      </c>
      <c r="J1014" s="73">
        <v>26.81</v>
      </c>
      <c r="K1014" s="73">
        <f t="shared" si="1"/>
        <v>0.9790519598</v>
      </c>
      <c r="L1014" s="73">
        <f t="shared" si="2"/>
        <v>1.8</v>
      </c>
      <c r="M1014" s="73">
        <f t="shared" si="3"/>
        <v>3.0142909</v>
      </c>
      <c r="N1014" s="73" t="s">
        <v>1373</v>
      </c>
      <c r="O1014" s="73">
        <v>42.3</v>
      </c>
      <c r="P1014" s="73">
        <v>50.8</v>
      </c>
      <c r="Q1014" s="73">
        <v>49.2</v>
      </c>
      <c r="R1014" s="73">
        <v>43.8</v>
      </c>
      <c r="S1014" s="73">
        <v>2.92</v>
      </c>
      <c r="T1014" s="73">
        <v>50263.0</v>
      </c>
      <c r="U1014" s="73">
        <v>21.0</v>
      </c>
      <c r="V1014" s="73">
        <v>68.7</v>
      </c>
      <c r="W1014" s="73">
        <v>96508.0</v>
      </c>
      <c r="X1014" s="73">
        <v>694.0</v>
      </c>
      <c r="Y1014" s="73">
        <v>20.4</v>
      </c>
      <c r="Z1014" s="73">
        <v>53.4</v>
      </c>
      <c r="AA1014" s="73">
        <v>20227.0</v>
      </c>
      <c r="AB1014" s="73">
        <v>4.9</v>
      </c>
      <c r="AC1014" s="75">
        <v>45352.0</v>
      </c>
      <c r="AD1014" s="73">
        <v>83.7</v>
      </c>
      <c r="AE1014" s="73">
        <v>8.2</v>
      </c>
      <c r="AF1014" s="73">
        <v>1.0</v>
      </c>
      <c r="AG1014" s="73">
        <v>0.1</v>
      </c>
      <c r="AH1014" s="73">
        <v>0.0</v>
      </c>
      <c r="AI1014" s="73">
        <v>2.6</v>
      </c>
      <c r="AJ1014" s="73">
        <v>4.5</v>
      </c>
      <c r="AK1014" s="73" t="s">
        <v>4019</v>
      </c>
    </row>
    <row r="1015">
      <c r="A1015" s="73" t="s">
        <v>4020</v>
      </c>
      <c r="B1015" s="74" t="s">
        <v>4020</v>
      </c>
      <c r="C1015" s="73" t="s">
        <v>4021</v>
      </c>
      <c r="D1015" s="73">
        <v>48053.0</v>
      </c>
      <c r="E1015" s="73" t="s">
        <v>1377</v>
      </c>
      <c r="F1015" s="73" t="s">
        <v>1378</v>
      </c>
      <c r="G1015" s="73">
        <v>30.7884</v>
      </c>
      <c r="H1015" s="73">
        <v>-98.1823</v>
      </c>
      <c r="I1015" s="73">
        <v>49684.0</v>
      </c>
      <c r="J1015" s="73">
        <v>19.28</v>
      </c>
      <c r="K1015" s="73">
        <f t="shared" si="1"/>
        <v>0.9756518927</v>
      </c>
      <c r="L1015" s="73">
        <f t="shared" si="2"/>
        <v>1.8</v>
      </c>
      <c r="M1015" s="73">
        <f t="shared" si="3"/>
        <v>2.9849992</v>
      </c>
      <c r="N1015" s="73" t="s">
        <v>1373</v>
      </c>
      <c r="O1015" s="73">
        <v>44.7</v>
      </c>
      <c r="P1015" s="73">
        <v>49.4</v>
      </c>
      <c r="Q1015" s="73">
        <v>50.6</v>
      </c>
      <c r="R1015" s="73">
        <v>56.0</v>
      </c>
      <c r="S1015" s="73">
        <v>3.13</v>
      </c>
      <c r="T1015" s="73">
        <v>71482.0</v>
      </c>
      <c r="U1015" s="73">
        <v>34.8</v>
      </c>
      <c r="V1015" s="73">
        <v>79.4</v>
      </c>
      <c r="W1015" s="73">
        <v>269452.0</v>
      </c>
      <c r="X1015" s="73">
        <v>1232.0</v>
      </c>
      <c r="Y1015" s="73">
        <v>28.1</v>
      </c>
      <c r="Z1015" s="73">
        <v>58.9</v>
      </c>
      <c r="AA1015" s="73">
        <v>27266.0</v>
      </c>
      <c r="AB1015" s="73">
        <v>3.4</v>
      </c>
      <c r="AC1015" s="75">
        <v>45352.0</v>
      </c>
      <c r="AD1015" s="73">
        <v>82.2</v>
      </c>
      <c r="AE1015" s="73">
        <v>1.3</v>
      </c>
      <c r="AF1015" s="73">
        <v>0.5</v>
      </c>
      <c r="AG1015" s="73">
        <v>0.3</v>
      </c>
      <c r="AH1015" s="73">
        <v>0.1</v>
      </c>
      <c r="AI1015" s="73">
        <v>5.7</v>
      </c>
      <c r="AJ1015" s="73">
        <v>9.8</v>
      </c>
      <c r="AK1015" s="73" t="s">
        <v>4022</v>
      </c>
    </row>
    <row r="1016">
      <c r="A1016" s="73" t="s">
        <v>1528</v>
      </c>
      <c r="B1016" s="74" t="s">
        <v>1528</v>
      </c>
      <c r="C1016" s="73" t="s">
        <v>1529</v>
      </c>
      <c r="D1016" s="73">
        <v>36057.0</v>
      </c>
      <c r="E1016" s="73" t="s">
        <v>1400</v>
      </c>
      <c r="F1016" s="73" t="s">
        <v>1401</v>
      </c>
      <c r="G1016" s="73">
        <v>42.9023</v>
      </c>
      <c r="H1016" s="73">
        <v>-74.4397</v>
      </c>
      <c r="I1016" s="73">
        <v>49624.0</v>
      </c>
      <c r="J1016" s="73">
        <v>47.53</v>
      </c>
      <c r="K1016" s="73">
        <f t="shared" si="1"/>
        <v>0.9884690731</v>
      </c>
      <c r="L1016" s="73">
        <f t="shared" si="2"/>
        <v>1.8</v>
      </c>
      <c r="M1016" s="73">
        <f t="shared" si="3"/>
        <v>3.0948917</v>
      </c>
      <c r="N1016" s="73" t="s">
        <v>1396</v>
      </c>
      <c r="O1016" s="73">
        <v>40.6</v>
      </c>
      <c r="P1016" s="73">
        <v>50.0</v>
      </c>
      <c r="Q1016" s="73">
        <v>50.0</v>
      </c>
      <c r="R1016" s="73">
        <v>42.1</v>
      </c>
      <c r="S1016" s="73">
        <v>3.3</v>
      </c>
      <c r="T1016" s="73">
        <v>58033.0</v>
      </c>
      <c r="U1016" s="73">
        <v>26.1</v>
      </c>
      <c r="V1016" s="73">
        <v>68.7</v>
      </c>
      <c r="W1016" s="73">
        <v>130343.0</v>
      </c>
      <c r="X1016" s="73">
        <v>867.0</v>
      </c>
      <c r="Y1016" s="73">
        <v>19.8</v>
      </c>
      <c r="Z1016" s="73">
        <v>59.7</v>
      </c>
      <c r="AA1016" s="73">
        <v>21866.0</v>
      </c>
      <c r="AB1016" s="73">
        <v>5.9</v>
      </c>
      <c r="AC1016" s="75">
        <v>45352.0</v>
      </c>
      <c r="AD1016" s="73">
        <v>82.9</v>
      </c>
      <c r="AE1016" s="73">
        <v>3.2</v>
      </c>
      <c r="AF1016" s="73">
        <v>0.8</v>
      </c>
      <c r="AG1016" s="73">
        <v>0.6</v>
      </c>
      <c r="AH1016" s="73">
        <v>0.0</v>
      </c>
      <c r="AI1016" s="73">
        <v>6.5</v>
      </c>
      <c r="AJ1016" s="73">
        <v>6.0</v>
      </c>
      <c r="AK1016" s="73" t="s">
        <v>4023</v>
      </c>
    </row>
    <row r="1017">
      <c r="A1017" s="73" t="s">
        <v>1758</v>
      </c>
      <c r="B1017" s="74" t="s">
        <v>1758</v>
      </c>
      <c r="C1017" s="73" t="s">
        <v>1759</v>
      </c>
      <c r="D1017" s="73">
        <v>32005.0</v>
      </c>
      <c r="E1017" s="73" t="s">
        <v>1414</v>
      </c>
      <c r="F1017" s="73" t="s">
        <v>1415</v>
      </c>
      <c r="G1017" s="73">
        <v>38.9123</v>
      </c>
      <c r="H1017" s="73">
        <v>-119.6162</v>
      </c>
      <c r="I1017" s="73">
        <v>49476.0</v>
      </c>
      <c r="J1017" s="73">
        <v>26.88</v>
      </c>
      <c r="K1017" s="73">
        <f t="shared" si="1"/>
        <v>0.9790836228</v>
      </c>
      <c r="L1017" s="73">
        <f t="shared" si="2"/>
        <v>1.8</v>
      </c>
      <c r="M1017" s="73">
        <f t="shared" si="3"/>
        <v>3.0145632</v>
      </c>
      <c r="N1017" s="73" t="s">
        <v>1367</v>
      </c>
      <c r="O1017" s="73">
        <v>53.5</v>
      </c>
      <c r="P1017" s="73">
        <v>50.7</v>
      </c>
      <c r="Q1017" s="73">
        <v>49.3</v>
      </c>
      <c r="R1017" s="73">
        <v>59.7</v>
      </c>
      <c r="S1017" s="73">
        <v>2.71</v>
      </c>
      <c r="T1017" s="73">
        <v>84262.0</v>
      </c>
      <c r="U1017" s="73">
        <v>40.2</v>
      </c>
      <c r="V1017" s="73">
        <v>76.7</v>
      </c>
      <c r="W1017" s="73">
        <v>534311.0</v>
      </c>
      <c r="X1017" s="73">
        <v>1360.0</v>
      </c>
      <c r="Y1017" s="73">
        <v>31.3</v>
      </c>
      <c r="Z1017" s="73">
        <v>52.2</v>
      </c>
      <c r="AA1017" s="73">
        <v>22486.0</v>
      </c>
      <c r="AB1017" s="73">
        <v>3.1</v>
      </c>
      <c r="AC1017" s="75">
        <v>45352.0</v>
      </c>
      <c r="AD1017" s="73">
        <v>84.1</v>
      </c>
      <c r="AE1017" s="73">
        <v>0.7</v>
      </c>
      <c r="AF1017" s="73">
        <v>2.1</v>
      </c>
      <c r="AG1017" s="73">
        <v>1.5</v>
      </c>
      <c r="AH1017" s="73">
        <v>0.2</v>
      </c>
      <c r="AI1017" s="73">
        <v>4.7</v>
      </c>
      <c r="AJ1017" s="73">
        <v>6.8</v>
      </c>
      <c r="AK1017" s="73" t="s">
        <v>4024</v>
      </c>
    </row>
    <row r="1018">
      <c r="A1018" s="73" t="s">
        <v>4025</v>
      </c>
      <c r="B1018" s="74" t="s">
        <v>4025</v>
      </c>
      <c r="C1018" s="73" t="s">
        <v>4026</v>
      </c>
      <c r="D1018" s="73">
        <v>1045.0</v>
      </c>
      <c r="E1018" s="73" t="s">
        <v>1706</v>
      </c>
      <c r="F1018" s="73" t="s">
        <v>1707</v>
      </c>
      <c r="G1018" s="73">
        <v>31.4318</v>
      </c>
      <c r="H1018" s="73">
        <v>-85.611</v>
      </c>
      <c r="I1018" s="73">
        <v>49455.0</v>
      </c>
      <c r="J1018" s="73">
        <v>34.03</v>
      </c>
      <c r="K1018" s="73">
        <f t="shared" si="1"/>
        <v>0.9823231774</v>
      </c>
      <c r="L1018" s="73">
        <f t="shared" si="2"/>
        <v>1.8</v>
      </c>
      <c r="M1018" s="73">
        <f t="shared" si="3"/>
        <v>3.0423767</v>
      </c>
      <c r="N1018" s="73" t="s">
        <v>1373</v>
      </c>
      <c r="O1018" s="73">
        <v>37.7</v>
      </c>
      <c r="P1018" s="73">
        <v>49.5</v>
      </c>
      <c r="Q1018" s="73">
        <v>50.5</v>
      </c>
      <c r="R1018" s="73">
        <v>47.3</v>
      </c>
      <c r="S1018" s="73">
        <v>3.17</v>
      </c>
      <c r="T1018" s="73">
        <v>52813.0</v>
      </c>
      <c r="U1018" s="73">
        <v>20.7</v>
      </c>
      <c r="V1018" s="73">
        <v>60.1</v>
      </c>
      <c r="W1018" s="73">
        <v>123396.0</v>
      </c>
      <c r="X1018" s="73">
        <v>829.0</v>
      </c>
      <c r="Y1018" s="73">
        <v>19.1</v>
      </c>
      <c r="Z1018" s="73">
        <v>55.8</v>
      </c>
      <c r="AA1018" s="73">
        <v>21398.0</v>
      </c>
      <c r="AB1018" s="73">
        <v>7.8</v>
      </c>
      <c r="AC1018" s="75">
        <v>45352.0</v>
      </c>
      <c r="AD1018" s="73">
        <v>70.4</v>
      </c>
      <c r="AE1018" s="73">
        <v>21.1</v>
      </c>
      <c r="AF1018" s="73">
        <v>1.2</v>
      </c>
      <c r="AG1018" s="73">
        <v>1.0</v>
      </c>
      <c r="AH1018" s="73">
        <v>0.0</v>
      </c>
      <c r="AI1018" s="73">
        <v>2.4</v>
      </c>
      <c r="AJ1018" s="73">
        <v>3.9</v>
      </c>
      <c r="AK1018" s="73" t="s">
        <v>4027</v>
      </c>
    </row>
    <row r="1019">
      <c r="A1019" s="73" t="s">
        <v>3559</v>
      </c>
      <c r="B1019" s="74" t="s">
        <v>3559</v>
      </c>
      <c r="C1019" s="73" t="s">
        <v>3560</v>
      </c>
      <c r="D1019" s="73">
        <v>13175.0</v>
      </c>
      <c r="E1019" s="73" t="s">
        <v>1525</v>
      </c>
      <c r="F1019" s="73" t="s">
        <v>1526</v>
      </c>
      <c r="G1019" s="73">
        <v>32.4636</v>
      </c>
      <c r="H1019" s="73">
        <v>-82.9222</v>
      </c>
      <c r="I1019" s="73">
        <v>49407.0</v>
      </c>
      <c r="J1019" s="73">
        <v>23.63</v>
      </c>
      <c r="K1019" s="73">
        <f t="shared" si="1"/>
        <v>0.9776146319</v>
      </c>
      <c r="L1019" s="73">
        <f t="shared" si="2"/>
        <v>1.8</v>
      </c>
      <c r="M1019" s="73">
        <f t="shared" si="3"/>
        <v>3.0019207</v>
      </c>
      <c r="N1019" s="73" t="s">
        <v>1396</v>
      </c>
      <c r="O1019" s="73">
        <v>39.2</v>
      </c>
      <c r="P1019" s="73">
        <v>47.7</v>
      </c>
      <c r="Q1019" s="73">
        <v>52.3</v>
      </c>
      <c r="R1019" s="73">
        <v>43.4</v>
      </c>
      <c r="S1019" s="73">
        <v>3.33</v>
      </c>
      <c r="T1019" s="73">
        <v>46776.0</v>
      </c>
      <c r="U1019" s="73">
        <v>22.6</v>
      </c>
      <c r="V1019" s="73">
        <v>63.6</v>
      </c>
      <c r="W1019" s="73">
        <v>135082.0</v>
      </c>
      <c r="X1019" s="73">
        <v>722.0</v>
      </c>
      <c r="Y1019" s="73">
        <v>17.1</v>
      </c>
      <c r="Z1019" s="73">
        <v>53.4</v>
      </c>
      <c r="AA1019" s="73">
        <v>20467.0</v>
      </c>
      <c r="AB1019" s="73">
        <v>5.5</v>
      </c>
      <c r="AC1019" s="75">
        <v>45352.0</v>
      </c>
      <c r="AD1019" s="73">
        <v>58.5</v>
      </c>
      <c r="AE1019" s="73">
        <v>37.4</v>
      </c>
      <c r="AF1019" s="73">
        <v>1.0</v>
      </c>
      <c r="AG1019" s="73">
        <v>0.2</v>
      </c>
      <c r="AH1019" s="73">
        <v>0.0</v>
      </c>
      <c r="AI1019" s="73">
        <v>1.4</v>
      </c>
      <c r="AJ1019" s="73">
        <v>1.5</v>
      </c>
      <c r="AK1019" s="73" t="s">
        <v>4028</v>
      </c>
    </row>
    <row r="1020">
      <c r="A1020" s="73" t="s">
        <v>4029</v>
      </c>
      <c r="B1020" s="74" t="s">
        <v>4029</v>
      </c>
      <c r="C1020" s="73" t="s">
        <v>4030</v>
      </c>
      <c r="D1020" s="73">
        <v>48013.0</v>
      </c>
      <c r="E1020" s="73" t="s">
        <v>1377</v>
      </c>
      <c r="F1020" s="73" t="s">
        <v>1378</v>
      </c>
      <c r="G1020" s="73">
        <v>28.8935</v>
      </c>
      <c r="H1020" s="73">
        <v>-98.5272</v>
      </c>
      <c r="I1020" s="73">
        <v>49403.0</v>
      </c>
      <c r="J1020" s="73">
        <v>15.64</v>
      </c>
      <c r="K1020" s="73">
        <f t="shared" si="1"/>
        <v>0.9740125372</v>
      </c>
      <c r="L1020" s="73">
        <f t="shared" si="2"/>
        <v>1.8</v>
      </c>
      <c r="M1020" s="73">
        <f t="shared" si="3"/>
        <v>2.9708396</v>
      </c>
      <c r="N1020" s="73" t="s">
        <v>1373</v>
      </c>
      <c r="O1020" s="73">
        <v>35.8</v>
      </c>
      <c r="P1020" s="73">
        <v>49.8</v>
      </c>
      <c r="Q1020" s="73">
        <v>50.2</v>
      </c>
      <c r="R1020" s="73">
        <v>47.2</v>
      </c>
      <c r="S1020" s="73">
        <v>3.59</v>
      </c>
      <c r="T1020" s="73">
        <v>67442.0</v>
      </c>
      <c r="U1020" s="73">
        <v>30.5</v>
      </c>
      <c r="V1020" s="73">
        <v>75.1</v>
      </c>
      <c r="W1020" s="73">
        <v>136351.0</v>
      </c>
      <c r="X1020" s="73">
        <v>977.0</v>
      </c>
      <c r="Y1020" s="73">
        <v>14.5</v>
      </c>
      <c r="Z1020" s="73">
        <v>58.1</v>
      </c>
      <c r="AA1020" s="73">
        <v>23396.0</v>
      </c>
      <c r="AB1020" s="73">
        <v>6.4</v>
      </c>
      <c r="AC1020" s="75">
        <v>45352.0</v>
      </c>
      <c r="AD1020" s="73">
        <v>64.1</v>
      </c>
      <c r="AE1020" s="73">
        <v>1.0</v>
      </c>
      <c r="AF1020" s="73">
        <v>0.5</v>
      </c>
      <c r="AG1020" s="73">
        <v>0.2</v>
      </c>
      <c r="AH1020" s="73">
        <v>0.0</v>
      </c>
      <c r="AI1020" s="73">
        <v>6.7</v>
      </c>
      <c r="AJ1020" s="73">
        <v>27.5</v>
      </c>
      <c r="AK1020" s="73" t="s">
        <v>4031</v>
      </c>
    </row>
    <row r="1021">
      <c r="A1021" s="73" t="s">
        <v>4032</v>
      </c>
      <c r="B1021" s="74" t="s">
        <v>4032</v>
      </c>
      <c r="C1021" s="73" t="s">
        <v>4033</v>
      </c>
      <c r="D1021" s="73">
        <v>37061.0</v>
      </c>
      <c r="E1021" s="73" t="s">
        <v>1514</v>
      </c>
      <c r="F1021" s="73" t="s">
        <v>1515</v>
      </c>
      <c r="G1021" s="73">
        <v>34.9365</v>
      </c>
      <c r="H1021" s="73">
        <v>-77.933</v>
      </c>
      <c r="I1021" s="73">
        <v>49312.0</v>
      </c>
      <c r="J1021" s="73">
        <v>23.37</v>
      </c>
      <c r="K1021" s="73">
        <f t="shared" si="1"/>
        <v>0.9774972079</v>
      </c>
      <c r="L1021" s="73">
        <f t="shared" si="2"/>
        <v>1.8</v>
      </c>
      <c r="M1021" s="73">
        <f t="shared" si="3"/>
        <v>3.0009093</v>
      </c>
      <c r="N1021" s="73" t="s">
        <v>1396</v>
      </c>
      <c r="O1021" s="73">
        <v>40.6</v>
      </c>
      <c r="P1021" s="73">
        <v>49.4</v>
      </c>
      <c r="Q1021" s="73">
        <v>50.6</v>
      </c>
      <c r="R1021" s="73">
        <v>53.0</v>
      </c>
      <c r="S1021" s="73">
        <v>2.91</v>
      </c>
      <c r="T1021" s="73">
        <v>49376.0</v>
      </c>
      <c r="U1021" s="73">
        <v>18.0</v>
      </c>
      <c r="V1021" s="73">
        <v>69.4</v>
      </c>
      <c r="W1021" s="73">
        <v>110871.0</v>
      </c>
      <c r="X1021" s="73">
        <v>765.0</v>
      </c>
      <c r="Y1021" s="73">
        <v>15.9</v>
      </c>
      <c r="Z1021" s="73">
        <v>58.9</v>
      </c>
      <c r="AA1021" s="73">
        <v>27287.0</v>
      </c>
      <c r="AB1021" s="73">
        <v>5.4</v>
      </c>
      <c r="AC1021" s="75">
        <v>45352.0</v>
      </c>
      <c r="AD1021" s="73">
        <v>61.0</v>
      </c>
      <c r="AE1021" s="73">
        <v>21.5</v>
      </c>
      <c r="AF1021" s="73">
        <v>0.5</v>
      </c>
      <c r="AG1021" s="73">
        <v>0.4</v>
      </c>
      <c r="AH1021" s="73">
        <v>0.4</v>
      </c>
      <c r="AI1021" s="73">
        <v>10.6</v>
      </c>
      <c r="AJ1021" s="73">
        <v>5.7</v>
      </c>
      <c r="AK1021" s="73" t="s">
        <v>4034</v>
      </c>
    </row>
    <row r="1022">
      <c r="A1022" s="73" t="s">
        <v>2244</v>
      </c>
      <c r="B1022" s="74" t="s">
        <v>2244</v>
      </c>
      <c r="C1022" s="73" t="s">
        <v>2245</v>
      </c>
      <c r="D1022" s="73">
        <v>17073.0</v>
      </c>
      <c r="E1022" s="73" t="s">
        <v>1371</v>
      </c>
      <c r="F1022" s="73" t="s">
        <v>1372</v>
      </c>
      <c r="G1022" s="73">
        <v>41.3531</v>
      </c>
      <c r="H1022" s="73">
        <v>-90.1314</v>
      </c>
      <c r="I1022" s="73">
        <v>49157.0</v>
      </c>
      <c r="J1022" s="73">
        <v>23.06</v>
      </c>
      <c r="K1022" s="73">
        <f t="shared" si="1"/>
        <v>0.9773572207</v>
      </c>
      <c r="L1022" s="73">
        <f t="shared" si="2"/>
        <v>1.8</v>
      </c>
      <c r="M1022" s="73">
        <f t="shared" si="3"/>
        <v>2.9997034</v>
      </c>
      <c r="N1022" s="73" t="s">
        <v>1373</v>
      </c>
      <c r="O1022" s="73">
        <v>43.5</v>
      </c>
      <c r="P1022" s="73">
        <v>49.9</v>
      </c>
      <c r="Q1022" s="73">
        <v>50.1</v>
      </c>
      <c r="R1022" s="73">
        <v>52.9</v>
      </c>
      <c r="S1022" s="73">
        <v>2.96</v>
      </c>
      <c r="T1022" s="73">
        <v>66313.0</v>
      </c>
      <c r="U1022" s="73">
        <v>32.4</v>
      </c>
      <c r="V1022" s="73">
        <v>79.8</v>
      </c>
      <c r="W1022" s="73">
        <v>138672.0</v>
      </c>
      <c r="X1022" s="73">
        <v>814.0</v>
      </c>
      <c r="Y1022" s="73">
        <v>24.7</v>
      </c>
      <c r="Z1022" s="73">
        <v>61.6</v>
      </c>
      <c r="AA1022" s="73">
        <v>23428.0</v>
      </c>
      <c r="AB1022" s="73">
        <v>4.5</v>
      </c>
      <c r="AC1022" s="75">
        <v>45352.0</v>
      </c>
      <c r="AD1022" s="73">
        <v>90.1</v>
      </c>
      <c r="AE1022" s="73">
        <v>2.2</v>
      </c>
      <c r="AF1022" s="73">
        <v>0.5</v>
      </c>
      <c r="AG1022" s="73">
        <v>0.0</v>
      </c>
      <c r="AH1022" s="73">
        <v>0.0</v>
      </c>
      <c r="AI1022" s="73">
        <v>2.7</v>
      </c>
      <c r="AJ1022" s="73">
        <v>4.5</v>
      </c>
      <c r="AK1022" s="73" t="s">
        <v>4035</v>
      </c>
    </row>
    <row r="1023">
      <c r="A1023" s="73" t="s">
        <v>4036</v>
      </c>
      <c r="B1023" s="74" t="s">
        <v>4036</v>
      </c>
      <c r="C1023" s="73" t="s">
        <v>4037</v>
      </c>
      <c r="D1023" s="73">
        <v>22101.0</v>
      </c>
      <c r="E1023" s="73" t="s">
        <v>1885</v>
      </c>
      <c r="F1023" s="73" t="s">
        <v>1886</v>
      </c>
      <c r="G1023" s="73">
        <v>29.7207</v>
      </c>
      <c r="H1023" s="73">
        <v>-91.4486</v>
      </c>
      <c r="I1023" s="73">
        <v>49114.0</v>
      </c>
      <c r="J1023" s="73">
        <v>33.95</v>
      </c>
      <c r="K1023" s="73">
        <f t="shared" si="1"/>
        <v>0.9822868714</v>
      </c>
      <c r="L1023" s="73">
        <f t="shared" si="2"/>
        <v>1.8</v>
      </c>
      <c r="M1023" s="73">
        <f t="shared" si="3"/>
        <v>3.0420655</v>
      </c>
      <c r="N1023" s="73" t="s">
        <v>1373</v>
      </c>
      <c r="O1023" s="73">
        <v>39.5</v>
      </c>
      <c r="P1023" s="73">
        <v>48.9</v>
      </c>
      <c r="Q1023" s="73">
        <v>51.1</v>
      </c>
      <c r="R1023" s="73">
        <v>44.2</v>
      </c>
      <c r="S1023" s="73">
        <v>3.26</v>
      </c>
      <c r="T1023" s="73">
        <v>47322.0</v>
      </c>
      <c r="U1023" s="73">
        <v>22.3</v>
      </c>
      <c r="V1023" s="73">
        <v>69.5</v>
      </c>
      <c r="W1023" s="73">
        <v>126148.0</v>
      </c>
      <c r="X1023" s="73">
        <v>829.0</v>
      </c>
      <c r="Y1023" s="73">
        <v>12.4</v>
      </c>
      <c r="Z1023" s="73">
        <v>53.4</v>
      </c>
      <c r="AA1023" s="73">
        <v>18854.0</v>
      </c>
      <c r="AB1023" s="73">
        <v>5.9</v>
      </c>
      <c r="AC1023" s="75">
        <v>45352.0</v>
      </c>
      <c r="AD1023" s="73">
        <v>57.9</v>
      </c>
      <c r="AE1023" s="73">
        <v>29.6</v>
      </c>
      <c r="AF1023" s="73">
        <v>1.3</v>
      </c>
      <c r="AG1023" s="73">
        <v>1.6</v>
      </c>
      <c r="AH1023" s="73">
        <v>0.0</v>
      </c>
      <c r="AI1023" s="73">
        <v>3.3</v>
      </c>
      <c r="AJ1023" s="73">
        <v>6.3</v>
      </c>
      <c r="AK1023" s="73" t="s">
        <v>4038</v>
      </c>
    </row>
    <row r="1024">
      <c r="A1024" s="73" t="s">
        <v>4039</v>
      </c>
      <c r="B1024" s="74" t="s">
        <v>4039</v>
      </c>
      <c r="C1024" s="73" t="s">
        <v>4040</v>
      </c>
      <c r="D1024" s="73">
        <v>8043.0</v>
      </c>
      <c r="E1024" s="73" t="s">
        <v>1677</v>
      </c>
      <c r="F1024" s="73" t="s">
        <v>1678</v>
      </c>
      <c r="G1024" s="73">
        <v>38.4731</v>
      </c>
      <c r="H1024" s="73">
        <v>-105.4395</v>
      </c>
      <c r="I1024" s="73">
        <v>49107.0</v>
      </c>
      <c r="J1024" s="73">
        <v>12.36</v>
      </c>
      <c r="K1024" s="73">
        <f t="shared" si="1"/>
        <v>0.9725376753</v>
      </c>
      <c r="L1024" s="73">
        <f t="shared" si="2"/>
        <v>1.8</v>
      </c>
      <c r="M1024" s="73">
        <f t="shared" si="3"/>
        <v>2.9580804</v>
      </c>
      <c r="N1024" s="73" t="s">
        <v>1502</v>
      </c>
      <c r="O1024" s="73">
        <v>44.9</v>
      </c>
      <c r="P1024" s="73">
        <v>58.2</v>
      </c>
      <c r="Q1024" s="73">
        <v>41.8</v>
      </c>
      <c r="R1024" s="73">
        <v>48.3</v>
      </c>
      <c r="S1024" s="73">
        <v>2.84</v>
      </c>
      <c r="T1024" s="73">
        <v>56165.0</v>
      </c>
      <c r="U1024" s="73">
        <v>23.9</v>
      </c>
      <c r="V1024" s="73">
        <v>75.4</v>
      </c>
      <c r="W1024" s="73">
        <v>264582.0</v>
      </c>
      <c r="X1024" s="73">
        <v>959.0</v>
      </c>
      <c r="Y1024" s="73">
        <v>20.2</v>
      </c>
      <c r="Z1024" s="73">
        <v>42.3</v>
      </c>
      <c r="AA1024" s="73">
        <v>14205.0</v>
      </c>
      <c r="AB1024" s="73">
        <v>4.8</v>
      </c>
      <c r="AC1024" s="75">
        <v>45352.0</v>
      </c>
      <c r="AD1024" s="73">
        <v>87.3</v>
      </c>
      <c r="AE1024" s="73">
        <v>3.9</v>
      </c>
      <c r="AF1024" s="73">
        <v>0.6</v>
      </c>
      <c r="AG1024" s="73">
        <v>1.4</v>
      </c>
      <c r="AH1024" s="73">
        <v>0.1</v>
      </c>
      <c r="AI1024" s="73">
        <v>1.1</v>
      </c>
      <c r="AJ1024" s="73">
        <v>5.7</v>
      </c>
      <c r="AK1024" s="73" t="s">
        <v>4041</v>
      </c>
    </row>
    <row r="1025">
      <c r="A1025" s="73" t="s">
        <v>4042</v>
      </c>
      <c r="B1025" s="74" t="s">
        <v>4042</v>
      </c>
      <c r="C1025" s="73" t="s">
        <v>4043</v>
      </c>
      <c r="D1025" s="73">
        <v>37065.0</v>
      </c>
      <c r="E1025" s="73" t="s">
        <v>1514</v>
      </c>
      <c r="F1025" s="73" t="s">
        <v>1515</v>
      </c>
      <c r="G1025" s="73">
        <v>35.9129</v>
      </c>
      <c r="H1025" s="73">
        <v>-77.5971</v>
      </c>
      <c r="I1025" s="73">
        <v>49067.0</v>
      </c>
      <c r="J1025" s="73">
        <v>37.48</v>
      </c>
      <c r="K1025" s="73">
        <f t="shared" si="1"/>
        <v>0.9838901508</v>
      </c>
      <c r="L1025" s="73">
        <f t="shared" si="2"/>
        <v>1.8</v>
      </c>
      <c r="M1025" s="73">
        <f t="shared" si="3"/>
        <v>3.0557972</v>
      </c>
      <c r="N1025" s="73" t="s">
        <v>1396</v>
      </c>
      <c r="O1025" s="73">
        <v>41.6</v>
      </c>
      <c r="P1025" s="73">
        <v>46.8</v>
      </c>
      <c r="Q1025" s="73">
        <v>53.2</v>
      </c>
      <c r="R1025" s="73">
        <v>40.3</v>
      </c>
      <c r="S1025" s="73">
        <v>3.01</v>
      </c>
      <c r="T1025" s="73">
        <v>46370.0</v>
      </c>
      <c r="U1025" s="73">
        <v>20.5</v>
      </c>
      <c r="V1025" s="73">
        <v>61.9</v>
      </c>
      <c r="W1025" s="73">
        <v>107415.0</v>
      </c>
      <c r="X1025" s="73">
        <v>779.0</v>
      </c>
      <c r="Y1025" s="73">
        <v>17.8</v>
      </c>
      <c r="Z1025" s="73">
        <v>56.6</v>
      </c>
      <c r="AA1025" s="73">
        <v>20311.0</v>
      </c>
      <c r="AB1025" s="73">
        <v>8.6</v>
      </c>
      <c r="AC1025" s="75">
        <v>45352.0</v>
      </c>
      <c r="AD1025" s="73">
        <v>38.3</v>
      </c>
      <c r="AE1025" s="73">
        <v>56.2</v>
      </c>
      <c r="AF1025" s="73">
        <v>0.2</v>
      </c>
      <c r="AG1025" s="73">
        <v>0.3</v>
      </c>
      <c r="AH1025" s="73">
        <v>0.1</v>
      </c>
      <c r="AI1025" s="73">
        <v>2.2</v>
      </c>
      <c r="AJ1025" s="73">
        <v>2.7</v>
      </c>
      <c r="AK1025" s="73" t="s">
        <v>4044</v>
      </c>
    </row>
    <row r="1026">
      <c r="A1026" s="73" t="s">
        <v>2244</v>
      </c>
      <c r="B1026" s="74" t="s">
        <v>2244</v>
      </c>
      <c r="C1026" s="73" t="s">
        <v>2245</v>
      </c>
      <c r="D1026" s="73">
        <v>18065.0</v>
      </c>
      <c r="E1026" s="73" t="s">
        <v>1563</v>
      </c>
      <c r="F1026" s="73" t="s">
        <v>1564</v>
      </c>
      <c r="G1026" s="73">
        <v>39.9311</v>
      </c>
      <c r="H1026" s="73">
        <v>-85.3964</v>
      </c>
      <c r="I1026" s="73">
        <v>48913.0</v>
      </c>
      <c r="J1026" s="73">
        <v>48.19</v>
      </c>
      <c r="K1026" s="73">
        <f t="shared" si="1"/>
        <v>0.9887705231</v>
      </c>
      <c r="L1026" s="73">
        <f t="shared" si="2"/>
        <v>1.8</v>
      </c>
      <c r="M1026" s="73">
        <f t="shared" si="3"/>
        <v>3.0974591</v>
      </c>
      <c r="N1026" s="73" t="s">
        <v>1565</v>
      </c>
      <c r="O1026" s="73">
        <v>42.2</v>
      </c>
      <c r="P1026" s="73">
        <v>52.9</v>
      </c>
      <c r="Q1026" s="73">
        <v>47.1</v>
      </c>
      <c r="R1026" s="73">
        <v>47.3</v>
      </c>
      <c r="S1026" s="73">
        <v>3.04</v>
      </c>
      <c r="T1026" s="73">
        <v>57632.0</v>
      </c>
      <c r="U1026" s="73">
        <v>22.0</v>
      </c>
      <c r="V1026" s="73">
        <v>75.3</v>
      </c>
      <c r="W1026" s="73">
        <v>125605.0</v>
      </c>
      <c r="X1026" s="73">
        <v>787.0</v>
      </c>
      <c r="Y1026" s="73">
        <v>17.0</v>
      </c>
      <c r="Z1026" s="73">
        <v>54.0</v>
      </c>
      <c r="AA1026" s="73">
        <v>21996.0</v>
      </c>
      <c r="AB1026" s="73">
        <v>4.5</v>
      </c>
      <c r="AC1026" s="75">
        <v>45352.0</v>
      </c>
      <c r="AD1026" s="73">
        <v>93.6</v>
      </c>
      <c r="AE1026" s="73">
        <v>2.4</v>
      </c>
      <c r="AF1026" s="73">
        <v>0.5</v>
      </c>
      <c r="AG1026" s="73">
        <v>0.1</v>
      </c>
      <c r="AH1026" s="73">
        <v>0.0</v>
      </c>
      <c r="AI1026" s="73">
        <v>0.7</v>
      </c>
      <c r="AJ1026" s="73">
        <v>2.6</v>
      </c>
      <c r="AK1026" s="73" t="s">
        <v>4045</v>
      </c>
    </row>
    <row r="1027">
      <c r="A1027" s="73" t="s">
        <v>4046</v>
      </c>
      <c r="B1027" s="74" t="s">
        <v>4046</v>
      </c>
      <c r="C1027" s="73" t="s">
        <v>4047</v>
      </c>
      <c r="D1027" s="73">
        <v>37083.0</v>
      </c>
      <c r="E1027" s="73" t="s">
        <v>1514</v>
      </c>
      <c r="F1027" s="73" t="s">
        <v>1515</v>
      </c>
      <c r="G1027" s="73">
        <v>36.2574</v>
      </c>
      <c r="H1027" s="73">
        <v>-77.6517</v>
      </c>
      <c r="I1027" s="73">
        <v>48772.0</v>
      </c>
      <c r="J1027" s="73">
        <v>26.02</v>
      </c>
      <c r="K1027" s="73">
        <f t="shared" si="1"/>
        <v>0.9786946906</v>
      </c>
      <c r="L1027" s="73">
        <f t="shared" si="2"/>
        <v>1.8</v>
      </c>
      <c r="M1027" s="73">
        <f t="shared" si="3"/>
        <v>3.0112178</v>
      </c>
      <c r="N1027" s="73" t="s">
        <v>1396</v>
      </c>
      <c r="O1027" s="73">
        <v>43.6</v>
      </c>
      <c r="P1027" s="73">
        <v>48.7</v>
      </c>
      <c r="Q1027" s="73">
        <v>51.3</v>
      </c>
      <c r="R1027" s="73">
        <v>40.8</v>
      </c>
      <c r="S1027" s="73">
        <v>2.99</v>
      </c>
      <c r="T1027" s="73">
        <v>41629.0</v>
      </c>
      <c r="U1027" s="73">
        <v>16.3</v>
      </c>
      <c r="V1027" s="73">
        <v>63.5</v>
      </c>
      <c r="W1027" s="73">
        <v>97514.0</v>
      </c>
      <c r="X1027" s="73">
        <v>760.0</v>
      </c>
      <c r="Y1027" s="73">
        <v>15.7</v>
      </c>
      <c r="Z1027" s="73">
        <v>50.7</v>
      </c>
      <c r="AA1027" s="73">
        <v>19705.0</v>
      </c>
      <c r="AB1027" s="73">
        <v>9.3</v>
      </c>
      <c r="AC1027" s="75">
        <v>45352.0</v>
      </c>
      <c r="AD1027" s="73">
        <v>38.1</v>
      </c>
      <c r="AE1027" s="73">
        <v>51.6</v>
      </c>
      <c r="AF1027" s="73">
        <v>0.9</v>
      </c>
      <c r="AG1027" s="73">
        <v>3.0</v>
      </c>
      <c r="AH1027" s="73">
        <v>0.2</v>
      </c>
      <c r="AI1027" s="73">
        <v>1.3</v>
      </c>
      <c r="AJ1027" s="73">
        <v>4.9</v>
      </c>
      <c r="AK1027" s="73" t="s">
        <v>4048</v>
      </c>
    </row>
    <row r="1028">
      <c r="A1028" s="73" t="s">
        <v>4049</v>
      </c>
      <c r="B1028" s="74" t="s">
        <v>4049</v>
      </c>
      <c r="C1028" s="73" t="s">
        <v>4050</v>
      </c>
      <c r="D1028" s="73">
        <v>40079.0</v>
      </c>
      <c r="E1028" s="73" t="s">
        <v>1648</v>
      </c>
      <c r="F1028" s="73" t="s">
        <v>1646</v>
      </c>
      <c r="G1028" s="73">
        <v>34.9003</v>
      </c>
      <c r="H1028" s="73">
        <v>-94.7034</v>
      </c>
      <c r="I1028" s="73">
        <v>48525.0</v>
      </c>
      <c r="J1028" s="73">
        <v>11.79</v>
      </c>
      <c r="K1028" s="73">
        <f t="shared" si="1"/>
        <v>0.972281601</v>
      </c>
      <c r="L1028" s="73">
        <f t="shared" si="2"/>
        <v>1.8</v>
      </c>
      <c r="M1028" s="73">
        <f t="shared" si="3"/>
        <v>2.9558631</v>
      </c>
      <c r="N1028" s="73" t="s">
        <v>1373</v>
      </c>
      <c r="O1028" s="73">
        <v>38.8</v>
      </c>
      <c r="P1028" s="73">
        <v>50.6</v>
      </c>
      <c r="Q1028" s="73">
        <v>49.4</v>
      </c>
      <c r="R1028" s="73">
        <v>48.7</v>
      </c>
      <c r="S1028" s="73">
        <v>3.18</v>
      </c>
      <c r="T1028" s="73">
        <v>46750.0</v>
      </c>
      <c r="U1028" s="73">
        <v>17.1</v>
      </c>
      <c r="V1028" s="73">
        <v>70.9</v>
      </c>
      <c r="W1028" s="73">
        <v>112292.0</v>
      </c>
      <c r="X1028" s="73">
        <v>753.0</v>
      </c>
      <c r="Y1028" s="73">
        <v>15.2</v>
      </c>
      <c r="Z1028" s="73">
        <v>51.7</v>
      </c>
      <c r="AA1028" s="73">
        <v>20277.0</v>
      </c>
      <c r="AB1028" s="73">
        <v>5.2</v>
      </c>
      <c r="AC1028" s="75">
        <v>45352.0</v>
      </c>
      <c r="AD1028" s="73">
        <v>72.1</v>
      </c>
      <c r="AE1028" s="73">
        <v>1.9</v>
      </c>
      <c r="AF1028" s="73">
        <v>0.8</v>
      </c>
      <c r="AG1028" s="73">
        <v>11.7</v>
      </c>
      <c r="AH1028" s="73">
        <v>0.1</v>
      </c>
      <c r="AI1028" s="73">
        <v>2.9</v>
      </c>
      <c r="AJ1028" s="73">
        <v>10.5</v>
      </c>
      <c r="AK1028" s="73" t="s">
        <v>4051</v>
      </c>
    </row>
    <row r="1029">
      <c r="A1029" s="73" t="s">
        <v>4052</v>
      </c>
      <c r="B1029" s="74" t="s">
        <v>4052</v>
      </c>
      <c r="C1029" s="73" t="s">
        <v>4053</v>
      </c>
      <c r="D1029" s="73">
        <v>22115.0</v>
      </c>
      <c r="E1029" s="73" t="s">
        <v>1885</v>
      </c>
      <c r="F1029" s="73" t="s">
        <v>1886</v>
      </c>
      <c r="G1029" s="73">
        <v>31.1083</v>
      </c>
      <c r="H1029" s="73">
        <v>-93.1843</v>
      </c>
      <c r="I1029" s="73">
        <v>48452.0</v>
      </c>
      <c r="J1029" s="73">
        <v>14.1</v>
      </c>
      <c r="K1029" s="73">
        <f t="shared" si="1"/>
        <v>0.9733197933</v>
      </c>
      <c r="L1029" s="73">
        <f t="shared" si="2"/>
        <v>1.8</v>
      </c>
      <c r="M1029" s="73">
        <f t="shared" si="3"/>
        <v>2.964849</v>
      </c>
      <c r="N1029" s="73" t="s">
        <v>1373</v>
      </c>
      <c r="O1029" s="73">
        <v>31.5</v>
      </c>
      <c r="P1029" s="73">
        <v>52.3</v>
      </c>
      <c r="Q1029" s="73">
        <v>47.7</v>
      </c>
      <c r="R1029" s="73">
        <v>53.6</v>
      </c>
      <c r="S1029" s="73">
        <v>3.19</v>
      </c>
      <c r="T1029" s="73">
        <v>56547.0</v>
      </c>
      <c r="U1029" s="73">
        <v>23.4</v>
      </c>
      <c r="V1029" s="73">
        <v>55.3</v>
      </c>
      <c r="W1029" s="73">
        <v>140349.0</v>
      </c>
      <c r="X1029" s="73">
        <v>1020.0</v>
      </c>
      <c r="Y1029" s="73">
        <v>18.7</v>
      </c>
      <c r="Z1029" s="73">
        <v>59.8</v>
      </c>
      <c r="AA1029" s="73">
        <v>16214.0</v>
      </c>
      <c r="AB1029" s="73">
        <v>6.1</v>
      </c>
      <c r="AC1029" s="75">
        <v>45352.0</v>
      </c>
      <c r="AD1029" s="73">
        <v>74.9</v>
      </c>
      <c r="AE1029" s="73">
        <v>13.4</v>
      </c>
      <c r="AF1029" s="73">
        <v>1.8</v>
      </c>
      <c r="AG1029" s="73">
        <v>1.2</v>
      </c>
      <c r="AH1029" s="73">
        <v>0.4</v>
      </c>
      <c r="AI1029" s="73">
        <v>2.0</v>
      </c>
      <c r="AJ1029" s="73">
        <v>6.2</v>
      </c>
      <c r="AK1029" s="73" t="s">
        <v>4054</v>
      </c>
    </row>
    <row r="1030">
      <c r="A1030" s="73" t="s">
        <v>4055</v>
      </c>
      <c r="B1030" s="74" t="s">
        <v>4055</v>
      </c>
      <c r="C1030" s="73" t="s">
        <v>4056</v>
      </c>
      <c r="D1030" s="73">
        <v>36107.0</v>
      </c>
      <c r="E1030" s="73" t="s">
        <v>1400</v>
      </c>
      <c r="F1030" s="73" t="s">
        <v>1401</v>
      </c>
      <c r="G1030" s="73">
        <v>42.1703</v>
      </c>
      <c r="H1030" s="73">
        <v>-76.3063</v>
      </c>
      <c r="I1030" s="73">
        <v>48344.0</v>
      </c>
      <c r="J1030" s="73">
        <v>35.98</v>
      </c>
      <c r="K1030" s="73">
        <f t="shared" si="1"/>
        <v>0.9832085511</v>
      </c>
      <c r="L1030" s="73">
        <f t="shared" si="2"/>
        <v>1.8</v>
      </c>
      <c r="M1030" s="73">
        <f t="shared" si="3"/>
        <v>3.0499622</v>
      </c>
      <c r="N1030" s="73" t="s">
        <v>1396</v>
      </c>
      <c r="O1030" s="73">
        <v>44.7</v>
      </c>
      <c r="P1030" s="73">
        <v>50.0</v>
      </c>
      <c r="Q1030" s="73">
        <v>50.0</v>
      </c>
      <c r="R1030" s="73">
        <v>53.2</v>
      </c>
      <c r="S1030" s="73">
        <v>2.82</v>
      </c>
      <c r="T1030" s="73">
        <v>70427.0</v>
      </c>
      <c r="U1030" s="73">
        <v>32.2</v>
      </c>
      <c r="V1030" s="73">
        <v>77.9</v>
      </c>
      <c r="W1030" s="73">
        <v>143630.0</v>
      </c>
      <c r="X1030" s="73">
        <v>894.0</v>
      </c>
      <c r="Y1030" s="73">
        <v>26.3</v>
      </c>
      <c r="Z1030" s="73">
        <v>60.6</v>
      </c>
      <c r="AA1030" s="73">
        <v>22403.0</v>
      </c>
      <c r="AB1030" s="73">
        <v>5.6</v>
      </c>
      <c r="AC1030" s="75">
        <v>45352.0</v>
      </c>
      <c r="AD1030" s="73">
        <v>94.5</v>
      </c>
      <c r="AE1030" s="73">
        <v>1.2</v>
      </c>
      <c r="AF1030" s="73">
        <v>0.9</v>
      </c>
      <c r="AG1030" s="73">
        <v>0.1</v>
      </c>
      <c r="AH1030" s="73">
        <v>0.0</v>
      </c>
      <c r="AI1030" s="73">
        <v>1.1</v>
      </c>
      <c r="AJ1030" s="73">
        <v>2.3</v>
      </c>
      <c r="AK1030" s="73" t="s">
        <v>4057</v>
      </c>
    </row>
    <row r="1031">
      <c r="A1031" s="73" t="s">
        <v>4058</v>
      </c>
      <c r="B1031" s="74" t="s">
        <v>4058</v>
      </c>
      <c r="C1031" s="73" t="s">
        <v>4059</v>
      </c>
      <c r="D1031" s="73">
        <v>35009.0</v>
      </c>
      <c r="E1031" s="73" t="s">
        <v>1703</v>
      </c>
      <c r="F1031" s="73" t="s">
        <v>1704</v>
      </c>
      <c r="G1031" s="73">
        <v>34.5742</v>
      </c>
      <c r="H1031" s="73">
        <v>-103.347</v>
      </c>
      <c r="I1031" s="73">
        <v>48327.0</v>
      </c>
      <c r="J1031" s="73">
        <v>13.28</v>
      </c>
      <c r="K1031" s="73">
        <f t="shared" si="1"/>
        <v>0.9729511306</v>
      </c>
      <c r="L1031" s="73">
        <f t="shared" si="2"/>
        <v>1.8</v>
      </c>
      <c r="M1031" s="73">
        <f t="shared" si="3"/>
        <v>2.9616592</v>
      </c>
      <c r="N1031" s="73" t="s">
        <v>1502</v>
      </c>
      <c r="O1031" s="73">
        <v>31.7</v>
      </c>
      <c r="P1031" s="73">
        <v>51.6</v>
      </c>
      <c r="Q1031" s="73">
        <v>48.4</v>
      </c>
      <c r="R1031" s="73">
        <v>47.6</v>
      </c>
      <c r="S1031" s="73">
        <v>3.22</v>
      </c>
      <c r="T1031" s="73">
        <v>55427.0</v>
      </c>
      <c r="U1031" s="73">
        <v>20.3</v>
      </c>
      <c r="V1031" s="73">
        <v>59.3</v>
      </c>
      <c r="W1031" s="73">
        <v>151715.0</v>
      </c>
      <c r="X1031" s="73">
        <v>956.0</v>
      </c>
      <c r="Y1031" s="73">
        <v>21.4</v>
      </c>
      <c r="Z1031" s="73">
        <v>63.5</v>
      </c>
      <c r="AA1031" s="73">
        <v>22314.0</v>
      </c>
      <c r="AB1031" s="73">
        <v>7.9</v>
      </c>
      <c r="AC1031" s="75">
        <v>45352.0</v>
      </c>
      <c r="AD1031" s="73">
        <v>60.4</v>
      </c>
      <c r="AE1031" s="73">
        <v>5.6</v>
      </c>
      <c r="AF1031" s="73">
        <v>1.5</v>
      </c>
      <c r="AG1031" s="73">
        <v>0.7</v>
      </c>
      <c r="AH1031" s="73">
        <v>0.2</v>
      </c>
      <c r="AI1031" s="73">
        <v>19.8</v>
      </c>
      <c r="AJ1031" s="73">
        <v>11.8</v>
      </c>
      <c r="AK1031" s="73" t="s">
        <v>4060</v>
      </c>
    </row>
    <row r="1032">
      <c r="A1032" s="73" t="s">
        <v>3243</v>
      </c>
      <c r="B1032" s="74" t="s">
        <v>3243</v>
      </c>
      <c r="C1032" s="73" t="s">
        <v>4061</v>
      </c>
      <c r="D1032" s="73">
        <v>22061.0</v>
      </c>
      <c r="E1032" s="73" t="s">
        <v>1885</v>
      </c>
      <c r="F1032" s="73" t="s">
        <v>1886</v>
      </c>
      <c r="G1032" s="73">
        <v>32.6016</v>
      </c>
      <c r="H1032" s="73">
        <v>-92.6649</v>
      </c>
      <c r="I1032" s="73">
        <v>48323.0</v>
      </c>
      <c r="J1032" s="73">
        <v>39.56</v>
      </c>
      <c r="K1032" s="73">
        <f t="shared" si="1"/>
        <v>0.9848360843</v>
      </c>
      <c r="L1032" s="73">
        <f t="shared" si="2"/>
        <v>1.8</v>
      </c>
      <c r="M1032" s="73">
        <f t="shared" si="3"/>
        <v>3.0638884</v>
      </c>
      <c r="N1032" s="73" t="s">
        <v>1373</v>
      </c>
      <c r="O1032" s="73">
        <v>28.3</v>
      </c>
      <c r="P1032" s="73">
        <v>49.2</v>
      </c>
      <c r="Q1032" s="73">
        <v>50.8</v>
      </c>
      <c r="R1032" s="73">
        <v>33.5</v>
      </c>
      <c r="S1032" s="73">
        <v>3.23</v>
      </c>
      <c r="T1032" s="73">
        <v>37001.0</v>
      </c>
      <c r="U1032" s="73">
        <v>19.8</v>
      </c>
      <c r="V1032" s="73">
        <v>51.9</v>
      </c>
      <c r="W1032" s="73">
        <v>185161.0</v>
      </c>
      <c r="X1032" s="73">
        <v>817.0</v>
      </c>
      <c r="Y1032" s="73">
        <v>36.6</v>
      </c>
      <c r="Z1032" s="73">
        <v>55.4</v>
      </c>
      <c r="AA1032" s="73">
        <v>21749.0</v>
      </c>
      <c r="AB1032" s="73">
        <v>4.2</v>
      </c>
      <c r="AC1032" s="75">
        <v>45352.0</v>
      </c>
      <c r="AD1032" s="73">
        <v>54.1</v>
      </c>
      <c r="AE1032" s="73">
        <v>37.4</v>
      </c>
      <c r="AF1032" s="73">
        <v>1.4</v>
      </c>
      <c r="AG1032" s="73">
        <v>0.5</v>
      </c>
      <c r="AH1032" s="73">
        <v>0.1</v>
      </c>
      <c r="AI1032" s="73">
        <v>1.3</v>
      </c>
      <c r="AJ1032" s="73">
        <v>5.1</v>
      </c>
      <c r="AK1032" s="73" t="s">
        <v>4062</v>
      </c>
    </row>
    <row r="1033">
      <c r="A1033" s="73" t="s">
        <v>4063</v>
      </c>
      <c r="B1033" s="74" t="s">
        <v>4063</v>
      </c>
      <c r="C1033" s="73" t="s">
        <v>4064</v>
      </c>
      <c r="D1033" s="73">
        <v>16011.0</v>
      </c>
      <c r="E1033" s="73" t="s">
        <v>5</v>
      </c>
      <c r="F1033" s="73" t="s">
        <v>1841</v>
      </c>
      <c r="G1033" s="73">
        <v>43.2166</v>
      </c>
      <c r="H1033" s="73">
        <v>-112.3981</v>
      </c>
      <c r="I1033" s="73">
        <v>48253.0</v>
      </c>
      <c r="J1033" s="73">
        <v>8.9</v>
      </c>
      <c r="K1033" s="73">
        <f t="shared" si="1"/>
        <v>0.9709842963</v>
      </c>
      <c r="L1033" s="73">
        <f t="shared" si="2"/>
        <v>1.8</v>
      </c>
      <c r="M1033" s="73">
        <f t="shared" si="3"/>
        <v>2.944621</v>
      </c>
      <c r="N1033" s="73" t="s">
        <v>1842</v>
      </c>
      <c r="O1033" s="73">
        <v>34.3</v>
      </c>
      <c r="P1033" s="73">
        <v>50.5</v>
      </c>
      <c r="Q1033" s="73">
        <v>49.5</v>
      </c>
      <c r="R1033" s="73">
        <v>56.1</v>
      </c>
      <c r="S1033" s="73">
        <v>3.59</v>
      </c>
      <c r="T1033" s="73">
        <v>69433.0</v>
      </c>
      <c r="U1033" s="73">
        <v>31.8</v>
      </c>
      <c r="V1033" s="73">
        <v>80.1</v>
      </c>
      <c r="W1033" s="73">
        <v>231803.0</v>
      </c>
      <c r="X1033" s="73">
        <v>787.0</v>
      </c>
      <c r="Y1033" s="73">
        <v>19.8</v>
      </c>
      <c r="Z1033" s="73">
        <v>64.6</v>
      </c>
      <c r="AA1033" s="73">
        <v>24044.0</v>
      </c>
      <c r="AB1033" s="73">
        <v>6.1</v>
      </c>
      <c r="AC1033" s="75">
        <v>45352.0</v>
      </c>
      <c r="AD1033" s="73">
        <v>78.8</v>
      </c>
      <c r="AE1033" s="73">
        <v>0.2</v>
      </c>
      <c r="AF1033" s="73">
        <v>0.4</v>
      </c>
      <c r="AG1033" s="73">
        <v>5.6</v>
      </c>
      <c r="AH1033" s="73">
        <v>0.0</v>
      </c>
      <c r="AI1033" s="73">
        <v>7.0</v>
      </c>
      <c r="AJ1033" s="73">
        <v>8.0</v>
      </c>
      <c r="AK1033" s="73" t="s">
        <v>4065</v>
      </c>
    </row>
    <row r="1034">
      <c r="A1034" s="73" t="s">
        <v>4066</v>
      </c>
      <c r="B1034" s="74" t="s">
        <v>4066</v>
      </c>
      <c r="C1034" s="73" t="s">
        <v>4067</v>
      </c>
      <c r="D1034" s="73">
        <v>21019.0</v>
      </c>
      <c r="E1034" s="73" t="s">
        <v>1656</v>
      </c>
      <c r="F1034" s="73" t="s">
        <v>1657</v>
      </c>
      <c r="G1034" s="73">
        <v>38.3596</v>
      </c>
      <c r="H1034" s="73">
        <v>-82.6878</v>
      </c>
      <c r="I1034" s="73">
        <v>48242.0</v>
      </c>
      <c r="J1034" s="73">
        <v>116.51</v>
      </c>
      <c r="K1034" s="73">
        <f t="shared" si="1"/>
        <v>1.020477685</v>
      </c>
      <c r="L1034" s="73">
        <f t="shared" si="2"/>
        <v>1.8</v>
      </c>
      <c r="M1034" s="73">
        <f t="shared" si="3"/>
        <v>3.3632239</v>
      </c>
      <c r="N1034" s="73" t="s">
        <v>1396</v>
      </c>
      <c r="O1034" s="73">
        <v>42.1</v>
      </c>
      <c r="P1034" s="73">
        <v>50.1</v>
      </c>
      <c r="Q1034" s="73">
        <v>49.9</v>
      </c>
      <c r="R1034" s="73">
        <v>47.2</v>
      </c>
      <c r="S1034" s="73">
        <v>3.11</v>
      </c>
      <c r="T1034" s="73">
        <v>58327.0</v>
      </c>
      <c r="U1034" s="73">
        <v>25.3</v>
      </c>
      <c r="V1034" s="73">
        <v>68.9</v>
      </c>
      <c r="W1034" s="73">
        <v>128998.0</v>
      </c>
      <c r="X1034" s="73">
        <v>796.0</v>
      </c>
      <c r="Y1034" s="73">
        <v>20.8</v>
      </c>
      <c r="Z1034" s="73">
        <v>52.5</v>
      </c>
      <c r="AA1034" s="73">
        <v>17295.0</v>
      </c>
      <c r="AB1034" s="73">
        <v>6.9</v>
      </c>
      <c r="AC1034" s="75">
        <v>45352.0</v>
      </c>
      <c r="AD1034" s="73">
        <v>93.0</v>
      </c>
      <c r="AE1034" s="73">
        <v>2.0</v>
      </c>
      <c r="AF1034" s="73">
        <v>0.3</v>
      </c>
      <c r="AG1034" s="73">
        <v>0.0</v>
      </c>
      <c r="AH1034" s="73">
        <v>0.0</v>
      </c>
      <c r="AI1034" s="73">
        <v>1.2</v>
      </c>
      <c r="AJ1034" s="73">
        <v>3.3</v>
      </c>
      <c r="AK1034" s="73" t="s">
        <v>4068</v>
      </c>
    </row>
    <row r="1035">
      <c r="A1035" s="73" t="s">
        <v>3843</v>
      </c>
      <c r="B1035" s="74" t="s">
        <v>3843</v>
      </c>
      <c r="C1035" s="73" t="s">
        <v>3844</v>
      </c>
      <c r="D1035" s="73">
        <v>40019.0</v>
      </c>
      <c r="E1035" s="73" t="s">
        <v>1648</v>
      </c>
      <c r="F1035" s="73" t="s">
        <v>1646</v>
      </c>
      <c r="G1035" s="73">
        <v>34.2509</v>
      </c>
      <c r="H1035" s="73">
        <v>-97.2858</v>
      </c>
      <c r="I1035" s="73">
        <v>48202.0</v>
      </c>
      <c r="J1035" s="73">
        <v>22.63</v>
      </c>
      <c r="K1035" s="73">
        <f t="shared" si="1"/>
        <v>0.9771630782</v>
      </c>
      <c r="L1035" s="73">
        <f t="shared" si="2"/>
        <v>1.8</v>
      </c>
      <c r="M1035" s="73">
        <f t="shared" si="3"/>
        <v>2.9980307</v>
      </c>
      <c r="N1035" s="73" t="s">
        <v>1373</v>
      </c>
      <c r="O1035" s="73">
        <v>38.4</v>
      </c>
      <c r="P1035" s="73">
        <v>48.9</v>
      </c>
      <c r="Q1035" s="73">
        <v>51.1</v>
      </c>
      <c r="R1035" s="73">
        <v>48.2</v>
      </c>
      <c r="S1035" s="73">
        <v>3.18</v>
      </c>
      <c r="T1035" s="73">
        <v>56390.0</v>
      </c>
      <c r="U1035" s="73">
        <v>24.8</v>
      </c>
      <c r="V1035" s="73">
        <v>67.4</v>
      </c>
      <c r="W1035" s="73">
        <v>139469.0</v>
      </c>
      <c r="X1035" s="73">
        <v>908.0</v>
      </c>
      <c r="Y1035" s="73">
        <v>19.6</v>
      </c>
      <c r="Z1035" s="73">
        <v>59.7</v>
      </c>
      <c r="AA1035" s="73">
        <v>22384.0</v>
      </c>
      <c r="AB1035" s="73">
        <v>4.2</v>
      </c>
      <c r="AC1035" s="75">
        <v>45352.0</v>
      </c>
      <c r="AD1035" s="73">
        <v>70.0</v>
      </c>
      <c r="AE1035" s="73">
        <v>6.1</v>
      </c>
      <c r="AF1035" s="73">
        <v>1.3</v>
      </c>
      <c r="AG1035" s="73">
        <v>7.7</v>
      </c>
      <c r="AH1035" s="73">
        <v>0.0</v>
      </c>
      <c r="AI1035" s="73">
        <v>2.3</v>
      </c>
      <c r="AJ1035" s="73">
        <v>12.6</v>
      </c>
      <c r="AK1035" s="73" t="s">
        <v>4069</v>
      </c>
    </row>
    <row r="1036">
      <c r="A1036" s="73" t="s">
        <v>1591</v>
      </c>
      <c r="B1036" s="74" t="s">
        <v>1591</v>
      </c>
      <c r="C1036" s="73" t="s">
        <v>1592</v>
      </c>
      <c r="D1036" s="73">
        <v>39149.0</v>
      </c>
      <c r="E1036" s="73" t="s">
        <v>1478</v>
      </c>
      <c r="F1036" s="73" t="s">
        <v>1479</v>
      </c>
      <c r="G1036" s="73">
        <v>40.3316</v>
      </c>
      <c r="H1036" s="73">
        <v>-84.2048</v>
      </c>
      <c r="I1036" s="73">
        <v>48145.0</v>
      </c>
      <c r="J1036" s="73">
        <v>45.6</v>
      </c>
      <c r="K1036" s="73">
        <f t="shared" si="1"/>
        <v>0.9875880876</v>
      </c>
      <c r="L1036" s="73">
        <f t="shared" si="2"/>
        <v>1.8</v>
      </c>
      <c r="M1036" s="73">
        <f t="shared" si="3"/>
        <v>3.087384</v>
      </c>
      <c r="N1036" s="73" t="s">
        <v>1396</v>
      </c>
      <c r="O1036" s="73">
        <v>40.2</v>
      </c>
      <c r="P1036" s="73">
        <v>50.8</v>
      </c>
      <c r="Q1036" s="73">
        <v>49.2</v>
      </c>
      <c r="R1036" s="73">
        <v>55.2</v>
      </c>
      <c r="S1036" s="73">
        <v>3.07</v>
      </c>
      <c r="T1036" s="73">
        <v>73502.0</v>
      </c>
      <c r="U1036" s="73">
        <v>34.3</v>
      </c>
      <c r="V1036" s="73">
        <v>74.1</v>
      </c>
      <c r="W1036" s="73">
        <v>174528.0</v>
      </c>
      <c r="X1036" s="73">
        <v>865.0</v>
      </c>
      <c r="Y1036" s="73">
        <v>20.6</v>
      </c>
      <c r="Z1036" s="73">
        <v>67.0</v>
      </c>
      <c r="AA1036" s="73">
        <v>23751.0</v>
      </c>
      <c r="AB1036" s="73">
        <v>4.9</v>
      </c>
      <c r="AC1036" s="75">
        <v>45352.0</v>
      </c>
      <c r="AD1036" s="73">
        <v>93.0</v>
      </c>
      <c r="AE1036" s="73">
        <v>2.1</v>
      </c>
      <c r="AF1036" s="73">
        <v>0.7</v>
      </c>
      <c r="AG1036" s="73">
        <v>0.2</v>
      </c>
      <c r="AH1036" s="73">
        <v>0.0</v>
      </c>
      <c r="AI1036" s="73">
        <v>0.7</v>
      </c>
      <c r="AJ1036" s="73">
        <v>3.3</v>
      </c>
      <c r="AK1036" s="73" t="s">
        <v>4070</v>
      </c>
    </row>
    <row r="1037">
      <c r="A1037" s="73" t="s">
        <v>1591</v>
      </c>
      <c r="B1037" s="74" t="s">
        <v>1591</v>
      </c>
      <c r="C1037" s="73" t="s">
        <v>1592</v>
      </c>
      <c r="D1037" s="73">
        <v>21211.0</v>
      </c>
      <c r="E1037" s="73" t="s">
        <v>1656</v>
      </c>
      <c r="F1037" s="73" t="s">
        <v>1657</v>
      </c>
      <c r="G1037" s="73">
        <v>38.2155</v>
      </c>
      <c r="H1037" s="73">
        <v>-85.1948</v>
      </c>
      <c r="I1037" s="73">
        <v>48105.0</v>
      </c>
      <c r="J1037" s="73">
        <v>48.9</v>
      </c>
      <c r="K1037" s="73">
        <f t="shared" si="1"/>
        <v>0.9890949128</v>
      </c>
      <c r="L1037" s="73">
        <f t="shared" si="2"/>
        <v>1.8</v>
      </c>
      <c r="M1037" s="73">
        <f t="shared" si="3"/>
        <v>3.100221</v>
      </c>
      <c r="N1037" s="73" t="s">
        <v>1396</v>
      </c>
      <c r="O1037" s="73">
        <v>40.6</v>
      </c>
      <c r="P1037" s="73">
        <v>49.3</v>
      </c>
      <c r="Q1037" s="73">
        <v>50.7</v>
      </c>
      <c r="R1037" s="73">
        <v>57.2</v>
      </c>
      <c r="S1037" s="73">
        <v>3.08</v>
      </c>
      <c r="T1037" s="73">
        <v>81012.0</v>
      </c>
      <c r="U1037" s="73">
        <v>39.4</v>
      </c>
      <c r="V1037" s="73">
        <v>72.9</v>
      </c>
      <c r="W1037" s="73">
        <v>247803.0</v>
      </c>
      <c r="X1037" s="73">
        <v>939.0</v>
      </c>
      <c r="Y1037" s="73">
        <v>30.2</v>
      </c>
      <c r="Z1037" s="73">
        <v>65.0</v>
      </c>
      <c r="AA1037" s="73">
        <v>25575.0</v>
      </c>
      <c r="AB1037" s="73">
        <v>3.3</v>
      </c>
      <c r="AC1037" s="75">
        <v>45352.0</v>
      </c>
      <c r="AD1037" s="73">
        <v>83.1</v>
      </c>
      <c r="AE1037" s="73">
        <v>5.2</v>
      </c>
      <c r="AF1037" s="73">
        <v>1.1</v>
      </c>
      <c r="AG1037" s="73">
        <v>0.1</v>
      </c>
      <c r="AH1037" s="73">
        <v>0.0</v>
      </c>
      <c r="AI1037" s="73">
        <v>2.7</v>
      </c>
      <c r="AJ1037" s="73">
        <v>7.7</v>
      </c>
      <c r="AK1037" s="73" t="s">
        <v>4071</v>
      </c>
    </row>
    <row r="1038">
      <c r="A1038" s="73" t="s">
        <v>2107</v>
      </c>
      <c r="B1038" s="74" t="s">
        <v>2107</v>
      </c>
      <c r="C1038" s="73" t="s">
        <v>2108</v>
      </c>
      <c r="D1038" s="73">
        <v>36039.0</v>
      </c>
      <c r="E1038" s="73" t="s">
        <v>1400</v>
      </c>
      <c r="F1038" s="73" t="s">
        <v>1401</v>
      </c>
      <c r="G1038" s="73">
        <v>42.2765</v>
      </c>
      <c r="H1038" s="73">
        <v>-74.1227</v>
      </c>
      <c r="I1038" s="73">
        <v>48067.0</v>
      </c>
      <c r="J1038" s="73">
        <v>28.68</v>
      </c>
      <c r="K1038" s="73">
        <f t="shared" si="1"/>
        <v>0.9798981674</v>
      </c>
      <c r="L1038" s="73">
        <f t="shared" si="2"/>
        <v>1.8</v>
      </c>
      <c r="M1038" s="73">
        <f t="shared" si="3"/>
        <v>3.0215652</v>
      </c>
      <c r="N1038" s="73" t="s">
        <v>1396</v>
      </c>
      <c r="O1038" s="73">
        <v>47.0</v>
      </c>
      <c r="P1038" s="73">
        <v>51.9</v>
      </c>
      <c r="Q1038" s="73">
        <v>48.1</v>
      </c>
      <c r="R1038" s="73">
        <v>46.3</v>
      </c>
      <c r="S1038" s="73">
        <v>3.2</v>
      </c>
      <c r="T1038" s="73">
        <v>70294.0</v>
      </c>
      <c r="U1038" s="73">
        <v>33.0</v>
      </c>
      <c r="V1038" s="73">
        <v>75.9</v>
      </c>
      <c r="W1038" s="73">
        <v>232625.0</v>
      </c>
      <c r="X1038" s="73">
        <v>1013.0</v>
      </c>
      <c r="Y1038" s="73">
        <v>27.6</v>
      </c>
      <c r="Z1038" s="73">
        <v>54.9</v>
      </c>
      <c r="AA1038" s="73">
        <v>20493.0</v>
      </c>
      <c r="AB1038" s="73">
        <v>2.8</v>
      </c>
      <c r="AC1038" s="75">
        <v>45352.0</v>
      </c>
      <c r="AD1038" s="73">
        <v>86.2</v>
      </c>
      <c r="AE1038" s="73">
        <v>5.2</v>
      </c>
      <c r="AF1038" s="73">
        <v>1.1</v>
      </c>
      <c r="AG1038" s="73">
        <v>0.5</v>
      </c>
      <c r="AH1038" s="73">
        <v>0.0</v>
      </c>
      <c r="AI1038" s="73">
        <v>2.0</v>
      </c>
      <c r="AJ1038" s="73">
        <v>5.0</v>
      </c>
      <c r="AK1038" s="73" t="s">
        <v>4072</v>
      </c>
    </row>
    <row r="1039">
      <c r="A1039" s="73" t="s">
        <v>4073</v>
      </c>
      <c r="B1039" s="74" t="s">
        <v>4073</v>
      </c>
      <c r="C1039" s="73" t="s">
        <v>4074</v>
      </c>
      <c r="D1039" s="73">
        <v>16017.0</v>
      </c>
      <c r="E1039" s="73" t="s">
        <v>5</v>
      </c>
      <c r="F1039" s="73" t="s">
        <v>1841</v>
      </c>
      <c r="G1039" s="73">
        <v>48.3</v>
      </c>
      <c r="H1039" s="73">
        <v>-116.6011</v>
      </c>
      <c r="I1039" s="73">
        <v>47976.0</v>
      </c>
      <c r="J1039" s="73">
        <v>10.69</v>
      </c>
      <c r="K1039" s="73">
        <f t="shared" si="1"/>
        <v>0.971787613</v>
      </c>
      <c r="L1039" s="73">
        <f t="shared" si="2"/>
        <v>1.8</v>
      </c>
      <c r="M1039" s="73">
        <f t="shared" si="3"/>
        <v>2.9515841</v>
      </c>
      <c r="N1039" s="73" t="s">
        <v>1367</v>
      </c>
      <c r="O1039" s="73">
        <v>48.3</v>
      </c>
      <c r="P1039" s="73">
        <v>50.4</v>
      </c>
      <c r="Q1039" s="73">
        <v>49.6</v>
      </c>
      <c r="R1039" s="73">
        <v>60.1</v>
      </c>
      <c r="S1039" s="73">
        <v>2.93</v>
      </c>
      <c r="T1039" s="73">
        <v>61816.0</v>
      </c>
      <c r="U1039" s="73">
        <v>27.4</v>
      </c>
      <c r="V1039" s="73">
        <v>78.2</v>
      </c>
      <c r="W1039" s="73">
        <v>377856.0</v>
      </c>
      <c r="X1039" s="73">
        <v>995.0</v>
      </c>
      <c r="Y1039" s="73">
        <v>27.2</v>
      </c>
      <c r="Z1039" s="73">
        <v>52.1</v>
      </c>
      <c r="AA1039" s="73">
        <v>22731.0</v>
      </c>
      <c r="AB1039" s="73">
        <v>3.5</v>
      </c>
      <c r="AC1039" s="75">
        <v>45352.0</v>
      </c>
      <c r="AD1039" s="73">
        <v>91.8</v>
      </c>
      <c r="AE1039" s="73">
        <v>0.3</v>
      </c>
      <c r="AF1039" s="73">
        <v>0.6</v>
      </c>
      <c r="AG1039" s="73">
        <v>0.6</v>
      </c>
      <c r="AH1039" s="73">
        <v>0.1</v>
      </c>
      <c r="AI1039" s="73">
        <v>1.2</v>
      </c>
      <c r="AJ1039" s="73">
        <v>5.4</v>
      </c>
      <c r="AK1039" s="73" t="s">
        <v>4075</v>
      </c>
    </row>
    <row r="1040">
      <c r="A1040" s="73" t="s">
        <v>4076</v>
      </c>
      <c r="B1040" s="74" t="s">
        <v>4076</v>
      </c>
      <c r="C1040" s="73" t="s">
        <v>4077</v>
      </c>
      <c r="D1040" s="73">
        <v>5035.0</v>
      </c>
      <c r="E1040" s="73" t="s">
        <v>1956</v>
      </c>
      <c r="F1040" s="73" t="s">
        <v>1957</v>
      </c>
      <c r="G1040" s="73">
        <v>35.2057</v>
      </c>
      <c r="H1040" s="73">
        <v>-90.3078</v>
      </c>
      <c r="I1040" s="73">
        <v>47945.0</v>
      </c>
      <c r="J1040" s="73">
        <v>30.21</v>
      </c>
      <c r="K1040" s="73">
        <f t="shared" si="1"/>
        <v>0.9805910631</v>
      </c>
      <c r="L1040" s="73">
        <f t="shared" si="2"/>
        <v>1.8</v>
      </c>
      <c r="M1040" s="73">
        <f t="shared" si="3"/>
        <v>3.0275169</v>
      </c>
      <c r="N1040" s="73" t="s">
        <v>1373</v>
      </c>
      <c r="O1040" s="73">
        <v>35.8</v>
      </c>
      <c r="P1040" s="73">
        <v>47.4</v>
      </c>
      <c r="Q1040" s="73">
        <v>52.6</v>
      </c>
      <c r="R1040" s="73">
        <v>38.0</v>
      </c>
      <c r="S1040" s="73">
        <v>3.18</v>
      </c>
      <c r="T1040" s="73">
        <v>51860.0</v>
      </c>
      <c r="U1040" s="73">
        <v>21.7</v>
      </c>
      <c r="V1040" s="73">
        <v>56.2</v>
      </c>
      <c r="W1040" s="73">
        <v>145525.0</v>
      </c>
      <c r="X1040" s="73">
        <v>831.0</v>
      </c>
      <c r="Y1040" s="73">
        <v>17.7</v>
      </c>
      <c r="Z1040" s="73">
        <v>62.4</v>
      </c>
      <c r="AA1040" s="73">
        <v>20097.0</v>
      </c>
      <c r="AB1040" s="73">
        <v>10.4</v>
      </c>
      <c r="AC1040" s="75">
        <v>45352.0</v>
      </c>
      <c r="AD1040" s="73">
        <v>41.6</v>
      </c>
      <c r="AE1040" s="73">
        <v>50.1</v>
      </c>
      <c r="AF1040" s="73">
        <v>0.8</v>
      </c>
      <c r="AG1040" s="73">
        <v>0.1</v>
      </c>
      <c r="AH1040" s="73">
        <v>0.0</v>
      </c>
      <c r="AI1040" s="73">
        <v>0.2</v>
      </c>
      <c r="AJ1040" s="73">
        <v>7.2</v>
      </c>
      <c r="AK1040" s="73" t="s">
        <v>4078</v>
      </c>
    </row>
    <row r="1041">
      <c r="A1041" s="73" t="s">
        <v>2187</v>
      </c>
      <c r="B1041" s="74" t="s">
        <v>2187</v>
      </c>
      <c r="C1041" s="73" t="s">
        <v>2188</v>
      </c>
      <c r="D1041" s="73">
        <v>4023.0</v>
      </c>
      <c r="E1041" s="73" t="s">
        <v>1382</v>
      </c>
      <c r="F1041" s="73" t="s">
        <v>1383</v>
      </c>
      <c r="G1041" s="73">
        <v>31.526</v>
      </c>
      <c r="H1041" s="73">
        <v>-110.8465</v>
      </c>
      <c r="I1041" s="73">
        <v>47838.0</v>
      </c>
      <c r="J1041" s="73">
        <v>14.94</v>
      </c>
      <c r="K1041" s="73">
        <f t="shared" si="1"/>
        <v>0.9736975925</v>
      </c>
      <c r="L1041" s="73">
        <f t="shared" si="2"/>
        <v>1.8</v>
      </c>
      <c r="M1041" s="73">
        <f t="shared" si="3"/>
        <v>2.9681166</v>
      </c>
      <c r="N1041" s="73" t="s">
        <v>1384</v>
      </c>
      <c r="O1041" s="73">
        <v>37.3</v>
      </c>
      <c r="P1041" s="73">
        <v>48.5</v>
      </c>
      <c r="Q1041" s="73">
        <v>51.5</v>
      </c>
      <c r="R1041" s="73">
        <v>49.8</v>
      </c>
      <c r="S1041" s="73">
        <v>3.41</v>
      </c>
      <c r="T1041" s="73">
        <v>51885.0</v>
      </c>
      <c r="U1041" s="73">
        <v>22.2</v>
      </c>
      <c r="V1041" s="73">
        <v>67.2</v>
      </c>
      <c r="W1041" s="73">
        <v>193903.0</v>
      </c>
      <c r="X1041" s="73">
        <v>741.0</v>
      </c>
      <c r="Y1041" s="73">
        <v>23.5</v>
      </c>
      <c r="Z1041" s="73">
        <v>57.2</v>
      </c>
      <c r="AA1041" s="73">
        <v>19610.0</v>
      </c>
      <c r="AB1041" s="73">
        <v>9.8</v>
      </c>
      <c r="AC1041" s="75">
        <v>45352.0</v>
      </c>
      <c r="AD1041" s="73">
        <v>51.7</v>
      </c>
      <c r="AE1041" s="73">
        <v>0.3</v>
      </c>
      <c r="AF1041" s="73">
        <v>0.1</v>
      </c>
      <c r="AG1041" s="73">
        <v>0.6</v>
      </c>
      <c r="AH1041" s="73">
        <v>0.2</v>
      </c>
      <c r="AI1041" s="73">
        <v>10.9</v>
      </c>
      <c r="AJ1041" s="73">
        <v>36.2</v>
      </c>
      <c r="AK1041" s="73" t="s">
        <v>4079</v>
      </c>
    </row>
    <row r="1042">
      <c r="A1042" s="73" t="s">
        <v>1683</v>
      </c>
      <c r="B1042" s="74" t="s">
        <v>1683</v>
      </c>
      <c r="C1042" s="73" t="s">
        <v>1684</v>
      </c>
      <c r="D1042" s="73">
        <v>12063.0</v>
      </c>
      <c r="E1042" s="73" t="s">
        <v>1394</v>
      </c>
      <c r="F1042" s="73" t="s">
        <v>1395</v>
      </c>
      <c r="G1042" s="73">
        <v>30.7954</v>
      </c>
      <c r="H1042" s="73">
        <v>-85.2155</v>
      </c>
      <c r="I1042" s="73">
        <v>47704.0</v>
      </c>
      <c r="J1042" s="73">
        <v>20.06</v>
      </c>
      <c r="K1042" s="73">
        <f t="shared" si="1"/>
        <v>0.9760035419</v>
      </c>
      <c r="L1042" s="73">
        <f t="shared" si="2"/>
        <v>1.8</v>
      </c>
      <c r="M1042" s="73">
        <f t="shared" si="3"/>
        <v>2.9880334</v>
      </c>
      <c r="N1042" s="73" t="s">
        <v>1373</v>
      </c>
      <c r="O1042" s="73">
        <v>42.9</v>
      </c>
      <c r="P1042" s="73">
        <v>54.2</v>
      </c>
      <c r="Q1042" s="73">
        <v>45.8</v>
      </c>
      <c r="R1042" s="73">
        <v>42.1</v>
      </c>
      <c r="S1042" s="73">
        <v>3.03</v>
      </c>
      <c r="T1042" s="73">
        <v>46144.0</v>
      </c>
      <c r="U1042" s="73">
        <v>17.0</v>
      </c>
      <c r="V1042" s="73">
        <v>74.0</v>
      </c>
      <c r="W1042" s="73">
        <v>115735.0</v>
      </c>
      <c r="X1042" s="73">
        <v>756.0</v>
      </c>
      <c r="Y1042" s="73">
        <v>13.8</v>
      </c>
      <c r="Z1042" s="73">
        <v>42.5</v>
      </c>
      <c r="AA1042" s="73">
        <v>17707.0</v>
      </c>
      <c r="AB1042" s="73">
        <v>4.7</v>
      </c>
      <c r="AC1042" s="75">
        <v>45352.0</v>
      </c>
      <c r="AD1042" s="73">
        <v>67.3</v>
      </c>
      <c r="AE1042" s="73">
        <v>25.8</v>
      </c>
      <c r="AF1042" s="73">
        <v>0.6</v>
      </c>
      <c r="AG1042" s="73">
        <v>0.5</v>
      </c>
      <c r="AH1042" s="73">
        <v>0.2</v>
      </c>
      <c r="AI1042" s="73">
        <v>1.5</v>
      </c>
      <c r="AJ1042" s="73">
        <v>4.2</v>
      </c>
      <c r="AK1042" s="73" t="s">
        <v>4080</v>
      </c>
    </row>
    <row r="1043">
      <c r="A1043" s="73" t="s">
        <v>4081</v>
      </c>
      <c r="B1043" s="74" t="s">
        <v>4081</v>
      </c>
      <c r="C1043" s="73" t="s">
        <v>4082</v>
      </c>
      <c r="D1043" s="73">
        <v>27049.0</v>
      </c>
      <c r="E1043" s="73" t="s">
        <v>1489</v>
      </c>
      <c r="F1043" s="73" t="s">
        <v>1490</v>
      </c>
      <c r="G1043" s="73">
        <v>44.4097</v>
      </c>
      <c r="H1043" s="73">
        <v>-92.7229</v>
      </c>
      <c r="I1043" s="73">
        <v>47697.0</v>
      </c>
      <c r="J1043" s="73">
        <v>24.34</v>
      </c>
      <c r="K1043" s="73">
        <f t="shared" si="1"/>
        <v>0.9779353616</v>
      </c>
      <c r="L1043" s="73">
        <f t="shared" si="2"/>
        <v>1.8</v>
      </c>
      <c r="M1043" s="73">
        <f t="shared" si="3"/>
        <v>3.0046826</v>
      </c>
      <c r="N1043" s="73" t="s">
        <v>1373</v>
      </c>
      <c r="O1043" s="73">
        <v>42.0</v>
      </c>
      <c r="P1043" s="73">
        <v>50.1</v>
      </c>
      <c r="Q1043" s="73">
        <v>49.9</v>
      </c>
      <c r="R1043" s="73">
        <v>53.6</v>
      </c>
      <c r="S1043" s="73">
        <v>3.0</v>
      </c>
      <c r="T1043" s="73">
        <v>78338.0</v>
      </c>
      <c r="U1043" s="73">
        <v>38.1</v>
      </c>
      <c r="V1043" s="73">
        <v>77.5</v>
      </c>
      <c r="W1043" s="73">
        <v>255568.0</v>
      </c>
      <c r="X1043" s="73">
        <v>895.0</v>
      </c>
      <c r="Y1043" s="73">
        <v>27.8</v>
      </c>
      <c r="Z1043" s="73">
        <v>65.0</v>
      </c>
      <c r="AA1043" s="73">
        <v>27317.0</v>
      </c>
      <c r="AB1043" s="73">
        <v>4.0</v>
      </c>
      <c r="AC1043" s="75">
        <v>45352.0</v>
      </c>
      <c r="AD1043" s="73">
        <v>91.3</v>
      </c>
      <c r="AE1043" s="73">
        <v>1.6</v>
      </c>
      <c r="AF1043" s="73">
        <v>0.9</v>
      </c>
      <c r="AG1043" s="73">
        <v>1.1</v>
      </c>
      <c r="AH1043" s="73">
        <v>0.0</v>
      </c>
      <c r="AI1043" s="73">
        <v>1.9</v>
      </c>
      <c r="AJ1043" s="73">
        <v>3.2</v>
      </c>
      <c r="AK1043" s="73" t="s">
        <v>4083</v>
      </c>
    </row>
    <row r="1044">
      <c r="A1044" s="73" t="s">
        <v>4084</v>
      </c>
      <c r="B1044" s="74" t="s">
        <v>4084</v>
      </c>
      <c r="C1044" s="73" t="s">
        <v>4085</v>
      </c>
      <c r="D1044" s="73">
        <v>48465.0</v>
      </c>
      <c r="E1044" s="73" t="s">
        <v>1377</v>
      </c>
      <c r="F1044" s="73" t="s">
        <v>1378</v>
      </c>
      <c r="G1044" s="73">
        <v>29.8929</v>
      </c>
      <c r="H1044" s="73">
        <v>-101.1517</v>
      </c>
      <c r="I1044" s="73">
        <v>47693.0</v>
      </c>
      <c r="J1044" s="73">
        <v>5.86</v>
      </c>
      <c r="K1044" s="73">
        <f t="shared" si="1"/>
        <v>0.9696215255</v>
      </c>
      <c r="L1044" s="73">
        <f t="shared" si="2"/>
        <v>1.8</v>
      </c>
      <c r="M1044" s="73">
        <f t="shared" si="3"/>
        <v>2.9327954</v>
      </c>
      <c r="N1044" s="73" t="s">
        <v>1373</v>
      </c>
      <c r="O1044" s="73">
        <v>31.7</v>
      </c>
      <c r="P1044" s="73">
        <v>51.7</v>
      </c>
      <c r="Q1044" s="73">
        <v>48.3</v>
      </c>
      <c r="R1044" s="73">
        <v>51.8</v>
      </c>
      <c r="S1044" s="73">
        <v>3.32</v>
      </c>
      <c r="T1044" s="73">
        <v>57250.0</v>
      </c>
      <c r="U1044" s="73">
        <v>26.4</v>
      </c>
      <c r="V1044" s="73">
        <v>65.9</v>
      </c>
      <c r="W1044" s="73">
        <v>136685.0</v>
      </c>
      <c r="X1044" s="73">
        <v>913.0</v>
      </c>
      <c r="Y1044" s="73">
        <v>20.2</v>
      </c>
      <c r="Z1044" s="73">
        <v>61.9</v>
      </c>
      <c r="AA1044" s="73">
        <v>22016.0</v>
      </c>
      <c r="AB1044" s="73">
        <v>3.4</v>
      </c>
      <c r="AC1044" s="75">
        <v>45352.0</v>
      </c>
      <c r="AD1044" s="73">
        <v>72.4</v>
      </c>
      <c r="AE1044" s="73">
        <v>1.2</v>
      </c>
      <c r="AF1044" s="73">
        <v>0.6</v>
      </c>
      <c r="AG1044" s="73">
        <v>0.4</v>
      </c>
      <c r="AH1044" s="73">
        <v>0.0</v>
      </c>
      <c r="AI1044" s="73">
        <v>8.8</v>
      </c>
      <c r="AJ1044" s="73">
        <v>16.5</v>
      </c>
      <c r="AK1044" s="73" t="s">
        <v>4086</v>
      </c>
    </row>
    <row r="1045">
      <c r="A1045" s="73" t="s">
        <v>3365</v>
      </c>
      <c r="B1045" s="74" t="s">
        <v>3365</v>
      </c>
      <c r="C1045" s="73" t="s">
        <v>3366</v>
      </c>
      <c r="D1045" s="73">
        <v>42009.0</v>
      </c>
      <c r="E1045" s="73" t="s">
        <v>323</v>
      </c>
      <c r="F1045" s="73" t="s">
        <v>1455</v>
      </c>
      <c r="G1045" s="73">
        <v>40.0065</v>
      </c>
      <c r="H1045" s="73">
        <v>-78.4903</v>
      </c>
      <c r="I1045" s="73">
        <v>47613.0</v>
      </c>
      <c r="J1045" s="73">
        <v>18.17</v>
      </c>
      <c r="K1045" s="73">
        <f t="shared" si="1"/>
        <v>0.9751516871</v>
      </c>
      <c r="L1045" s="73">
        <f t="shared" si="2"/>
        <v>1.8</v>
      </c>
      <c r="M1045" s="73">
        <f t="shared" si="3"/>
        <v>2.9806813</v>
      </c>
      <c r="N1045" s="73" t="s">
        <v>1396</v>
      </c>
      <c r="O1045" s="73">
        <v>47.3</v>
      </c>
      <c r="P1045" s="73">
        <v>50.0</v>
      </c>
      <c r="Q1045" s="73">
        <v>50.0</v>
      </c>
      <c r="R1045" s="73">
        <v>54.8</v>
      </c>
      <c r="S1045" s="73">
        <v>3.0</v>
      </c>
      <c r="T1045" s="73">
        <v>58337.0</v>
      </c>
      <c r="U1045" s="73">
        <v>24.6</v>
      </c>
      <c r="V1045" s="73">
        <v>78.9</v>
      </c>
      <c r="W1045" s="73">
        <v>162704.0</v>
      </c>
      <c r="X1045" s="73">
        <v>727.0</v>
      </c>
      <c r="Y1045" s="73">
        <v>16.1</v>
      </c>
      <c r="Z1045" s="73">
        <v>58.5</v>
      </c>
      <c r="AA1045" s="73">
        <v>24563.0</v>
      </c>
      <c r="AB1045" s="73">
        <v>4.3</v>
      </c>
      <c r="AC1045" s="75">
        <v>45352.0</v>
      </c>
      <c r="AD1045" s="73">
        <v>96.5</v>
      </c>
      <c r="AE1045" s="73">
        <v>0.7</v>
      </c>
      <c r="AF1045" s="73">
        <v>0.5</v>
      </c>
      <c r="AG1045" s="73">
        <v>0.1</v>
      </c>
      <c r="AH1045" s="73">
        <v>0.0</v>
      </c>
      <c r="AI1045" s="73">
        <v>0.2</v>
      </c>
      <c r="AJ1045" s="73">
        <v>1.9</v>
      </c>
      <c r="AK1045" s="73" t="s">
        <v>4087</v>
      </c>
    </row>
    <row r="1046">
      <c r="A1046" s="73" t="s">
        <v>1476</v>
      </c>
      <c r="B1046" s="74" t="s">
        <v>1476</v>
      </c>
      <c r="C1046" s="73" t="s">
        <v>1477</v>
      </c>
      <c r="D1046" s="73">
        <v>36033.0</v>
      </c>
      <c r="E1046" s="73" t="s">
        <v>1400</v>
      </c>
      <c r="F1046" s="73" t="s">
        <v>1401</v>
      </c>
      <c r="G1046" s="73">
        <v>44.5929</v>
      </c>
      <c r="H1046" s="73">
        <v>-74.3038</v>
      </c>
      <c r="I1046" s="73">
        <v>47459.0</v>
      </c>
      <c r="J1046" s="73">
        <v>11.25</v>
      </c>
      <c r="K1046" s="73">
        <f t="shared" si="1"/>
        <v>0.9720390664</v>
      </c>
      <c r="L1046" s="73">
        <f t="shared" si="2"/>
        <v>1.8</v>
      </c>
      <c r="M1046" s="73">
        <f t="shared" si="3"/>
        <v>2.9537625</v>
      </c>
      <c r="N1046" s="73" t="s">
        <v>1396</v>
      </c>
      <c r="O1046" s="73">
        <v>41.9</v>
      </c>
      <c r="P1046" s="73">
        <v>52.7</v>
      </c>
      <c r="Q1046" s="73">
        <v>47.3</v>
      </c>
      <c r="R1046" s="73">
        <v>48.2</v>
      </c>
      <c r="S1046" s="73">
        <v>2.79</v>
      </c>
      <c r="T1046" s="73">
        <v>60270.0</v>
      </c>
      <c r="U1046" s="73">
        <v>25.2</v>
      </c>
      <c r="V1046" s="73">
        <v>70.9</v>
      </c>
      <c r="W1046" s="73">
        <v>131938.0</v>
      </c>
      <c r="X1046" s="73">
        <v>788.0</v>
      </c>
      <c r="Y1046" s="73">
        <v>22.2</v>
      </c>
      <c r="Z1046" s="73">
        <v>52.2</v>
      </c>
      <c r="AA1046" s="73">
        <v>18848.0</v>
      </c>
      <c r="AB1046" s="73">
        <v>5.1</v>
      </c>
      <c r="AC1046" s="75">
        <v>45352.0</v>
      </c>
      <c r="AD1046" s="73">
        <v>84.0</v>
      </c>
      <c r="AE1046" s="73">
        <v>3.5</v>
      </c>
      <c r="AF1046" s="73">
        <v>0.7</v>
      </c>
      <c r="AG1046" s="73">
        <v>7.2</v>
      </c>
      <c r="AH1046" s="73">
        <v>0.0</v>
      </c>
      <c r="AI1046" s="73">
        <v>2.0</v>
      </c>
      <c r="AJ1046" s="73">
        <v>2.6</v>
      </c>
      <c r="AK1046" s="73" t="s">
        <v>4088</v>
      </c>
    </row>
    <row r="1047">
      <c r="A1047" s="73" t="s">
        <v>4089</v>
      </c>
      <c r="B1047" s="74" t="s">
        <v>4089</v>
      </c>
      <c r="C1047" s="73" t="s">
        <v>4090</v>
      </c>
      <c r="D1047" s="73">
        <v>18113.0</v>
      </c>
      <c r="E1047" s="73" t="s">
        <v>1563</v>
      </c>
      <c r="F1047" s="73" t="s">
        <v>1564</v>
      </c>
      <c r="G1047" s="73">
        <v>41.3986</v>
      </c>
      <c r="H1047" s="73">
        <v>-85.4175</v>
      </c>
      <c r="I1047" s="73">
        <v>47431.0</v>
      </c>
      <c r="J1047" s="73">
        <v>44.57</v>
      </c>
      <c r="K1047" s="73">
        <f t="shared" si="1"/>
        <v>0.9871182458</v>
      </c>
      <c r="L1047" s="73">
        <f t="shared" si="2"/>
        <v>1.8</v>
      </c>
      <c r="M1047" s="73">
        <f t="shared" si="3"/>
        <v>3.0833773</v>
      </c>
      <c r="N1047" s="73" t="s">
        <v>1565</v>
      </c>
      <c r="O1047" s="73">
        <v>39.4</v>
      </c>
      <c r="P1047" s="73">
        <v>50.6</v>
      </c>
      <c r="Q1047" s="73">
        <v>49.4</v>
      </c>
      <c r="R1047" s="73">
        <v>52.4</v>
      </c>
      <c r="S1047" s="73">
        <v>3.19</v>
      </c>
      <c r="T1047" s="73">
        <v>70286.0</v>
      </c>
      <c r="U1047" s="73">
        <v>29.4</v>
      </c>
      <c r="V1047" s="73">
        <v>76.6</v>
      </c>
      <c r="W1047" s="73">
        <v>166508.0</v>
      </c>
      <c r="X1047" s="73">
        <v>774.0</v>
      </c>
      <c r="Y1047" s="73">
        <v>17.7</v>
      </c>
      <c r="Z1047" s="73">
        <v>63.8</v>
      </c>
      <c r="AA1047" s="73">
        <v>21630.0</v>
      </c>
      <c r="AB1047" s="73">
        <v>3.4</v>
      </c>
      <c r="AC1047" s="75">
        <v>45352.0</v>
      </c>
      <c r="AD1047" s="73">
        <v>91.1</v>
      </c>
      <c r="AE1047" s="73">
        <v>0.4</v>
      </c>
      <c r="AF1047" s="73">
        <v>0.7</v>
      </c>
      <c r="AG1047" s="73">
        <v>0.1</v>
      </c>
      <c r="AH1047" s="73">
        <v>0.1</v>
      </c>
      <c r="AI1047" s="73">
        <v>1.5</v>
      </c>
      <c r="AJ1047" s="73">
        <v>6.1</v>
      </c>
      <c r="AK1047" s="73" t="s">
        <v>4091</v>
      </c>
    </row>
    <row r="1048">
      <c r="A1048" s="73" t="s">
        <v>2190</v>
      </c>
      <c r="B1048" s="74" t="s">
        <v>2190</v>
      </c>
      <c r="C1048" s="73" t="s">
        <v>2191</v>
      </c>
      <c r="D1048" s="73">
        <v>40021.0</v>
      </c>
      <c r="E1048" s="73" t="s">
        <v>1648</v>
      </c>
      <c r="F1048" s="73" t="s">
        <v>1646</v>
      </c>
      <c r="G1048" s="73">
        <v>35.9067</v>
      </c>
      <c r="H1048" s="73">
        <v>-94.9997</v>
      </c>
      <c r="I1048" s="73">
        <v>47412.0</v>
      </c>
      <c r="J1048" s="73">
        <v>24.44</v>
      </c>
      <c r="K1048" s="73">
        <f t="shared" si="1"/>
        <v>0.9779805433</v>
      </c>
      <c r="L1048" s="73">
        <f t="shared" si="2"/>
        <v>1.8</v>
      </c>
      <c r="M1048" s="73">
        <f t="shared" si="3"/>
        <v>3.0050716</v>
      </c>
      <c r="N1048" s="73" t="s">
        <v>1373</v>
      </c>
      <c r="O1048" s="73">
        <v>36.5</v>
      </c>
      <c r="P1048" s="73">
        <v>48.8</v>
      </c>
      <c r="Q1048" s="73">
        <v>51.2</v>
      </c>
      <c r="R1048" s="73">
        <v>46.7</v>
      </c>
      <c r="S1048" s="73">
        <v>3.08</v>
      </c>
      <c r="T1048" s="73">
        <v>52410.0</v>
      </c>
      <c r="U1048" s="73">
        <v>21.0</v>
      </c>
      <c r="V1048" s="73">
        <v>66.7</v>
      </c>
      <c r="W1048" s="73">
        <v>143259.0</v>
      </c>
      <c r="X1048" s="73">
        <v>773.0</v>
      </c>
      <c r="Y1048" s="73">
        <v>28.5</v>
      </c>
      <c r="Z1048" s="73">
        <v>56.8</v>
      </c>
      <c r="AA1048" s="73">
        <v>21241.0</v>
      </c>
      <c r="AB1048" s="73">
        <v>5.6</v>
      </c>
      <c r="AC1048" s="75">
        <v>45352.0</v>
      </c>
      <c r="AD1048" s="73">
        <v>48.2</v>
      </c>
      <c r="AE1048" s="73">
        <v>1.2</v>
      </c>
      <c r="AF1048" s="73">
        <v>1.0</v>
      </c>
      <c r="AG1048" s="73">
        <v>33.1</v>
      </c>
      <c r="AH1048" s="73">
        <v>0.1</v>
      </c>
      <c r="AI1048" s="73">
        <v>1.6</v>
      </c>
      <c r="AJ1048" s="73">
        <v>14.8</v>
      </c>
      <c r="AK1048" s="73" t="s">
        <v>4092</v>
      </c>
    </row>
    <row r="1049">
      <c r="A1049" s="73" t="s">
        <v>3534</v>
      </c>
      <c r="B1049" s="74" t="s">
        <v>3534</v>
      </c>
      <c r="C1049" s="73" t="s">
        <v>3535</v>
      </c>
      <c r="D1049" s="73">
        <v>36003.0</v>
      </c>
      <c r="E1049" s="73" t="s">
        <v>1400</v>
      </c>
      <c r="F1049" s="73" t="s">
        <v>1401</v>
      </c>
      <c r="G1049" s="73">
        <v>42.2574</v>
      </c>
      <c r="H1049" s="73">
        <v>-78.0276</v>
      </c>
      <c r="I1049" s="73">
        <v>47222.0</v>
      </c>
      <c r="J1049" s="73">
        <v>17.71</v>
      </c>
      <c r="K1049" s="73">
        <f t="shared" si="1"/>
        <v>0.9749444699</v>
      </c>
      <c r="L1049" s="73">
        <f t="shared" si="2"/>
        <v>1.8</v>
      </c>
      <c r="M1049" s="73">
        <f t="shared" si="3"/>
        <v>2.9788919</v>
      </c>
      <c r="N1049" s="73" t="s">
        <v>1396</v>
      </c>
      <c r="O1049" s="73">
        <v>38.9</v>
      </c>
      <c r="P1049" s="73">
        <v>50.6</v>
      </c>
      <c r="Q1049" s="73">
        <v>49.4</v>
      </c>
      <c r="R1049" s="73">
        <v>45.5</v>
      </c>
      <c r="S1049" s="73">
        <v>3.14</v>
      </c>
      <c r="T1049" s="73">
        <v>58725.0</v>
      </c>
      <c r="U1049" s="73">
        <v>24.1</v>
      </c>
      <c r="V1049" s="73">
        <v>80.8</v>
      </c>
      <c r="W1049" s="73">
        <v>92979.0</v>
      </c>
      <c r="X1049" s="73">
        <v>735.0</v>
      </c>
      <c r="Y1049" s="73">
        <v>24.5</v>
      </c>
      <c r="Z1049" s="73">
        <v>54.2</v>
      </c>
      <c r="AA1049" s="73">
        <v>20197.0</v>
      </c>
      <c r="AB1049" s="73">
        <v>7.3</v>
      </c>
      <c r="AC1049" s="75">
        <v>45352.0</v>
      </c>
      <c r="AD1049" s="73">
        <v>94.4</v>
      </c>
      <c r="AE1049" s="73">
        <v>1.7</v>
      </c>
      <c r="AF1049" s="73">
        <v>0.9</v>
      </c>
      <c r="AG1049" s="73">
        <v>0.1</v>
      </c>
      <c r="AH1049" s="73">
        <v>0.1</v>
      </c>
      <c r="AI1049" s="73">
        <v>0.6</v>
      </c>
      <c r="AJ1049" s="73">
        <v>2.2</v>
      </c>
      <c r="AK1049" s="73" t="s">
        <v>4093</v>
      </c>
    </row>
    <row r="1050">
      <c r="A1050" s="73" t="s">
        <v>4094</v>
      </c>
      <c r="B1050" s="74" t="s">
        <v>4094</v>
      </c>
      <c r="C1050" s="73" t="s">
        <v>4095</v>
      </c>
      <c r="D1050" s="73">
        <v>53075.0</v>
      </c>
      <c r="E1050" s="73" t="s">
        <v>1419</v>
      </c>
      <c r="F1050" s="73" t="s">
        <v>1420</v>
      </c>
      <c r="G1050" s="73">
        <v>46.9012</v>
      </c>
      <c r="H1050" s="73">
        <v>-117.523</v>
      </c>
      <c r="I1050" s="73">
        <v>47141.0</v>
      </c>
      <c r="J1050" s="73">
        <v>8.43</v>
      </c>
      <c r="K1050" s="73">
        <f t="shared" si="1"/>
        <v>0.9707734797</v>
      </c>
      <c r="L1050" s="73">
        <f t="shared" si="2"/>
        <v>1.8</v>
      </c>
      <c r="M1050" s="73">
        <f t="shared" si="3"/>
        <v>2.9427927</v>
      </c>
      <c r="N1050" s="73" t="s">
        <v>1367</v>
      </c>
      <c r="O1050" s="73">
        <v>26.0</v>
      </c>
      <c r="P1050" s="73">
        <v>50.8</v>
      </c>
      <c r="Q1050" s="73">
        <v>49.2</v>
      </c>
      <c r="R1050" s="73">
        <v>36.9</v>
      </c>
      <c r="S1050" s="73">
        <v>2.93</v>
      </c>
      <c r="T1050" s="73">
        <v>49345.0</v>
      </c>
      <c r="U1050" s="73">
        <v>26.0</v>
      </c>
      <c r="V1050" s="73">
        <v>45.2</v>
      </c>
      <c r="W1050" s="73">
        <v>294786.0</v>
      </c>
      <c r="X1050" s="73">
        <v>959.0</v>
      </c>
      <c r="Y1050" s="73">
        <v>50.9</v>
      </c>
      <c r="Z1050" s="73">
        <v>60.5</v>
      </c>
      <c r="AA1050" s="73">
        <v>23860.0</v>
      </c>
      <c r="AB1050" s="73">
        <v>6.7</v>
      </c>
      <c r="AC1050" s="75">
        <v>45352.0</v>
      </c>
      <c r="AD1050" s="73">
        <v>78.8</v>
      </c>
      <c r="AE1050" s="73">
        <v>2.0</v>
      </c>
      <c r="AF1050" s="73">
        <v>8.0</v>
      </c>
      <c r="AG1050" s="73">
        <v>0.7</v>
      </c>
      <c r="AH1050" s="73">
        <v>0.1</v>
      </c>
      <c r="AI1050" s="73">
        <v>2.3</v>
      </c>
      <c r="AJ1050" s="73">
        <v>8.1</v>
      </c>
      <c r="AK1050" s="73" t="s">
        <v>4096</v>
      </c>
    </row>
    <row r="1051">
      <c r="A1051" s="73" t="s">
        <v>4097</v>
      </c>
      <c r="B1051" s="74" t="s">
        <v>4097</v>
      </c>
      <c r="C1051" s="73" t="s">
        <v>4098</v>
      </c>
      <c r="D1051" s="73">
        <v>36017.0</v>
      </c>
      <c r="E1051" s="73" t="s">
        <v>1400</v>
      </c>
      <c r="F1051" s="73" t="s">
        <v>1401</v>
      </c>
      <c r="G1051" s="73">
        <v>42.4935</v>
      </c>
      <c r="H1051" s="73">
        <v>-75.6116</v>
      </c>
      <c r="I1051" s="73">
        <v>47096.0</v>
      </c>
      <c r="J1051" s="73">
        <v>20.35</v>
      </c>
      <c r="K1051" s="73">
        <f t="shared" si="1"/>
        <v>0.9761343157</v>
      </c>
      <c r="L1051" s="73">
        <f t="shared" si="2"/>
        <v>1.8</v>
      </c>
      <c r="M1051" s="73">
        <f t="shared" si="3"/>
        <v>2.9891615</v>
      </c>
      <c r="N1051" s="73" t="s">
        <v>1396</v>
      </c>
      <c r="O1051" s="73">
        <v>44.9</v>
      </c>
      <c r="P1051" s="73">
        <v>50.2</v>
      </c>
      <c r="Q1051" s="73">
        <v>49.8</v>
      </c>
      <c r="R1051" s="73">
        <v>49.5</v>
      </c>
      <c r="S1051" s="73">
        <v>2.83</v>
      </c>
      <c r="T1051" s="73">
        <v>61741.0</v>
      </c>
      <c r="U1051" s="73">
        <v>26.3</v>
      </c>
      <c r="V1051" s="73">
        <v>76.3</v>
      </c>
      <c r="W1051" s="73">
        <v>119459.0</v>
      </c>
      <c r="X1051" s="73">
        <v>798.0</v>
      </c>
      <c r="Y1051" s="73">
        <v>18.3</v>
      </c>
      <c r="Z1051" s="73">
        <v>59.3</v>
      </c>
      <c r="AA1051" s="73">
        <v>21742.0</v>
      </c>
      <c r="AB1051" s="73">
        <v>7.1</v>
      </c>
      <c r="AC1051" s="75">
        <v>45352.0</v>
      </c>
      <c r="AD1051" s="73">
        <v>94.3</v>
      </c>
      <c r="AE1051" s="73">
        <v>0.8</v>
      </c>
      <c r="AF1051" s="73">
        <v>0.5</v>
      </c>
      <c r="AG1051" s="73">
        <v>0.0</v>
      </c>
      <c r="AH1051" s="73">
        <v>0.0</v>
      </c>
      <c r="AI1051" s="73">
        <v>1.4</v>
      </c>
      <c r="AJ1051" s="73">
        <v>2.8</v>
      </c>
      <c r="AK1051" s="73" t="s">
        <v>4099</v>
      </c>
    </row>
    <row r="1052">
      <c r="A1052" s="73" t="s">
        <v>4100</v>
      </c>
      <c r="B1052" s="74" t="s">
        <v>4100</v>
      </c>
      <c r="C1052" s="73" t="s">
        <v>4101</v>
      </c>
      <c r="D1052" s="73">
        <v>17029.0</v>
      </c>
      <c r="E1052" s="73" t="s">
        <v>1371</v>
      </c>
      <c r="F1052" s="73" t="s">
        <v>1372</v>
      </c>
      <c r="G1052" s="73">
        <v>39.5203</v>
      </c>
      <c r="H1052" s="73">
        <v>-88.2218</v>
      </c>
      <c r="I1052" s="73">
        <v>47076.0</v>
      </c>
      <c r="J1052" s="73">
        <v>35.76</v>
      </c>
      <c r="K1052" s="73">
        <f t="shared" si="1"/>
        <v>0.9831086229</v>
      </c>
      <c r="L1052" s="73">
        <f t="shared" si="2"/>
        <v>1.8</v>
      </c>
      <c r="M1052" s="73">
        <f t="shared" si="3"/>
        <v>3.0491064</v>
      </c>
      <c r="N1052" s="73" t="s">
        <v>1373</v>
      </c>
      <c r="O1052" s="73">
        <v>37.4</v>
      </c>
      <c r="P1052" s="73">
        <v>49.1</v>
      </c>
      <c r="Q1052" s="73">
        <v>50.9</v>
      </c>
      <c r="R1052" s="73">
        <v>43.1</v>
      </c>
      <c r="S1052" s="73">
        <v>2.69</v>
      </c>
      <c r="T1052" s="73">
        <v>53732.0</v>
      </c>
      <c r="U1052" s="73">
        <v>22.2</v>
      </c>
      <c r="V1052" s="73">
        <v>60.0</v>
      </c>
      <c r="W1052" s="73">
        <v>112780.0</v>
      </c>
      <c r="X1052" s="73">
        <v>778.0</v>
      </c>
      <c r="Y1052" s="73">
        <v>27.0</v>
      </c>
      <c r="Z1052" s="73">
        <v>63.8</v>
      </c>
      <c r="AA1052" s="73">
        <v>23633.0</v>
      </c>
      <c r="AB1052" s="73">
        <v>6.9</v>
      </c>
      <c r="AC1052" s="75">
        <v>45352.0</v>
      </c>
      <c r="AD1052" s="73">
        <v>91.5</v>
      </c>
      <c r="AE1052" s="73">
        <v>3.6</v>
      </c>
      <c r="AF1052" s="73">
        <v>1.1</v>
      </c>
      <c r="AG1052" s="73">
        <v>0.1</v>
      </c>
      <c r="AH1052" s="73">
        <v>0.0</v>
      </c>
      <c r="AI1052" s="73">
        <v>0.7</v>
      </c>
      <c r="AJ1052" s="73">
        <v>3.1</v>
      </c>
      <c r="AK1052" s="73" t="s">
        <v>4102</v>
      </c>
    </row>
    <row r="1053">
      <c r="A1053" s="73" t="s">
        <v>4103</v>
      </c>
      <c r="B1053" s="74" t="s">
        <v>4103</v>
      </c>
      <c r="C1053" s="73" t="s">
        <v>4104</v>
      </c>
      <c r="D1053" s="73">
        <v>48071.0</v>
      </c>
      <c r="E1053" s="73" t="s">
        <v>1377</v>
      </c>
      <c r="F1053" s="73" t="s">
        <v>1378</v>
      </c>
      <c r="G1053" s="73">
        <v>29.7384</v>
      </c>
      <c r="H1053" s="73">
        <v>-94.61</v>
      </c>
      <c r="I1053" s="73">
        <v>47037.0</v>
      </c>
      <c r="J1053" s="73">
        <v>30.42</v>
      </c>
      <c r="K1053" s="73">
        <f t="shared" si="1"/>
        <v>0.9806862046</v>
      </c>
      <c r="L1053" s="73">
        <f t="shared" si="2"/>
        <v>1.8</v>
      </c>
      <c r="M1053" s="73">
        <f t="shared" si="3"/>
        <v>3.0283338</v>
      </c>
      <c r="N1053" s="73" t="s">
        <v>1373</v>
      </c>
      <c r="O1053" s="73">
        <v>35.4</v>
      </c>
      <c r="P1053" s="73">
        <v>51.6</v>
      </c>
      <c r="Q1053" s="73">
        <v>48.4</v>
      </c>
      <c r="R1053" s="73">
        <v>57.2</v>
      </c>
      <c r="S1053" s="73">
        <v>3.3</v>
      </c>
      <c r="T1053" s="73">
        <v>106103.0</v>
      </c>
      <c r="U1053" s="73">
        <v>52.9</v>
      </c>
      <c r="V1053" s="73">
        <v>83.7</v>
      </c>
      <c r="W1053" s="73">
        <v>269569.0</v>
      </c>
      <c r="X1053" s="73">
        <v>1339.0</v>
      </c>
      <c r="Y1053" s="73">
        <v>22.8</v>
      </c>
      <c r="Z1053" s="73">
        <v>67.0</v>
      </c>
      <c r="AA1053" s="73">
        <v>21967.0</v>
      </c>
      <c r="AB1053" s="73">
        <v>7.5</v>
      </c>
      <c r="AC1053" s="75">
        <v>45352.0</v>
      </c>
      <c r="AD1053" s="73">
        <v>75.0</v>
      </c>
      <c r="AE1053" s="73">
        <v>7.1</v>
      </c>
      <c r="AF1053" s="73">
        <v>1.4</v>
      </c>
      <c r="AG1053" s="73">
        <v>0.1</v>
      </c>
      <c r="AH1053" s="73">
        <v>0.0</v>
      </c>
      <c r="AI1053" s="73">
        <v>8.4</v>
      </c>
      <c r="AJ1053" s="73">
        <v>8.1</v>
      </c>
      <c r="AK1053" s="73" t="s">
        <v>4105</v>
      </c>
    </row>
    <row r="1054">
      <c r="A1054" s="73" t="s">
        <v>4106</v>
      </c>
      <c r="B1054" s="74" t="s">
        <v>4106</v>
      </c>
      <c r="C1054" s="73" t="s">
        <v>4107</v>
      </c>
      <c r="D1054" s="73">
        <v>72023.0</v>
      </c>
      <c r="E1054" s="73" t="s">
        <v>2039</v>
      </c>
      <c r="F1054" s="73" t="s">
        <v>2040</v>
      </c>
      <c r="G1054" s="73">
        <v>18.042</v>
      </c>
      <c r="H1054" s="73">
        <v>-67.1543</v>
      </c>
      <c r="I1054" s="73">
        <v>46983.0</v>
      </c>
      <c r="J1054" s="73">
        <v>257.8</v>
      </c>
      <c r="K1054" s="73">
        <f t="shared" si="1"/>
        <v>1.089312558</v>
      </c>
      <c r="L1054" s="73">
        <f t="shared" si="2"/>
        <v>1.8</v>
      </c>
      <c r="M1054" s="73">
        <f t="shared" si="3"/>
        <v>3.912842</v>
      </c>
      <c r="N1054" s="73" t="s">
        <v>2041</v>
      </c>
      <c r="O1054" s="73">
        <v>46.3</v>
      </c>
      <c r="P1054" s="73">
        <v>47.3</v>
      </c>
      <c r="Q1054" s="73">
        <v>52.7</v>
      </c>
      <c r="R1054" s="73">
        <v>38.3</v>
      </c>
      <c r="S1054" s="73">
        <v>3.33</v>
      </c>
      <c r="T1054" s="73">
        <v>23077.0</v>
      </c>
      <c r="U1054" s="73">
        <v>5.2</v>
      </c>
      <c r="V1054" s="73">
        <v>74.3</v>
      </c>
      <c r="W1054" s="73">
        <v>110876.0</v>
      </c>
      <c r="X1054" s="73">
        <v>544.0</v>
      </c>
      <c r="Y1054" s="73">
        <v>28.1</v>
      </c>
      <c r="Z1054" s="73">
        <v>44.5</v>
      </c>
      <c r="AA1054" s="73">
        <v>15547.0</v>
      </c>
      <c r="AB1054" s="73">
        <v>14.6</v>
      </c>
      <c r="AC1054" s="75">
        <v>45352.0</v>
      </c>
      <c r="AD1054" s="73">
        <v>42.2</v>
      </c>
      <c r="AE1054" s="73">
        <v>4.7</v>
      </c>
      <c r="AF1054" s="73">
        <v>0.4</v>
      </c>
      <c r="AG1054" s="73">
        <v>0.4</v>
      </c>
      <c r="AH1054" s="73">
        <v>0.0</v>
      </c>
      <c r="AI1054" s="73">
        <v>38.9</v>
      </c>
      <c r="AJ1054" s="73">
        <v>13.4</v>
      </c>
      <c r="AK1054" s="73" t="s">
        <v>4108</v>
      </c>
    </row>
    <row r="1055">
      <c r="A1055" s="73" t="s">
        <v>3192</v>
      </c>
      <c r="B1055" s="74" t="s">
        <v>3192</v>
      </c>
      <c r="C1055" s="73" t="s">
        <v>3193</v>
      </c>
      <c r="D1055" s="73">
        <v>56005.0</v>
      </c>
      <c r="E1055" s="73" t="s">
        <v>3080</v>
      </c>
      <c r="F1055" s="73" t="s">
        <v>3081</v>
      </c>
      <c r="G1055" s="73">
        <v>44.2482</v>
      </c>
      <c r="H1055" s="73">
        <v>-105.5482</v>
      </c>
      <c r="I1055" s="73">
        <v>46857.0</v>
      </c>
      <c r="J1055" s="73">
        <v>3.77</v>
      </c>
      <c r="K1055" s="73">
        <f t="shared" si="1"/>
        <v>0.9686857302</v>
      </c>
      <c r="L1055" s="73">
        <f t="shared" si="2"/>
        <v>1.8</v>
      </c>
      <c r="M1055" s="73">
        <f t="shared" si="3"/>
        <v>2.9246653</v>
      </c>
      <c r="N1055" s="73" t="s">
        <v>1502</v>
      </c>
      <c r="O1055" s="73">
        <v>35.5</v>
      </c>
      <c r="P1055" s="73">
        <v>51.7</v>
      </c>
      <c r="Q1055" s="73">
        <v>48.3</v>
      </c>
      <c r="R1055" s="73">
        <v>58.6</v>
      </c>
      <c r="S1055" s="73">
        <v>3.1</v>
      </c>
      <c r="T1055" s="73">
        <v>93315.0</v>
      </c>
      <c r="U1055" s="73">
        <v>44.7</v>
      </c>
      <c r="V1055" s="73">
        <v>78.3</v>
      </c>
      <c r="W1055" s="73">
        <v>245797.0</v>
      </c>
      <c r="X1055" s="73">
        <v>924.0</v>
      </c>
      <c r="Y1055" s="73">
        <v>21.9</v>
      </c>
      <c r="Z1055" s="73">
        <v>70.9</v>
      </c>
      <c r="AA1055" s="73">
        <v>23498.0</v>
      </c>
      <c r="AB1055" s="73">
        <v>3.0</v>
      </c>
      <c r="AC1055" s="75">
        <v>45352.0</v>
      </c>
      <c r="AD1055" s="73">
        <v>88.1</v>
      </c>
      <c r="AE1055" s="73">
        <v>0.4</v>
      </c>
      <c r="AF1055" s="73">
        <v>0.1</v>
      </c>
      <c r="AG1055" s="73">
        <v>1.2</v>
      </c>
      <c r="AH1055" s="73">
        <v>0.1</v>
      </c>
      <c r="AI1055" s="73">
        <v>4.7</v>
      </c>
      <c r="AJ1055" s="73">
        <v>5.5</v>
      </c>
      <c r="AK1055" s="73" t="s">
        <v>4109</v>
      </c>
    </row>
    <row r="1056">
      <c r="A1056" s="73" t="s">
        <v>4110</v>
      </c>
      <c r="B1056" s="74" t="s">
        <v>4111</v>
      </c>
      <c r="C1056" s="73" t="s">
        <v>4112</v>
      </c>
      <c r="D1056" s="73">
        <v>72119.0</v>
      </c>
      <c r="E1056" s="73" t="s">
        <v>2039</v>
      </c>
      <c r="F1056" s="73" t="s">
        <v>2040</v>
      </c>
      <c r="G1056" s="73">
        <v>18.3462</v>
      </c>
      <c r="H1056" s="73">
        <v>-65.8137</v>
      </c>
      <c r="I1056" s="73">
        <v>46838.0</v>
      </c>
      <c r="J1056" s="73">
        <v>298.31</v>
      </c>
      <c r="K1056" s="73">
        <f t="shared" si="1"/>
        <v>1.109891693</v>
      </c>
      <c r="L1056" s="73">
        <f t="shared" si="2"/>
        <v>1.8</v>
      </c>
      <c r="M1056" s="73">
        <f t="shared" si="3"/>
        <v>4.0704259</v>
      </c>
      <c r="N1056" s="73" t="s">
        <v>2041</v>
      </c>
      <c r="O1056" s="73">
        <v>43.8</v>
      </c>
      <c r="P1056" s="73">
        <v>47.9</v>
      </c>
      <c r="Q1056" s="73">
        <v>52.1</v>
      </c>
      <c r="R1056" s="73">
        <v>35.6</v>
      </c>
      <c r="S1056" s="73">
        <v>3.55</v>
      </c>
      <c r="T1056" s="73">
        <v>25963.0</v>
      </c>
      <c r="U1056" s="73">
        <v>4.0</v>
      </c>
      <c r="V1056" s="73">
        <v>72.7</v>
      </c>
      <c r="W1056" s="73">
        <v>128364.0</v>
      </c>
      <c r="X1056" s="73">
        <v>589.0</v>
      </c>
      <c r="Y1056" s="73">
        <v>25.4</v>
      </c>
      <c r="Z1056" s="73">
        <v>52.3</v>
      </c>
      <c r="AA1056" s="73">
        <v>18646.0</v>
      </c>
      <c r="AB1056" s="73">
        <v>17.6</v>
      </c>
      <c r="AC1056" s="75">
        <v>45352.0</v>
      </c>
      <c r="AD1056" s="73">
        <v>27.6</v>
      </c>
      <c r="AE1056" s="73">
        <v>11.8</v>
      </c>
      <c r="AF1056" s="73">
        <v>0.4</v>
      </c>
      <c r="AG1056" s="73">
        <v>0.3</v>
      </c>
      <c r="AH1056" s="73">
        <v>0.0</v>
      </c>
      <c r="AI1056" s="73">
        <v>33.2</v>
      </c>
      <c r="AJ1056" s="73">
        <v>26.8</v>
      </c>
      <c r="AK1056" s="73" t="s">
        <v>4113</v>
      </c>
    </row>
    <row r="1057">
      <c r="A1057" s="73" t="s">
        <v>4114</v>
      </c>
      <c r="B1057" s="74" t="s">
        <v>4114</v>
      </c>
      <c r="C1057" s="73" t="s">
        <v>4115</v>
      </c>
      <c r="D1057" s="73">
        <v>21179.0</v>
      </c>
      <c r="E1057" s="73" t="s">
        <v>1656</v>
      </c>
      <c r="F1057" s="73" t="s">
        <v>1657</v>
      </c>
      <c r="G1057" s="73">
        <v>37.8052</v>
      </c>
      <c r="H1057" s="73">
        <v>-85.466</v>
      </c>
      <c r="I1057" s="73">
        <v>46779.0</v>
      </c>
      <c r="J1057" s="73">
        <v>43.14</v>
      </c>
      <c r="K1057" s="73">
        <f t="shared" si="1"/>
        <v>0.9864663116</v>
      </c>
      <c r="L1057" s="73">
        <f t="shared" si="2"/>
        <v>1.8</v>
      </c>
      <c r="M1057" s="73">
        <f t="shared" si="3"/>
        <v>3.0778146</v>
      </c>
      <c r="N1057" s="73" t="s">
        <v>1396</v>
      </c>
      <c r="O1057" s="73">
        <v>39.9</v>
      </c>
      <c r="P1057" s="73">
        <v>49.9</v>
      </c>
      <c r="Q1057" s="73">
        <v>50.1</v>
      </c>
      <c r="R1057" s="73">
        <v>53.4</v>
      </c>
      <c r="S1057" s="73">
        <v>3.0</v>
      </c>
      <c r="T1057" s="73">
        <v>66212.0</v>
      </c>
      <c r="U1057" s="73">
        <v>29.5</v>
      </c>
      <c r="V1057" s="73">
        <v>76.5</v>
      </c>
      <c r="W1057" s="73">
        <v>205367.0</v>
      </c>
      <c r="X1057" s="73">
        <v>913.0</v>
      </c>
      <c r="Y1057" s="73">
        <v>22.6</v>
      </c>
      <c r="Z1057" s="73">
        <v>62.5</v>
      </c>
      <c r="AA1057" s="73">
        <v>24187.0</v>
      </c>
      <c r="AB1057" s="73">
        <v>2.9</v>
      </c>
      <c r="AC1057" s="75">
        <v>45352.0</v>
      </c>
      <c r="AD1057" s="73">
        <v>91.1</v>
      </c>
      <c r="AE1057" s="73">
        <v>4.8</v>
      </c>
      <c r="AF1057" s="73">
        <v>0.5</v>
      </c>
      <c r="AG1057" s="73">
        <v>0.1</v>
      </c>
      <c r="AH1057" s="73">
        <v>0.0</v>
      </c>
      <c r="AI1057" s="73">
        <v>0.5</v>
      </c>
      <c r="AJ1057" s="73">
        <v>3.0</v>
      </c>
      <c r="AK1057" s="73" t="s">
        <v>4116</v>
      </c>
    </row>
    <row r="1058">
      <c r="A1058" s="73" t="s">
        <v>4117</v>
      </c>
      <c r="B1058" s="74" t="s">
        <v>4117</v>
      </c>
      <c r="C1058" s="73" t="s">
        <v>4118</v>
      </c>
      <c r="D1058" s="73">
        <v>53065.0</v>
      </c>
      <c r="E1058" s="73" t="s">
        <v>1419</v>
      </c>
      <c r="F1058" s="73" t="s">
        <v>1420</v>
      </c>
      <c r="G1058" s="73">
        <v>48.3991</v>
      </c>
      <c r="H1058" s="73">
        <v>-117.8552</v>
      </c>
      <c r="I1058" s="73">
        <v>46774.0</v>
      </c>
      <c r="J1058" s="73">
        <v>7.29</v>
      </c>
      <c r="K1058" s="73">
        <f t="shared" si="1"/>
        <v>0.9702623273</v>
      </c>
      <c r="L1058" s="73">
        <f t="shared" si="2"/>
        <v>1.8</v>
      </c>
      <c r="M1058" s="73">
        <f t="shared" si="3"/>
        <v>2.9383581</v>
      </c>
      <c r="N1058" s="73" t="s">
        <v>1367</v>
      </c>
      <c r="O1058" s="73">
        <v>46.9</v>
      </c>
      <c r="P1058" s="73">
        <v>50.1</v>
      </c>
      <c r="Q1058" s="73">
        <v>49.9</v>
      </c>
      <c r="R1058" s="73">
        <v>57.3</v>
      </c>
      <c r="S1058" s="73">
        <v>3.0</v>
      </c>
      <c r="T1058" s="73">
        <v>62381.0</v>
      </c>
      <c r="U1058" s="73">
        <v>28.3</v>
      </c>
      <c r="V1058" s="73">
        <v>79.7</v>
      </c>
      <c r="W1058" s="73">
        <v>274121.0</v>
      </c>
      <c r="X1058" s="73">
        <v>827.0</v>
      </c>
      <c r="Y1058" s="73">
        <v>20.9</v>
      </c>
      <c r="Z1058" s="73">
        <v>49.7</v>
      </c>
      <c r="AA1058" s="73">
        <v>20188.0</v>
      </c>
      <c r="AB1058" s="73">
        <v>5.3</v>
      </c>
      <c r="AC1058" s="75">
        <v>45352.0</v>
      </c>
      <c r="AD1058" s="73">
        <v>87.5</v>
      </c>
      <c r="AE1058" s="73">
        <v>0.3</v>
      </c>
      <c r="AF1058" s="73">
        <v>0.8</v>
      </c>
      <c r="AG1058" s="73">
        <v>4.4</v>
      </c>
      <c r="AH1058" s="73">
        <v>0.2</v>
      </c>
      <c r="AI1058" s="73">
        <v>1.1</v>
      </c>
      <c r="AJ1058" s="73">
        <v>5.7</v>
      </c>
      <c r="AK1058" s="73" t="s">
        <v>4119</v>
      </c>
    </row>
    <row r="1059">
      <c r="A1059" s="73" t="s">
        <v>4120</v>
      </c>
      <c r="B1059" s="74" t="s">
        <v>4120</v>
      </c>
      <c r="C1059" s="73" t="s">
        <v>4121</v>
      </c>
      <c r="D1059" s="73">
        <v>36023.0</v>
      </c>
      <c r="E1059" s="73" t="s">
        <v>1400</v>
      </c>
      <c r="F1059" s="73" t="s">
        <v>1401</v>
      </c>
      <c r="G1059" s="73">
        <v>42.595</v>
      </c>
      <c r="H1059" s="73">
        <v>-76.0703</v>
      </c>
      <c r="I1059" s="73">
        <v>46755.0</v>
      </c>
      <c r="J1059" s="73">
        <v>36.19</v>
      </c>
      <c r="K1059" s="73">
        <f t="shared" si="1"/>
        <v>0.9833039466</v>
      </c>
      <c r="L1059" s="73">
        <f t="shared" si="2"/>
        <v>1.8</v>
      </c>
      <c r="M1059" s="73">
        <f t="shared" si="3"/>
        <v>3.0507791</v>
      </c>
      <c r="N1059" s="73" t="s">
        <v>1396</v>
      </c>
      <c r="O1059" s="73">
        <v>36.3</v>
      </c>
      <c r="P1059" s="73">
        <v>49.9</v>
      </c>
      <c r="Q1059" s="73">
        <v>50.1</v>
      </c>
      <c r="R1059" s="73">
        <v>44.0</v>
      </c>
      <c r="S1059" s="73">
        <v>2.85</v>
      </c>
      <c r="T1059" s="73">
        <v>65029.0</v>
      </c>
      <c r="U1059" s="73">
        <v>28.5</v>
      </c>
      <c r="V1059" s="73">
        <v>66.0</v>
      </c>
      <c r="W1059" s="73">
        <v>146307.0</v>
      </c>
      <c r="X1059" s="73">
        <v>884.0</v>
      </c>
      <c r="Y1059" s="73">
        <v>27.9</v>
      </c>
      <c r="Z1059" s="73">
        <v>62.9</v>
      </c>
      <c r="AA1059" s="73">
        <v>22739.0</v>
      </c>
      <c r="AB1059" s="73">
        <v>5.4</v>
      </c>
      <c r="AC1059" s="75">
        <v>45352.0</v>
      </c>
      <c r="AD1059" s="73">
        <v>91.5</v>
      </c>
      <c r="AE1059" s="73">
        <v>2.1</v>
      </c>
      <c r="AF1059" s="73">
        <v>1.3</v>
      </c>
      <c r="AG1059" s="73">
        <v>0.1</v>
      </c>
      <c r="AH1059" s="73">
        <v>0.0</v>
      </c>
      <c r="AI1059" s="73">
        <v>1.3</v>
      </c>
      <c r="AJ1059" s="73">
        <v>3.7</v>
      </c>
      <c r="AK1059" s="73" t="s">
        <v>4122</v>
      </c>
    </row>
    <row r="1060">
      <c r="A1060" s="73" t="s">
        <v>4123</v>
      </c>
      <c r="B1060" s="74" t="s">
        <v>4123</v>
      </c>
      <c r="C1060" s="73" t="s">
        <v>4124</v>
      </c>
      <c r="D1060" s="73">
        <v>55005.0</v>
      </c>
      <c r="E1060" s="73" t="s">
        <v>1585</v>
      </c>
      <c r="F1060" s="73" t="s">
        <v>1586</v>
      </c>
      <c r="G1060" s="73">
        <v>45.4237</v>
      </c>
      <c r="H1060" s="73">
        <v>-91.8483</v>
      </c>
      <c r="I1060" s="73">
        <v>46683.0</v>
      </c>
      <c r="J1060" s="73">
        <v>20.88</v>
      </c>
      <c r="K1060" s="73">
        <f t="shared" si="1"/>
        <v>0.9763733612</v>
      </c>
      <c r="L1060" s="73">
        <f t="shared" si="2"/>
        <v>1.8</v>
      </c>
      <c r="M1060" s="73">
        <f t="shared" si="3"/>
        <v>2.9912232</v>
      </c>
      <c r="N1060" s="73" t="s">
        <v>1373</v>
      </c>
      <c r="O1060" s="73">
        <v>44.6</v>
      </c>
      <c r="P1060" s="73">
        <v>50.6</v>
      </c>
      <c r="Q1060" s="73">
        <v>49.4</v>
      </c>
      <c r="R1060" s="73">
        <v>53.4</v>
      </c>
      <c r="S1060" s="73">
        <v>2.92</v>
      </c>
      <c r="T1060" s="73">
        <v>59379.0</v>
      </c>
      <c r="U1060" s="73">
        <v>25.2</v>
      </c>
      <c r="V1060" s="73">
        <v>75.3</v>
      </c>
      <c r="W1060" s="73">
        <v>183177.0</v>
      </c>
      <c r="X1060" s="73">
        <v>814.0</v>
      </c>
      <c r="Y1060" s="73">
        <v>20.7</v>
      </c>
      <c r="Z1060" s="73">
        <v>61.8</v>
      </c>
      <c r="AA1060" s="73">
        <v>23858.0</v>
      </c>
      <c r="AB1060" s="73">
        <v>3.2</v>
      </c>
      <c r="AC1060" s="75">
        <v>45352.0</v>
      </c>
      <c r="AD1060" s="73">
        <v>92.6</v>
      </c>
      <c r="AE1060" s="73">
        <v>1.8</v>
      </c>
      <c r="AF1060" s="73">
        <v>0.6</v>
      </c>
      <c r="AG1060" s="73">
        <v>0.5</v>
      </c>
      <c r="AH1060" s="73">
        <v>0.0</v>
      </c>
      <c r="AI1060" s="73">
        <v>1.9</v>
      </c>
      <c r="AJ1060" s="73">
        <v>2.6</v>
      </c>
      <c r="AK1060" s="73" t="s">
        <v>4125</v>
      </c>
    </row>
    <row r="1061">
      <c r="A1061" s="73" t="s">
        <v>4126</v>
      </c>
      <c r="B1061" s="74" t="s">
        <v>4126</v>
      </c>
      <c r="C1061" s="73" t="s">
        <v>4127</v>
      </c>
      <c r="D1061" s="73">
        <v>40013.0</v>
      </c>
      <c r="E1061" s="73" t="s">
        <v>1648</v>
      </c>
      <c r="F1061" s="73" t="s">
        <v>1646</v>
      </c>
      <c r="G1061" s="73">
        <v>33.9623</v>
      </c>
      <c r="H1061" s="73">
        <v>-96.2598</v>
      </c>
      <c r="I1061" s="73">
        <v>46528.0</v>
      </c>
      <c r="J1061" s="73">
        <v>19.86</v>
      </c>
      <c r="K1061" s="73">
        <f t="shared" si="1"/>
        <v>0.9759133634</v>
      </c>
      <c r="L1061" s="73">
        <f t="shared" si="2"/>
        <v>1.8</v>
      </c>
      <c r="M1061" s="73">
        <f t="shared" si="3"/>
        <v>2.9872554</v>
      </c>
      <c r="N1061" s="73" t="s">
        <v>1373</v>
      </c>
      <c r="O1061" s="73">
        <v>36.8</v>
      </c>
      <c r="P1061" s="73">
        <v>49.0</v>
      </c>
      <c r="Q1061" s="73">
        <v>51.0</v>
      </c>
      <c r="R1061" s="73">
        <v>47.7</v>
      </c>
      <c r="S1061" s="73">
        <v>3.03</v>
      </c>
      <c r="T1061" s="73">
        <v>54289.0</v>
      </c>
      <c r="U1061" s="73">
        <v>22.2</v>
      </c>
      <c r="V1061" s="73">
        <v>63.6</v>
      </c>
      <c r="W1061" s="73">
        <v>145536.0</v>
      </c>
      <c r="X1061" s="73">
        <v>877.0</v>
      </c>
      <c r="Y1061" s="73">
        <v>23.8</v>
      </c>
      <c r="Z1061" s="73">
        <v>58.4</v>
      </c>
      <c r="AA1061" s="73">
        <v>25275.0</v>
      </c>
      <c r="AB1061" s="73">
        <v>4.8</v>
      </c>
      <c r="AC1061" s="75">
        <v>45352.0</v>
      </c>
      <c r="AD1061" s="73">
        <v>71.6</v>
      </c>
      <c r="AE1061" s="73">
        <v>2.2</v>
      </c>
      <c r="AF1061" s="73">
        <v>0.7</v>
      </c>
      <c r="AG1061" s="73">
        <v>13.5</v>
      </c>
      <c r="AH1061" s="73">
        <v>0.0</v>
      </c>
      <c r="AI1061" s="73">
        <v>1.9</v>
      </c>
      <c r="AJ1061" s="73">
        <v>10.2</v>
      </c>
      <c r="AK1061" s="73" t="s">
        <v>4128</v>
      </c>
    </row>
    <row r="1062">
      <c r="A1062" s="73" t="s">
        <v>1668</v>
      </c>
      <c r="B1062" s="74" t="s">
        <v>1668</v>
      </c>
      <c r="C1062" s="73" t="s">
        <v>1669</v>
      </c>
      <c r="D1062" s="73">
        <v>47123.0</v>
      </c>
      <c r="E1062" s="73" t="s">
        <v>1593</v>
      </c>
      <c r="F1062" s="73" t="s">
        <v>1594</v>
      </c>
      <c r="G1062" s="73">
        <v>35.4427</v>
      </c>
      <c r="H1062" s="73">
        <v>-84.2527</v>
      </c>
      <c r="I1062" s="73">
        <v>46489.0</v>
      </c>
      <c r="J1062" s="73">
        <v>28.23</v>
      </c>
      <c r="K1062" s="73">
        <f t="shared" si="1"/>
        <v>0.9796944678</v>
      </c>
      <c r="L1062" s="73">
        <f t="shared" si="2"/>
        <v>1.8</v>
      </c>
      <c r="M1062" s="73">
        <f t="shared" si="3"/>
        <v>3.0198147</v>
      </c>
      <c r="N1062" s="73" t="s">
        <v>1396</v>
      </c>
      <c r="O1062" s="73">
        <v>44.6</v>
      </c>
      <c r="P1062" s="73">
        <v>49.8</v>
      </c>
      <c r="Q1062" s="73">
        <v>50.2</v>
      </c>
      <c r="R1062" s="73">
        <v>52.2</v>
      </c>
      <c r="S1062" s="73">
        <v>2.9</v>
      </c>
      <c r="T1062" s="73">
        <v>52123.0</v>
      </c>
      <c r="U1062" s="73">
        <v>19.3</v>
      </c>
      <c r="V1062" s="73">
        <v>72.1</v>
      </c>
      <c r="W1062" s="73">
        <v>174564.0</v>
      </c>
      <c r="X1062" s="73">
        <v>668.0</v>
      </c>
      <c r="Y1062" s="73">
        <v>15.6</v>
      </c>
      <c r="Z1062" s="73">
        <v>51.5</v>
      </c>
      <c r="AA1062" s="73">
        <v>20807.0</v>
      </c>
      <c r="AB1062" s="73">
        <v>6.6</v>
      </c>
      <c r="AC1062" s="75">
        <v>45352.0</v>
      </c>
      <c r="AD1062" s="73">
        <v>89.8</v>
      </c>
      <c r="AE1062" s="73">
        <v>1.8</v>
      </c>
      <c r="AF1062" s="73">
        <v>0.4</v>
      </c>
      <c r="AG1062" s="73">
        <v>0.1</v>
      </c>
      <c r="AH1062" s="73">
        <v>0.0</v>
      </c>
      <c r="AI1062" s="73">
        <v>1.5</v>
      </c>
      <c r="AJ1062" s="73">
        <v>6.3</v>
      </c>
      <c r="AK1062" s="73" t="s">
        <v>4129</v>
      </c>
    </row>
    <row r="1063">
      <c r="A1063" s="73" t="s">
        <v>3359</v>
      </c>
      <c r="B1063" s="74" t="s">
        <v>3359</v>
      </c>
      <c r="C1063" s="73" t="s">
        <v>3360</v>
      </c>
      <c r="D1063" s="73">
        <v>19045.0</v>
      </c>
      <c r="E1063" s="73" t="s">
        <v>1844</v>
      </c>
      <c r="F1063" s="73" t="s">
        <v>1845</v>
      </c>
      <c r="G1063" s="73">
        <v>41.898</v>
      </c>
      <c r="H1063" s="73">
        <v>-90.532</v>
      </c>
      <c r="I1063" s="73">
        <v>46488.0</v>
      </c>
      <c r="J1063" s="73">
        <v>25.83</v>
      </c>
      <c r="K1063" s="73">
        <f t="shared" si="1"/>
        <v>0.9786087845</v>
      </c>
      <c r="L1063" s="73">
        <f t="shared" si="2"/>
        <v>1.8</v>
      </c>
      <c r="M1063" s="73">
        <f t="shared" si="3"/>
        <v>3.0104787</v>
      </c>
      <c r="N1063" s="73" t="s">
        <v>1373</v>
      </c>
      <c r="O1063" s="73">
        <v>42.5</v>
      </c>
      <c r="P1063" s="73">
        <v>49.3</v>
      </c>
      <c r="Q1063" s="73">
        <v>50.7</v>
      </c>
      <c r="R1063" s="73">
        <v>50.2</v>
      </c>
      <c r="S1063" s="73">
        <v>2.96</v>
      </c>
      <c r="T1063" s="73">
        <v>61080.0</v>
      </c>
      <c r="U1063" s="73">
        <v>27.5</v>
      </c>
      <c r="V1063" s="73">
        <v>73.3</v>
      </c>
      <c r="W1063" s="73">
        <v>145004.0</v>
      </c>
      <c r="X1063" s="73">
        <v>795.0</v>
      </c>
      <c r="Y1063" s="73">
        <v>21.6</v>
      </c>
      <c r="Z1063" s="73">
        <v>60.8</v>
      </c>
      <c r="AA1063" s="73">
        <v>21295.0</v>
      </c>
      <c r="AB1063" s="73">
        <v>4.4</v>
      </c>
      <c r="AC1063" s="75">
        <v>45352.0</v>
      </c>
      <c r="AD1063" s="73">
        <v>91.6</v>
      </c>
      <c r="AE1063" s="73">
        <v>3.0</v>
      </c>
      <c r="AF1063" s="73">
        <v>0.9</v>
      </c>
      <c r="AG1063" s="73">
        <v>0.2</v>
      </c>
      <c r="AH1063" s="73">
        <v>0.0</v>
      </c>
      <c r="AI1063" s="73">
        <v>0.3</v>
      </c>
      <c r="AJ1063" s="73">
        <v>3.9</v>
      </c>
      <c r="AK1063" s="73" t="s">
        <v>4130</v>
      </c>
    </row>
    <row r="1064">
      <c r="A1064" s="73" t="s">
        <v>4131</v>
      </c>
      <c r="B1064" s="74" t="s">
        <v>4132</v>
      </c>
      <c r="C1064" s="73" t="s">
        <v>4133</v>
      </c>
      <c r="D1064" s="73">
        <v>72075.0</v>
      </c>
      <c r="E1064" s="73" t="s">
        <v>2039</v>
      </c>
      <c r="F1064" s="73" t="s">
        <v>2040</v>
      </c>
      <c r="G1064" s="73">
        <v>18.051</v>
      </c>
      <c r="H1064" s="73">
        <v>-66.4952</v>
      </c>
      <c r="I1064" s="73">
        <v>46333.0</v>
      </c>
      <c r="J1064" s="73">
        <v>296.78</v>
      </c>
      <c r="K1064" s="73">
        <f t="shared" si="1"/>
        <v>1.109107432</v>
      </c>
      <c r="L1064" s="73">
        <f t="shared" si="2"/>
        <v>1.8</v>
      </c>
      <c r="M1064" s="73">
        <f t="shared" si="3"/>
        <v>4.0644742</v>
      </c>
      <c r="N1064" s="73" t="s">
        <v>2041</v>
      </c>
      <c r="O1064" s="73">
        <v>41.6</v>
      </c>
      <c r="P1064" s="73">
        <v>47.4</v>
      </c>
      <c r="Q1064" s="73">
        <v>52.6</v>
      </c>
      <c r="R1064" s="73">
        <v>35.0</v>
      </c>
      <c r="S1064" s="73">
        <v>3.55</v>
      </c>
      <c r="T1064" s="73">
        <v>23035.0</v>
      </c>
      <c r="U1064" s="73">
        <v>3.9</v>
      </c>
      <c r="V1064" s="73">
        <v>76.1</v>
      </c>
      <c r="W1064" s="73">
        <v>102699.0</v>
      </c>
      <c r="X1064" s="73">
        <v>547.0</v>
      </c>
      <c r="Y1064" s="73">
        <v>26.9</v>
      </c>
      <c r="Z1064" s="73">
        <v>44.6</v>
      </c>
      <c r="AA1064" s="73">
        <v>17451.0</v>
      </c>
      <c r="AB1064" s="73">
        <v>18.5</v>
      </c>
      <c r="AC1064" s="75">
        <v>45352.0</v>
      </c>
      <c r="AD1064" s="73">
        <v>24.8</v>
      </c>
      <c r="AE1064" s="73">
        <v>6.9</v>
      </c>
      <c r="AF1064" s="73">
        <v>0.0</v>
      </c>
      <c r="AG1064" s="73">
        <v>0.0</v>
      </c>
      <c r="AH1064" s="73">
        <v>0.0</v>
      </c>
      <c r="AI1064" s="73">
        <v>6.5</v>
      </c>
      <c r="AJ1064" s="73">
        <v>61.8</v>
      </c>
      <c r="AK1064" s="73" t="s">
        <v>4134</v>
      </c>
    </row>
    <row r="1065">
      <c r="A1065" s="73" t="s">
        <v>4135</v>
      </c>
      <c r="B1065" s="74" t="s">
        <v>4135</v>
      </c>
      <c r="C1065" s="73" t="s">
        <v>4136</v>
      </c>
      <c r="D1065" s="73">
        <v>13137.0</v>
      </c>
      <c r="E1065" s="73" t="s">
        <v>1525</v>
      </c>
      <c r="F1065" s="73" t="s">
        <v>1526</v>
      </c>
      <c r="G1065" s="73">
        <v>34.631</v>
      </c>
      <c r="H1065" s="73">
        <v>-83.5311</v>
      </c>
      <c r="I1065" s="73">
        <v>46326.0</v>
      </c>
      <c r="J1065" s="73">
        <v>64.6</v>
      </c>
      <c r="K1065" s="73">
        <f t="shared" si="1"/>
        <v>0.9962952959</v>
      </c>
      <c r="L1065" s="73">
        <f t="shared" si="2"/>
        <v>1.8</v>
      </c>
      <c r="M1065" s="73">
        <f t="shared" si="3"/>
        <v>3.161294</v>
      </c>
      <c r="N1065" s="73" t="s">
        <v>1396</v>
      </c>
      <c r="O1065" s="73">
        <v>39.0</v>
      </c>
      <c r="P1065" s="73">
        <v>47.7</v>
      </c>
      <c r="Q1065" s="73">
        <v>52.3</v>
      </c>
      <c r="R1065" s="73">
        <v>50.3</v>
      </c>
      <c r="S1065" s="73">
        <v>3.45</v>
      </c>
      <c r="T1065" s="73">
        <v>61292.0</v>
      </c>
      <c r="U1065" s="73">
        <v>27.6</v>
      </c>
      <c r="V1065" s="73">
        <v>75.3</v>
      </c>
      <c r="W1065" s="73">
        <v>184035.0</v>
      </c>
      <c r="X1065" s="73">
        <v>861.0</v>
      </c>
      <c r="Y1065" s="73">
        <v>23.0</v>
      </c>
      <c r="Z1065" s="73">
        <v>57.6</v>
      </c>
      <c r="AA1065" s="73">
        <v>20114.0</v>
      </c>
      <c r="AB1065" s="73">
        <v>2.3</v>
      </c>
      <c r="AC1065" s="75">
        <v>45352.0</v>
      </c>
      <c r="AD1065" s="73">
        <v>81.0</v>
      </c>
      <c r="AE1065" s="73">
        <v>3.5</v>
      </c>
      <c r="AF1065" s="73">
        <v>2.2</v>
      </c>
      <c r="AG1065" s="73">
        <v>0.5</v>
      </c>
      <c r="AH1065" s="73">
        <v>0.9</v>
      </c>
      <c r="AI1065" s="73">
        <v>4.0</v>
      </c>
      <c r="AJ1065" s="73">
        <v>7.9</v>
      </c>
      <c r="AK1065" s="73" t="s">
        <v>4137</v>
      </c>
    </row>
    <row r="1066">
      <c r="A1066" s="73" t="s">
        <v>4138</v>
      </c>
      <c r="B1066" s="74" t="s">
        <v>4138</v>
      </c>
      <c r="C1066" s="73" t="s">
        <v>4139</v>
      </c>
      <c r="D1066" s="73">
        <v>51540.0</v>
      </c>
      <c r="E1066" s="73" t="s">
        <v>1509</v>
      </c>
      <c r="F1066" s="73" t="s">
        <v>1510</v>
      </c>
      <c r="G1066" s="73">
        <v>38.0375</v>
      </c>
      <c r="H1066" s="73">
        <v>-78.4855</v>
      </c>
      <c r="I1066" s="73">
        <v>46289.0</v>
      </c>
      <c r="J1066" s="73">
        <v>1744.44</v>
      </c>
      <c r="K1066" s="73">
        <f t="shared" si="1"/>
        <v>2.164900705</v>
      </c>
      <c r="L1066" s="73">
        <f t="shared" si="2"/>
        <v>9.251076</v>
      </c>
      <c r="M1066" s="73">
        <f t="shared" si="3"/>
        <v>9.6958716</v>
      </c>
      <c r="N1066" s="73" t="s">
        <v>1396</v>
      </c>
      <c r="O1066" s="73">
        <v>32.4</v>
      </c>
      <c r="P1066" s="73">
        <v>48.7</v>
      </c>
      <c r="Q1066" s="73">
        <v>51.3</v>
      </c>
      <c r="R1066" s="73">
        <v>33.9</v>
      </c>
      <c r="S1066" s="73">
        <v>2.88</v>
      </c>
      <c r="T1066" s="73">
        <v>67177.0</v>
      </c>
      <c r="U1066" s="73">
        <v>36.0</v>
      </c>
      <c r="V1066" s="73">
        <v>42.3</v>
      </c>
      <c r="W1066" s="73">
        <v>399044.0</v>
      </c>
      <c r="X1066" s="73">
        <v>1357.0</v>
      </c>
      <c r="Y1066" s="73">
        <v>58.9</v>
      </c>
      <c r="Z1066" s="73">
        <v>64.0</v>
      </c>
      <c r="AA1066" s="73">
        <v>27126.0</v>
      </c>
      <c r="AB1066" s="73">
        <v>5.1</v>
      </c>
      <c r="AC1066" s="75">
        <v>45352.0</v>
      </c>
      <c r="AD1066" s="73">
        <v>68.5</v>
      </c>
      <c r="AE1066" s="73">
        <v>17.2</v>
      </c>
      <c r="AF1066" s="73">
        <v>7.0</v>
      </c>
      <c r="AG1066" s="73">
        <v>0.2</v>
      </c>
      <c r="AH1066" s="73">
        <v>0.0</v>
      </c>
      <c r="AI1066" s="73">
        <v>1.2</v>
      </c>
      <c r="AJ1066" s="73">
        <v>5.9</v>
      </c>
      <c r="AK1066" s="73" t="s">
        <v>4140</v>
      </c>
    </row>
    <row r="1067">
      <c r="A1067" s="73" t="s">
        <v>4141</v>
      </c>
      <c r="B1067" s="74" t="s">
        <v>4141</v>
      </c>
      <c r="C1067" s="73" t="s">
        <v>4142</v>
      </c>
      <c r="D1067" s="73">
        <v>27007.0</v>
      </c>
      <c r="E1067" s="73" t="s">
        <v>1489</v>
      </c>
      <c r="F1067" s="73" t="s">
        <v>1490</v>
      </c>
      <c r="G1067" s="73">
        <v>47.9738</v>
      </c>
      <c r="H1067" s="73">
        <v>-94.9377</v>
      </c>
      <c r="I1067" s="73">
        <v>46274.0</v>
      </c>
      <c r="J1067" s="73">
        <v>7.13</v>
      </c>
      <c r="K1067" s="73">
        <f t="shared" si="1"/>
        <v>0.9701906082</v>
      </c>
      <c r="L1067" s="73">
        <f t="shared" si="2"/>
        <v>1.8</v>
      </c>
      <c r="M1067" s="73">
        <f t="shared" si="3"/>
        <v>2.9377357</v>
      </c>
      <c r="N1067" s="73" t="s">
        <v>1373</v>
      </c>
      <c r="O1067" s="73">
        <v>35.0</v>
      </c>
      <c r="P1067" s="73">
        <v>50.4</v>
      </c>
      <c r="Q1067" s="73">
        <v>49.6</v>
      </c>
      <c r="R1067" s="73">
        <v>44.9</v>
      </c>
      <c r="S1067" s="73">
        <v>3.05</v>
      </c>
      <c r="T1067" s="73">
        <v>62173.0</v>
      </c>
      <c r="U1067" s="73">
        <v>28.1</v>
      </c>
      <c r="V1067" s="73">
        <v>67.8</v>
      </c>
      <c r="W1067" s="73">
        <v>202525.0</v>
      </c>
      <c r="X1067" s="73">
        <v>935.0</v>
      </c>
      <c r="Y1067" s="73">
        <v>31.5</v>
      </c>
      <c r="Z1067" s="73">
        <v>63.0</v>
      </c>
      <c r="AA1067" s="73">
        <v>24989.0</v>
      </c>
      <c r="AB1067" s="73">
        <v>5.4</v>
      </c>
      <c r="AC1067" s="75">
        <v>45352.0</v>
      </c>
      <c r="AD1067" s="73">
        <v>71.3</v>
      </c>
      <c r="AE1067" s="73">
        <v>1.3</v>
      </c>
      <c r="AF1067" s="73">
        <v>0.7</v>
      </c>
      <c r="AG1067" s="73">
        <v>19.5</v>
      </c>
      <c r="AH1067" s="73">
        <v>0.1</v>
      </c>
      <c r="AI1067" s="73">
        <v>0.5</v>
      </c>
      <c r="AJ1067" s="73">
        <v>6.7</v>
      </c>
      <c r="AK1067" s="73" t="s">
        <v>4143</v>
      </c>
    </row>
    <row r="1068">
      <c r="A1068" s="73" t="s">
        <v>4144</v>
      </c>
      <c r="B1068" s="74" t="s">
        <v>4144</v>
      </c>
      <c r="C1068" s="73" t="s">
        <v>4145</v>
      </c>
      <c r="D1068" s="73">
        <v>39011.0</v>
      </c>
      <c r="E1068" s="73" t="s">
        <v>1478</v>
      </c>
      <c r="F1068" s="73" t="s">
        <v>1479</v>
      </c>
      <c r="G1068" s="73">
        <v>40.5609</v>
      </c>
      <c r="H1068" s="73">
        <v>-84.2217</v>
      </c>
      <c r="I1068" s="73">
        <v>46263.0</v>
      </c>
      <c r="J1068" s="73">
        <v>44.5</v>
      </c>
      <c r="K1068" s="73">
        <f t="shared" si="1"/>
        <v>0.9870863229</v>
      </c>
      <c r="L1068" s="73">
        <f t="shared" si="2"/>
        <v>1.8</v>
      </c>
      <c r="M1068" s="73">
        <f t="shared" si="3"/>
        <v>3.083105</v>
      </c>
      <c r="N1068" s="73" t="s">
        <v>1396</v>
      </c>
      <c r="O1068" s="73">
        <v>40.7</v>
      </c>
      <c r="P1068" s="73">
        <v>50.1</v>
      </c>
      <c r="Q1068" s="73">
        <v>49.9</v>
      </c>
      <c r="R1068" s="73">
        <v>57.6</v>
      </c>
      <c r="S1068" s="73">
        <v>2.96</v>
      </c>
      <c r="T1068" s="73">
        <v>75231.0</v>
      </c>
      <c r="U1068" s="73">
        <v>34.2</v>
      </c>
      <c r="V1068" s="73">
        <v>77.3</v>
      </c>
      <c r="W1068" s="73">
        <v>168416.0</v>
      </c>
      <c r="X1068" s="73">
        <v>815.0</v>
      </c>
      <c r="Y1068" s="73">
        <v>20.7</v>
      </c>
      <c r="Z1068" s="73">
        <v>67.4</v>
      </c>
      <c r="AA1068" s="73">
        <v>24732.0</v>
      </c>
      <c r="AB1068" s="73">
        <v>2.9</v>
      </c>
      <c r="AC1068" s="75">
        <v>45352.0</v>
      </c>
      <c r="AD1068" s="73">
        <v>95.4</v>
      </c>
      <c r="AE1068" s="73">
        <v>0.9</v>
      </c>
      <c r="AF1068" s="73">
        <v>0.3</v>
      </c>
      <c r="AG1068" s="73">
        <v>0.0</v>
      </c>
      <c r="AH1068" s="73">
        <v>0.0</v>
      </c>
      <c r="AI1068" s="73">
        <v>0.8</v>
      </c>
      <c r="AJ1068" s="73">
        <v>2.6</v>
      </c>
      <c r="AK1068" s="73" t="s">
        <v>4146</v>
      </c>
    </row>
    <row r="1069">
      <c r="A1069" s="73" t="s">
        <v>1683</v>
      </c>
      <c r="B1069" s="74" t="s">
        <v>1683</v>
      </c>
      <c r="C1069" s="73" t="s">
        <v>1684</v>
      </c>
      <c r="D1069" s="73">
        <v>18071.0</v>
      </c>
      <c r="E1069" s="73" t="s">
        <v>1563</v>
      </c>
      <c r="F1069" s="73" t="s">
        <v>1564</v>
      </c>
      <c r="G1069" s="73">
        <v>38.9064</v>
      </c>
      <c r="H1069" s="73">
        <v>-86.0375</v>
      </c>
      <c r="I1069" s="73">
        <v>46212.0</v>
      </c>
      <c r="J1069" s="73">
        <v>34.99</v>
      </c>
      <c r="K1069" s="73">
        <f t="shared" si="1"/>
        <v>0.982758954</v>
      </c>
      <c r="L1069" s="73">
        <f t="shared" si="2"/>
        <v>1.8</v>
      </c>
      <c r="M1069" s="73">
        <f t="shared" si="3"/>
        <v>3.0461111</v>
      </c>
      <c r="N1069" s="73" t="s">
        <v>1565</v>
      </c>
      <c r="O1069" s="73">
        <v>39.5</v>
      </c>
      <c r="P1069" s="73">
        <v>50.3</v>
      </c>
      <c r="Q1069" s="73">
        <v>49.7</v>
      </c>
      <c r="R1069" s="73">
        <v>51.6</v>
      </c>
      <c r="S1069" s="73">
        <v>3.1</v>
      </c>
      <c r="T1069" s="73">
        <v>65609.0</v>
      </c>
      <c r="U1069" s="73">
        <v>29.2</v>
      </c>
      <c r="V1069" s="73">
        <v>73.1</v>
      </c>
      <c r="W1069" s="73">
        <v>160601.0</v>
      </c>
      <c r="X1069" s="73">
        <v>905.0</v>
      </c>
      <c r="Y1069" s="73">
        <v>18.6</v>
      </c>
      <c r="Z1069" s="73">
        <v>63.1</v>
      </c>
      <c r="AA1069" s="73">
        <v>22464.0</v>
      </c>
      <c r="AB1069" s="73">
        <v>2.7</v>
      </c>
      <c r="AC1069" s="75">
        <v>45352.0</v>
      </c>
      <c r="AD1069" s="73">
        <v>87.3</v>
      </c>
      <c r="AE1069" s="73">
        <v>1.1</v>
      </c>
      <c r="AF1069" s="73">
        <v>1.8</v>
      </c>
      <c r="AG1069" s="73">
        <v>0.4</v>
      </c>
      <c r="AH1069" s="73">
        <v>0.1</v>
      </c>
      <c r="AI1069" s="73">
        <v>3.4</v>
      </c>
      <c r="AJ1069" s="73">
        <v>5.9</v>
      </c>
      <c r="AK1069" s="73" t="s">
        <v>4147</v>
      </c>
    </row>
    <row r="1070">
      <c r="A1070" s="73" t="s">
        <v>3122</v>
      </c>
      <c r="B1070" s="74" t="s">
        <v>3122</v>
      </c>
      <c r="C1070" s="73" t="s">
        <v>3123</v>
      </c>
      <c r="D1070" s="73">
        <v>18099.0</v>
      </c>
      <c r="E1070" s="73" t="s">
        <v>1563</v>
      </c>
      <c r="F1070" s="73" t="s">
        <v>1564</v>
      </c>
      <c r="G1070" s="73">
        <v>41.3248</v>
      </c>
      <c r="H1070" s="73">
        <v>-86.2618</v>
      </c>
      <c r="I1070" s="73">
        <v>46208.0</v>
      </c>
      <c r="J1070" s="73">
        <v>40.22</v>
      </c>
      <c r="K1070" s="73">
        <f t="shared" si="1"/>
        <v>0.9851364263</v>
      </c>
      <c r="L1070" s="73">
        <f t="shared" si="2"/>
        <v>1.8</v>
      </c>
      <c r="M1070" s="73">
        <f t="shared" si="3"/>
        <v>3.0664558</v>
      </c>
      <c r="N1070" s="73" t="s">
        <v>1565</v>
      </c>
      <c r="O1070" s="73">
        <v>39.9</v>
      </c>
      <c r="P1070" s="73">
        <v>50.6</v>
      </c>
      <c r="Q1070" s="73">
        <v>49.4</v>
      </c>
      <c r="R1070" s="73">
        <v>52.1</v>
      </c>
      <c r="S1070" s="73">
        <v>3.31</v>
      </c>
      <c r="T1070" s="73">
        <v>66016.0</v>
      </c>
      <c r="U1070" s="73">
        <v>28.1</v>
      </c>
      <c r="V1070" s="73">
        <v>76.5</v>
      </c>
      <c r="W1070" s="73">
        <v>170650.0</v>
      </c>
      <c r="X1070" s="73">
        <v>882.0</v>
      </c>
      <c r="Y1070" s="73">
        <v>20.1</v>
      </c>
      <c r="Z1070" s="73">
        <v>62.0</v>
      </c>
      <c r="AA1070" s="73">
        <v>22947.0</v>
      </c>
      <c r="AB1070" s="73">
        <v>3.0</v>
      </c>
      <c r="AC1070" s="75">
        <v>45352.0</v>
      </c>
      <c r="AD1070" s="73">
        <v>92.0</v>
      </c>
      <c r="AE1070" s="73">
        <v>0.8</v>
      </c>
      <c r="AF1070" s="73">
        <v>0.7</v>
      </c>
      <c r="AG1070" s="73">
        <v>0.3</v>
      </c>
      <c r="AH1070" s="73">
        <v>0.0</v>
      </c>
      <c r="AI1070" s="73">
        <v>2.6</v>
      </c>
      <c r="AJ1070" s="73">
        <v>3.6</v>
      </c>
      <c r="AK1070" s="73" t="s">
        <v>4148</v>
      </c>
    </row>
    <row r="1071">
      <c r="A1071" s="73" t="s">
        <v>1668</v>
      </c>
      <c r="B1071" s="74" t="s">
        <v>1668</v>
      </c>
      <c r="C1071" s="73" t="s">
        <v>1669</v>
      </c>
      <c r="D1071" s="73">
        <v>55081.0</v>
      </c>
      <c r="E1071" s="73" t="s">
        <v>1585</v>
      </c>
      <c r="F1071" s="73" t="s">
        <v>1586</v>
      </c>
      <c r="G1071" s="73">
        <v>43.9457</v>
      </c>
      <c r="H1071" s="73">
        <v>-90.6178</v>
      </c>
      <c r="I1071" s="73">
        <v>46208.0</v>
      </c>
      <c r="J1071" s="73">
        <v>19.8</v>
      </c>
      <c r="K1071" s="73">
        <f t="shared" si="1"/>
        <v>0.9758863114</v>
      </c>
      <c r="L1071" s="73">
        <f t="shared" si="2"/>
        <v>1.8</v>
      </c>
      <c r="M1071" s="73">
        <f t="shared" si="3"/>
        <v>2.987022</v>
      </c>
      <c r="N1071" s="73" t="s">
        <v>1373</v>
      </c>
      <c r="O1071" s="73">
        <v>39.7</v>
      </c>
      <c r="P1071" s="73">
        <v>51.3</v>
      </c>
      <c r="Q1071" s="73">
        <v>48.7</v>
      </c>
      <c r="R1071" s="73">
        <v>50.6</v>
      </c>
      <c r="S1071" s="73">
        <v>3.16</v>
      </c>
      <c r="T1071" s="73">
        <v>66451.0</v>
      </c>
      <c r="U1071" s="73">
        <v>29.6</v>
      </c>
      <c r="V1071" s="73">
        <v>71.5</v>
      </c>
      <c r="W1071" s="73">
        <v>181399.0</v>
      </c>
      <c r="X1071" s="73">
        <v>919.0</v>
      </c>
      <c r="Y1071" s="73">
        <v>20.1</v>
      </c>
      <c r="Z1071" s="73">
        <v>62.9</v>
      </c>
      <c r="AA1071" s="73">
        <v>23818.0</v>
      </c>
      <c r="AB1071" s="73">
        <v>2.7</v>
      </c>
      <c r="AC1071" s="75">
        <v>45352.0</v>
      </c>
      <c r="AD1071" s="73">
        <v>90.9</v>
      </c>
      <c r="AE1071" s="73">
        <v>1.5</v>
      </c>
      <c r="AF1071" s="73">
        <v>0.7</v>
      </c>
      <c r="AG1071" s="73">
        <v>0.9</v>
      </c>
      <c r="AH1071" s="73">
        <v>0.0</v>
      </c>
      <c r="AI1071" s="73">
        <v>2.2</v>
      </c>
      <c r="AJ1071" s="73">
        <v>3.8</v>
      </c>
      <c r="AK1071" s="73" t="s">
        <v>4149</v>
      </c>
    </row>
    <row r="1072">
      <c r="A1072" s="73" t="s">
        <v>4150</v>
      </c>
      <c r="B1072" s="74" t="s">
        <v>4150</v>
      </c>
      <c r="C1072" s="73" t="s">
        <v>4151</v>
      </c>
      <c r="D1072" s="73">
        <v>42087.0</v>
      </c>
      <c r="E1072" s="73" t="s">
        <v>323</v>
      </c>
      <c r="F1072" s="73" t="s">
        <v>1455</v>
      </c>
      <c r="G1072" s="73">
        <v>40.6104</v>
      </c>
      <c r="H1072" s="73">
        <v>-77.617</v>
      </c>
      <c r="I1072" s="73">
        <v>46146.0</v>
      </c>
      <c r="J1072" s="73">
        <v>43.35</v>
      </c>
      <c r="K1072" s="73">
        <f t="shared" si="1"/>
        <v>0.9865620232</v>
      </c>
      <c r="L1072" s="73">
        <f t="shared" si="2"/>
        <v>1.8</v>
      </c>
      <c r="M1072" s="73">
        <f t="shared" si="3"/>
        <v>3.0786315</v>
      </c>
      <c r="N1072" s="73" t="s">
        <v>1396</v>
      </c>
      <c r="O1072" s="73">
        <v>43.3</v>
      </c>
      <c r="P1072" s="73">
        <v>49.3</v>
      </c>
      <c r="Q1072" s="73">
        <v>50.7</v>
      </c>
      <c r="R1072" s="73">
        <v>53.7</v>
      </c>
      <c r="S1072" s="73">
        <v>2.93</v>
      </c>
      <c r="T1072" s="73">
        <v>58012.0</v>
      </c>
      <c r="U1072" s="73">
        <v>21.8</v>
      </c>
      <c r="V1072" s="73">
        <v>71.5</v>
      </c>
      <c r="W1072" s="73">
        <v>132530.0</v>
      </c>
      <c r="X1072" s="73">
        <v>763.0</v>
      </c>
      <c r="Y1072" s="73">
        <v>13.2</v>
      </c>
      <c r="Z1072" s="73">
        <v>59.9</v>
      </c>
      <c r="AA1072" s="73">
        <v>21349.0</v>
      </c>
      <c r="AB1072" s="73">
        <v>3.9</v>
      </c>
      <c r="AC1072" s="75">
        <v>45352.0</v>
      </c>
      <c r="AD1072" s="73">
        <v>94.8</v>
      </c>
      <c r="AE1072" s="73">
        <v>0.6</v>
      </c>
      <c r="AF1072" s="73">
        <v>0.3</v>
      </c>
      <c r="AG1072" s="73">
        <v>0.2</v>
      </c>
      <c r="AH1072" s="73">
        <v>0.1</v>
      </c>
      <c r="AI1072" s="73">
        <v>0.6</v>
      </c>
      <c r="AJ1072" s="73">
        <v>3.5</v>
      </c>
      <c r="AK1072" s="73" t="s">
        <v>4152</v>
      </c>
    </row>
    <row r="1073">
      <c r="A1073" s="73" t="s">
        <v>3345</v>
      </c>
      <c r="B1073" s="74" t="s">
        <v>3345</v>
      </c>
      <c r="C1073" s="73" t="s">
        <v>3346</v>
      </c>
      <c r="D1073" s="73">
        <v>48055.0</v>
      </c>
      <c r="E1073" s="73" t="s">
        <v>1377</v>
      </c>
      <c r="F1073" s="73" t="s">
        <v>1378</v>
      </c>
      <c r="G1073" s="73">
        <v>29.8368</v>
      </c>
      <c r="H1073" s="73">
        <v>-97.6199</v>
      </c>
      <c r="I1073" s="73">
        <v>46141.0</v>
      </c>
      <c r="J1073" s="73">
        <v>32.72</v>
      </c>
      <c r="K1073" s="73">
        <f t="shared" si="1"/>
        <v>0.9817288357</v>
      </c>
      <c r="L1073" s="73">
        <f t="shared" si="2"/>
        <v>1.8</v>
      </c>
      <c r="M1073" s="73">
        <f t="shared" si="3"/>
        <v>3.0372808</v>
      </c>
      <c r="N1073" s="73" t="s">
        <v>1373</v>
      </c>
      <c r="O1073" s="73">
        <v>37.8</v>
      </c>
      <c r="P1073" s="73">
        <v>50.3</v>
      </c>
      <c r="Q1073" s="73">
        <v>49.7</v>
      </c>
      <c r="R1073" s="73">
        <v>48.0</v>
      </c>
      <c r="S1073" s="73">
        <v>3.37</v>
      </c>
      <c r="T1073" s="73">
        <v>66779.0</v>
      </c>
      <c r="U1073" s="73">
        <v>27.9</v>
      </c>
      <c r="V1073" s="73">
        <v>71.5</v>
      </c>
      <c r="W1073" s="73">
        <v>174324.0</v>
      </c>
      <c r="X1073" s="73">
        <v>1084.0</v>
      </c>
      <c r="Y1073" s="73">
        <v>16.7</v>
      </c>
      <c r="Z1073" s="73">
        <v>57.0</v>
      </c>
      <c r="AA1073" s="73">
        <v>22491.0</v>
      </c>
      <c r="AB1073" s="73">
        <v>2.4</v>
      </c>
      <c r="AC1073" s="75">
        <v>45352.0</v>
      </c>
      <c r="AD1073" s="73">
        <v>65.1</v>
      </c>
      <c r="AE1073" s="73">
        <v>4.6</v>
      </c>
      <c r="AF1073" s="73">
        <v>0.7</v>
      </c>
      <c r="AG1073" s="73">
        <v>0.7</v>
      </c>
      <c r="AH1073" s="73">
        <v>0.0</v>
      </c>
      <c r="AI1073" s="73">
        <v>7.9</v>
      </c>
      <c r="AJ1073" s="73">
        <v>21.0</v>
      </c>
      <c r="AK1073" s="73" t="s">
        <v>4153</v>
      </c>
    </row>
    <row r="1074">
      <c r="A1074" s="73" t="s">
        <v>4013</v>
      </c>
      <c r="B1074" s="74" t="s">
        <v>4013</v>
      </c>
      <c r="C1074" s="73" t="s">
        <v>4014</v>
      </c>
      <c r="D1074" s="73">
        <v>39091.0</v>
      </c>
      <c r="E1074" s="73" t="s">
        <v>1478</v>
      </c>
      <c r="F1074" s="73" t="s">
        <v>1479</v>
      </c>
      <c r="G1074" s="73">
        <v>40.3885</v>
      </c>
      <c r="H1074" s="73">
        <v>-83.7658</v>
      </c>
      <c r="I1074" s="73">
        <v>46098.0</v>
      </c>
      <c r="J1074" s="73">
        <v>38.82</v>
      </c>
      <c r="K1074" s="73">
        <f t="shared" si="1"/>
        <v>0.9844994461</v>
      </c>
      <c r="L1074" s="73">
        <f t="shared" si="2"/>
        <v>1.8</v>
      </c>
      <c r="M1074" s="73">
        <f t="shared" si="3"/>
        <v>3.0610098</v>
      </c>
      <c r="N1074" s="73" t="s">
        <v>1396</v>
      </c>
      <c r="O1074" s="73">
        <v>41.8</v>
      </c>
      <c r="P1074" s="73">
        <v>50.2</v>
      </c>
      <c r="Q1074" s="73">
        <v>49.8</v>
      </c>
      <c r="R1074" s="73">
        <v>57.3</v>
      </c>
      <c r="S1074" s="73">
        <v>2.84</v>
      </c>
      <c r="T1074" s="73">
        <v>69125.0</v>
      </c>
      <c r="U1074" s="73">
        <v>30.8</v>
      </c>
      <c r="V1074" s="73">
        <v>76.6</v>
      </c>
      <c r="W1074" s="73">
        <v>167198.0</v>
      </c>
      <c r="X1074" s="73">
        <v>802.0</v>
      </c>
      <c r="Y1074" s="73">
        <v>18.8</v>
      </c>
      <c r="Z1074" s="73">
        <v>60.8</v>
      </c>
      <c r="AA1074" s="73">
        <v>22816.0</v>
      </c>
      <c r="AB1074" s="73">
        <v>3.5</v>
      </c>
      <c r="AC1074" s="75">
        <v>45352.0</v>
      </c>
      <c r="AD1074" s="73">
        <v>93.4</v>
      </c>
      <c r="AE1074" s="73">
        <v>1.6</v>
      </c>
      <c r="AF1074" s="73">
        <v>0.7</v>
      </c>
      <c r="AG1074" s="73">
        <v>0.1</v>
      </c>
      <c r="AH1074" s="73">
        <v>0.0</v>
      </c>
      <c r="AI1074" s="73">
        <v>0.7</v>
      </c>
      <c r="AJ1074" s="73">
        <v>3.5</v>
      </c>
      <c r="AK1074" s="73" t="s">
        <v>4154</v>
      </c>
    </row>
    <row r="1075">
      <c r="A1075" s="73" t="s">
        <v>3352</v>
      </c>
      <c r="B1075" s="74" t="s">
        <v>3352</v>
      </c>
      <c r="C1075" s="73" t="s">
        <v>3353</v>
      </c>
      <c r="D1075" s="73">
        <v>28045.0</v>
      </c>
      <c r="E1075" s="73" t="s">
        <v>2308</v>
      </c>
      <c r="F1075" s="73" t="s">
        <v>2309</v>
      </c>
      <c r="G1075" s="73">
        <v>30.4165</v>
      </c>
      <c r="H1075" s="73">
        <v>-89.489</v>
      </c>
      <c r="I1075" s="73">
        <v>46010.0</v>
      </c>
      <c r="J1075" s="73">
        <v>37.48</v>
      </c>
      <c r="K1075" s="73">
        <f t="shared" si="1"/>
        <v>0.9838901508</v>
      </c>
      <c r="L1075" s="73">
        <f t="shared" si="2"/>
        <v>1.8</v>
      </c>
      <c r="M1075" s="73">
        <f t="shared" si="3"/>
        <v>3.0557972</v>
      </c>
      <c r="N1075" s="73" t="s">
        <v>1373</v>
      </c>
      <c r="O1075" s="73">
        <v>45.4</v>
      </c>
      <c r="P1075" s="73">
        <v>48.6</v>
      </c>
      <c r="Q1075" s="73">
        <v>51.4</v>
      </c>
      <c r="R1075" s="73">
        <v>54.7</v>
      </c>
      <c r="S1075" s="73">
        <v>2.86</v>
      </c>
      <c r="T1075" s="73">
        <v>63623.0</v>
      </c>
      <c r="U1075" s="73">
        <v>31.1</v>
      </c>
      <c r="V1075" s="73">
        <v>80.7</v>
      </c>
      <c r="W1075" s="73">
        <v>192483.0</v>
      </c>
      <c r="X1075" s="73">
        <v>956.0</v>
      </c>
      <c r="Y1075" s="73">
        <v>24.4</v>
      </c>
      <c r="Z1075" s="73">
        <v>58.8</v>
      </c>
      <c r="AA1075" s="73">
        <v>18920.0</v>
      </c>
      <c r="AB1075" s="73">
        <v>6.2</v>
      </c>
      <c r="AC1075" s="75">
        <v>45352.0</v>
      </c>
      <c r="AD1075" s="73">
        <v>85.3</v>
      </c>
      <c r="AE1075" s="73">
        <v>6.9</v>
      </c>
      <c r="AF1075" s="73">
        <v>0.5</v>
      </c>
      <c r="AG1075" s="73">
        <v>0.8</v>
      </c>
      <c r="AH1075" s="73">
        <v>0.0</v>
      </c>
      <c r="AI1075" s="73">
        <v>1.0</v>
      </c>
      <c r="AJ1075" s="73">
        <v>5.5</v>
      </c>
      <c r="AK1075" s="73" t="s">
        <v>4155</v>
      </c>
    </row>
    <row r="1076">
      <c r="A1076" s="73" t="s">
        <v>4156</v>
      </c>
      <c r="B1076" s="74" t="s">
        <v>4156</v>
      </c>
      <c r="C1076" s="73" t="s">
        <v>4157</v>
      </c>
      <c r="D1076" s="73">
        <v>40113.0</v>
      </c>
      <c r="E1076" s="73" t="s">
        <v>1648</v>
      </c>
      <c r="F1076" s="73" t="s">
        <v>1646</v>
      </c>
      <c r="G1076" s="73">
        <v>36.6292</v>
      </c>
      <c r="H1076" s="73">
        <v>-96.3985</v>
      </c>
      <c r="I1076" s="73">
        <v>46004.0</v>
      </c>
      <c r="J1076" s="73">
        <v>7.91</v>
      </c>
      <c r="K1076" s="73">
        <f t="shared" si="1"/>
        <v>0.9705402891</v>
      </c>
      <c r="L1076" s="73">
        <f t="shared" si="2"/>
        <v>1.8</v>
      </c>
      <c r="M1076" s="73">
        <f t="shared" si="3"/>
        <v>2.9407699</v>
      </c>
      <c r="N1076" s="73" t="s">
        <v>1373</v>
      </c>
      <c r="O1076" s="73">
        <v>43.2</v>
      </c>
      <c r="P1076" s="73">
        <v>50.5</v>
      </c>
      <c r="Q1076" s="73">
        <v>49.5</v>
      </c>
      <c r="R1076" s="73">
        <v>51.3</v>
      </c>
      <c r="S1076" s="73">
        <v>3.25</v>
      </c>
      <c r="T1076" s="73">
        <v>58189.0</v>
      </c>
      <c r="U1076" s="73">
        <v>26.8</v>
      </c>
      <c r="V1076" s="73">
        <v>78.3</v>
      </c>
      <c r="W1076" s="73">
        <v>147312.0</v>
      </c>
      <c r="X1076" s="73">
        <v>773.0</v>
      </c>
      <c r="Y1076" s="73">
        <v>20.0</v>
      </c>
      <c r="Z1076" s="73">
        <v>54.2</v>
      </c>
      <c r="AA1076" s="73">
        <v>21793.0</v>
      </c>
      <c r="AB1076" s="73">
        <v>5.6</v>
      </c>
      <c r="AC1076" s="75">
        <v>45352.0</v>
      </c>
      <c r="AD1076" s="73">
        <v>63.7</v>
      </c>
      <c r="AE1076" s="73">
        <v>10.6</v>
      </c>
      <c r="AF1076" s="73">
        <v>0.3</v>
      </c>
      <c r="AG1076" s="73">
        <v>11.1</v>
      </c>
      <c r="AH1076" s="73">
        <v>0.0</v>
      </c>
      <c r="AI1076" s="73">
        <v>1.4</v>
      </c>
      <c r="AJ1076" s="73">
        <v>12.9</v>
      </c>
      <c r="AK1076" s="73" t="s">
        <v>4158</v>
      </c>
    </row>
    <row r="1077">
      <c r="A1077" s="73" t="s">
        <v>2107</v>
      </c>
      <c r="B1077" s="74" t="s">
        <v>2107</v>
      </c>
      <c r="C1077" s="73" t="s">
        <v>2108</v>
      </c>
      <c r="D1077" s="73">
        <v>5055.0</v>
      </c>
      <c r="E1077" s="73" t="s">
        <v>1956</v>
      </c>
      <c r="F1077" s="73" t="s">
        <v>1957</v>
      </c>
      <c r="G1077" s="73">
        <v>36.1176</v>
      </c>
      <c r="H1077" s="73">
        <v>-90.5591</v>
      </c>
      <c r="I1077" s="73">
        <v>45954.0</v>
      </c>
      <c r="J1077" s="73">
        <v>30.73</v>
      </c>
      <c r="K1077" s="73">
        <f t="shared" si="1"/>
        <v>0.9808266686</v>
      </c>
      <c r="L1077" s="73">
        <f t="shared" si="2"/>
        <v>1.8</v>
      </c>
      <c r="M1077" s="73">
        <f t="shared" si="3"/>
        <v>3.0295397</v>
      </c>
      <c r="N1077" s="73" t="s">
        <v>1373</v>
      </c>
      <c r="O1077" s="73">
        <v>37.8</v>
      </c>
      <c r="P1077" s="73">
        <v>49.5</v>
      </c>
      <c r="Q1077" s="73">
        <v>50.5</v>
      </c>
      <c r="R1077" s="73">
        <v>50.2</v>
      </c>
      <c r="S1077" s="73">
        <v>3.05</v>
      </c>
      <c r="T1077" s="73">
        <v>54879.0</v>
      </c>
      <c r="U1077" s="73">
        <v>20.8</v>
      </c>
      <c r="V1077" s="73">
        <v>64.4</v>
      </c>
      <c r="W1077" s="73">
        <v>147883.0</v>
      </c>
      <c r="X1077" s="73">
        <v>808.0</v>
      </c>
      <c r="Y1077" s="73">
        <v>16.6</v>
      </c>
      <c r="Z1077" s="73">
        <v>59.4</v>
      </c>
      <c r="AA1077" s="73">
        <v>19902.0</v>
      </c>
      <c r="AB1077" s="73">
        <v>7.5</v>
      </c>
      <c r="AC1077" s="75">
        <v>45352.0</v>
      </c>
      <c r="AD1077" s="73">
        <v>91.5</v>
      </c>
      <c r="AE1077" s="73">
        <v>2.5</v>
      </c>
      <c r="AF1077" s="73">
        <v>0.4</v>
      </c>
      <c r="AG1077" s="73">
        <v>0.2</v>
      </c>
      <c r="AH1077" s="73">
        <v>0.1</v>
      </c>
      <c r="AI1077" s="73">
        <v>1.0</v>
      </c>
      <c r="AJ1077" s="73">
        <v>4.2</v>
      </c>
      <c r="AK1077" s="73" t="s">
        <v>4159</v>
      </c>
    </row>
    <row r="1078">
      <c r="A1078" s="73" t="s">
        <v>4160</v>
      </c>
      <c r="B1078" s="74" t="s">
        <v>4160</v>
      </c>
      <c r="C1078" s="73" t="s">
        <v>4161</v>
      </c>
      <c r="D1078" s="73">
        <v>42099.0</v>
      </c>
      <c r="E1078" s="73" t="s">
        <v>323</v>
      </c>
      <c r="F1078" s="73" t="s">
        <v>1455</v>
      </c>
      <c r="G1078" s="73">
        <v>40.3984</v>
      </c>
      <c r="H1078" s="73">
        <v>-77.2623</v>
      </c>
      <c r="I1078" s="73">
        <v>45941.0</v>
      </c>
      <c r="J1078" s="73">
        <v>32.17</v>
      </c>
      <c r="K1078" s="73">
        <f t="shared" si="1"/>
        <v>0.9814794101</v>
      </c>
      <c r="L1078" s="73">
        <f t="shared" si="2"/>
        <v>1.8</v>
      </c>
      <c r="M1078" s="73">
        <f t="shared" si="3"/>
        <v>3.0351413</v>
      </c>
      <c r="N1078" s="73" t="s">
        <v>1396</v>
      </c>
      <c r="O1078" s="73">
        <v>43.7</v>
      </c>
      <c r="P1078" s="73">
        <v>50.9</v>
      </c>
      <c r="Q1078" s="73">
        <v>49.1</v>
      </c>
      <c r="R1078" s="73">
        <v>56.4</v>
      </c>
      <c r="S1078" s="73">
        <v>3.0</v>
      </c>
      <c r="T1078" s="73">
        <v>76103.0</v>
      </c>
      <c r="U1078" s="73">
        <v>35.4</v>
      </c>
      <c r="V1078" s="73">
        <v>80.7</v>
      </c>
      <c r="W1078" s="73">
        <v>209894.0</v>
      </c>
      <c r="X1078" s="73">
        <v>803.0</v>
      </c>
      <c r="Y1078" s="73">
        <v>18.2</v>
      </c>
      <c r="Z1078" s="73">
        <v>62.0</v>
      </c>
      <c r="AA1078" s="73">
        <v>25018.0</v>
      </c>
      <c r="AB1078" s="73">
        <v>3.4</v>
      </c>
      <c r="AC1078" s="75">
        <v>45352.0</v>
      </c>
      <c r="AD1078" s="73">
        <v>95.1</v>
      </c>
      <c r="AE1078" s="73">
        <v>0.9</v>
      </c>
      <c r="AF1078" s="73">
        <v>0.3</v>
      </c>
      <c r="AG1078" s="73">
        <v>0.1</v>
      </c>
      <c r="AH1078" s="73">
        <v>0.0</v>
      </c>
      <c r="AI1078" s="73">
        <v>0.5</v>
      </c>
      <c r="AJ1078" s="73">
        <v>3.1</v>
      </c>
      <c r="AK1078" s="73" t="s">
        <v>4162</v>
      </c>
    </row>
    <row r="1079">
      <c r="A1079" s="73" t="s">
        <v>4163</v>
      </c>
      <c r="B1079" s="74" t="s">
        <v>4163</v>
      </c>
      <c r="C1079" s="73" t="s">
        <v>4164</v>
      </c>
      <c r="D1079" s="73">
        <v>50025.0</v>
      </c>
      <c r="E1079" s="73" t="s">
        <v>2551</v>
      </c>
      <c r="F1079" s="73" t="s">
        <v>2552</v>
      </c>
      <c r="G1079" s="73">
        <v>42.9906</v>
      </c>
      <c r="H1079" s="73">
        <v>-72.7139</v>
      </c>
      <c r="I1079" s="73">
        <v>45857.0</v>
      </c>
      <c r="J1079" s="73">
        <v>22.53</v>
      </c>
      <c r="K1079" s="73">
        <f t="shared" si="1"/>
        <v>0.9771179343</v>
      </c>
      <c r="L1079" s="73">
        <f t="shared" si="2"/>
        <v>1.8</v>
      </c>
      <c r="M1079" s="73">
        <f t="shared" si="3"/>
        <v>2.9976417</v>
      </c>
      <c r="N1079" s="73" t="s">
        <v>1396</v>
      </c>
      <c r="O1079" s="73">
        <v>47.0</v>
      </c>
      <c r="P1079" s="73">
        <v>49.4</v>
      </c>
      <c r="Q1079" s="73">
        <v>50.6</v>
      </c>
      <c r="R1079" s="73">
        <v>41.7</v>
      </c>
      <c r="S1079" s="73">
        <v>2.95</v>
      </c>
      <c r="T1079" s="73">
        <v>65473.0</v>
      </c>
      <c r="U1079" s="73">
        <v>29.2</v>
      </c>
      <c r="V1079" s="73">
        <v>71.8</v>
      </c>
      <c r="W1079" s="73">
        <v>250218.0</v>
      </c>
      <c r="X1079" s="73">
        <v>1031.0</v>
      </c>
      <c r="Y1079" s="73">
        <v>40.4</v>
      </c>
      <c r="Z1079" s="73">
        <v>62.8</v>
      </c>
      <c r="AA1079" s="73">
        <v>22678.0</v>
      </c>
      <c r="AB1079" s="73">
        <v>4.4</v>
      </c>
      <c r="AC1079" s="75">
        <v>45352.0</v>
      </c>
      <c r="AD1079" s="73">
        <v>92.6</v>
      </c>
      <c r="AE1079" s="73">
        <v>1.1</v>
      </c>
      <c r="AF1079" s="73">
        <v>1.3</v>
      </c>
      <c r="AG1079" s="73">
        <v>0.2</v>
      </c>
      <c r="AH1079" s="73">
        <v>0.0</v>
      </c>
      <c r="AI1079" s="73">
        <v>0.4</v>
      </c>
      <c r="AJ1079" s="73">
        <v>4.4</v>
      </c>
      <c r="AK1079" s="73" t="s">
        <v>4165</v>
      </c>
    </row>
    <row r="1080">
      <c r="A1080" s="73" t="s">
        <v>4166</v>
      </c>
      <c r="B1080" s="74" t="s">
        <v>4166</v>
      </c>
      <c r="C1080" s="73" t="s">
        <v>4167</v>
      </c>
      <c r="D1080" s="73">
        <v>13071.0</v>
      </c>
      <c r="E1080" s="73" t="s">
        <v>1525</v>
      </c>
      <c r="F1080" s="73" t="s">
        <v>1526</v>
      </c>
      <c r="G1080" s="73">
        <v>31.1884</v>
      </c>
      <c r="H1080" s="73">
        <v>-83.7688</v>
      </c>
      <c r="I1080" s="73">
        <v>45813.0</v>
      </c>
      <c r="J1080" s="73">
        <v>32.34</v>
      </c>
      <c r="K1080" s="73">
        <f t="shared" si="1"/>
        <v>0.9815564985</v>
      </c>
      <c r="L1080" s="73">
        <f t="shared" si="2"/>
        <v>1.8</v>
      </c>
      <c r="M1080" s="73">
        <f t="shared" si="3"/>
        <v>3.0358026</v>
      </c>
      <c r="N1080" s="73" t="s">
        <v>1396</v>
      </c>
      <c r="O1080" s="73">
        <v>37.1</v>
      </c>
      <c r="P1080" s="73">
        <v>50.1</v>
      </c>
      <c r="Q1080" s="73">
        <v>49.9</v>
      </c>
      <c r="R1080" s="73">
        <v>41.8</v>
      </c>
      <c r="S1080" s="73">
        <v>3.3</v>
      </c>
      <c r="T1080" s="73">
        <v>47235.0</v>
      </c>
      <c r="U1080" s="73">
        <v>21.2</v>
      </c>
      <c r="V1080" s="73">
        <v>64.8</v>
      </c>
      <c r="W1080" s="73">
        <v>117357.0</v>
      </c>
      <c r="X1080" s="73">
        <v>747.0</v>
      </c>
      <c r="Y1080" s="73">
        <v>14.7</v>
      </c>
      <c r="Z1080" s="73">
        <v>58.2</v>
      </c>
      <c r="AA1080" s="73">
        <v>21025.0</v>
      </c>
      <c r="AB1080" s="73">
        <v>6.1</v>
      </c>
      <c r="AC1080" s="75">
        <v>45352.0</v>
      </c>
      <c r="AD1080" s="73">
        <v>60.8</v>
      </c>
      <c r="AE1080" s="73">
        <v>22.8</v>
      </c>
      <c r="AF1080" s="73">
        <v>0.8</v>
      </c>
      <c r="AG1080" s="73">
        <v>1.3</v>
      </c>
      <c r="AH1080" s="73">
        <v>0.0</v>
      </c>
      <c r="AI1080" s="73">
        <v>9.9</v>
      </c>
      <c r="AJ1080" s="73">
        <v>4.4</v>
      </c>
      <c r="AK1080" s="73" t="s">
        <v>4168</v>
      </c>
    </row>
    <row r="1081">
      <c r="A1081" s="73" t="s">
        <v>4169</v>
      </c>
      <c r="B1081" s="74" t="s">
        <v>4169</v>
      </c>
      <c r="C1081" s="73" t="s">
        <v>4170</v>
      </c>
      <c r="D1081" s="73">
        <v>26059.0</v>
      </c>
      <c r="E1081" s="73" t="s">
        <v>1439</v>
      </c>
      <c r="F1081" s="73" t="s">
        <v>1440</v>
      </c>
      <c r="G1081" s="73">
        <v>41.8878</v>
      </c>
      <c r="H1081" s="73">
        <v>-84.5929</v>
      </c>
      <c r="I1081" s="73">
        <v>45698.0</v>
      </c>
      <c r="J1081" s="73">
        <v>29.5</v>
      </c>
      <c r="K1081" s="73">
        <f t="shared" si="1"/>
        <v>0.9802694624</v>
      </c>
      <c r="L1081" s="73">
        <f t="shared" si="2"/>
        <v>1.8</v>
      </c>
      <c r="M1081" s="73">
        <f t="shared" si="3"/>
        <v>3.024755</v>
      </c>
      <c r="N1081" s="73" t="s">
        <v>1441</v>
      </c>
      <c r="O1081" s="73">
        <v>42.8</v>
      </c>
      <c r="P1081" s="73">
        <v>50.2</v>
      </c>
      <c r="Q1081" s="73">
        <v>49.8</v>
      </c>
      <c r="R1081" s="73">
        <v>50.8</v>
      </c>
      <c r="S1081" s="73">
        <v>3.07</v>
      </c>
      <c r="T1081" s="73">
        <v>59425.0</v>
      </c>
      <c r="U1081" s="73">
        <v>24.1</v>
      </c>
      <c r="V1081" s="73">
        <v>79.9</v>
      </c>
      <c r="W1081" s="73">
        <v>158785.0</v>
      </c>
      <c r="X1081" s="73">
        <v>770.0</v>
      </c>
      <c r="Y1081" s="73">
        <v>19.5</v>
      </c>
      <c r="Z1081" s="73">
        <v>56.9</v>
      </c>
      <c r="AA1081" s="73">
        <v>20421.0</v>
      </c>
      <c r="AB1081" s="73">
        <v>4.4</v>
      </c>
      <c r="AC1081" s="75">
        <v>45352.0</v>
      </c>
      <c r="AD1081" s="73">
        <v>95.0</v>
      </c>
      <c r="AE1081" s="73">
        <v>0.7</v>
      </c>
      <c r="AF1081" s="73">
        <v>0.3</v>
      </c>
      <c r="AG1081" s="73">
        <v>0.1</v>
      </c>
      <c r="AH1081" s="73">
        <v>0.0</v>
      </c>
      <c r="AI1081" s="73">
        <v>0.8</v>
      </c>
      <c r="AJ1081" s="73">
        <v>3.0</v>
      </c>
      <c r="AK1081" s="73" t="s">
        <v>4171</v>
      </c>
    </row>
    <row r="1082">
      <c r="A1082" s="73" t="s">
        <v>4172</v>
      </c>
      <c r="B1082" s="74" t="s">
        <v>4172</v>
      </c>
      <c r="C1082" s="73" t="s">
        <v>4173</v>
      </c>
      <c r="D1082" s="73">
        <v>6009.0</v>
      </c>
      <c r="E1082" s="73" t="s">
        <v>1366</v>
      </c>
      <c r="F1082" s="73" t="s">
        <v>775</v>
      </c>
      <c r="G1082" s="73">
        <v>38.2046</v>
      </c>
      <c r="H1082" s="73">
        <v>-120.5541</v>
      </c>
      <c r="I1082" s="73">
        <v>45674.0</v>
      </c>
      <c r="J1082" s="73">
        <v>17.29</v>
      </c>
      <c r="K1082" s="73">
        <f t="shared" si="1"/>
        <v>0.9747553101</v>
      </c>
      <c r="L1082" s="73">
        <f t="shared" si="2"/>
        <v>1.8</v>
      </c>
      <c r="M1082" s="73">
        <f t="shared" si="3"/>
        <v>2.9772581</v>
      </c>
      <c r="N1082" s="73" t="s">
        <v>1367</v>
      </c>
      <c r="O1082" s="73">
        <v>52.1</v>
      </c>
      <c r="P1082" s="73">
        <v>49.8</v>
      </c>
      <c r="Q1082" s="73">
        <v>50.2</v>
      </c>
      <c r="R1082" s="73">
        <v>56.4</v>
      </c>
      <c r="S1082" s="73">
        <v>2.98</v>
      </c>
      <c r="T1082" s="73">
        <v>77526.0</v>
      </c>
      <c r="U1082" s="73">
        <v>36.8</v>
      </c>
      <c r="V1082" s="73">
        <v>82.1</v>
      </c>
      <c r="W1082" s="73">
        <v>404308.0</v>
      </c>
      <c r="X1082" s="73">
        <v>1621.0</v>
      </c>
      <c r="Y1082" s="73">
        <v>21.4</v>
      </c>
      <c r="Z1082" s="73">
        <v>47.4</v>
      </c>
      <c r="AA1082" s="73">
        <v>22308.0</v>
      </c>
      <c r="AB1082" s="73">
        <v>6.2</v>
      </c>
      <c r="AC1082" s="75">
        <v>45352.0</v>
      </c>
      <c r="AD1082" s="73">
        <v>83.1</v>
      </c>
      <c r="AE1082" s="73">
        <v>1.0</v>
      </c>
      <c r="AF1082" s="73">
        <v>2.0</v>
      </c>
      <c r="AG1082" s="73">
        <v>1.3</v>
      </c>
      <c r="AH1082" s="73">
        <v>0.1</v>
      </c>
      <c r="AI1082" s="73">
        <v>3.3</v>
      </c>
      <c r="AJ1082" s="73">
        <v>9.2</v>
      </c>
      <c r="AK1082" s="73" t="s">
        <v>4174</v>
      </c>
    </row>
    <row r="1083">
      <c r="A1083" s="73" t="s">
        <v>4175</v>
      </c>
      <c r="B1083" s="74" t="s">
        <v>4175</v>
      </c>
      <c r="C1083" s="73" t="s">
        <v>4176</v>
      </c>
      <c r="D1083" s="73">
        <v>13275.0</v>
      </c>
      <c r="E1083" s="73" t="s">
        <v>1525</v>
      </c>
      <c r="F1083" s="73" t="s">
        <v>1526</v>
      </c>
      <c r="G1083" s="73">
        <v>30.8637</v>
      </c>
      <c r="H1083" s="73">
        <v>-83.9193</v>
      </c>
      <c r="I1083" s="73">
        <v>45665.0</v>
      </c>
      <c r="J1083" s="73">
        <v>32.37</v>
      </c>
      <c r="K1083" s="73">
        <f t="shared" si="1"/>
        <v>0.9815701029</v>
      </c>
      <c r="L1083" s="73">
        <f t="shared" si="2"/>
        <v>1.8</v>
      </c>
      <c r="M1083" s="73">
        <f t="shared" si="3"/>
        <v>3.0359193</v>
      </c>
      <c r="N1083" s="73" t="s">
        <v>1396</v>
      </c>
      <c r="O1083" s="73">
        <v>39.9</v>
      </c>
      <c r="P1083" s="73">
        <v>47.6</v>
      </c>
      <c r="Q1083" s="73">
        <v>52.4</v>
      </c>
      <c r="R1083" s="73">
        <v>47.0</v>
      </c>
      <c r="S1083" s="73">
        <v>3.06</v>
      </c>
      <c r="T1083" s="73">
        <v>55958.0</v>
      </c>
      <c r="U1083" s="73">
        <v>25.9</v>
      </c>
      <c r="V1083" s="73">
        <v>62.3</v>
      </c>
      <c r="W1083" s="73">
        <v>163793.0</v>
      </c>
      <c r="X1083" s="73">
        <v>974.0</v>
      </c>
      <c r="Y1083" s="73">
        <v>23.8</v>
      </c>
      <c r="Z1083" s="73">
        <v>62.8</v>
      </c>
      <c r="AA1083" s="73">
        <v>17883.0</v>
      </c>
      <c r="AB1083" s="73">
        <v>6.2</v>
      </c>
      <c r="AC1083" s="75">
        <v>45352.0</v>
      </c>
      <c r="AD1083" s="73">
        <v>59.0</v>
      </c>
      <c r="AE1083" s="73">
        <v>36.1</v>
      </c>
      <c r="AF1083" s="73">
        <v>0.8</v>
      </c>
      <c r="AG1083" s="73">
        <v>0.3</v>
      </c>
      <c r="AH1083" s="73">
        <v>0.0</v>
      </c>
      <c r="AI1083" s="73">
        <v>1.1</v>
      </c>
      <c r="AJ1083" s="73">
        <v>2.7</v>
      </c>
      <c r="AK1083" s="73" t="s">
        <v>4177</v>
      </c>
    </row>
    <row r="1084">
      <c r="A1084" s="73" t="s">
        <v>1420</v>
      </c>
      <c r="B1084" s="74" t="s">
        <v>1420</v>
      </c>
      <c r="C1084" s="73" t="s">
        <v>4178</v>
      </c>
      <c r="D1084" s="73">
        <v>22117.0</v>
      </c>
      <c r="E1084" s="73" t="s">
        <v>1885</v>
      </c>
      <c r="F1084" s="73" t="s">
        <v>1886</v>
      </c>
      <c r="G1084" s="73">
        <v>30.8533</v>
      </c>
      <c r="H1084" s="73">
        <v>-90.0405</v>
      </c>
      <c r="I1084" s="73">
        <v>45514.0</v>
      </c>
      <c r="J1084" s="73">
        <v>26.24</v>
      </c>
      <c r="K1084" s="73">
        <f t="shared" si="1"/>
        <v>0.9787941702</v>
      </c>
      <c r="L1084" s="73">
        <f t="shared" si="2"/>
        <v>1.8</v>
      </c>
      <c r="M1084" s="73">
        <f t="shared" si="3"/>
        <v>3.0120736</v>
      </c>
      <c r="N1084" s="73" t="s">
        <v>1373</v>
      </c>
      <c r="O1084" s="73">
        <v>40.6</v>
      </c>
      <c r="P1084" s="73">
        <v>50.4</v>
      </c>
      <c r="Q1084" s="73">
        <v>49.6</v>
      </c>
      <c r="R1084" s="73">
        <v>40.1</v>
      </c>
      <c r="S1084" s="73">
        <v>3.17</v>
      </c>
      <c r="T1084" s="73">
        <v>41803.0</v>
      </c>
      <c r="U1084" s="73">
        <v>19.1</v>
      </c>
      <c r="V1084" s="73">
        <v>67.5</v>
      </c>
      <c r="W1084" s="73">
        <v>129114.0</v>
      </c>
      <c r="X1084" s="73">
        <v>731.0</v>
      </c>
      <c r="Y1084" s="73">
        <v>11.8</v>
      </c>
      <c r="Z1084" s="73">
        <v>51.7</v>
      </c>
      <c r="AA1084" s="73">
        <v>17384.0</v>
      </c>
      <c r="AB1084" s="73">
        <v>10.5</v>
      </c>
      <c r="AC1084" s="75">
        <v>45352.0</v>
      </c>
      <c r="AD1084" s="73">
        <v>65.8</v>
      </c>
      <c r="AE1084" s="73">
        <v>30.4</v>
      </c>
      <c r="AF1084" s="73">
        <v>0.1</v>
      </c>
      <c r="AG1084" s="73">
        <v>0.3</v>
      </c>
      <c r="AH1084" s="73">
        <v>0.0</v>
      </c>
      <c r="AI1084" s="73">
        <v>0.5</v>
      </c>
      <c r="AJ1084" s="73">
        <v>3.0</v>
      </c>
      <c r="AK1084" s="73" t="s">
        <v>4179</v>
      </c>
    </row>
    <row r="1085">
      <c r="A1085" s="73" t="s">
        <v>2781</v>
      </c>
      <c r="B1085" s="74" t="s">
        <v>2781</v>
      </c>
      <c r="C1085" s="73" t="s">
        <v>2782</v>
      </c>
      <c r="D1085" s="73">
        <v>48259.0</v>
      </c>
      <c r="E1085" s="73" t="s">
        <v>1377</v>
      </c>
      <c r="F1085" s="73" t="s">
        <v>1378</v>
      </c>
      <c r="G1085" s="73">
        <v>29.9447</v>
      </c>
      <c r="H1085" s="73">
        <v>-98.7115</v>
      </c>
      <c r="I1085" s="73">
        <v>45376.0</v>
      </c>
      <c r="J1085" s="73">
        <v>26.45</v>
      </c>
      <c r="K1085" s="73">
        <f t="shared" si="1"/>
        <v>0.9788891374</v>
      </c>
      <c r="L1085" s="73">
        <f t="shared" si="2"/>
        <v>1.8</v>
      </c>
      <c r="M1085" s="73">
        <f t="shared" si="3"/>
        <v>3.0128905</v>
      </c>
      <c r="N1085" s="73" t="s">
        <v>1373</v>
      </c>
      <c r="O1085" s="73">
        <v>42.6</v>
      </c>
      <c r="P1085" s="73">
        <v>49.3</v>
      </c>
      <c r="Q1085" s="73">
        <v>50.7</v>
      </c>
      <c r="R1085" s="73">
        <v>61.4</v>
      </c>
      <c r="S1085" s="73">
        <v>3.07</v>
      </c>
      <c r="T1085" s="73">
        <v>104196.0</v>
      </c>
      <c r="U1085" s="73">
        <v>51.5</v>
      </c>
      <c r="V1085" s="73">
        <v>76.4</v>
      </c>
      <c r="W1085" s="73">
        <v>464176.0</v>
      </c>
      <c r="X1085" s="73">
        <v>1455.0</v>
      </c>
      <c r="Y1085" s="73">
        <v>48.5</v>
      </c>
      <c r="Z1085" s="73">
        <v>61.8</v>
      </c>
      <c r="AA1085" s="73">
        <v>24688.0</v>
      </c>
      <c r="AB1085" s="73">
        <v>4.8</v>
      </c>
      <c r="AC1085" s="75">
        <v>45352.0</v>
      </c>
      <c r="AD1085" s="73">
        <v>80.6</v>
      </c>
      <c r="AE1085" s="73">
        <v>0.8</v>
      </c>
      <c r="AF1085" s="73">
        <v>1.1</v>
      </c>
      <c r="AG1085" s="73">
        <v>0.5</v>
      </c>
      <c r="AH1085" s="73">
        <v>0.1</v>
      </c>
      <c r="AI1085" s="73">
        <v>5.9</v>
      </c>
      <c r="AJ1085" s="73">
        <v>11.0</v>
      </c>
      <c r="AK1085" s="73" t="s">
        <v>4180</v>
      </c>
    </row>
    <row r="1086">
      <c r="A1086" s="73" t="s">
        <v>2787</v>
      </c>
      <c r="B1086" s="74" t="s">
        <v>2787</v>
      </c>
      <c r="C1086" s="73" t="s">
        <v>2788</v>
      </c>
      <c r="D1086" s="73">
        <v>48499.0</v>
      </c>
      <c r="E1086" s="73" t="s">
        <v>1377</v>
      </c>
      <c r="F1086" s="73" t="s">
        <v>1378</v>
      </c>
      <c r="G1086" s="73">
        <v>32.7864</v>
      </c>
      <c r="H1086" s="73">
        <v>-95.3821</v>
      </c>
      <c r="I1086" s="73">
        <v>45341.0</v>
      </c>
      <c r="J1086" s="73">
        <v>27.13</v>
      </c>
      <c r="K1086" s="73">
        <f t="shared" si="1"/>
        <v>0.9791967135</v>
      </c>
      <c r="L1086" s="73">
        <f t="shared" si="2"/>
        <v>1.8</v>
      </c>
      <c r="M1086" s="73">
        <f t="shared" si="3"/>
        <v>3.0155357</v>
      </c>
      <c r="N1086" s="73" t="s">
        <v>1373</v>
      </c>
      <c r="O1086" s="73">
        <v>48.4</v>
      </c>
      <c r="P1086" s="73">
        <v>50.2</v>
      </c>
      <c r="Q1086" s="73">
        <v>49.8</v>
      </c>
      <c r="R1086" s="73">
        <v>54.1</v>
      </c>
      <c r="S1086" s="73">
        <v>2.98</v>
      </c>
      <c r="T1086" s="73">
        <v>61748.0</v>
      </c>
      <c r="U1086" s="73">
        <v>28.2</v>
      </c>
      <c r="V1086" s="73">
        <v>80.5</v>
      </c>
      <c r="W1086" s="73">
        <v>172605.0</v>
      </c>
      <c r="X1086" s="73">
        <v>882.0</v>
      </c>
      <c r="Y1086" s="73">
        <v>21.1</v>
      </c>
      <c r="Z1086" s="73">
        <v>48.0</v>
      </c>
      <c r="AA1086" s="73">
        <v>18516.0</v>
      </c>
      <c r="AB1086" s="73">
        <v>5.3</v>
      </c>
      <c r="AC1086" s="75">
        <v>45352.0</v>
      </c>
      <c r="AD1086" s="73">
        <v>85.9</v>
      </c>
      <c r="AE1086" s="73">
        <v>4.0</v>
      </c>
      <c r="AF1086" s="73">
        <v>0.6</v>
      </c>
      <c r="AG1086" s="73">
        <v>0.1</v>
      </c>
      <c r="AH1086" s="73">
        <v>0.0</v>
      </c>
      <c r="AI1086" s="73">
        <v>3.0</v>
      </c>
      <c r="AJ1086" s="73">
        <v>6.4</v>
      </c>
      <c r="AK1086" s="73" t="s">
        <v>4181</v>
      </c>
    </row>
    <row r="1087">
      <c r="A1087" s="73" t="s">
        <v>4182</v>
      </c>
      <c r="B1087" s="74" t="s">
        <v>4182</v>
      </c>
      <c r="C1087" s="73" t="s">
        <v>4183</v>
      </c>
      <c r="D1087" s="73">
        <v>21107.0</v>
      </c>
      <c r="E1087" s="73" t="s">
        <v>1656</v>
      </c>
      <c r="F1087" s="73" t="s">
        <v>1657</v>
      </c>
      <c r="G1087" s="73">
        <v>37.3088</v>
      </c>
      <c r="H1087" s="73">
        <v>-87.5408</v>
      </c>
      <c r="I1087" s="73">
        <v>45223.0</v>
      </c>
      <c r="J1087" s="73">
        <v>32.2</v>
      </c>
      <c r="K1087" s="73">
        <f t="shared" si="1"/>
        <v>0.9814930134</v>
      </c>
      <c r="L1087" s="73">
        <f t="shared" si="2"/>
        <v>1.8</v>
      </c>
      <c r="M1087" s="73">
        <f t="shared" si="3"/>
        <v>3.035258</v>
      </c>
      <c r="N1087" s="73" t="s">
        <v>1373</v>
      </c>
      <c r="O1087" s="73">
        <v>41.4</v>
      </c>
      <c r="P1087" s="73">
        <v>48.8</v>
      </c>
      <c r="Q1087" s="73">
        <v>51.2</v>
      </c>
      <c r="R1087" s="73">
        <v>50.3</v>
      </c>
      <c r="S1087" s="73">
        <v>2.92</v>
      </c>
      <c r="T1087" s="73">
        <v>54466.0</v>
      </c>
      <c r="U1087" s="73">
        <v>20.6</v>
      </c>
      <c r="V1087" s="73">
        <v>69.9</v>
      </c>
      <c r="W1087" s="73">
        <v>126474.0</v>
      </c>
      <c r="X1087" s="73">
        <v>815.0</v>
      </c>
      <c r="Y1087" s="73">
        <v>15.5</v>
      </c>
      <c r="Z1087" s="73">
        <v>54.2</v>
      </c>
      <c r="AA1087" s="73">
        <v>18601.0</v>
      </c>
      <c r="AB1087" s="73">
        <v>7.7</v>
      </c>
      <c r="AC1087" s="75">
        <v>45352.0</v>
      </c>
      <c r="AD1087" s="73">
        <v>88.6</v>
      </c>
      <c r="AE1087" s="73">
        <v>6.1</v>
      </c>
      <c r="AF1087" s="73">
        <v>0.6</v>
      </c>
      <c r="AG1087" s="73">
        <v>0.6</v>
      </c>
      <c r="AH1087" s="73">
        <v>0.0</v>
      </c>
      <c r="AI1087" s="73">
        <v>0.2</v>
      </c>
      <c r="AJ1087" s="73">
        <v>3.8</v>
      </c>
      <c r="AK1087" s="73" t="s">
        <v>4184</v>
      </c>
    </row>
    <row r="1088">
      <c r="A1088" s="73" t="s">
        <v>4185</v>
      </c>
      <c r="B1088" s="74" t="s">
        <v>4185</v>
      </c>
      <c r="C1088" s="73" t="s">
        <v>4186</v>
      </c>
      <c r="D1088" s="73">
        <v>55033.0</v>
      </c>
      <c r="E1088" s="73" t="s">
        <v>1585</v>
      </c>
      <c r="F1088" s="73" t="s">
        <v>1586</v>
      </c>
      <c r="G1088" s="73">
        <v>44.9466</v>
      </c>
      <c r="H1088" s="73">
        <v>-91.8964</v>
      </c>
      <c r="I1088" s="73">
        <v>45221.0</v>
      </c>
      <c r="J1088" s="73">
        <v>20.54</v>
      </c>
      <c r="K1088" s="73">
        <f t="shared" si="1"/>
        <v>0.9762200045</v>
      </c>
      <c r="L1088" s="73">
        <f t="shared" si="2"/>
        <v>1.8</v>
      </c>
      <c r="M1088" s="73">
        <f t="shared" si="3"/>
        <v>2.9899006</v>
      </c>
      <c r="N1088" s="73" t="s">
        <v>1373</v>
      </c>
      <c r="O1088" s="73">
        <v>35.4</v>
      </c>
      <c r="P1088" s="73">
        <v>50.5</v>
      </c>
      <c r="Q1088" s="73">
        <v>49.5</v>
      </c>
      <c r="R1088" s="73">
        <v>44.2</v>
      </c>
      <c r="S1088" s="73">
        <v>3.04</v>
      </c>
      <c r="T1088" s="73">
        <v>69721.0</v>
      </c>
      <c r="U1088" s="73">
        <v>30.7</v>
      </c>
      <c r="V1088" s="73">
        <v>66.3</v>
      </c>
      <c r="W1088" s="73">
        <v>211218.0</v>
      </c>
      <c r="X1088" s="73">
        <v>908.0</v>
      </c>
      <c r="Y1088" s="73">
        <v>28.6</v>
      </c>
      <c r="Z1088" s="73">
        <v>67.3</v>
      </c>
      <c r="AA1088" s="73">
        <v>25125.0</v>
      </c>
      <c r="AB1088" s="73">
        <v>3.7</v>
      </c>
      <c r="AC1088" s="75">
        <v>45352.0</v>
      </c>
      <c r="AD1088" s="73">
        <v>92.6</v>
      </c>
      <c r="AE1088" s="73">
        <v>0.3</v>
      </c>
      <c r="AF1088" s="73">
        <v>3.8</v>
      </c>
      <c r="AG1088" s="73">
        <v>0.2</v>
      </c>
      <c r="AH1088" s="73">
        <v>0.1</v>
      </c>
      <c r="AI1088" s="73">
        <v>0.5</v>
      </c>
      <c r="AJ1088" s="73">
        <v>2.5</v>
      </c>
      <c r="AK1088" s="73" t="s">
        <v>4187</v>
      </c>
    </row>
    <row r="1089">
      <c r="A1089" s="73" t="s">
        <v>4188</v>
      </c>
      <c r="B1089" s="74" t="s">
        <v>4188</v>
      </c>
      <c r="C1089" s="73" t="s">
        <v>4189</v>
      </c>
      <c r="D1089" s="73">
        <v>1021.0</v>
      </c>
      <c r="E1089" s="73" t="s">
        <v>1706</v>
      </c>
      <c r="F1089" s="73" t="s">
        <v>1707</v>
      </c>
      <c r="G1089" s="73">
        <v>32.8479</v>
      </c>
      <c r="H1089" s="73">
        <v>-86.7188</v>
      </c>
      <c r="I1089" s="73">
        <v>45140.0</v>
      </c>
      <c r="J1089" s="73">
        <v>25.16</v>
      </c>
      <c r="K1089" s="73">
        <f t="shared" si="1"/>
        <v>0.9783059129</v>
      </c>
      <c r="L1089" s="73">
        <f t="shared" si="2"/>
        <v>1.8</v>
      </c>
      <c r="M1089" s="73">
        <f t="shared" si="3"/>
        <v>3.0078724</v>
      </c>
      <c r="N1089" s="73" t="s">
        <v>1373</v>
      </c>
      <c r="O1089" s="73">
        <v>39.9</v>
      </c>
      <c r="P1089" s="73">
        <v>48.8</v>
      </c>
      <c r="Q1089" s="73">
        <v>51.2</v>
      </c>
      <c r="R1089" s="73">
        <v>53.2</v>
      </c>
      <c r="S1089" s="73">
        <v>3.09</v>
      </c>
      <c r="T1089" s="73">
        <v>62471.0</v>
      </c>
      <c r="U1089" s="73">
        <v>22.9</v>
      </c>
      <c r="V1089" s="73">
        <v>75.0</v>
      </c>
      <c r="W1089" s="73">
        <v>127715.0</v>
      </c>
      <c r="X1089" s="73">
        <v>814.0</v>
      </c>
      <c r="Y1089" s="73">
        <v>14.0</v>
      </c>
      <c r="Z1089" s="73">
        <v>56.4</v>
      </c>
      <c r="AA1089" s="73">
        <v>20505.0</v>
      </c>
      <c r="AB1089" s="73">
        <v>5.3</v>
      </c>
      <c r="AC1089" s="75">
        <v>45352.0</v>
      </c>
      <c r="AD1089" s="73">
        <v>81.3</v>
      </c>
      <c r="AE1089" s="73">
        <v>9.4</v>
      </c>
      <c r="AF1089" s="73">
        <v>0.5</v>
      </c>
      <c r="AG1089" s="73">
        <v>1.4</v>
      </c>
      <c r="AH1089" s="73">
        <v>0.3</v>
      </c>
      <c r="AI1089" s="73">
        <v>3.3</v>
      </c>
      <c r="AJ1089" s="73">
        <v>3.7</v>
      </c>
      <c r="AK1089" s="73" t="s">
        <v>4190</v>
      </c>
    </row>
    <row r="1090">
      <c r="A1090" s="73" t="s">
        <v>1674</v>
      </c>
      <c r="B1090" s="74" t="s">
        <v>1674</v>
      </c>
      <c r="C1090" s="73" t="s">
        <v>1675</v>
      </c>
      <c r="D1090" s="73">
        <v>55095.0</v>
      </c>
      <c r="E1090" s="73" t="s">
        <v>1585</v>
      </c>
      <c r="F1090" s="73" t="s">
        <v>1586</v>
      </c>
      <c r="G1090" s="73">
        <v>45.4614</v>
      </c>
      <c r="H1090" s="73">
        <v>-92.4414</v>
      </c>
      <c r="I1090" s="73">
        <v>45128.0</v>
      </c>
      <c r="J1090" s="73">
        <v>19.06</v>
      </c>
      <c r="K1090" s="73">
        <f t="shared" si="1"/>
        <v>0.9755527325</v>
      </c>
      <c r="L1090" s="73">
        <f t="shared" si="2"/>
        <v>1.8</v>
      </c>
      <c r="M1090" s="73">
        <f t="shared" si="3"/>
        <v>2.9841434</v>
      </c>
      <c r="N1090" s="73" t="s">
        <v>1373</v>
      </c>
      <c r="O1090" s="73">
        <v>46.5</v>
      </c>
      <c r="P1090" s="73">
        <v>51.0</v>
      </c>
      <c r="Q1090" s="73">
        <v>49.0</v>
      </c>
      <c r="R1090" s="73">
        <v>56.9</v>
      </c>
      <c r="S1090" s="73">
        <v>2.89</v>
      </c>
      <c r="T1090" s="73">
        <v>74142.0</v>
      </c>
      <c r="U1090" s="73">
        <v>33.1</v>
      </c>
      <c r="V1090" s="73">
        <v>80.6</v>
      </c>
      <c r="W1090" s="73">
        <v>221543.0</v>
      </c>
      <c r="X1090" s="73">
        <v>922.0</v>
      </c>
      <c r="Y1090" s="73">
        <v>22.7</v>
      </c>
      <c r="Z1090" s="73">
        <v>62.5</v>
      </c>
      <c r="AA1090" s="73">
        <v>25655.0</v>
      </c>
      <c r="AB1090" s="73">
        <v>4.2</v>
      </c>
      <c r="AC1090" s="75">
        <v>45352.0</v>
      </c>
      <c r="AD1090" s="73">
        <v>95.0</v>
      </c>
      <c r="AE1090" s="73">
        <v>0.5</v>
      </c>
      <c r="AF1090" s="73">
        <v>0.4</v>
      </c>
      <c r="AG1090" s="73">
        <v>0.5</v>
      </c>
      <c r="AH1090" s="73">
        <v>0.0</v>
      </c>
      <c r="AI1090" s="73">
        <v>0.5</v>
      </c>
      <c r="AJ1090" s="73">
        <v>3.1</v>
      </c>
      <c r="AK1090" s="73" t="s">
        <v>4191</v>
      </c>
    </row>
    <row r="1091">
      <c r="A1091" s="73" t="s">
        <v>3269</v>
      </c>
      <c r="B1091" s="74" t="s">
        <v>3269</v>
      </c>
      <c r="C1091" s="73" t="s">
        <v>3270</v>
      </c>
      <c r="D1091" s="73">
        <v>18093.0</v>
      </c>
      <c r="E1091" s="73" t="s">
        <v>1563</v>
      </c>
      <c r="F1091" s="73" t="s">
        <v>1564</v>
      </c>
      <c r="G1091" s="73">
        <v>38.8412</v>
      </c>
      <c r="H1091" s="73">
        <v>-86.4835</v>
      </c>
      <c r="I1091" s="73">
        <v>45113.0</v>
      </c>
      <c r="J1091" s="73">
        <v>38.78</v>
      </c>
      <c r="K1091" s="73">
        <f t="shared" si="1"/>
        <v>0.9844812527</v>
      </c>
      <c r="L1091" s="73">
        <f t="shared" si="2"/>
        <v>1.8</v>
      </c>
      <c r="M1091" s="73">
        <f t="shared" si="3"/>
        <v>3.0608542</v>
      </c>
      <c r="N1091" s="73" t="s">
        <v>1565</v>
      </c>
      <c r="O1091" s="73">
        <v>43.5</v>
      </c>
      <c r="P1091" s="73">
        <v>49.4</v>
      </c>
      <c r="Q1091" s="73">
        <v>50.6</v>
      </c>
      <c r="R1091" s="73">
        <v>52.4</v>
      </c>
      <c r="S1091" s="73">
        <v>2.98</v>
      </c>
      <c r="T1091" s="73">
        <v>64210.0</v>
      </c>
      <c r="U1091" s="73">
        <v>26.2</v>
      </c>
      <c r="V1091" s="73">
        <v>79.3</v>
      </c>
      <c r="W1091" s="73">
        <v>147460.0</v>
      </c>
      <c r="X1091" s="73">
        <v>776.0</v>
      </c>
      <c r="Y1091" s="73">
        <v>18.9</v>
      </c>
      <c r="Z1091" s="73">
        <v>60.1</v>
      </c>
      <c r="AA1091" s="73">
        <v>19834.0</v>
      </c>
      <c r="AB1091" s="73">
        <v>3.3</v>
      </c>
      <c r="AC1091" s="75">
        <v>45352.0</v>
      </c>
      <c r="AD1091" s="73">
        <v>95.1</v>
      </c>
      <c r="AE1091" s="73">
        <v>0.3</v>
      </c>
      <c r="AF1091" s="73">
        <v>0.7</v>
      </c>
      <c r="AG1091" s="73">
        <v>0.2</v>
      </c>
      <c r="AH1091" s="73">
        <v>0.0</v>
      </c>
      <c r="AI1091" s="73">
        <v>0.8</v>
      </c>
      <c r="AJ1091" s="73">
        <v>2.9</v>
      </c>
      <c r="AK1091" s="73" t="s">
        <v>4192</v>
      </c>
    </row>
    <row r="1092">
      <c r="A1092" s="73" t="s">
        <v>4193</v>
      </c>
      <c r="B1092" s="74" t="s">
        <v>4193</v>
      </c>
      <c r="C1092" s="73" t="s">
        <v>4194</v>
      </c>
      <c r="D1092" s="73">
        <v>27061.0</v>
      </c>
      <c r="E1092" s="73" t="s">
        <v>1489</v>
      </c>
      <c r="F1092" s="73" t="s">
        <v>1490</v>
      </c>
      <c r="G1092" s="73">
        <v>47.5095</v>
      </c>
      <c r="H1092" s="73">
        <v>-93.6319</v>
      </c>
      <c r="I1092" s="73">
        <v>45054.0</v>
      </c>
      <c r="J1092" s="73">
        <v>6.52</v>
      </c>
      <c r="K1092" s="73">
        <f t="shared" si="1"/>
        <v>0.9699172276</v>
      </c>
      <c r="L1092" s="73">
        <f t="shared" si="2"/>
        <v>1.8</v>
      </c>
      <c r="M1092" s="73">
        <f t="shared" si="3"/>
        <v>2.9353628</v>
      </c>
      <c r="N1092" s="73" t="s">
        <v>1373</v>
      </c>
      <c r="O1092" s="73">
        <v>46.8</v>
      </c>
      <c r="P1092" s="73">
        <v>50.8</v>
      </c>
      <c r="Q1092" s="73">
        <v>49.2</v>
      </c>
      <c r="R1092" s="73">
        <v>53.4</v>
      </c>
      <c r="S1092" s="73">
        <v>2.96</v>
      </c>
      <c r="T1092" s="73">
        <v>63962.0</v>
      </c>
      <c r="U1092" s="73">
        <v>28.6</v>
      </c>
      <c r="V1092" s="73">
        <v>82.5</v>
      </c>
      <c r="W1092" s="73">
        <v>199070.0</v>
      </c>
      <c r="X1092" s="73">
        <v>896.0</v>
      </c>
      <c r="Y1092" s="73">
        <v>24.7</v>
      </c>
      <c r="Z1092" s="73">
        <v>55.5</v>
      </c>
      <c r="AA1092" s="73">
        <v>21804.0</v>
      </c>
      <c r="AB1092" s="73">
        <v>6.2</v>
      </c>
      <c r="AC1092" s="75">
        <v>45352.0</v>
      </c>
      <c r="AD1092" s="73">
        <v>89.7</v>
      </c>
      <c r="AE1092" s="73">
        <v>0.6</v>
      </c>
      <c r="AF1092" s="73">
        <v>0.3</v>
      </c>
      <c r="AG1092" s="73">
        <v>2.9</v>
      </c>
      <c r="AH1092" s="73">
        <v>0.1</v>
      </c>
      <c r="AI1092" s="73">
        <v>0.7</v>
      </c>
      <c r="AJ1092" s="73">
        <v>5.7</v>
      </c>
      <c r="AK1092" s="73" t="s">
        <v>4195</v>
      </c>
    </row>
    <row r="1093">
      <c r="A1093" s="73" t="s">
        <v>4126</v>
      </c>
      <c r="B1093" s="74" t="s">
        <v>4126</v>
      </c>
      <c r="C1093" s="73" t="s">
        <v>4127</v>
      </c>
      <c r="D1093" s="73">
        <v>13029.0</v>
      </c>
      <c r="E1093" s="73" t="s">
        <v>1525</v>
      </c>
      <c r="F1093" s="73" t="s">
        <v>1526</v>
      </c>
      <c r="G1093" s="73">
        <v>32.0145</v>
      </c>
      <c r="H1093" s="73">
        <v>-81.4436</v>
      </c>
      <c r="I1093" s="73">
        <v>44995.0</v>
      </c>
      <c r="J1093" s="73">
        <v>39.7</v>
      </c>
      <c r="K1093" s="73">
        <f t="shared" si="1"/>
        <v>0.9848997856</v>
      </c>
      <c r="L1093" s="73">
        <f t="shared" si="2"/>
        <v>1.8</v>
      </c>
      <c r="M1093" s="73">
        <f t="shared" si="3"/>
        <v>3.064433</v>
      </c>
      <c r="N1093" s="73" t="s">
        <v>1396</v>
      </c>
      <c r="O1093" s="73">
        <v>34.4</v>
      </c>
      <c r="P1093" s="73">
        <v>50.0</v>
      </c>
      <c r="Q1093" s="73">
        <v>50.0</v>
      </c>
      <c r="R1093" s="73">
        <v>57.3</v>
      </c>
      <c r="S1093" s="73">
        <v>3.3</v>
      </c>
      <c r="T1093" s="73">
        <v>90627.0</v>
      </c>
      <c r="U1093" s="73">
        <v>45.0</v>
      </c>
      <c r="V1093" s="73">
        <v>76.0</v>
      </c>
      <c r="W1093" s="73">
        <v>277699.0</v>
      </c>
      <c r="X1093" s="73">
        <v>1390.0</v>
      </c>
      <c r="Y1093" s="73">
        <v>33.9</v>
      </c>
      <c r="Z1093" s="73">
        <v>69.4</v>
      </c>
      <c r="AA1093" s="73">
        <v>20863.0</v>
      </c>
      <c r="AB1093" s="73">
        <v>5.5</v>
      </c>
      <c r="AC1093" s="75">
        <v>45352.0</v>
      </c>
      <c r="AD1093" s="73">
        <v>72.6</v>
      </c>
      <c r="AE1093" s="73">
        <v>13.5</v>
      </c>
      <c r="AF1093" s="73">
        <v>2.3</v>
      </c>
      <c r="AG1093" s="73">
        <v>0.1</v>
      </c>
      <c r="AH1093" s="73">
        <v>0.1</v>
      </c>
      <c r="AI1093" s="73">
        <v>3.3</v>
      </c>
      <c r="AJ1093" s="73">
        <v>8.2</v>
      </c>
      <c r="AK1093" s="73" t="s">
        <v>4196</v>
      </c>
    </row>
    <row r="1094">
      <c r="A1094" s="73" t="s">
        <v>1591</v>
      </c>
      <c r="B1094" s="74" t="s">
        <v>1591</v>
      </c>
      <c r="C1094" s="73" t="s">
        <v>1592</v>
      </c>
      <c r="D1094" s="73">
        <v>18145.0</v>
      </c>
      <c r="E1094" s="73" t="s">
        <v>1563</v>
      </c>
      <c r="F1094" s="73" t="s">
        <v>1564</v>
      </c>
      <c r="G1094" s="73">
        <v>39.5237</v>
      </c>
      <c r="H1094" s="73">
        <v>-85.7917</v>
      </c>
      <c r="I1094" s="73">
        <v>44940.0</v>
      </c>
      <c r="J1094" s="73">
        <v>42.2</v>
      </c>
      <c r="K1094" s="73">
        <f t="shared" si="1"/>
        <v>0.986038002</v>
      </c>
      <c r="L1094" s="73">
        <f t="shared" si="2"/>
        <v>1.8</v>
      </c>
      <c r="M1094" s="73">
        <f t="shared" si="3"/>
        <v>3.074158</v>
      </c>
      <c r="N1094" s="73" t="s">
        <v>1565</v>
      </c>
      <c r="O1094" s="73">
        <v>40.5</v>
      </c>
      <c r="P1094" s="73">
        <v>49.6</v>
      </c>
      <c r="Q1094" s="73">
        <v>50.4</v>
      </c>
      <c r="R1094" s="73">
        <v>55.4</v>
      </c>
      <c r="S1094" s="73">
        <v>3.01</v>
      </c>
      <c r="T1094" s="73">
        <v>66449.0</v>
      </c>
      <c r="U1094" s="73">
        <v>28.5</v>
      </c>
      <c r="V1094" s="73">
        <v>72.6</v>
      </c>
      <c r="W1094" s="73">
        <v>172763.0</v>
      </c>
      <c r="X1094" s="73">
        <v>910.0</v>
      </c>
      <c r="Y1094" s="73">
        <v>19.6</v>
      </c>
      <c r="Z1094" s="73">
        <v>63.4</v>
      </c>
      <c r="AA1094" s="73">
        <v>23822.0</v>
      </c>
      <c r="AB1094" s="73">
        <v>3.3</v>
      </c>
      <c r="AC1094" s="75">
        <v>45352.0</v>
      </c>
      <c r="AD1094" s="73">
        <v>93.2</v>
      </c>
      <c r="AE1094" s="73">
        <v>1.4</v>
      </c>
      <c r="AF1094" s="73">
        <v>0.9</v>
      </c>
      <c r="AG1094" s="73">
        <v>0.0</v>
      </c>
      <c r="AH1094" s="73">
        <v>0.0</v>
      </c>
      <c r="AI1094" s="73">
        <v>1.9</v>
      </c>
      <c r="AJ1094" s="73">
        <v>2.5</v>
      </c>
      <c r="AK1094" s="73" t="s">
        <v>4197</v>
      </c>
    </row>
    <row r="1095">
      <c r="A1095" s="73" t="s">
        <v>4198</v>
      </c>
      <c r="B1095" s="74" t="s">
        <v>4198</v>
      </c>
      <c r="C1095" s="73" t="s">
        <v>4199</v>
      </c>
      <c r="D1095" s="73">
        <v>17117.0</v>
      </c>
      <c r="E1095" s="73" t="s">
        <v>1371</v>
      </c>
      <c r="F1095" s="73" t="s">
        <v>1372</v>
      </c>
      <c r="G1095" s="73">
        <v>39.261</v>
      </c>
      <c r="H1095" s="73">
        <v>-89.9245</v>
      </c>
      <c r="I1095" s="73">
        <v>44907.0</v>
      </c>
      <c r="J1095" s="73">
        <v>20.09</v>
      </c>
      <c r="K1095" s="73">
        <f t="shared" si="1"/>
        <v>0.9760170695</v>
      </c>
      <c r="L1095" s="73">
        <f t="shared" si="2"/>
        <v>1.8</v>
      </c>
      <c r="M1095" s="73">
        <f t="shared" si="3"/>
        <v>2.9881501</v>
      </c>
      <c r="N1095" s="73" t="s">
        <v>1373</v>
      </c>
      <c r="O1095" s="73">
        <v>44.0</v>
      </c>
      <c r="P1095" s="73">
        <v>49.7</v>
      </c>
      <c r="Q1095" s="73">
        <v>50.3</v>
      </c>
      <c r="R1095" s="73">
        <v>49.4</v>
      </c>
      <c r="S1095" s="73">
        <v>3.04</v>
      </c>
      <c r="T1095" s="73">
        <v>64706.0</v>
      </c>
      <c r="U1095" s="73">
        <v>30.4</v>
      </c>
      <c r="V1095" s="73">
        <v>77.8</v>
      </c>
      <c r="W1095" s="73">
        <v>120428.0</v>
      </c>
      <c r="X1095" s="73">
        <v>796.0</v>
      </c>
      <c r="Y1095" s="73">
        <v>19.3</v>
      </c>
      <c r="Z1095" s="73">
        <v>57.6</v>
      </c>
      <c r="AA1095" s="73">
        <v>22468.0</v>
      </c>
      <c r="AB1095" s="73">
        <v>4.6</v>
      </c>
      <c r="AC1095" s="75">
        <v>45352.0</v>
      </c>
      <c r="AD1095" s="73">
        <v>95.3</v>
      </c>
      <c r="AE1095" s="73">
        <v>1.1</v>
      </c>
      <c r="AF1095" s="73">
        <v>0.5</v>
      </c>
      <c r="AG1095" s="73">
        <v>0.1</v>
      </c>
      <c r="AH1095" s="73">
        <v>0.0</v>
      </c>
      <c r="AI1095" s="73">
        <v>0.5</v>
      </c>
      <c r="AJ1095" s="73">
        <v>2.4</v>
      </c>
      <c r="AK1095" s="73" t="s">
        <v>4200</v>
      </c>
    </row>
    <row r="1096">
      <c r="A1096" s="73" t="s">
        <v>4201</v>
      </c>
      <c r="B1096" s="74" t="s">
        <v>4201</v>
      </c>
      <c r="C1096" s="73" t="s">
        <v>4202</v>
      </c>
      <c r="D1096" s="73">
        <v>30081.0</v>
      </c>
      <c r="E1096" s="73" t="s">
        <v>2570</v>
      </c>
      <c r="F1096" s="73" t="s">
        <v>2571</v>
      </c>
      <c r="G1096" s="73">
        <v>46.0817</v>
      </c>
      <c r="H1096" s="73">
        <v>-114.1207</v>
      </c>
      <c r="I1096" s="73">
        <v>44876.0</v>
      </c>
      <c r="J1096" s="73">
        <v>7.25</v>
      </c>
      <c r="K1096" s="73">
        <f t="shared" si="1"/>
        <v>0.970244397</v>
      </c>
      <c r="L1096" s="73">
        <f t="shared" si="2"/>
        <v>1.8</v>
      </c>
      <c r="M1096" s="73">
        <f t="shared" si="3"/>
        <v>2.9382025</v>
      </c>
      <c r="N1096" s="73" t="s">
        <v>1502</v>
      </c>
      <c r="O1096" s="73">
        <v>49.0</v>
      </c>
      <c r="P1096" s="73">
        <v>50.2</v>
      </c>
      <c r="Q1096" s="73">
        <v>49.8</v>
      </c>
      <c r="R1096" s="73">
        <v>59.4</v>
      </c>
      <c r="S1096" s="73">
        <v>2.85</v>
      </c>
      <c r="T1096" s="73">
        <v>67424.0</v>
      </c>
      <c r="U1096" s="73">
        <v>27.9</v>
      </c>
      <c r="V1096" s="73">
        <v>77.4</v>
      </c>
      <c r="W1096" s="73">
        <v>378413.0</v>
      </c>
      <c r="X1096" s="73">
        <v>935.0</v>
      </c>
      <c r="Y1096" s="73">
        <v>28.8</v>
      </c>
      <c r="Z1096" s="73">
        <v>56.4</v>
      </c>
      <c r="AA1096" s="73">
        <v>22486.0</v>
      </c>
      <c r="AB1096" s="73">
        <v>4.4</v>
      </c>
      <c r="AC1096" s="75">
        <v>45352.0</v>
      </c>
      <c r="AD1096" s="73">
        <v>91.6</v>
      </c>
      <c r="AE1096" s="73">
        <v>0.3</v>
      </c>
      <c r="AF1096" s="73">
        <v>0.5</v>
      </c>
      <c r="AG1096" s="73">
        <v>0.4</v>
      </c>
      <c r="AH1096" s="73">
        <v>0.0</v>
      </c>
      <c r="AI1096" s="73">
        <v>0.8</v>
      </c>
      <c r="AJ1096" s="73">
        <v>6.4</v>
      </c>
      <c r="AK1096" s="73" t="s">
        <v>4203</v>
      </c>
    </row>
    <row r="1097">
      <c r="A1097" s="73" t="s">
        <v>4204</v>
      </c>
      <c r="B1097" s="74" t="s">
        <v>4204</v>
      </c>
      <c r="C1097" s="73" t="s">
        <v>4205</v>
      </c>
      <c r="D1097" s="73">
        <v>29161.0</v>
      </c>
      <c r="E1097" s="73" t="s">
        <v>1547</v>
      </c>
      <c r="F1097" s="73" t="s">
        <v>1548</v>
      </c>
      <c r="G1097" s="73">
        <v>37.8772</v>
      </c>
      <c r="H1097" s="73">
        <v>-91.7923</v>
      </c>
      <c r="I1097" s="73">
        <v>44843.0</v>
      </c>
      <c r="J1097" s="73">
        <v>25.77</v>
      </c>
      <c r="K1097" s="73">
        <f t="shared" si="1"/>
        <v>0.9785816579</v>
      </c>
      <c r="L1097" s="73">
        <f t="shared" si="2"/>
        <v>1.8</v>
      </c>
      <c r="M1097" s="73">
        <f t="shared" si="3"/>
        <v>3.0102453</v>
      </c>
      <c r="N1097" s="73" t="s">
        <v>1373</v>
      </c>
      <c r="O1097" s="73">
        <v>36.0</v>
      </c>
      <c r="P1097" s="73">
        <v>52.7</v>
      </c>
      <c r="Q1097" s="73">
        <v>47.3</v>
      </c>
      <c r="R1097" s="73">
        <v>45.8</v>
      </c>
      <c r="S1097" s="73">
        <v>2.88</v>
      </c>
      <c r="T1097" s="73">
        <v>53242.0</v>
      </c>
      <c r="U1097" s="73">
        <v>22.3</v>
      </c>
      <c r="V1097" s="73">
        <v>60.1</v>
      </c>
      <c r="W1097" s="73">
        <v>172376.0</v>
      </c>
      <c r="X1097" s="73">
        <v>770.0</v>
      </c>
      <c r="Y1097" s="73">
        <v>31.6</v>
      </c>
      <c r="Z1097" s="73">
        <v>54.7</v>
      </c>
      <c r="AA1097" s="73">
        <v>20420.0</v>
      </c>
      <c r="AB1097" s="73">
        <v>4.2</v>
      </c>
      <c r="AC1097" s="75">
        <v>45352.0</v>
      </c>
      <c r="AD1097" s="73">
        <v>87.7</v>
      </c>
      <c r="AE1097" s="73">
        <v>2.1</v>
      </c>
      <c r="AF1097" s="73">
        <v>3.4</v>
      </c>
      <c r="AG1097" s="73">
        <v>0.5</v>
      </c>
      <c r="AH1097" s="73">
        <v>0.0</v>
      </c>
      <c r="AI1097" s="73">
        <v>0.8</v>
      </c>
      <c r="AJ1097" s="73">
        <v>5.5</v>
      </c>
      <c r="AK1097" s="73" t="s">
        <v>4206</v>
      </c>
    </row>
    <row r="1098">
      <c r="A1098" s="73" t="s">
        <v>4207</v>
      </c>
      <c r="B1098" s="74" t="s">
        <v>4207</v>
      </c>
      <c r="C1098" s="73" t="s">
        <v>4208</v>
      </c>
      <c r="D1098" s="73">
        <v>26023.0</v>
      </c>
      <c r="E1098" s="73" t="s">
        <v>1439</v>
      </c>
      <c r="F1098" s="73" t="s">
        <v>1440</v>
      </c>
      <c r="G1098" s="73">
        <v>41.9161</v>
      </c>
      <c r="H1098" s="73">
        <v>-85.059</v>
      </c>
      <c r="I1098" s="73">
        <v>44795.0</v>
      </c>
      <c r="J1098" s="73">
        <v>34.15</v>
      </c>
      <c r="K1098" s="73">
        <f t="shared" si="1"/>
        <v>0.9823776389</v>
      </c>
      <c r="L1098" s="73">
        <f t="shared" si="2"/>
        <v>1.8</v>
      </c>
      <c r="M1098" s="73">
        <f t="shared" si="3"/>
        <v>3.0428435</v>
      </c>
      <c r="N1098" s="73" t="s">
        <v>1441</v>
      </c>
      <c r="O1098" s="73">
        <v>40.9</v>
      </c>
      <c r="P1098" s="73">
        <v>51.7</v>
      </c>
      <c r="Q1098" s="73">
        <v>48.3</v>
      </c>
      <c r="R1098" s="73">
        <v>50.0</v>
      </c>
      <c r="S1098" s="73">
        <v>3.15</v>
      </c>
      <c r="T1098" s="73">
        <v>60600.0</v>
      </c>
      <c r="U1098" s="73">
        <v>23.7</v>
      </c>
      <c r="V1098" s="73">
        <v>77.4</v>
      </c>
      <c r="W1098" s="73">
        <v>139299.0</v>
      </c>
      <c r="X1098" s="73">
        <v>899.0</v>
      </c>
      <c r="Y1098" s="73">
        <v>16.1</v>
      </c>
      <c r="Z1098" s="73">
        <v>56.8</v>
      </c>
      <c r="AA1098" s="73">
        <v>20175.0</v>
      </c>
      <c r="AB1098" s="73">
        <v>4.9</v>
      </c>
      <c r="AC1098" s="75">
        <v>45352.0</v>
      </c>
      <c r="AD1098" s="73">
        <v>91.2</v>
      </c>
      <c r="AE1098" s="73">
        <v>1.9</v>
      </c>
      <c r="AF1098" s="73">
        <v>0.5</v>
      </c>
      <c r="AG1098" s="73">
        <v>0.4</v>
      </c>
      <c r="AH1098" s="73">
        <v>0.0</v>
      </c>
      <c r="AI1098" s="73">
        <v>1.7</v>
      </c>
      <c r="AJ1098" s="73">
        <v>4.4</v>
      </c>
      <c r="AK1098" s="73" t="s">
        <v>4209</v>
      </c>
    </row>
    <row r="1099">
      <c r="A1099" s="73" t="s">
        <v>2914</v>
      </c>
      <c r="B1099" s="74" t="s">
        <v>2914</v>
      </c>
      <c r="C1099" s="73" t="s">
        <v>2915</v>
      </c>
      <c r="D1099" s="73">
        <v>21101.0</v>
      </c>
      <c r="E1099" s="73" t="s">
        <v>1656</v>
      </c>
      <c r="F1099" s="73" t="s">
        <v>1657</v>
      </c>
      <c r="G1099" s="73">
        <v>37.7958</v>
      </c>
      <c r="H1099" s="73">
        <v>-87.5729</v>
      </c>
      <c r="I1099" s="73">
        <v>44770.0</v>
      </c>
      <c r="J1099" s="73">
        <v>39.61</v>
      </c>
      <c r="K1099" s="73">
        <f t="shared" si="1"/>
        <v>0.9848588343</v>
      </c>
      <c r="L1099" s="73">
        <f t="shared" si="2"/>
        <v>1.8</v>
      </c>
      <c r="M1099" s="73">
        <f t="shared" si="3"/>
        <v>3.0640829</v>
      </c>
      <c r="N1099" s="73" t="s">
        <v>1373</v>
      </c>
      <c r="O1099" s="73">
        <v>41.0</v>
      </c>
      <c r="P1099" s="73">
        <v>48.4</v>
      </c>
      <c r="Q1099" s="73">
        <v>51.6</v>
      </c>
      <c r="R1099" s="73">
        <v>54.0</v>
      </c>
      <c r="S1099" s="73">
        <v>2.93</v>
      </c>
      <c r="T1099" s="73">
        <v>56912.0</v>
      </c>
      <c r="U1099" s="73">
        <v>24.3</v>
      </c>
      <c r="V1099" s="73">
        <v>64.2</v>
      </c>
      <c r="W1099" s="73">
        <v>150300.0</v>
      </c>
      <c r="X1099" s="73">
        <v>775.0</v>
      </c>
      <c r="Y1099" s="73">
        <v>18.8</v>
      </c>
      <c r="Z1099" s="73">
        <v>56.7</v>
      </c>
      <c r="AA1099" s="73">
        <v>20251.0</v>
      </c>
      <c r="AB1099" s="73">
        <v>3.8</v>
      </c>
      <c r="AC1099" s="75">
        <v>45352.0</v>
      </c>
      <c r="AD1099" s="73">
        <v>86.5</v>
      </c>
      <c r="AE1099" s="73">
        <v>7.2</v>
      </c>
      <c r="AF1099" s="73">
        <v>0.3</v>
      </c>
      <c r="AG1099" s="73">
        <v>0.2</v>
      </c>
      <c r="AH1099" s="73">
        <v>0.1</v>
      </c>
      <c r="AI1099" s="73">
        <v>1.3</v>
      </c>
      <c r="AJ1099" s="73">
        <v>4.4</v>
      </c>
      <c r="AK1099" s="73" t="s">
        <v>4210</v>
      </c>
    </row>
    <row r="1100">
      <c r="A1100" s="73" t="s">
        <v>2432</v>
      </c>
      <c r="B1100" s="74" t="s">
        <v>2432</v>
      </c>
      <c r="C1100" s="73" t="s">
        <v>2433</v>
      </c>
      <c r="D1100" s="73">
        <v>37013.0</v>
      </c>
      <c r="E1100" s="73" t="s">
        <v>1514</v>
      </c>
      <c r="F1100" s="73" t="s">
        <v>1515</v>
      </c>
      <c r="G1100" s="73">
        <v>35.494</v>
      </c>
      <c r="H1100" s="73">
        <v>-76.8598</v>
      </c>
      <c r="I1100" s="73">
        <v>44711.0</v>
      </c>
      <c r="J1100" s="73">
        <v>20.73</v>
      </c>
      <c r="K1100" s="73">
        <f t="shared" si="1"/>
        <v>0.9763057008</v>
      </c>
      <c r="L1100" s="73">
        <f t="shared" si="2"/>
        <v>1.8</v>
      </c>
      <c r="M1100" s="73">
        <f t="shared" si="3"/>
        <v>2.9906397</v>
      </c>
      <c r="N1100" s="73" t="s">
        <v>1396</v>
      </c>
      <c r="O1100" s="73">
        <v>46.9</v>
      </c>
      <c r="P1100" s="73">
        <v>48.1</v>
      </c>
      <c r="Q1100" s="73">
        <v>51.9</v>
      </c>
      <c r="R1100" s="73">
        <v>51.1</v>
      </c>
      <c r="S1100" s="73">
        <v>2.86</v>
      </c>
      <c r="T1100" s="73">
        <v>56081.0</v>
      </c>
      <c r="U1100" s="73">
        <v>24.9</v>
      </c>
      <c r="V1100" s="73">
        <v>70.8</v>
      </c>
      <c r="W1100" s="73">
        <v>150388.0</v>
      </c>
      <c r="X1100" s="73">
        <v>835.0</v>
      </c>
      <c r="Y1100" s="73">
        <v>19.4</v>
      </c>
      <c r="Z1100" s="73">
        <v>55.3</v>
      </c>
      <c r="AA1100" s="73">
        <v>19919.0</v>
      </c>
      <c r="AB1100" s="73">
        <v>5.6</v>
      </c>
      <c r="AC1100" s="75">
        <v>45352.0</v>
      </c>
      <c r="AD1100" s="73">
        <v>70.5</v>
      </c>
      <c r="AE1100" s="73">
        <v>23.1</v>
      </c>
      <c r="AF1100" s="73">
        <v>0.2</v>
      </c>
      <c r="AG1100" s="73">
        <v>0.1</v>
      </c>
      <c r="AH1100" s="73">
        <v>0.0</v>
      </c>
      <c r="AI1100" s="73">
        <v>2.1</v>
      </c>
      <c r="AJ1100" s="73">
        <v>4.0</v>
      </c>
      <c r="AK1100" s="73" t="s">
        <v>4211</v>
      </c>
    </row>
    <row r="1101">
      <c r="A1101" s="73" t="s">
        <v>4212</v>
      </c>
      <c r="B1101" s="74" t="s">
        <v>4212</v>
      </c>
      <c r="C1101" s="73" t="s">
        <v>4213</v>
      </c>
      <c r="D1101" s="73">
        <v>37169.0</v>
      </c>
      <c r="E1101" s="73" t="s">
        <v>1514</v>
      </c>
      <c r="F1101" s="73" t="s">
        <v>1515</v>
      </c>
      <c r="G1101" s="73">
        <v>36.4019</v>
      </c>
      <c r="H1101" s="73">
        <v>-80.2397</v>
      </c>
      <c r="I1101" s="73">
        <v>44696.0</v>
      </c>
      <c r="J1101" s="73">
        <v>38.41</v>
      </c>
      <c r="K1101" s="73">
        <f t="shared" si="1"/>
        <v>0.9843129799</v>
      </c>
      <c r="L1101" s="73">
        <f t="shared" si="2"/>
        <v>1.8</v>
      </c>
      <c r="M1101" s="73">
        <f t="shared" si="3"/>
        <v>3.0594149</v>
      </c>
      <c r="N1101" s="73" t="s">
        <v>1396</v>
      </c>
      <c r="O1101" s="73">
        <v>47.4</v>
      </c>
      <c r="P1101" s="73">
        <v>49.1</v>
      </c>
      <c r="Q1101" s="73">
        <v>50.9</v>
      </c>
      <c r="R1101" s="73">
        <v>53.7</v>
      </c>
      <c r="S1101" s="73">
        <v>2.91</v>
      </c>
      <c r="T1101" s="73">
        <v>57539.0</v>
      </c>
      <c r="U1101" s="73">
        <v>21.3</v>
      </c>
      <c r="V1101" s="73">
        <v>77.8</v>
      </c>
      <c r="W1101" s="73">
        <v>166276.0</v>
      </c>
      <c r="X1101" s="73">
        <v>784.0</v>
      </c>
      <c r="Y1101" s="73">
        <v>16.1</v>
      </c>
      <c r="Z1101" s="73">
        <v>55.5</v>
      </c>
      <c r="AA1101" s="73">
        <v>21725.0</v>
      </c>
      <c r="AB1101" s="73">
        <v>5.3</v>
      </c>
      <c r="AC1101" s="75">
        <v>45352.0</v>
      </c>
      <c r="AD1101" s="73">
        <v>91.6</v>
      </c>
      <c r="AE1101" s="73">
        <v>4.3</v>
      </c>
      <c r="AF1101" s="73">
        <v>0.0</v>
      </c>
      <c r="AG1101" s="73">
        <v>0.3</v>
      </c>
      <c r="AH1101" s="73">
        <v>0.0</v>
      </c>
      <c r="AI1101" s="73">
        <v>1.2</v>
      </c>
      <c r="AJ1101" s="73">
        <v>2.5</v>
      </c>
      <c r="AK1101" s="73" t="s">
        <v>4214</v>
      </c>
    </row>
    <row r="1102">
      <c r="A1102" s="73" t="s">
        <v>1767</v>
      </c>
      <c r="B1102" s="74" t="s">
        <v>1767</v>
      </c>
      <c r="C1102" s="73" t="s">
        <v>1768</v>
      </c>
      <c r="D1102" s="73">
        <v>36025.0</v>
      </c>
      <c r="E1102" s="73" t="s">
        <v>1400</v>
      </c>
      <c r="F1102" s="73" t="s">
        <v>1401</v>
      </c>
      <c r="G1102" s="73">
        <v>42.1981</v>
      </c>
      <c r="H1102" s="73">
        <v>-74.9665</v>
      </c>
      <c r="I1102" s="73">
        <v>44637.0</v>
      </c>
      <c r="J1102" s="73">
        <v>11.95</v>
      </c>
      <c r="K1102" s="73">
        <f t="shared" si="1"/>
        <v>0.9723534747</v>
      </c>
      <c r="L1102" s="73">
        <f t="shared" si="2"/>
        <v>1.8</v>
      </c>
      <c r="M1102" s="73">
        <f t="shared" si="3"/>
        <v>2.9564855</v>
      </c>
      <c r="N1102" s="73" t="s">
        <v>1396</v>
      </c>
      <c r="O1102" s="73">
        <v>48.9</v>
      </c>
      <c r="P1102" s="73">
        <v>51.0</v>
      </c>
      <c r="Q1102" s="73">
        <v>49.0</v>
      </c>
      <c r="R1102" s="73">
        <v>47.2</v>
      </c>
      <c r="S1102" s="73">
        <v>2.84</v>
      </c>
      <c r="T1102" s="73">
        <v>58338.0</v>
      </c>
      <c r="U1102" s="73">
        <v>25.2</v>
      </c>
      <c r="V1102" s="73">
        <v>77.2</v>
      </c>
      <c r="W1102" s="73">
        <v>160625.0</v>
      </c>
      <c r="X1102" s="73">
        <v>785.0</v>
      </c>
      <c r="Y1102" s="73">
        <v>25.0</v>
      </c>
      <c r="Z1102" s="73">
        <v>53.5</v>
      </c>
      <c r="AA1102" s="73">
        <v>18443.0</v>
      </c>
      <c r="AB1102" s="73">
        <v>6.1</v>
      </c>
      <c r="AC1102" s="75">
        <v>45352.0</v>
      </c>
      <c r="AD1102" s="73">
        <v>92.4</v>
      </c>
      <c r="AE1102" s="73">
        <v>1.4</v>
      </c>
      <c r="AF1102" s="73">
        <v>0.8</v>
      </c>
      <c r="AG1102" s="73">
        <v>0.6</v>
      </c>
      <c r="AH1102" s="73">
        <v>0.0</v>
      </c>
      <c r="AI1102" s="73">
        <v>0.7</v>
      </c>
      <c r="AJ1102" s="73">
        <v>4.1</v>
      </c>
      <c r="AK1102" s="73" t="s">
        <v>4215</v>
      </c>
    </row>
    <row r="1103">
      <c r="A1103" s="73" t="s">
        <v>4216</v>
      </c>
      <c r="B1103" s="74" t="s">
        <v>4216</v>
      </c>
      <c r="C1103" s="73" t="s">
        <v>4217</v>
      </c>
      <c r="D1103" s="73">
        <v>37111.0</v>
      </c>
      <c r="E1103" s="73" t="s">
        <v>1514</v>
      </c>
      <c r="F1103" s="73" t="s">
        <v>1515</v>
      </c>
      <c r="G1103" s="73">
        <v>35.6817</v>
      </c>
      <c r="H1103" s="73">
        <v>-82.0493</v>
      </c>
      <c r="I1103" s="73">
        <v>44629.0</v>
      </c>
      <c r="J1103" s="73">
        <v>39.17</v>
      </c>
      <c r="K1103" s="73">
        <f t="shared" si="1"/>
        <v>0.9846586525</v>
      </c>
      <c r="L1103" s="73">
        <f t="shared" si="2"/>
        <v>1.8</v>
      </c>
      <c r="M1103" s="73">
        <f t="shared" si="3"/>
        <v>3.0623713</v>
      </c>
      <c r="N1103" s="73" t="s">
        <v>1396</v>
      </c>
      <c r="O1103" s="73">
        <v>44.3</v>
      </c>
      <c r="P1103" s="73">
        <v>50.5</v>
      </c>
      <c r="Q1103" s="73">
        <v>49.5</v>
      </c>
      <c r="R1103" s="73">
        <v>54.2</v>
      </c>
      <c r="S1103" s="73">
        <v>2.82</v>
      </c>
      <c r="T1103" s="73">
        <v>53532.0</v>
      </c>
      <c r="U1103" s="73">
        <v>20.5</v>
      </c>
      <c r="V1103" s="73">
        <v>73.4</v>
      </c>
      <c r="W1103" s="73">
        <v>150457.0</v>
      </c>
      <c r="X1103" s="73">
        <v>725.0</v>
      </c>
      <c r="Y1103" s="73">
        <v>17.9</v>
      </c>
      <c r="Z1103" s="73">
        <v>53.8</v>
      </c>
      <c r="AA1103" s="73">
        <v>20625.0</v>
      </c>
      <c r="AB1103" s="73">
        <v>5.5</v>
      </c>
      <c r="AC1103" s="75">
        <v>45352.0</v>
      </c>
      <c r="AD1103" s="73">
        <v>89.0</v>
      </c>
      <c r="AE1103" s="73">
        <v>3.6</v>
      </c>
      <c r="AF1103" s="73">
        <v>1.1</v>
      </c>
      <c r="AG1103" s="73">
        <v>0.5</v>
      </c>
      <c r="AH1103" s="73">
        <v>0.0</v>
      </c>
      <c r="AI1103" s="73">
        <v>2.3</v>
      </c>
      <c r="AJ1103" s="73">
        <v>3.5</v>
      </c>
      <c r="AK1103" s="73" t="s">
        <v>4218</v>
      </c>
    </row>
    <row r="1104">
      <c r="A1104" s="73" t="s">
        <v>1420</v>
      </c>
      <c r="B1104" s="74" t="s">
        <v>1420</v>
      </c>
      <c r="C1104" s="73" t="s">
        <v>1751</v>
      </c>
      <c r="D1104" s="73">
        <v>28151.0</v>
      </c>
      <c r="E1104" s="73" t="s">
        <v>2308</v>
      </c>
      <c r="F1104" s="73" t="s">
        <v>2309</v>
      </c>
      <c r="G1104" s="73">
        <v>33.2839</v>
      </c>
      <c r="H1104" s="73">
        <v>-90.9474</v>
      </c>
      <c r="I1104" s="73">
        <v>44604.0</v>
      </c>
      <c r="J1104" s="73">
        <v>23.79</v>
      </c>
      <c r="K1104" s="73">
        <f t="shared" si="1"/>
        <v>0.9776868998</v>
      </c>
      <c r="L1104" s="73">
        <f t="shared" si="2"/>
        <v>1.8</v>
      </c>
      <c r="M1104" s="73">
        <f t="shared" si="3"/>
        <v>3.0025431</v>
      </c>
      <c r="N1104" s="73" t="s">
        <v>1373</v>
      </c>
      <c r="O1104" s="73">
        <v>37.9</v>
      </c>
      <c r="P1104" s="73">
        <v>47.1</v>
      </c>
      <c r="Q1104" s="73">
        <v>52.9</v>
      </c>
      <c r="R1104" s="73">
        <v>34.8</v>
      </c>
      <c r="S1104" s="73">
        <v>3.32</v>
      </c>
      <c r="T1104" s="73">
        <v>38394.0</v>
      </c>
      <c r="U1104" s="73">
        <v>14.8</v>
      </c>
      <c r="V1104" s="73">
        <v>57.8</v>
      </c>
      <c r="W1104" s="73">
        <v>91132.0</v>
      </c>
      <c r="X1104" s="73">
        <v>756.0</v>
      </c>
      <c r="Y1104" s="73">
        <v>20.6</v>
      </c>
      <c r="Z1104" s="73">
        <v>52.9</v>
      </c>
      <c r="AA1104" s="73">
        <v>13984.0</v>
      </c>
      <c r="AB1104" s="73">
        <v>9.5</v>
      </c>
      <c r="AC1104" s="75">
        <v>45352.0</v>
      </c>
      <c r="AD1104" s="73">
        <v>24.6</v>
      </c>
      <c r="AE1104" s="73">
        <v>72.1</v>
      </c>
      <c r="AF1104" s="73">
        <v>0.8</v>
      </c>
      <c r="AG1104" s="73">
        <v>0.0</v>
      </c>
      <c r="AH1104" s="73">
        <v>0.0</v>
      </c>
      <c r="AI1104" s="73">
        <v>1.4</v>
      </c>
      <c r="AJ1104" s="73">
        <v>1.1</v>
      </c>
      <c r="AK1104" s="73" t="s">
        <v>4219</v>
      </c>
    </row>
    <row r="1105">
      <c r="A1105" s="73" t="s">
        <v>4220</v>
      </c>
      <c r="B1105" s="74" t="s">
        <v>4220</v>
      </c>
      <c r="C1105" s="73" t="s">
        <v>4221</v>
      </c>
      <c r="D1105" s="73">
        <v>29027.0</v>
      </c>
      <c r="E1105" s="73" t="s">
        <v>1547</v>
      </c>
      <c r="F1105" s="73" t="s">
        <v>1548</v>
      </c>
      <c r="G1105" s="73">
        <v>38.8355</v>
      </c>
      <c r="H1105" s="73">
        <v>-91.926</v>
      </c>
      <c r="I1105" s="73">
        <v>44517.0</v>
      </c>
      <c r="J1105" s="73">
        <v>20.6</v>
      </c>
      <c r="K1105" s="73">
        <f t="shared" si="1"/>
        <v>0.9762470657</v>
      </c>
      <c r="L1105" s="73">
        <f t="shared" si="2"/>
        <v>1.8</v>
      </c>
      <c r="M1105" s="73">
        <f t="shared" si="3"/>
        <v>2.990134</v>
      </c>
      <c r="N1105" s="73" t="s">
        <v>1373</v>
      </c>
      <c r="O1105" s="73">
        <v>39.6</v>
      </c>
      <c r="P1105" s="73">
        <v>52.0</v>
      </c>
      <c r="Q1105" s="73">
        <v>48.0</v>
      </c>
      <c r="R1105" s="73">
        <v>50.1</v>
      </c>
      <c r="S1105" s="73">
        <v>3.07</v>
      </c>
      <c r="T1105" s="73">
        <v>70599.0</v>
      </c>
      <c r="U1105" s="73">
        <v>29.3</v>
      </c>
      <c r="V1105" s="73">
        <v>77.3</v>
      </c>
      <c r="W1105" s="73">
        <v>182410.0</v>
      </c>
      <c r="X1105" s="73">
        <v>807.0</v>
      </c>
      <c r="Y1105" s="73">
        <v>24.8</v>
      </c>
      <c r="Z1105" s="73">
        <v>59.7</v>
      </c>
      <c r="AA1105" s="73">
        <v>22192.0</v>
      </c>
      <c r="AB1105" s="73">
        <v>5.2</v>
      </c>
      <c r="AC1105" s="75">
        <v>45352.0</v>
      </c>
      <c r="AD1105" s="73">
        <v>90.3</v>
      </c>
      <c r="AE1105" s="73">
        <v>4.3</v>
      </c>
      <c r="AF1105" s="73">
        <v>0.1</v>
      </c>
      <c r="AG1105" s="73">
        <v>0.4</v>
      </c>
      <c r="AH1105" s="73">
        <v>0.2</v>
      </c>
      <c r="AI1105" s="73">
        <v>0.5</v>
      </c>
      <c r="AJ1105" s="73">
        <v>4.2</v>
      </c>
      <c r="AK1105" s="73" t="s">
        <v>4222</v>
      </c>
    </row>
    <row r="1106">
      <c r="A1106" s="73" t="s">
        <v>4223</v>
      </c>
      <c r="B1106" s="74" t="s">
        <v>4223</v>
      </c>
      <c r="C1106" s="73" t="s">
        <v>4224</v>
      </c>
      <c r="D1106" s="73">
        <v>21009.0</v>
      </c>
      <c r="E1106" s="73" t="s">
        <v>1656</v>
      </c>
      <c r="F1106" s="73" t="s">
        <v>1657</v>
      </c>
      <c r="G1106" s="73">
        <v>36.9656</v>
      </c>
      <c r="H1106" s="73">
        <v>-85.9337</v>
      </c>
      <c r="I1106" s="73">
        <v>44511.0</v>
      </c>
      <c r="J1106" s="73">
        <v>35.26</v>
      </c>
      <c r="K1106" s="73">
        <f t="shared" si="1"/>
        <v>0.982881551</v>
      </c>
      <c r="L1106" s="73">
        <f t="shared" si="2"/>
        <v>1.8</v>
      </c>
      <c r="M1106" s="73">
        <f t="shared" si="3"/>
        <v>3.0471614</v>
      </c>
      <c r="N1106" s="73" t="s">
        <v>1373</v>
      </c>
      <c r="O1106" s="73">
        <v>40.2</v>
      </c>
      <c r="P1106" s="73">
        <v>48.6</v>
      </c>
      <c r="Q1106" s="73">
        <v>51.4</v>
      </c>
      <c r="R1106" s="73">
        <v>50.3</v>
      </c>
      <c r="S1106" s="73">
        <v>3.0</v>
      </c>
      <c r="T1106" s="73">
        <v>48141.0</v>
      </c>
      <c r="U1106" s="73">
        <v>19.1</v>
      </c>
      <c r="V1106" s="73">
        <v>66.2</v>
      </c>
      <c r="W1106" s="73">
        <v>155468.0</v>
      </c>
      <c r="X1106" s="73">
        <v>745.0</v>
      </c>
      <c r="Y1106" s="73">
        <v>17.4</v>
      </c>
      <c r="Z1106" s="73">
        <v>55.5</v>
      </c>
      <c r="AA1106" s="73">
        <v>17951.0</v>
      </c>
      <c r="AB1106" s="73">
        <v>4.9</v>
      </c>
      <c r="AC1106" s="75">
        <v>45352.0</v>
      </c>
      <c r="AD1106" s="73">
        <v>89.7</v>
      </c>
      <c r="AE1106" s="73">
        <v>3.5</v>
      </c>
      <c r="AF1106" s="73">
        <v>0.8</v>
      </c>
      <c r="AG1106" s="73">
        <v>0.4</v>
      </c>
      <c r="AH1106" s="73">
        <v>0.0</v>
      </c>
      <c r="AI1106" s="73">
        <v>1.1</v>
      </c>
      <c r="AJ1106" s="73">
        <v>4.4</v>
      </c>
      <c r="AK1106" s="73" t="s">
        <v>4225</v>
      </c>
    </row>
    <row r="1107">
      <c r="A1107" s="73" t="s">
        <v>4226</v>
      </c>
      <c r="B1107" s="74" t="s">
        <v>4226</v>
      </c>
      <c r="C1107" s="73" t="s">
        <v>4227</v>
      </c>
      <c r="D1107" s="73">
        <v>17177.0</v>
      </c>
      <c r="E1107" s="73" t="s">
        <v>1371</v>
      </c>
      <c r="F1107" s="73" t="s">
        <v>1372</v>
      </c>
      <c r="G1107" s="73">
        <v>42.3518</v>
      </c>
      <c r="H1107" s="73">
        <v>-89.6623</v>
      </c>
      <c r="I1107" s="73">
        <v>44482.0</v>
      </c>
      <c r="J1107" s="73">
        <v>30.44</v>
      </c>
      <c r="K1107" s="73">
        <f t="shared" si="1"/>
        <v>0.9806952662</v>
      </c>
      <c r="L1107" s="73">
        <f t="shared" si="2"/>
        <v>1.8</v>
      </c>
      <c r="M1107" s="73">
        <f t="shared" si="3"/>
        <v>3.0284116</v>
      </c>
      <c r="N1107" s="73" t="s">
        <v>1373</v>
      </c>
      <c r="O1107" s="73">
        <v>45.6</v>
      </c>
      <c r="P1107" s="73">
        <v>48.9</v>
      </c>
      <c r="Q1107" s="73">
        <v>51.1</v>
      </c>
      <c r="R1107" s="73">
        <v>51.6</v>
      </c>
      <c r="S1107" s="73">
        <v>2.82</v>
      </c>
      <c r="T1107" s="73">
        <v>57527.0</v>
      </c>
      <c r="U1107" s="73">
        <v>25.9</v>
      </c>
      <c r="V1107" s="73">
        <v>69.5</v>
      </c>
      <c r="W1107" s="73">
        <v>121685.0</v>
      </c>
      <c r="X1107" s="73">
        <v>755.0</v>
      </c>
      <c r="Y1107" s="73">
        <v>20.3</v>
      </c>
      <c r="Z1107" s="73">
        <v>59.3</v>
      </c>
      <c r="AA1107" s="73">
        <v>20991.0</v>
      </c>
      <c r="AB1107" s="73">
        <v>5.3</v>
      </c>
      <c r="AC1107" s="75">
        <v>45352.0</v>
      </c>
      <c r="AD1107" s="73">
        <v>83.3</v>
      </c>
      <c r="AE1107" s="73">
        <v>8.7</v>
      </c>
      <c r="AF1107" s="73">
        <v>0.9</v>
      </c>
      <c r="AG1107" s="73">
        <v>0.2</v>
      </c>
      <c r="AH1107" s="73">
        <v>0.0</v>
      </c>
      <c r="AI1107" s="73">
        <v>1.0</v>
      </c>
      <c r="AJ1107" s="73">
        <v>5.9</v>
      </c>
      <c r="AK1107" s="73" t="s">
        <v>4228</v>
      </c>
    </row>
    <row r="1108">
      <c r="A1108" s="73" t="s">
        <v>4229</v>
      </c>
      <c r="B1108" s="74" t="s">
        <v>4229</v>
      </c>
      <c r="C1108" s="73" t="s">
        <v>4230</v>
      </c>
      <c r="D1108" s="73">
        <v>53037.0</v>
      </c>
      <c r="E1108" s="73" t="s">
        <v>1419</v>
      </c>
      <c r="F1108" s="73" t="s">
        <v>1420</v>
      </c>
      <c r="G1108" s="73">
        <v>47.1244</v>
      </c>
      <c r="H1108" s="73">
        <v>-120.6798</v>
      </c>
      <c r="I1108" s="73">
        <v>44424.0</v>
      </c>
      <c r="J1108" s="73">
        <v>7.47</v>
      </c>
      <c r="K1108" s="73">
        <f t="shared" si="1"/>
        <v>0.9703430177</v>
      </c>
      <c r="L1108" s="73">
        <f t="shared" si="2"/>
        <v>1.8</v>
      </c>
      <c r="M1108" s="73">
        <f t="shared" si="3"/>
        <v>2.9390583</v>
      </c>
      <c r="N1108" s="73" t="s">
        <v>1367</v>
      </c>
      <c r="O1108" s="73">
        <v>36.4</v>
      </c>
      <c r="P1108" s="73">
        <v>50.4</v>
      </c>
      <c r="Q1108" s="73">
        <v>49.6</v>
      </c>
      <c r="R1108" s="73">
        <v>49.2</v>
      </c>
      <c r="S1108" s="73">
        <v>2.69</v>
      </c>
      <c r="T1108" s="73">
        <v>66800.0</v>
      </c>
      <c r="U1108" s="73">
        <v>34.8</v>
      </c>
      <c r="V1108" s="73">
        <v>61.5</v>
      </c>
      <c r="W1108" s="73">
        <v>416440.0</v>
      </c>
      <c r="X1108" s="73">
        <v>1152.0</v>
      </c>
      <c r="Y1108" s="73">
        <v>36.0</v>
      </c>
      <c r="Z1108" s="73">
        <v>62.5</v>
      </c>
      <c r="AA1108" s="73">
        <v>23584.0</v>
      </c>
      <c r="AB1108" s="73">
        <v>5.9</v>
      </c>
      <c r="AC1108" s="75">
        <v>45352.0</v>
      </c>
      <c r="AD1108" s="73">
        <v>83.6</v>
      </c>
      <c r="AE1108" s="73">
        <v>0.9</v>
      </c>
      <c r="AF1108" s="73">
        <v>1.4</v>
      </c>
      <c r="AG1108" s="73">
        <v>0.5</v>
      </c>
      <c r="AH1108" s="73">
        <v>0.3</v>
      </c>
      <c r="AI1108" s="73">
        <v>4.7</v>
      </c>
      <c r="AJ1108" s="73">
        <v>8.5</v>
      </c>
      <c r="AK1108" s="73" t="s">
        <v>4231</v>
      </c>
    </row>
    <row r="1109">
      <c r="A1109" s="73" t="s">
        <v>3269</v>
      </c>
      <c r="B1109" s="74" t="s">
        <v>3269</v>
      </c>
      <c r="C1109" s="73" t="s">
        <v>3270</v>
      </c>
      <c r="D1109" s="73">
        <v>47099.0</v>
      </c>
      <c r="E1109" s="73" t="s">
        <v>1593</v>
      </c>
      <c r="F1109" s="73" t="s">
        <v>1594</v>
      </c>
      <c r="G1109" s="73">
        <v>35.2173</v>
      </c>
      <c r="H1109" s="73">
        <v>-87.3956</v>
      </c>
      <c r="I1109" s="73">
        <v>44377.0</v>
      </c>
      <c r="J1109" s="73">
        <v>27.76</v>
      </c>
      <c r="K1109" s="73">
        <f t="shared" si="1"/>
        <v>0.97948176</v>
      </c>
      <c r="L1109" s="73">
        <f t="shared" si="2"/>
        <v>1.8</v>
      </c>
      <c r="M1109" s="73">
        <f t="shared" si="3"/>
        <v>3.0179864</v>
      </c>
      <c r="N1109" s="73" t="s">
        <v>1373</v>
      </c>
      <c r="O1109" s="73">
        <v>39.0</v>
      </c>
      <c r="P1109" s="73">
        <v>49.4</v>
      </c>
      <c r="Q1109" s="73">
        <v>50.6</v>
      </c>
      <c r="R1109" s="73">
        <v>51.1</v>
      </c>
      <c r="S1109" s="73">
        <v>3.25</v>
      </c>
      <c r="T1109" s="73">
        <v>51038.0</v>
      </c>
      <c r="U1109" s="73">
        <v>20.0</v>
      </c>
      <c r="V1109" s="73">
        <v>75.4</v>
      </c>
      <c r="W1109" s="73">
        <v>151630.0</v>
      </c>
      <c r="X1109" s="73">
        <v>715.0</v>
      </c>
      <c r="Y1109" s="73">
        <v>15.6</v>
      </c>
      <c r="Z1109" s="73">
        <v>57.5</v>
      </c>
      <c r="AA1109" s="73">
        <v>19545.0</v>
      </c>
      <c r="AB1109" s="73">
        <v>6.3</v>
      </c>
      <c r="AC1109" s="75">
        <v>45352.0</v>
      </c>
      <c r="AD1109" s="73">
        <v>93.5</v>
      </c>
      <c r="AE1109" s="73">
        <v>1.4</v>
      </c>
      <c r="AF1109" s="73">
        <v>0.4</v>
      </c>
      <c r="AG1109" s="73">
        <v>0.0</v>
      </c>
      <c r="AH1109" s="73">
        <v>0.1</v>
      </c>
      <c r="AI1109" s="73">
        <v>0.8</v>
      </c>
      <c r="AJ1109" s="73">
        <v>3.7</v>
      </c>
      <c r="AK1109" s="73" t="s">
        <v>4232</v>
      </c>
    </row>
    <row r="1110">
      <c r="A1110" s="73" t="s">
        <v>2238</v>
      </c>
      <c r="B1110" s="74" t="s">
        <v>2238</v>
      </c>
      <c r="C1110" s="73" t="s">
        <v>2239</v>
      </c>
      <c r="D1110" s="73">
        <v>28149.0</v>
      </c>
      <c r="E1110" s="73" t="s">
        <v>2308</v>
      </c>
      <c r="F1110" s="73" t="s">
        <v>2309</v>
      </c>
      <c r="G1110" s="73">
        <v>32.3573</v>
      </c>
      <c r="H1110" s="73">
        <v>-90.852</v>
      </c>
      <c r="I1110" s="73">
        <v>44341.0</v>
      </c>
      <c r="J1110" s="73">
        <v>29.09</v>
      </c>
      <c r="K1110" s="73">
        <f t="shared" si="1"/>
        <v>0.9800837973</v>
      </c>
      <c r="L1110" s="73">
        <f t="shared" si="2"/>
        <v>1.8</v>
      </c>
      <c r="M1110" s="73">
        <f t="shared" si="3"/>
        <v>3.0231601</v>
      </c>
      <c r="N1110" s="73" t="s">
        <v>1373</v>
      </c>
      <c r="O1110" s="73">
        <v>39.9</v>
      </c>
      <c r="P1110" s="73">
        <v>48.1</v>
      </c>
      <c r="Q1110" s="73">
        <v>51.9</v>
      </c>
      <c r="R1110" s="73">
        <v>41.7</v>
      </c>
      <c r="S1110" s="73">
        <v>3.44</v>
      </c>
      <c r="T1110" s="73">
        <v>54117.0</v>
      </c>
      <c r="U1110" s="73">
        <v>25.5</v>
      </c>
      <c r="V1110" s="73">
        <v>71.8</v>
      </c>
      <c r="W1110" s="73">
        <v>139861.0</v>
      </c>
      <c r="X1110" s="73">
        <v>874.0</v>
      </c>
      <c r="Y1110" s="73">
        <v>26.8</v>
      </c>
      <c r="Z1110" s="73">
        <v>57.8</v>
      </c>
      <c r="AA1110" s="73">
        <v>18718.0</v>
      </c>
      <c r="AB1110" s="73">
        <v>4.7</v>
      </c>
      <c r="AC1110" s="75">
        <v>45352.0</v>
      </c>
      <c r="AD1110" s="73">
        <v>47.1</v>
      </c>
      <c r="AE1110" s="73">
        <v>48.7</v>
      </c>
      <c r="AF1110" s="73">
        <v>0.6</v>
      </c>
      <c r="AG1110" s="73">
        <v>0.1</v>
      </c>
      <c r="AH1110" s="73">
        <v>0.0</v>
      </c>
      <c r="AI1110" s="73">
        <v>0.4</v>
      </c>
      <c r="AJ1110" s="73">
        <v>3.1</v>
      </c>
      <c r="AK1110" s="73" t="s">
        <v>4233</v>
      </c>
    </row>
    <row r="1111">
      <c r="A1111" s="73" t="s">
        <v>4234</v>
      </c>
      <c r="B1111" s="74" t="s">
        <v>4234</v>
      </c>
      <c r="C1111" s="73" t="s">
        <v>4235</v>
      </c>
      <c r="D1111" s="73">
        <v>51171.0</v>
      </c>
      <c r="E1111" s="73" t="s">
        <v>1509</v>
      </c>
      <c r="F1111" s="73" t="s">
        <v>1510</v>
      </c>
      <c r="G1111" s="73">
        <v>38.8583</v>
      </c>
      <c r="H1111" s="73">
        <v>-78.5708</v>
      </c>
      <c r="I1111" s="73">
        <v>44337.0</v>
      </c>
      <c r="J1111" s="73">
        <v>33.69</v>
      </c>
      <c r="K1111" s="73">
        <f t="shared" si="1"/>
        <v>0.9821688862</v>
      </c>
      <c r="L1111" s="73">
        <f t="shared" si="2"/>
        <v>1.8</v>
      </c>
      <c r="M1111" s="73">
        <f t="shared" si="3"/>
        <v>3.0410541</v>
      </c>
      <c r="N1111" s="73" t="s">
        <v>1396</v>
      </c>
      <c r="O1111" s="73">
        <v>43.6</v>
      </c>
      <c r="P1111" s="73">
        <v>49.4</v>
      </c>
      <c r="Q1111" s="73">
        <v>50.6</v>
      </c>
      <c r="R1111" s="73">
        <v>47.9</v>
      </c>
      <c r="S1111" s="73">
        <v>3.09</v>
      </c>
      <c r="T1111" s="73">
        <v>62149.0</v>
      </c>
      <c r="U1111" s="73">
        <v>27.4</v>
      </c>
      <c r="V1111" s="73">
        <v>72.8</v>
      </c>
      <c r="W1111" s="73">
        <v>248240.0</v>
      </c>
      <c r="X1111" s="73">
        <v>950.0</v>
      </c>
      <c r="Y1111" s="73">
        <v>20.7</v>
      </c>
      <c r="Z1111" s="73">
        <v>59.9</v>
      </c>
      <c r="AA1111" s="73">
        <v>22653.0</v>
      </c>
      <c r="AB1111" s="73">
        <v>4.2</v>
      </c>
      <c r="AC1111" s="75">
        <v>45352.0</v>
      </c>
      <c r="AD1111" s="73">
        <v>88.6</v>
      </c>
      <c r="AE1111" s="73">
        <v>2.7</v>
      </c>
      <c r="AF1111" s="73">
        <v>1.2</v>
      </c>
      <c r="AG1111" s="73">
        <v>0.1</v>
      </c>
      <c r="AH1111" s="73">
        <v>0.0</v>
      </c>
      <c r="AI1111" s="73">
        <v>1.6</v>
      </c>
      <c r="AJ1111" s="73">
        <v>5.6</v>
      </c>
      <c r="AK1111" s="73" t="s">
        <v>4236</v>
      </c>
    </row>
    <row r="1112">
      <c r="A1112" s="73" t="s">
        <v>1654</v>
      </c>
      <c r="B1112" s="74" t="s">
        <v>1654</v>
      </c>
      <c r="C1112" s="73" t="s">
        <v>1655</v>
      </c>
      <c r="D1112" s="73">
        <v>42065.0</v>
      </c>
      <c r="E1112" s="73" t="s">
        <v>323</v>
      </c>
      <c r="F1112" s="73" t="s">
        <v>1455</v>
      </c>
      <c r="G1112" s="73">
        <v>41.1282</v>
      </c>
      <c r="H1112" s="73">
        <v>-78.9994</v>
      </c>
      <c r="I1112" s="73">
        <v>44326.0</v>
      </c>
      <c r="J1112" s="73">
        <v>26.23</v>
      </c>
      <c r="K1112" s="73">
        <f t="shared" si="1"/>
        <v>0.9787896482</v>
      </c>
      <c r="L1112" s="73">
        <f t="shared" si="2"/>
        <v>1.8</v>
      </c>
      <c r="M1112" s="73">
        <f t="shared" si="3"/>
        <v>3.0120347</v>
      </c>
      <c r="N1112" s="73" t="s">
        <v>1396</v>
      </c>
      <c r="O1112" s="73">
        <v>43.7</v>
      </c>
      <c r="P1112" s="73">
        <v>50.3</v>
      </c>
      <c r="Q1112" s="73">
        <v>49.7</v>
      </c>
      <c r="R1112" s="73">
        <v>52.0</v>
      </c>
      <c r="S1112" s="73">
        <v>3.04</v>
      </c>
      <c r="T1112" s="73">
        <v>56607.0</v>
      </c>
      <c r="U1112" s="73">
        <v>22.1</v>
      </c>
      <c r="V1112" s="73">
        <v>74.7</v>
      </c>
      <c r="W1112" s="73">
        <v>121686.0</v>
      </c>
      <c r="X1112" s="73">
        <v>743.0</v>
      </c>
      <c r="Y1112" s="73">
        <v>17.0</v>
      </c>
      <c r="Z1112" s="73">
        <v>58.4</v>
      </c>
      <c r="AA1112" s="73">
        <v>19230.0</v>
      </c>
      <c r="AB1112" s="73">
        <v>5.4</v>
      </c>
      <c r="AC1112" s="75">
        <v>45352.0</v>
      </c>
      <c r="AD1112" s="73">
        <v>96.8</v>
      </c>
      <c r="AE1112" s="73">
        <v>0.4</v>
      </c>
      <c r="AF1112" s="73">
        <v>0.3</v>
      </c>
      <c r="AG1112" s="73">
        <v>0.0</v>
      </c>
      <c r="AH1112" s="73">
        <v>0.0</v>
      </c>
      <c r="AI1112" s="73">
        <v>0.4</v>
      </c>
      <c r="AJ1112" s="73">
        <v>2.0</v>
      </c>
      <c r="AK1112" s="73" t="s">
        <v>4237</v>
      </c>
    </row>
    <row r="1113">
      <c r="A1113" s="73" t="s">
        <v>4238</v>
      </c>
      <c r="B1113" s="74" t="s">
        <v>4238</v>
      </c>
      <c r="C1113" s="73" t="s">
        <v>4239</v>
      </c>
      <c r="D1113" s="73">
        <v>39075.0</v>
      </c>
      <c r="E1113" s="73" t="s">
        <v>1478</v>
      </c>
      <c r="F1113" s="73" t="s">
        <v>1479</v>
      </c>
      <c r="G1113" s="73">
        <v>40.5612</v>
      </c>
      <c r="H1113" s="73">
        <v>-81.9293</v>
      </c>
      <c r="I1113" s="73">
        <v>44273.0</v>
      </c>
      <c r="J1113" s="73">
        <v>40.45</v>
      </c>
      <c r="K1113" s="73">
        <f t="shared" si="1"/>
        <v>0.9852411125</v>
      </c>
      <c r="L1113" s="73">
        <f t="shared" si="2"/>
        <v>1.8</v>
      </c>
      <c r="M1113" s="73">
        <f t="shared" si="3"/>
        <v>3.0673505</v>
      </c>
      <c r="N1113" s="73" t="s">
        <v>1396</v>
      </c>
      <c r="O1113" s="73">
        <v>32.2</v>
      </c>
      <c r="P1113" s="73">
        <v>50.4</v>
      </c>
      <c r="Q1113" s="73">
        <v>49.6</v>
      </c>
      <c r="R1113" s="73">
        <v>58.8</v>
      </c>
      <c r="S1113" s="73">
        <v>3.77</v>
      </c>
      <c r="T1113" s="73">
        <v>72987.0</v>
      </c>
      <c r="U1113" s="73">
        <v>34.1</v>
      </c>
      <c r="V1113" s="73">
        <v>78.0</v>
      </c>
      <c r="W1113" s="73">
        <v>248216.0</v>
      </c>
      <c r="X1113" s="73">
        <v>749.0</v>
      </c>
      <c r="Y1113" s="73">
        <v>11.1</v>
      </c>
      <c r="Z1113" s="73">
        <v>65.0</v>
      </c>
      <c r="AA1113" s="73">
        <v>21401.0</v>
      </c>
      <c r="AB1113" s="73">
        <v>2.0</v>
      </c>
      <c r="AC1113" s="75">
        <v>45352.0</v>
      </c>
      <c r="AD1113" s="73">
        <v>98.1</v>
      </c>
      <c r="AE1113" s="73">
        <v>0.2</v>
      </c>
      <c r="AF1113" s="73">
        <v>0.1</v>
      </c>
      <c r="AG1113" s="73">
        <v>0.1</v>
      </c>
      <c r="AH1113" s="73">
        <v>0.0</v>
      </c>
      <c r="AI1113" s="73">
        <v>0.2</v>
      </c>
      <c r="AJ1113" s="73">
        <v>1.3</v>
      </c>
      <c r="AK1113" s="73" t="s">
        <v>4240</v>
      </c>
    </row>
    <row r="1114">
      <c r="A1114" s="73" t="s">
        <v>4241</v>
      </c>
      <c r="B1114" s="74" t="s">
        <v>4241</v>
      </c>
      <c r="C1114" s="73" t="s">
        <v>4242</v>
      </c>
      <c r="D1114" s="73">
        <v>42061.0</v>
      </c>
      <c r="E1114" s="73" t="s">
        <v>323</v>
      </c>
      <c r="F1114" s="73" t="s">
        <v>1455</v>
      </c>
      <c r="G1114" s="73">
        <v>40.4169</v>
      </c>
      <c r="H1114" s="73">
        <v>-77.9812</v>
      </c>
      <c r="I1114" s="73">
        <v>44123.0</v>
      </c>
      <c r="J1114" s="73">
        <v>19.48</v>
      </c>
      <c r="K1114" s="73">
        <f t="shared" si="1"/>
        <v>0.9757420471</v>
      </c>
      <c r="L1114" s="73">
        <f t="shared" si="2"/>
        <v>1.8</v>
      </c>
      <c r="M1114" s="73">
        <f t="shared" si="3"/>
        <v>2.9857772</v>
      </c>
      <c r="N1114" s="73" t="s">
        <v>1396</v>
      </c>
      <c r="O1114" s="73">
        <v>43.6</v>
      </c>
      <c r="P1114" s="73">
        <v>53.5</v>
      </c>
      <c r="Q1114" s="73">
        <v>46.5</v>
      </c>
      <c r="R1114" s="73">
        <v>49.2</v>
      </c>
      <c r="S1114" s="73">
        <v>3.03</v>
      </c>
      <c r="T1114" s="73">
        <v>61300.0</v>
      </c>
      <c r="U1114" s="73">
        <v>25.8</v>
      </c>
      <c r="V1114" s="73">
        <v>78.5</v>
      </c>
      <c r="W1114" s="73">
        <v>166995.0</v>
      </c>
      <c r="X1114" s="73">
        <v>759.0</v>
      </c>
      <c r="Y1114" s="73">
        <v>18.0</v>
      </c>
      <c r="Z1114" s="73">
        <v>51.9</v>
      </c>
      <c r="AA1114" s="73">
        <v>19560.0</v>
      </c>
      <c r="AB1114" s="73">
        <v>5.1</v>
      </c>
      <c r="AC1114" s="75">
        <v>45352.0</v>
      </c>
      <c r="AD1114" s="73">
        <v>90.5</v>
      </c>
      <c r="AE1114" s="73">
        <v>4.7</v>
      </c>
      <c r="AF1114" s="73">
        <v>0.4</v>
      </c>
      <c r="AG1114" s="73">
        <v>0.2</v>
      </c>
      <c r="AH1114" s="73">
        <v>0.0</v>
      </c>
      <c r="AI1114" s="73">
        <v>0.6</v>
      </c>
      <c r="AJ1114" s="73">
        <v>3.5</v>
      </c>
      <c r="AK1114" s="73" t="s">
        <v>4243</v>
      </c>
    </row>
    <row r="1115">
      <c r="A1115" s="73" t="s">
        <v>1758</v>
      </c>
      <c r="B1115" s="74" t="s">
        <v>1758</v>
      </c>
      <c r="C1115" s="73" t="s">
        <v>1759</v>
      </c>
      <c r="D1115" s="73">
        <v>55031.0</v>
      </c>
      <c r="E1115" s="73" t="s">
        <v>1585</v>
      </c>
      <c r="F1115" s="73" t="s">
        <v>1586</v>
      </c>
      <c r="G1115" s="73">
        <v>46.4329</v>
      </c>
      <c r="H1115" s="73">
        <v>-91.9162</v>
      </c>
      <c r="I1115" s="73">
        <v>44092.0</v>
      </c>
      <c r="J1115" s="73">
        <v>13.05</v>
      </c>
      <c r="K1115" s="73">
        <f t="shared" si="1"/>
        <v>0.9728477503</v>
      </c>
      <c r="L1115" s="73">
        <f t="shared" si="2"/>
        <v>1.8</v>
      </c>
      <c r="M1115" s="73">
        <f t="shared" si="3"/>
        <v>2.9607645</v>
      </c>
      <c r="N1115" s="73" t="s">
        <v>1373</v>
      </c>
      <c r="O1115" s="73">
        <v>42.6</v>
      </c>
      <c r="P1115" s="73">
        <v>50.5</v>
      </c>
      <c r="Q1115" s="73">
        <v>49.5</v>
      </c>
      <c r="R1115" s="73">
        <v>47.2</v>
      </c>
      <c r="S1115" s="73">
        <v>2.91</v>
      </c>
      <c r="T1115" s="73">
        <v>64682.0</v>
      </c>
      <c r="U1115" s="73">
        <v>31.2</v>
      </c>
      <c r="V1115" s="73">
        <v>70.5</v>
      </c>
      <c r="W1115" s="73">
        <v>174403.0</v>
      </c>
      <c r="X1115" s="73">
        <v>833.0</v>
      </c>
      <c r="Y1115" s="73">
        <v>27.2</v>
      </c>
      <c r="Z1115" s="73">
        <v>62.6</v>
      </c>
      <c r="AA1115" s="73">
        <v>23200.0</v>
      </c>
      <c r="AB1115" s="73">
        <v>3.7</v>
      </c>
      <c r="AC1115" s="75">
        <v>45352.0</v>
      </c>
      <c r="AD1115" s="73">
        <v>91.5</v>
      </c>
      <c r="AE1115" s="73">
        <v>1.3</v>
      </c>
      <c r="AF1115" s="73">
        <v>1.2</v>
      </c>
      <c r="AG1115" s="73">
        <v>1.5</v>
      </c>
      <c r="AH1115" s="73">
        <v>0.0</v>
      </c>
      <c r="AI1115" s="73">
        <v>0.4</v>
      </c>
      <c r="AJ1115" s="73">
        <v>4.2</v>
      </c>
      <c r="AK1115" s="73" t="s">
        <v>4244</v>
      </c>
    </row>
    <row r="1116">
      <c r="A1116" s="73" t="s">
        <v>4245</v>
      </c>
      <c r="B1116" s="74" t="s">
        <v>4245</v>
      </c>
      <c r="C1116" s="73" t="s">
        <v>4246</v>
      </c>
      <c r="D1116" s="73">
        <v>6093.0</v>
      </c>
      <c r="E1116" s="73" t="s">
        <v>1366</v>
      </c>
      <c r="F1116" s="73" t="s">
        <v>775</v>
      </c>
      <c r="G1116" s="73">
        <v>41.5927</v>
      </c>
      <c r="H1116" s="73">
        <v>-122.5404</v>
      </c>
      <c r="I1116" s="73">
        <v>44049.0</v>
      </c>
      <c r="J1116" s="73">
        <v>2.71</v>
      </c>
      <c r="K1116" s="73">
        <f t="shared" si="1"/>
        <v>0.9682114616</v>
      </c>
      <c r="L1116" s="73">
        <f t="shared" si="2"/>
        <v>1.8</v>
      </c>
      <c r="M1116" s="73">
        <f t="shared" si="3"/>
        <v>2.9205419</v>
      </c>
      <c r="N1116" s="73" t="s">
        <v>1367</v>
      </c>
      <c r="O1116" s="73">
        <v>47.2</v>
      </c>
      <c r="P1116" s="73">
        <v>50.0</v>
      </c>
      <c r="Q1116" s="73">
        <v>50.0</v>
      </c>
      <c r="R1116" s="73">
        <v>47.5</v>
      </c>
      <c r="S1116" s="73">
        <v>2.95</v>
      </c>
      <c r="T1116" s="73">
        <v>53898.0</v>
      </c>
      <c r="U1116" s="73">
        <v>23.2</v>
      </c>
      <c r="V1116" s="73">
        <v>67.9</v>
      </c>
      <c r="W1116" s="73">
        <v>260239.0</v>
      </c>
      <c r="X1116" s="73">
        <v>984.0</v>
      </c>
      <c r="Y1116" s="73">
        <v>22.0</v>
      </c>
      <c r="Z1116" s="73">
        <v>49.8</v>
      </c>
      <c r="AA1116" s="73">
        <v>16659.0</v>
      </c>
      <c r="AB1116" s="73">
        <v>7.4</v>
      </c>
      <c r="AC1116" s="75">
        <v>45352.0</v>
      </c>
      <c r="AD1116" s="73">
        <v>80.0</v>
      </c>
      <c r="AE1116" s="73">
        <v>1.6</v>
      </c>
      <c r="AF1116" s="73">
        <v>1.6</v>
      </c>
      <c r="AG1116" s="73">
        <v>3.2</v>
      </c>
      <c r="AH1116" s="73">
        <v>0.4</v>
      </c>
      <c r="AI1116" s="73">
        <v>2.7</v>
      </c>
      <c r="AJ1116" s="73">
        <v>10.5</v>
      </c>
      <c r="AK1116" s="73" t="s">
        <v>4247</v>
      </c>
    </row>
    <row r="1117">
      <c r="A1117" s="73" t="s">
        <v>4248</v>
      </c>
      <c r="B1117" s="74" t="s">
        <v>4248</v>
      </c>
      <c r="C1117" s="73" t="s">
        <v>4249</v>
      </c>
      <c r="D1117" s="73">
        <v>22087.0</v>
      </c>
      <c r="E1117" s="73" t="s">
        <v>1885</v>
      </c>
      <c r="F1117" s="73" t="s">
        <v>1886</v>
      </c>
      <c r="G1117" s="73">
        <v>29.8691</v>
      </c>
      <c r="H1117" s="73">
        <v>-89.5549</v>
      </c>
      <c r="I1117" s="73">
        <v>44038.0</v>
      </c>
      <c r="J1117" s="73">
        <v>45.04</v>
      </c>
      <c r="K1117" s="73">
        <f t="shared" si="1"/>
        <v>0.9873326119</v>
      </c>
      <c r="L1117" s="73">
        <f t="shared" si="2"/>
        <v>1.8</v>
      </c>
      <c r="M1117" s="73">
        <f t="shared" si="3"/>
        <v>3.0852056</v>
      </c>
      <c r="N1117" s="73" t="s">
        <v>1373</v>
      </c>
      <c r="O1117" s="73">
        <v>35.6</v>
      </c>
      <c r="P1117" s="73">
        <v>49.3</v>
      </c>
      <c r="Q1117" s="73">
        <v>50.7</v>
      </c>
      <c r="R1117" s="73">
        <v>38.8</v>
      </c>
      <c r="S1117" s="73">
        <v>3.44</v>
      </c>
      <c r="T1117" s="73">
        <v>55857.0</v>
      </c>
      <c r="U1117" s="73">
        <v>23.8</v>
      </c>
      <c r="V1117" s="73">
        <v>71.9</v>
      </c>
      <c r="W1117" s="73">
        <v>180997.0</v>
      </c>
      <c r="X1117" s="73">
        <v>1037.0</v>
      </c>
      <c r="Y1117" s="73">
        <v>16.8</v>
      </c>
      <c r="Z1117" s="73">
        <v>60.5</v>
      </c>
      <c r="AA1117" s="73">
        <v>19865.0</v>
      </c>
      <c r="AB1117" s="73">
        <v>8.0</v>
      </c>
      <c r="AC1117" s="75">
        <v>45352.0</v>
      </c>
      <c r="AD1117" s="73">
        <v>65.0</v>
      </c>
      <c r="AE1117" s="73">
        <v>23.8</v>
      </c>
      <c r="AF1117" s="73">
        <v>2.4</v>
      </c>
      <c r="AG1117" s="73">
        <v>0.7</v>
      </c>
      <c r="AH1117" s="73">
        <v>0.0</v>
      </c>
      <c r="AI1117" s="73">
        <v>1.3</v>
      </c>
      <c r="AJ1117" s="73">
        <v>6.7</v>
      </c>
      <c r="AK1117" s="73" t="s">
        <v>4250</v>
      </c>
    </row>
    <row r="1118">
      <c r="A1118" s="73" t="s">
        <v>1962</v>
      </c>
      <c r="B1118" s="74" t="s">
        <v>1962</v>
      </c>
      <c r="C1118" s="73" t="s">
        <v>1963</v>
      </c>
      <c r="D1118" s="73">
        <v>39097.0</v>
      </c>
      <c r="E1118" s="73" t="s">
        <v>1478</v>
      </c>
      <c r="F1118" s="73" t="s">
        <v>1479</v>
      </c>
      <c r="G1118" s="73">
        <v>39.8942</v>
      </c>
      <c r="H1118" s="73">
        <v>-83.4005</v>
      </c>
      <c r="I1118" s="73">
        <v>43961.0</v>
      </c>
      <c r="J1118" s="73">
        <v>36.37</v>
      </c>
      <c r="K1118" s="73">
        <f t="shared" si="1"/>
        <v>0.9833857216</v>
      </c>
      <c r="L1118" s="73">
        <f t="shared" si="2"/>
        <v>1.8</v>
      </c>
      <c r="M1118" s="73">
        <f t="shared" si="3"/>
        <v>3.0514793</v>
      </c>
      <c r="N1118" s="73" t="s">
        <v>1396</v>
      </c>
      <c r="O1118" s="73">
        <v>41.4</v>
      </c>
      <c r="P1118" s="73">
        <v>55.0</v>
      </c>
      <c r="Q1118" s="73">
        <v>45.0</v>
      </c>
      <c r="R1118" s="73">
        <v>44.9</v>
      </c>
      <c r="S1118" s="73">
        <v>3.09</v>
      </c>
      <c r="T1118" s="73">
        <v>77062.0</v>
      </c>
      <c r="U1118" s="73">
        <v>36.8</v>
      </c>
      <c r="V1118" s="73">
        <v>75.9</v>
      </c>
      <c r="W1118" s="73">
        <v>206037.0</v>
      </c>
      <c r="X1118" s="73">
        <v>899.0</v>
      </c>
      <c r="Y1118" s="73">
        <v>20.4</v>
      </c>
      <c r="Z1118" s="73">
        <v>57.8</v>
      </c>
      <c r="AA1118" s="73">
        <v>21252.0</v>
      </c>
      <c r="AB1118" s="73">
        <v>3.4</v>
      </c>
      <c r="AC1118" s="75">
        <v>45352.0</v>
      </c>
      <c r="AD1118" s="73">
        <v>88.1</v>
      </c>
      <c r="AE1118" s="73">
        <v>5.2</v>
      </c>
      <c r="AF1118" s="73">
        <v>0.9</v>
      </c>
      <c r="AG1118" s="73">
        <v>0.2</v>
      </c>
      <c r="AH1118" s="73">
        <v>0.0</v>
      </c>
      <c r="AI1118" s="73">
        <v>0.6</v>
      </c>
      <c r="AJ1118" s="73">
        <v>5.0</v>
      </c>
      <c r="AK1118" s="73" t="s">
        <v>4251</v>
      </c>
    </row>
    <row r="1119">
      <c r="A1119" s="73" t="s">
        <v>4252</v>
      </c>
      <c r="B1119" s="74" t="s">
        <v>4252</v>
      </c>
      <c r="C1119" s="73" t="s">
        <v>4253</v>
      </c>
      <c r="D1119" s="73">
        <v>12121.0</v>
      </c>
      <c r="E1119" s="73" t="s">
        <v>1394</v>
      </c>
      <c r="F1119" s="73" t="s">
        <v>1395</v>
      </c>
      <c r="G1119" s="73">
        <v>30.1956</v>
      </c>
      <c r="H1119" s="73">
        <v>-82.9915</v>
      </c>
      <c r="I1119" s="73">
        <v>43881.0</v>
      </c>
      <c r="J1119" s="73">
        <v>24.6</v>
      </c>
      <c r="K1119" s="73">
        <f t="shared" si="1"/>
        <v>0.9780528383</v>
      </c>
      <c r="L1119" s="73">
        <f t="shared" si="2"/>
        <v>1.8</v>
      </c>
      <c r="M1119" s="73">
        <f t="shared" si="3"/>
        <v>3.005694</v>
      </c>
      <c r="N1119" s="73" t="s">
        <v>1396</v>
      </c>
      <c r="O1119" s="73">
        <v>42.8</v>
      </c>
      <c r="P1119" s="73">
        <v>52.4</v>
      </c>
      <c r="Q1119" s="73">
        <v>47.6</v>
      </c>
      <c r="R1119" s="73">
        <v>46.4</v>
      </c>
      <c r="S1119" s="73">
        <v>3.21</v>
      </c>
      <c r="T1119" s="73">
        <v>49729.0</v>
      </c>
      <c r="U1119" s="73">
        <v>18.3</v>
      </c>
      <c r="V1119" s="73">
        <v>75.2</v>
      </c>
      <c r="W1119" s="73">
        <v>137422.0</v>
      </c>
      <c r="X1119" s="73">
        <v>760.0</v>
      </c>
      <c r="Y1119" s="73">
        <v>15.9</v>
      </c>
      <c r="Z1119" s="73">
        <v>50.5</v>
      </c>
      <c r="AA1119" s="73">
        <v>18236.0</v>
      </c>
      <c r="AB1119" s="73">
        <v>5.5</v>
      </c>
      <c r="AC1119" s="75">
        <v>45352.0</v>
      </c>
      <c r="AD1119" s="73">
        <v>78.0</v>
      </c>
      <c r="AE1119" s="73">
        <v>11.3</v>
      </c>
      <c r="AF1119" s="73">
        <v>0.6</v>
      </c>
      <c r="AG1119" s="73">
        <v>0.0</v>
      </c>
      <c r="AH1119" s="73">
        <v>0.0</v>
      </c>
      <c r="AI1119" s="73">
        <v>3.7</v>
      </c>
      <c r="AJ1119" s="73">
        <v>6.3</v>
      </c>
      <c r="AK1119" s="73" t="s">
        <v>4254</v>
      </c>
    </row>
    <row r="1120">
      <c r="A1120" s="73" t="s">
        <v>4255</v>
      </c>
      <c r="B1120" s="74" t="s">
        <v>4255</v>
      </c>
      <c r="C1120" s="73" t="s">
        <v>4256</v>
      </c>
      <c r="D1120" s="73">
        <v>40071.0</v>
      </c>
      <c r="E1120" s="73" t="s">
        <v>1648</v>
      </c>
      <c r="F1120" s="73" t="s">
        <v>1646</v>
      </c>
      <c r="G1120" s="73">
        <v>36.818</v>
      </c>
      <c r="H1120" s="73">
        <v>-97.1439</v>
      </c>
      <c r="I1120" s="73">
        <v>43859.0</v>
      </c>
      <c r="J1120" s="73">
        <v>18.41</v>
      </c>
      <c r="K1120" s="73">
        <f t="shared" si="1"/>
        <v>0.975259818</v>
      </c>
      <c r="L1120" s="73">
        <f t="shared" si="2"/>
        <v>1.8</v>
      </c>
      <c r="M1120" s="73">
        <f t="shared" si="3"/>
        <v>2.9816149</v>
      </c>
      <c r="N1120" s="73" t="s">
        <v>1373</v>
      </c>
      <c r="O1120" s="73">
        <v>38.2</v>
      </c>
      <c r="P1120" s="73">
        <v>50.0</v>
      </c>
      <c r="Q1120" s="73">
        <v>50.0</v>
      </c>
      <c r="R1120" s="73">
        <v>45.5</v>
      </c>
      <c r="S1120" s="73">
        <v>3.22</v>
      </c>
      <c r="T1120" s="73">
        <v>53746.0</v>
      </c>
      <c r="U1120" s="73">
        <v>21.4</v>
      </c>
      <c r="V1120" s="73">
        <v>67.4</v>
      </c>
      <c r="W1120" s="73">
        <v>110942.0</v>
      </c>
      <c r="X1120" s="73">
        <v>786.0</v>
      </c>
      <c r="Y1120" s="73">
        <v>18.1</v>
      </c>
      <c r="Z1120" s="73">
        <v>58.9</v>
      </c>
      <c r="AA1120" s="73">
        <v>18271.0</v>
      </c>
      <c r="AB1120" s="73">
        <v>6.2</v>
      </c>
      <c r="AC1120" s="75">
        <v>45352.0</v>
      </c>
      <c r="AD1120" s="73">
        <v>75.4</v>
      </c>
      <c r="AE1120" s="73">
        <v>2.0</v>
      </c>
      <c r="AF1120" s="73">
        <v>0.6</v>
      </c>
      <c r="AG1120" s="73">
        <v>8.8</v>
      </c>
      <c r="AH1120" s="73">
        <v>0.0</v>
      </c>
      <c r="AI1120" s="73">
        <v>2.5</v>
      </c>
      <c r="AJ1120" s="73">
        <v>10.6</v>
      </c>
      <c r="AK1120" s="73" t="s">
        <v>4257</v>
      </c>
    </row>
    <row r="1121">
      <c r="A1121" s="73" t="s">
        <v>2274</v>
      </c>
      <c r="B1121" s="74" t="s">
        <v>2274</v>
      </c>
      <c r="C1121" s="73" t="s">
        <v>2275</v>
      </c>
      <c r="D1121" s="73">
        <v>13009.0</v>
      </c>
      <c r="E1121" s="73" t="s">
        <v>1525</v>
      </c>
      <c r="F1121" s="73" t="s">
        <v>1526</v>
      </c>
      <c r="G1121" s="73">
        <v>33.0693</v>
      </c>
      <c r="H1121" s="73">
        <v>-83.2495</v>
      </c>
      <c r="I1121" s="73">
        <v>43778.0</v>
      </c>
      <c r="J1121" s="73">
        <v>65.34</v>
      </c>
      <c r="K1121" s="73">
        <f t="shared" si="1"/>
        <v>0.9966359676</v>
      </c>
      <c r="L1121" s="73">
        <f t="shared" si="2"/>
        <v>1.8</v>
      </c>
      <c r="M1121" s="73">
        <f t="shared" si="3"/>
        <v>3.1641726</v>
      </c>
      <c r="N1121" s="73" t="s">
        <v>1396</v>
      </c>
      <c r="O1121" s="73">
        <v>36.1</v>
      </c>
      <c r="P1121" s="73">
        <v>50.6</v>
      </c>
      <c r="Q1121" s="73">
        <v>49.4</v>
      </c>
      <c r="R1121" s="73">
        <v>34.7</v>
      </c>
      <c r="S1121" s="73">
        <v>3.08</v>
      </c>
      <c r="T1121" s="73">
        <v>54699.0</v>
      </c>
      <c r="U1121" s="73">
        <v>23.5</v>
      </c>
      <c r="V1121" s="73">
        <v>62.9</v>
      </c>
      <c r="W1121" s="73">
        <v>145735.0</v>
      </c>
      <c r="X1121" s="73">
        <v>832.0</v>
      </c>
      <c r="Y1121" s="73">
        <v>23.4</v>
      </c>
      <c r="Z1121" s="73">
        <v>49.5</v>
      </c>
      <c r="AA1121" s="73">
        <v>18021.0</v>
      </c>
      <c r="AB1121" s="73">
        <v>7.0</v>
      </c>
      <c r="AC1121" s="75">
        <v>45352.0</v>
      </c>
      <c r="AD1121" s="73">
        <v>52.9</v>
      </c>
      <c r="AE1121" s="73">
        <v>41.8</v>
      </c>
      <c r="AF1121" s="73">
        <v>1.6</v>
      </c>
      <c r="AG1121" s="73">
        <v>0.1</v>
      </c>
      <c r="AH1121" s="73">
        <v>0.1</v>
      </c>
      <c r="AI1121" s="73">
        <v>1.0</v>
      </c>
      <c r="AJ1121" s="73">
        <v>2.5</v>
      </c>
      <c r="AK1121" s="73" t="s">
        <v>4258</v>
      </c>
    </row>
    <row r="1122">
      <c r="A1122" s="73" t="s">
        <v>4259</v>
      </c>
      <c r="B1122" s="74" t="s">
        <v>4259</v>
      </c>
      <c r="C1122" s="73" t="s">
        <v>4260</v>
      </c>
      <c r="D1122" s="73">
        <v>40121.0</v>
      </c>
      <c r="E1122" s="73" t="s">
        <v>1648</v>
      </c>
      <c r="F1122" s="73" t="s">
        <v>1646</v>
      </c>
      <c r="G1122" s="73">
        <v>34.9239</v>
      </c>
      <c r="H1122" s="73">
        <v>-95.7484</v>
      </c>
      <c r="I1122" s="73">
        <v>43758.0</v>
      </c>
      <c r="J1122" s="73">
        <v>12.94</v>
      </c>
      <c r="K1122" s="73">
        <f t="shared" si="1"/>
        <v>0.9727983115</v>
      </c>
      <c r="L1122" s="73">
        <f t="shared" si="2"/>
        <v>1.8</v>
      </c>
      <c r="M1122" s="73">
        <f t="shared" si="3"/>
        <v>2.9603366</v>
      </c>
      <c r="N1122" s="73" t="s">
        <v>1373</v>
      </c>
      <c r="O1122" s="73">
        <v>40.4</v>
      </c>
      <c r="P1122" s="73">
        <v>50.9</v>
      </c>
      <c r="Q1122" s="73">
        <v>49.1</v>
      </c>
      <c r="R1122" s="73">
        <v>50.1</v>
      </c>
      <c r="S1122" s="73">
        <v>2.94</v>
      </c>
      <c r="T1122" s="73">
        <v>53054.0</v>
      </c>
      <c r="U1122" s="73">
        <v>21.8</v>
      </c>
      <c r="V1122" s="73">
        <v>72.0</v>
      </c>
      <c r="W1122" s="73">
        <v>133043.0</v>
      </c>
      <c r="X1122" s="73">
        <v>798.0</v>
      </c>
      <c r="Y1122" s="73">
        <v>18.9</v>
      </c>
      <c r="Z1122" s="73">
        <v>52.8</v>
      </c>
      <c r="AA1122" s="73">
        <v>16777.0</v>
      </c>
      <c r="AB1122" s="73">
        <v>6.3</v>
      </c>
      <c r="AC1122" s="75">
        <v>45352.0</v>
      </c>
      <c r="AD1122" s="73">
        <v>70.8</v>
      </c>
      <c r="AE1122" s="73">
        <v>2.3</v>
      </c>
      <c r="AF1122" s="73">
        <v>0.5</v>
      </c>
      <c r="AG1122" s="73">
        <v>6.9</v>
      </c>
      <c r="AH1122" s="73">
        <v>0.2</v>
      </c>
      <c r="AI1122" s="73">
        <v>1.0</v>
      </c>
      <c r="AJ1122" s="73">
        <v>18.4</v>
      </c>
      <c r="AK1122" s="73" t="s">
        <v>4261</v>
      </c>
    </row>
    <row r="1123">
      <c r="A1123" s="73" t="s">
        <v>4262</v>
      </c>
      <c r="B1123" s="74" t="s">
        <v>4262</v>
      </c>
      <c r="C1123" s="73" t="s">
        <v>4263</v>
      </c>
      <c r="D1123" s="73">
        <v>12039.0</v>
      </c>
      <c r="E1123" s="73" t="s">
        <v>1394</v>
      </c>
      <c r="F1123" s="73" t="s">
        <v>1395</v>
      </c>
      <c r="G1123" s="73">
        <v>30.5795</v>
      </c>
      <c r="H1123" s="73">
        <v>-84.6136</v>
      </c>
      <c r="I1123" s="73">
        <v>43746.0</v>
      </c>
      <c r="J1123" s="73">
        <v>32.71</v>
      </c>
      <c r="K1123" s="73">
        <f t="shared" si="1"/>
        <v>0.9817243001</v>
      </c>
      <c r="L1123" s="73">
        <f t="shared" si="2"/>
        <v>1.8</v>
      </c>
      <c r="M1123" s="73">
        <f t="shared" si="3"/>
        <v>3.0372419</v>
      </c>
      <c r="N1123" s="73" t="s">
        <v>1396</v>
      </c>
      <c r="O1123" s="73">
        <v>41.9</v>
      </c>
      <c r="P1123" s="73">
        <v>47.7</v>
      </c>
      <c r="Q1123" s="73">
        <v>52.3</v>
      </c>
      <c r="R1123" s="73">
        <v>38.6</v>
      </c>
      <c r="S1123" s="73">
        <v>3.22</v>
      </c>
      <c r="T1123" s="73">
        <v>45721.0</v>
      </c>
      <c r="U1123" s="73">
        <v>16.5</v>
      </c>
      <c r="V1123" s="73">
        <v>73.8</v>
      </c>
      <c r="W1123" s="73">
        <v>135592.0</v>
      </c>
      <c r="X1123" s="73">
        <v>781.0</v>
      </c>
      <c r="Y1123" s="73">
        <v>19.7</v>
      </c>
      <c r="Z1123" s="73">
        <v>49.2</v>
      </c>
      <c r="AA1123" s="73">
        <v>18786.0</v>
      </c>
      <c r="AB1123" s="73">
        <v>4.3</v>
      </c>
      <c r="AC1123" s="75">
        <v>45352.0</v>
      </c>
      <c r="AD1123" s="73">
        <v>35.2</v>
      </c>
      <c r="AE1123" s="73">
        <v>55.0</v>
      </c>
      <c r="AF1123" s="73">
        <v>0.0</v>
      </c>
      <c r="AG1123" s="73">
        <v>1.3</v>
      </c>
      <c r="AH1123" s="73">
        <v>0.0</v>
      </c>
      <c r="AI1123" s="73">
        <v>3.8</v>
      </c>
      <c r="AJ1123" s="73">
        <v>4.7</v>
      </c>
      <c r="AK1123" s="73" t="s">
        <v>4264</v>
      </c>
    </row>
    <row r="1124">
      <c r="A1124" s="73" t="s">
        <v>2193</v>
      </c>
      <c r="B1124" s="74" t="s">
        <v>2193</v>
      </c>
      <c r="C1124" s="73" t="s">
        <v>2194</v>
      </c>
      <c r="D1124" s="73">
        <v>39015.0</v>
      </c>
      <c r="E1124" s="73" t="s">
        <v>1478</v>
      </c>
      <c r="F1124" s="73" t="s">
        <v>1479</v>
      </c>
      <c r="G1124" s="73">
        <v>38.9338</v>
      </c>
      <c r="H1124" s="73">
        <v>-83.8673</v>
      </c>
      <c r="I1124" s="73">
        <v>43715.0</v>
      </c>
      <c r="J1124" s="73">
        <v>34.48</v>
      </c>
      <c r="K1124" s="73">
        <f t="shared" si="1"/>
        <v>0.9825274236</v>
      </c>
      <c r="L1124" s="73">
        <f t="shared" si="2"/>
        <v>1.8</v>
      </c>
      <c r="M1124" s="73">
        <f t="shared" si="3"/>
        <v>3.0441272</v>
      </c>
      <c r="N1124" s="73" t="s">
        <v>1396</v>
      </c>
      <c r="O1124" s="73">
        <v>41.9</v>
      </c>
      <c r="P1124" s="73">
        <v>49.8</v>
      </c>
      <c r="Q1124" s="73">
        <v>50.2</v>
      </c>
      <c r="R1124" s="73">
        <v>52.5</v>
      </c>
      <c r="S1124" s="73">
        <v>3.06</v>
      </c>
      <c r="T1124" s="73">
        <v>66677.0</v>
      </c>
      <c r="U1124" s="73">
        <v>27.7</v>
      </c>
      <c r="V1124" s="73">
        <v>74.6</v>
      </c>
      <c r="W1124" s="73">
        <v>165655.0</v>
      </c>
      <c r="X1124" s="73">
        <v>785.0</v>
      </c>
      <c r="Y1124" s="73">
        <v>14.6</v>
      </c>
      <c r="Z1124" s="73">
        <v>57.0</v>
      </c>
      <c r="AA1124" s="73">
        <v>19890.0</v>
      </c>
      <c r="AB1124" s="73">
        <v>4.4</v>
      </c>
      <c r="AC1124" s="75">
        <v>45352.0</v>
      </c>
      <c r="AD1124" s="73">
        <v>96.5</v>
      </c>
      <c r="AE1124" s="73">
        <v>1.0</v>
      </c>
      <c r="AF1124" s="73">
        <v>0.3</v>
      </c>
      <c r="AG1124" s="73">
        <v>0.0</v>
      </c>
      <c r="AH1124" s="73">
        <v>0.0</v>
      </c>
      <c r="AI1124" s="73">
        <v>0.3</v>
      </c>
      <c r="AJ1124" s="73">
        <v>1.9</v>
      </c>
      <c r="AK1124" s="73" t="s">
        <v>4265</v>
      </c>
    </row>
    <row r="1125">
      <c r="A1125" s="73" t="s">
        <v>4266</v>
      </c>
      <c r="B1125" s="74" t="s">
        <v>4266</v>
      </c>
      <c r="C1125" s="73" t="s">
        <v>4267</v>
      </c>
      <c r="D1125" s="73">
        <v>27067.0</v>
      </c>
      <c r="E1125" s="73" t="s">
        <v>1489</v>
      </c>
      <c r="F1125" s="73" t="s">
        <v>1490</v>
      </c>
      <c r="G1125" s="73">
        <v>45.1524</v>
      </c>
      <c r="H1125" s="73">
        <v>-95.0047</v>
      </c>
      <c r="I1125" s="73">
        <v>43686.0</v>
      </c>
      <c r="J1125" s="73">
        <v>21.15</v>
      </c>
      <c r="K1125" s="73">
        <f t="shared" si="1"/>
        <v>0.9764951616</v>
      </c>
      <c r="L1125" s="73">
        <f t="shared" si="2"/>
        <v>1.8</v>
      </c>
      <c r="M1125" s="73">
        <f t="shared" si="3"/>
        <v>2.9922735</v>
      </c>
      <c r="N1125" s="73" t="s">
        <v>1373</v>
      </c>
      <c r="O1125" s="73">
        <v>40.0</v>
      </c>
      <c r="P1125" s="73">
        <v>50.8</v>
      </c>
      <c r="Q1125" s="73">
        <v>49.2</v>
      </c>
      <c r="R1125" s="73">
        <v>55.5</v>
      </c>
      <c r="S1125" s="73">
        <v>2.97</v>
      </c>
      <c r="T1125" s="73">
        <v>73285.0</v>
      </c>
      <c r="U1125" s="73">
        <v>33.3</v>
      </c>
      <c r="V1125" s="73">
        <v>73.9</v>
      </c>
      <c r="W1125" s="73">
        <v>214800.0</v>
      </c>
      <c r="X1125" s="73">
        <v>800.0</v>
      </c>
      <c r="Y1125" s="73">
        <v>25.9</v>
      </c>
      <c r="Z1125" s="73">
        <v>67.4</v>
      </c>
      <c r="AA1125" s="73">
        <v>23434.0</v>
      </c>
      <c r="AB1125" s="73">
        <v>3.8</v>
      </c>
      <c r="AC1125" s="75">
        <v>45352.0</v>
      </c>
      <c r="AD1125" s="73">
        <v>83.6</v>
      </c>
      <c r="AE1125" s="73">
        <v>6.1</v>
      </c>
      <c r="AF1125" s="73">
        <v>1.1</v>
      </c>
      <c r="AG1125" s="73">
        <v>0.5</v>
      </c>
      <c r="AH1125" s="73">
        <v>0.0</v>
      </c>
      <c r="AI1125" s="73">
        <v>4.8</v>
      </c>
      <c r="AJ1125" s="73">
        <v>3.9</v>
      </c>
      <c r="AK1125" s="73" t="s">
        <v>4268</v>
      </c>
    </row>
    <row r="1126">
      <c r="A1126" s="73" t="s">
        <v>4269</v>
      </c>
      <c r="B1126" s="74" t="s">
        <v>4269</v>
      </c>
      <c r="C1126" s="73" t="s">
        <v>4270</v>
      </c>
      <c r="D1126" s="73">
        <v>18037.0</v>
      </c>
      <c r="E1126" s="73" t="s">
        <v>1563</v>
      </c>
      <c r="F1126" s="73" t="s">
        <v>1564</v>
      </c>
      <c r="G1126" s="73">
        <v>38.3643</v>
      </c>
      <c r="H1126" s="73">
        <v>-86.8798</v>
      </c>
      <c r="I1126" s="73">
        <v>43584.0</v>
      </c>
      <c r="J1126" s="73">
        <v>39.38</v>
      </c>
      <c r="K1126" s="73">
        <f t="shared" si="1"/>
        <v>0.9847541887</v>
      </c>
      <c r="L1126" s="73">
        <f t="shared" si="2"/>
        <v>1.8</v>
      </c>
      <c r="M1126" s="73">
        <f t="shared" si="3"/>
        <v>3.0631882</v>
      </c>
      <c r="N1126" s="73" t="s">
        <v>4271</v>
      </c>
      <c r="O1126" s="73">
        <v>40.0</v>
      </c>
      <c r="P1126" s="73">
        <v>50.3</v>
      </c>
      <c r="Q1126" s="73">
        <v>49.7</v>
      </c>
      <c r="R1126" s="73">
        <v>53.7</v>
      </c>
      <c r="S1126" s="73">
        <v>3.05</v>
      </c>
      <c r="T1126" s="73">
        <v>68945.0</v>
      </c>
      <c r="U1126" s="73">
        <v>30.0</v>
      </c>
      <c r="V1126" s="73">
        <v>77.5</v>
      </c>
      <c r="W1126" s="73">
        <v>184875.0</v>
      </c>
      <c r="X1126" s="73">
        <v>771.0</v>
      </c>
      <c r="Y1126" s="73">
        <v>23.9</v>
      </c>
      <c r="Z1126" s="73">
        <v>67.9</v>
      </c>
      <c r="AA1126" s="73">
        <v>21441.0</v>
      </c>
      <c r="AB1126" s="73">
        <v>1.9</v>
      </c>
      <c r="AC1126" s="75">
        <v>45352.0</v>
      </c>
      <c r="AD1126" s="73">
        <v>90.9</v>
      </c>
      <c r="AE1126" s="73">
        <v>1.6</v>
      </c>
      <c r="AF1126" s="73">
        <v>0.5</v>
      </c>
      <c r="AG1126" s="73">
        <v>0.2</v>
      </c>
      <c r="AH1126" s="73">
        <v>0.0</v>
      </c>
      <c r="AI1126" s="73">
        <v>2.5</v>
      </c>
      <c r="AJ1126" s="73">
        <v>4.3</v>
      </c>
      <c r="AK1126" s="73" t="s">
        <v>4272</v>
      </c>
    </row>
    <row r="1127">
      <c r="A1127" s="73" t="s">
        <v>2004</v>
      </c>
      <c r="B1127" s="74" t="s">
        <v>2004</v>
      </c>
      <c r="C1127" s="73" t="s">
        <v>2005</v>
      </c>
      <c r="D1127" s="73">
        <v>45025.0</v>
      </c>
      <c r="E1127" s="73" t="s">
        <v>1816</v>
      </c>
      <c r="F1127" s="73" t="s">
        <v>1817</v>
      </c>
      <c r="G1127" s="73">
        <v>34.6398</v>
      </c>
      <c r="H1127" s="73">
        <v>-80.1587</v>
      </c>
      <c r="I1127" s="73">
        <v>43536.0</v>
      </c>
      <c r="J1127" s="73">
        <v>21.04</v>
      </c>
      <c r="K1127" s="73">
        <f t="shared" si="1"/>
        <v>0.9764455374</v>
      </c>
      <c r="L1127" s="73">
        <f t="shared" si="2"/>
        <v>1.8</v>
      </c>
      <c r="M1127" s="73">
        <f t="shared" si="3"/>
        <v>2.9918456</v>
      </c>
      <c r="N1127" s="73" t="s">
        <v>1396</v>
      </c>
      <c r="O1127" s="73">
        <v>42.6</v>
      </c>
      <c r="P1127" s="73">
        <v>49.0</v>
      </c>
      <c r="Q1127" s="73">
        <v>51.0</v>
      </c>
      <c r="R1127" s="73">
        <v>44.1</v>
      </c>
      <c r="S1127" s="73">
        <v>3.13</v>
      </c>
      <c r="T1127" s="73">
        <v>46326.0</v>
      </c>
      <c r="U1127" s="73">
        <v>18.1</v>
      </c>
      <c r="V1127" s="73">
        <v>72.1</v>
      </c>
      <c r="W1127" s="73">
        <v>93689.0</v>
      </c>
      <c r="X1127" s="73">
        <v>796.0</v>
      </c>
      <c r="Y1127" s="73">
        <v>12.9</v>
      </c>
      <c r="Z1127" s="73">
        <v>56.8</v>
      </c>
      <c r="AA1127" s="73">
        <v>21854.0</v>
      </c>
      <c r="AB1127" s="73">
        <v>8.7</v>
      </c>
      <c r="AC1127" s="75">
        <v>45352.0</v>
      </c>
      <c r="AD1127" s="73">
        <v>61.9</v>
      </c>
      <c r="AE1127" s="73">
        <v>30.8</v>
      </c>
      <c r="AF1127" s="73">
        <v>0.3</v>
      </c>
      <c r="AG1127" s="73">
        <v>0.4</v>
      </c>
      <c r="AH1127" s="73">
        <v>0.0</v>
      </c>
      <c r="AI1127" s="73">
        <v>1.5</v>
      </c>
      <c r="AJ1127" s="73">
        <v>5.1</v>
      </c>
      <c r="AK1127" s="73" t="s">
        <v>4273</v>
      </c>
    </row>
    <row r="1128">
      <c r="A1128" s="73" t="s">
        <v>2621</v>
      </c>
      <c r="B1128" s="74" t="s">
        <v>2621</v>
      </c>
      <c r="C1128" s="73" t="s">
        <v>2622</v>
      </c>
      <c r="D1128" s="73">
        <v>33019.0</v>
      </c>
      <c r="E1128" s="73" t="s">
        <v>1917</v>
      </c>
      <c r="F1128" s="73" t="s">
        <v>1918</v>
      </c>
      <c r="G1128" s="73">
        <v>43.3613</v>
      </c>
      <c r="H1128" s="73">
        <v>-72.2221</v>
      </c>
      <c r="I1128" s="73">
        <v>43356.0</v>
      </c>
      <c r="J1128" s="73">
        <v>31.12</v>
      </c>
      <c r="K1128" s="73">
        <f t="shared" si="1"/>
        <v>0.9810034099</v>
      </c>
      <c r="L1128" s="73">
        <f t="shared" si="2"/>
        <v>1.8</v>
      </c>
      <c r="M1128" s="73">
        <f t="shared" si="3"/>
        <v>3.0310568</v>
      </c>
      <c r="N1128" s="73" t="s">
        <v>1396</v>
      </c>
      <c r="O1128" s="73">
        <v>47.0</v>
      </c>
      <c r="P1128" s="73">
        <v>50.4</v>
      </c>
      <c r="Q1128" s="73">
        <v>49.6</v>
      </c>
      <c r="R1128" s="73">
        <v>45.3</v>
      </c>
      <c r="S1128" s="73">
        <v>3.27</v>
      </c>
      <c r="T1128" s="73">
        <v>70788.0</v>
      </c>
      <c r="U1128" s="73">
        <v>33.0</v>
      </c>
      <c r="V1128" s="73">
        <v>73.3</v>
      </c>
      <c r="W1128" s="73">
        <v>211136.0</v>
      </c>
      <c r="X1128" s="73">
        <v>1118.0</v>
      </c>
      <c r="Y1128" s="73">
        <v>30.1</v>
      </c>
      <c r="Z1128" s="73">
        <v>56.5</v>
      </c>
      <c r="AA1128" s="73">
        <v>22970.0</v>
      </c>
      <c r="AB1128" s="73">
        <v>2.9</v>
      </c>
      <c r="AC1128" s="75">
        <v>45352.0</v>
      </c>
      <c r="AD1128" s="73">
        <v>94.7</v>
      </c>
      <c r="AE1128" s="73">
        <v>0.8</v>
      </c>
      <c r="AF1128" s="73">
        <v>0.8</v>
      </c>
      <c r="AG1128" s="73">
        <v>0.2</v>
      </c>
      <c r="AH1128" s="73">
        <v>0.0</v>
      </c>
      <c r="AI1128" s="73">
        <v>0.4</v>
      </c>
      <c r="AJ1128" s="73">
        <v>3.3</v>
      </c>
      <c r="AK1128" s="73" t="s">
        <v>4274</v>
      </c>
    </row>
    <row r="1129">
      <c r="A1129" s="73" t="s">
        <v>1665</v>
      </c>
      <c r="B1129" s="74" t="s">
        <v>1665</v>
      </c>
      <c r="C1129" s="73" t="s">
        <v>1666</v>
      </c>
      <c r="D1129" s="73">
        <v>18033.0</v>
      </c>
      <c r="E1129" s="73" t="s">
        <v>1563</v>
      </c>
      <c r="F1129" s="73" t="s">
        <v>1564</v>
      </c>
      <c r="G1129" s="73">
        <v>41.3976</v>
      </c>
      <c r="H1129" s="73">
        <v>-84.9991</v>
      </c>
      <c r="I1129" s="73">
        <v>43312.0</v>
      </c>
      <c r="J1129" s="73">
        <v>46.09</v>
      </c>
      <c r="K1129" s="73">
        <f t="shared" si="1"/>
        <v>0.9878116831</v>
      </c>
      <c r="L1129" s="73">
        <f t="shared" si="2"/>
        <v>1.8</v>
      </c>
      <c r="M1129" s="73">
        <f t="shared" si="3"/>
        <v>3.0892901</v>
      </c>
      <c r="N1129" s="73" t="s">
        <v>1565</v>
      </c>
      <c r="O1129" s="73">
        <v>38.1</v>
      </c>
      <c r="P1129" s="73">
        <v>49.8</v>
      </c>
      <c r="Q1129" s="73">
        <v>50.2</v>
      </c>
      <c r="R1129" s="73">
        <v>55.5</v>
      </c>
      <c r="S1129" s="73">
        <v>3.0</v>
      </c>
      <c r="T1129" s="73">
        <v>68110.0</v>
      </c>
      <c r="U1129" s="73">
        <v>27.9</v>
      </c>
      <c r="V1129" s="73">
        <v>81.5</v>
      </c>
      <c r="W1129" s="73">
        <v>157975.0</v>
      </c>
      <c r="X1129" s="73">
        <v>783.0</v>
      </c>
      <c r="Y1129" s="73">
        <v>18.9</v>
      </c>
      <c r="Z1129" s="73">
        <v>65.6</v>
      </c>
      <c r="AA1129" s="73">
        <v>21758.0</v>
      </c>
      <c r="AB1129" s="73">
        <v>4.3</v>
      </c>
      <c r="AC1129" s="75">
        <v>45352.0</v>
      </c>
      <c r="AD1129" s="73">
        <v>95.4</v>
      </c>
      <c r="AE1129" s="73">
        <v>0.2</v>
      </c>
      <c r="AF1129" s="73">
        <v>0.5</v>
      </c>
      <c r="AG1129" s="73">
        <v>0.1</v>
      </c>
      <c r="AH1129" s="73">
        <v>0.0</v>
      </c>
      <c r="AI1129" s="73">
        <v>0.3</v>
      </c>
      <c r="AJ1129" s="73">
        <v>3.5</v>
      </c>
      <c r="AK1129" s="73" t="s">
        <v>4275</v>
      </c>
    </row>
    <row r="1130">
      <c r="A1130" s="73" t="s">
        <v>4276</v>
      </c>
      <c r="B1130" s="74" t="s">
        <v>4276</v>
      </c>
      <c r="C1130" s="73" t="s">
        <v>4277</v>
      </c>
      <c r="D1130" s="73">
        <v>39071.0</v>
      </c>
      <c r="E1130" s="73" t="s">
        <v>1478</v>
      </c>
      <c r="F1130" s="73" t="s">
        <v>1479</v>
      </c>
      <c r="G1130" s="73">
        <v>39.1847</v>
      </c>
      <c r="H1130" s="73">
        <v>-83.601</v>
      </c>
      <c r="I1130" s="73">
        <v>43285.0</v>
      </c>
      <c r="J1130" s="73">
        <v>30.22</v>
      </c>
      <c r="K1130" s="73">
        <f t="shared" si="1"/>
        <v>0.9805955934</v>
      </c>
      <c r="L1130" s="73">
        <f t="shared" si="2"/>
        <v>1.8</v>
      </c>
      <c r="M1130" s="73">
        <f t="shared" si="3"/>
        <v>3.0275558</v>
      </c>
      <c r="N1130" s="73" t="s">
        <v>1396</v>
      </c>
      <c r="O1130" s="73">
        <v>40.8</v>
      </c>
      <c r="P1130" s="73">
        <v>49.2</v>
      </c>
      <c r="Q1130" s="73">
        <v>50.8</v>
      </c>
      <c r="R1130" s="73">
        <v>53.1</v>
      </c>
      <c r="S1130" s="73">
        <v>3.05</v>
      </c>
      <c r="T1130" s="73">
        <v>60522.0</v>
      </c>
      <c r="U1130" s="73">
        <v>24.6</v>
      </c>
      <c r="V1130" s="73">
        <v>72.8</v>
      </c>
      <c r="W1130" s="73">
        <v>142593.0</v>
      </c>
      <c r="X1130" s="73">
        <v>736.0</v>
      </c>
      <c r="Y1130" s="73">
        <v>15.2</v>
      </c>
      <c r="Z1130" s="73">
        <v>58.3</v>
      </c>
      <c r="AA1130" s="73">
        <v>17717.0</v>
      </c>
      <c r="AB1130" s="73">
        <v>4.4</v>
      </c>
      <c r="AC1130" s="75">
        <v>45352.0</v>
      </c>
      <c r="AD1130" s="73">
        <v>95.2</v>
      </c>
      <c r="AE1130" s="73">
        <v>1.7</v>
      </c>
      <c r="AF1130" s="73">
        <v>0.1</v>
      </c>
      <c r="AG1130" s="73">
        <v>0.1</v>
      </c>
      <c r="AH1130" s="73">
        <v>0.0</v>
      </c>
      <c r="AI1130" s="73">
        <v>0.3</v>
      </c>
      <c r="AJ1130" s="73">
        <v>2.5</v>
      </c>
      <c r="AK1130" s="73" t="s">
        <v>4278</v>
      </c>
    </row>
    <row r="1131">
      <c r="A1131" s="73" t="s">
        <v>4279</v>
      </c>
      <c r="B1131" s="74" t="s">
        <v>4279</v>
      </c>
      <c r="C1131" s="73" t="s">
        <v>4280</v>
      </c>
      <c r="D1131" s="73">
        <v>12075.0</v>
      </c>
      <c r="E1131" s="73" t="s">
        <v>1394</v>
      </c>
      <c r="F1131" s="73" t="s">
        <v>1395</v>
      </c>
      <c r="G1131" s="73">
        <v>29.3184</v>
      </c>
      <c r="H1131" s="73">
        <v>-82.7434</v>
      </c>
      <c r="I1131" s="73">
        <v>43268.0</v>
      </c>
      <c r="J1131" s="73">
        <v>14.94</v>
      </c>
      <c r="K1131" s="73">
        <f t="shared" si="1"/>
        <v>0.9736975925</v>
      </c>
      <c r="L1131" s="73">
        <f t="shared" si="2"/>
        <v>1.8</v>
      </c>
      <c r="M1131" s="73">
        <f t="shared" si="3"/>
        <v>2.9681166</v>
      </c>
      <c r="N1131" s="73" t="s">
        <v>1396</v>
      </c>
      <c r="O1131" s="73">
        <v>47.3</v>
      </c>
      <c r="P1131" s="73">
        <v>48.8</v>
      </c>
      <c r="Q1131" s="73">
        <v>51.2</v>
      </c>
      <c r="R1131" s="73">
        <v>49.3</v>
      </c>
      <c r="S1131" s="73">
        <v>2.92</v>
      </c>
      <c r="T1131" s="73">
        <v>49933.0</v>
      </c>
      <c r="U1131" s="73">
        <v>17.1</v>
      </c>
      <c r="V1131" s="73">
        <v>79.6</v>
      </c>
      <c r="W1131" s="73">
        <v>144283.0</v>
      </c>
      <c r="X1131" s="73">
        <v>798.0</v>
      </c>
      <c r="Y1131" s="73">
        <v>16.1</v>
      </c>
      <c r="Z1131" s="73">
        <v>50.5</v>
      </c>
      <c r="AA1131" s="73">
        <v>17674.0</v>
      </c>
      <c r="AB1131" s="73">
        <v>4.4</v>
      </c>
      <c r="AC1131" s="75">
        <v>45352.0</v>
      </c>
      <c r="AD1131" s="73">
        <v>83.3</v>
      </c>
      <c r="AE1131" s="73">
        <v>8.5</v>
      </c>
      <c r="AF1131" s="73">
        <v>0.8</v>
      </c>
      <c r="AG1131" s="73">
        <v>0.3</v>
      </c>
      <c r="AH1131" s="73">
        <v>0.0</v>
      </c>
      <c r="AI1131" s="73">
        <v>1.4</v>
      </c>
      <c r="AJ1131" s="73">
        <v>5.7</v>
      </c>
      <c r="AK1131" s="73" t="s">
        <v>4281</v>
      </c>
    </row>
    <row r="1132">
      <c r="A1132" s="73" t="s">
        <v>1822</v>
      </c>
      <c r="B1132" s="74" t="s">
        <v>1822</v>
      </c>
      <c r="C1132" s="73" t="s">
        <v>1823</v>
      </c>
      <c r="D1132" s="73">
        <v>29029.0</v>
      </c>
      <c r="E1132" s="73" t="s">
        <v>1547</v>
      </c>
      <c r="F1132" s="73" t="s">
        <v>1548</v>
      </c>
      <c r="G1132" s="73">
        <v>38.027</v>
      </c>
      <c r="H1132" s="73">
        <v>-92.766</v>
      </c>
      <c r="I1132" s="73">
        <v>43227.0</v>
      </c>
      <c r="J1132" s="73">
        <v>25.44</v>
      </c>
      <c r="K1132" s="73">
        <f t="shared" si="1"/>
        <v>0.9784324747</v>
      </c>
      <c r="L1132" s="73">
        <f t="shared" si="2"/>
        <v>1.8</v>
      </c>
      <c r="M1132" s="73">
        <f t="shared" si="3"/>
        <v>3.0089616</v>
      </c>
      <c r="N1132" s="73" t="s">
        <v>1373</v>
      </c>
      <c r="O1132" s="73">
        <v>52.6</v>
      </c>
      <c r="P1132" s="73">
        <v>49.7</v>
      </c>
      <c r="Q1132" s="73">
        <v>50.3</v>
      </c>
      <c r="R1132" s="73">
        <v>53.7</v>
      </c>
      <c r="S1132" s="73">
        <v>3.15</v>
      </c>
      <c r="T1132" s="73">
        <v>59834.0</v>
      </c>
      <c r="U1132" s="73">
        <v>27.8</v>
      </c>
      <c r="V1132" s="73">
        <v>81.9</v>
      </c>
      <c r="W1132" s="73">
        <v>248763.0</v>
      </c>
      <c r="X1132" s="73">
        <v>799.0</v>
      </c>
      <c r="Y1132" s="73">
        <v>22.5</v>
      </c>
      <c r="Z1132" s="73">
        <v>51.9</v>
      </c>
      <c r="AA1132" s="73">
        <v>19222.0</v>
      </c>
      <c r="AB1132" s="73">
        <v>5.2</v>
      </c>
      <c r="AC1132" s="75">
        <v>45352.0</v>
      </c>
      <c r="AD1132" s="73">
        <v>94.7</v>
      </c>
      <c r="AE1132" s="73">
        <v>0.9</v>
      </c>
      <c r="AF1132" s="73">
        <v>0.5</v>
      </c>
      <c r="AG1132" s="73">
        <v>0.3</v>
      </c>
      <c r="AH1132" s="73">
        <v>0.0</v>
      </c>
      <c r="AI1132" s="73">
        <v>1.0</v>
      </c>
      <c r="AJ1132" s="73">
        <v>2.8</v>
      </c>
      <c r="AK1132" s="73" t="s">
        <v>4282</v>
      </c>
    </row>
    <row r="1133">
      <c r="A1133" s="73" t="s">
        <v>1758</v>
      </c>
      <c r="B1133" s="74" t="s">
        <v>1758</v>
      </c>
      <c r="C1133" s="73" t="s">
        <v>1759</v>
      </c>
      <c r="D1133" s="73">
        <v>53017.0</v>
      </c>
      <c r="E1133" s="73" t="s">
        <v>1419</v>
      </c>
      <c r="F1133" s="73" t="s">
        <v>1420</v>
      </c>
      <c r="G1133" s="73">
        <v>47.7361</v>
      </c>
      <c r="H1133" s="73">
        <v>-119.6918</v>
      </c>
      <c r="I1133" s="73">
        <v>43189.0</v>
      </c>
      <c r="J1133" s="73">
        <v>9.17</v>
      </c>
      <c r="K1133" s="73">
        <f t="shared" si="1"/>
        <v>0.9711054244</v>
      </c>
      <c r="L1133" s="73">
        <f t="shared" si="2"/>
        <v>1.8</v>
      </c>
      <c r="M1133" s="73">
        <f t="shared" si="3"/>
        <v>2.9456713</v>
      </c>
      <c r="N1133" s="73" t="s">
        <v>1367</v>
      </c>
      <c r="O1133" s="73">
        <v>37.8</v>
      </c>
      <c r="P1133" s="73">
        <v>51.7</v>
      </c>
      <c r="Q1133" s="73">
        <v>48.3</v>
      </c>
      <c r="R1133" s="73">
        <v>54.3</v>
      </c>
      <c r="S1133" s="73">
        <v>3.16</v>
      </c>
      <c r="T1133" s="73">
        <v>79422.0</v>
      </c>
      <c r="U1133" s="73">
        <v>37.3</v>
      </c>
      <c r="V1133" s="73">
        <v>69.9</v>
      </c>
      <c r="W1133" s="73">
        <v>357958.0</v>
      </c>
      <c r="X1133" s="73">
        <v>1181.0</v>
      </c>
      <c r="Y1133" s="73">
        <v>21.8</v>
      </c>
      <c r="Z1133" s="73">
        <v>64.1</v>
      </c>
      <c r="AA1133" s="73">
        <v>23174.0</v>
      </c>
      <c r="AB1133" s="73">
        <v>4.3</v>
      </c>
      <c r="AC1133" s="75">
        <v>45352.0</v>
      </c>
      <c r="AD1133" s="73">
        <v>64.5</v>
      </c>
      <c r="AE1133" s="73">
        <v>0.5</v>
      </c>
      <c r="AF1133" s="73">
        <v>0.7</v>
      </c>
      <c r="AG1133" s="73">
        <v>1.0</v>
      </c>
      <c r="AH1133" s="73">
        <v>0.3</v>
      </c>
      <c r="AI1133" s="73">
        <v>25.5</v>
      </c>
      <c r="AJ1133" s="73">
        <v>7.6</v>
      </c>
      <c r="AK1133" s="73" t="s">
        <v>4283</v>
      </c>
    </row>
    <row r="1134">
      <c r="A1134" s="73" t="s">
        <v>1847</v>
      </c>
      <c r="B1134" s="74" t="s">
        <v>1847</v>
      </c>
      <c r="C1134" s="73" t="s">
        <v>1848</v>
      </c>
      <c r="D1134" s="73">
        <v>37153.0</v>
      </c>
      <c r="E1134" s="73" t="s">
        <v>1514</v>
      </c>
      <c r="F1134" s="73" t="s">
        <v>1515</v>
      </c>
      <c r="G1134" s="73">
        <v>35.0059</v>
      </c>
      <c r="H1134" s="73">
        <v>-79.7479</v>
      </c>
      <c r="I1134" s="73">
        <v>43149.0</v>
      </c>
      <c r="J1134" s="73">
        <v>35.17</v>
      </c>
      <c r="K1134" s="73">
        <f t="shared" si="1"/>
        <v>0.9828406837</v>
      </c>
      <c r="L1134" s="73">
        <f t="shared" si="2"/>
        <v>1.8</v>
      </c>
      <c r="M1134" s="73">
        <f t="shared" si="3"/>
        <v>3.0468113</v>
      </c>
      <c r="N1134" s="73" t="s">
        <v>1396</v>
      </c>
      <c r="O1134" s="73">
        <v>40.1</v>
      </c>
      <c r="P1134" s="73">
        <v>48.9</v>
      </c>
      <c r="Q1134" s="73">
        <v>51.1</v>
      </c>
      <c r="R1134" s="73">
        <v>38.6</v>
      </c>
      <c r="S1134" s="73">
        <v>3.25</v>
      </c>
      <c r="T1134" s="73">
        <v>42354.0</v>
      </c>
      <c r="U1134" s="73">
        <v>15.8</v>
      </c>
      <c r="V1134" s="73">
        <v>65.2</v>
      </c>
      <c r="W1134" s="73">
        <v>108988.0</v>
      </c>
      <c r="X1134" s="73">
        <v>720.0</v>
      </c>
      <c r="Y1134" s="73">
        <v>17.3</v>
      </c>
      <c r="Z1134" s="73">
        <v>57.9</v>
      </c>
      <c r="AA1134" s="73">
        <v>17461.0</v>
      </c>
      <c r="AB1134" s="73">
        <v>9.6</v>
      </c>
      <c r="AC1134" s="75">
        <v>45352.0</v>
      </c>
      <c r="AD1134" s="73">
        <v>57.8</v>
      </c>
      <c r="AE1134" s="73">
        <v>31.9</v>
      </c>
      <c r="AF1134" s="73">
        <v>0.7</v>
      </c>
      <c r="AG1134" s="73">
        <v>2.3</v>
      </c>
      <c r="AH1134" s="73">
        <v>0.1</v>
      </c>
      <c r="AI1134" s="73">
        <v>3.6</v>
      </c>
      <c r="AJ1134" s="73">
        <v>3.6</v>
      </c>
      <c r="AK1134" s="73" t="s">
        <v>4284</v>
      </c>
    </row>
    <row r="1135">
      <c r="A1135" s="73" t="s">
        <v>4285</v>
      </c>
      <c r="B1135" s="74" t="s">
        <v>4285</v>
      </c>
      <c r="C1135" s="73" t="s">
        <v>4286</v>
      </c>
      <c r="D1135" s="73">
        <v>40137.0</v>
      </c>
      <c r="E1135" s="73" t="s">
        <v>1648</v>
      </c>
      <c r="F1135" s="73" t="s">
        <v>1646</v>
      </c>
      <c r="G1135" s="73">
        <v>34.4856</v>
      </c>
      <c r="H1135" s="73">
        <v>-97.8515</v>
      </c>
      <c r="I1135" s="73">
        <v>43140.0</v>
      </c>
      <c r="J1135" s="73">
        <v>19.14</v>
      </c>
      <c r="K1135" s="73">
        <f t="shared" si="1"/>
        <v>0.9755887896</v>
      </c>
      <c r="L1135" s="73">
        <f t="shared" si="2"/>
        <v>1.8</v>
      </c>
      <c r="M1135" s="73">
        <f t="shared" si="3"/>
        <v>2.9844546</v>
      </c>
      <c r="N1135" s="73" t="s">
        <v>1373</v>
      </c>
      <c r="O1135" s="73">
        <v>40.7</v>
      </c>
      <c r="P1135" s="73">
        <v>49.0</v>
      </c>
      <c r="Q1135" s="73">
        <v>51.0</v>
      </c>
      <c r="R1135" s="73">
        <v>54.7</v>
      </c>
      <c r="S1135" s="73">
        <v>3.04</v>
      </c>
      <c r="T1135" s="73">
        <v>57065.0</v>
      </c>
      <c r="U1135" s="73">
        <v>23.6</v>
      </c>
      <c r="V1135" s="73">
        <v>74.7</v>
      </c>
      <c r="W1135" s="73">
        <v>128972.0</v>
      </c>
      <c r="X1135" s="73">
        <v>831.0</v>
      </c>
      <c r="Y1135" s="73">
        <v>18.9</v>
      </c>
      <c r="Z1135" s="73">
        <v>53.8</v>
      </c>
      <c r="AA1135" s="73">
        <v>20338.0</v>
      </c>
      <c r="AB1135" s="73">
        <v>4.9</v>
      </c>
      <c r="AC1135" s="75">
        <v>45352.0</v>
      </c>
      <c r="AD1135" s="73">
        <v>80.7</v>
      </c>
      <c r="AE1135" s="73">
        <v>1.7</v>
      </c>
      <c r="AF1135" s="73">
        <v>0.5</v>
      </c>
      <c r="AG1135" s="73">
        <v>4.0</v>
      </c>
      <c r="AH1135" s="73">
        <v>0.2</v>
      </c>
      <c r="AI1135" s="73">
        <v>3.2</v>
      </c>
      <c r="AJ1135" s="73">
        <v>9.8</v>
      </c>
      <c r="AK1135" s="73" t="s">
        <v>4287</v>
      </c>
    </row>
    <row r="1136">
      <c r="A1136" s="73" t="s">
        <v>4288</v>
      </c>
      <c r="B1136" s="74" t="s">
        <v>4288</v>
      </c>
      <c r="C1136" s="73" t="s">
        <v>4289</v>
      </c>
      <c r="D1136" s="73">
        <v>29159.0</v>
      </c>
      <c r="E1136" s="73" t="s">
        <v>1547</v>
      </c>
      <c r="F1136" s="73" t="s">
        <v>1548</v>
      </c>
      <c r="G1136" s="73">
        <v>38.7283</v>
      </c>
      <c r="H1136" s="73">
        <v>-93.2851</v>
      </c>
      <c r="I1136" s="73">
        <v>43059.0</v>
      </c>
      <c r="J1136" s="73">
        <v>24.37</v>
      </c>
      <c r="K1136" s="73">
        <f t="shared" si="1"/>
        <v>0.9779489159</v>
      </c>
      <c r="L1136" s="73">
        <f t="shared" si="2"/>
        <v>1.8</v>
      </c>
      <c r="M1136" s="73">
        <f t="shared" si="3"/>
        <v>3.0047993</v>
      </c>
      <c r="N1136" s="73" t="s">
        <v>1373</v>
      </c>
      <c r="O1136" s="73">
        <v>38.0</v>
      </c>
      <c r="P1136" s="73">
        <v>50.2</v>
      </c>
      <c r="Q1136" s="73">
        <v>49.8</v>
      </c>
      <c r="R1136" s="73">
        <v>52.2</v>
      </c>
      <c r="S1136" s="73">
        <v>3.05</v>
      </c>
      <c r="T1136" s="73">
        <v>57581.0</v>
      </c>
      <c r="U1136" s="73">
        <v>23.7</v>
      </c>
      <c r="V1136" s="73">
        <v>70.0</v>
      </c>
      <c r="W1136" s="73">
        <v>149829.0</v>
      </c>
      <c r="X1136" s="73">
        <v>838.0</v>
      </c>
      <c r="Y1136" s="73">
        <v>18.5</v>
      </c>
      <c r="Z1136" s="73">
        <v>63.1</v>
      </c>
      <c r="AA1136" s="73">
        <v>20277.0</v>
      </c>
      <c r="AB1136" s="73">
        <v>3.9</v>
      </c>
      <c r="AC1136" s="75">
        <v>45352.0</v>
      </c>
      <c r="AD1136" s="73">
        <v>87.6</v>
      </c>
      <c r="AE1136" s="73">
        <v>2.8</v>
      </c>
      <c r="AF1136" s="73">
        <v>0.6</v>
      </c>
      <c r="AG1136" s="73">
        <v>0.3</v>
      </c>
      <c r="AH1136" s="73">
        <v>0.1</v>
      </c>
      <c r="AI1136" s="73">
        <v>3.6</v>
      </c>
      <c r="AJ1136" s="73">
        <v>5.0</v>
      </c>
      <c r="AK1136" s="73" t="s">
        <v>4290</v>
      </c>
    </row>
    <row r="1137">
      <c r="A1137" s="73" t="s">
        <v>3802</v>
      </c>
      <c r="B1137" s="74" t="s">
        <v>3802</v>
      </c>
      <c r="C1137" s="73" t="s">
        <v>3803</v>
      </c>
      <c r="D1137" s="73">
        <v>13069.0</v>
      </c>
      <c r="E1137" s="73" t="s">
        <v>1525</v>
      </c>
      <c r="F1137" s="73" t="s">
        <v>1526</v>
      </c>
      <c r="G1137" s="73">
        <v>31.5493</v>
      </c>
      <c r="H1137" s="73">
        <v>-82.8492</v>
      </c>
      <c r="I1137" s="73">
        <v>43056.0</v>
      </c>
      <c r="J1137" s="73">
        <v>28.07</v>
      </c>
      <c r="K1137" s="73">
        <f t="shared" si="1"/>
        <v>0.9796220514</v>
      </c>
      <c r="L1137" s="73">
        <f t="shared" si="2"/>
        <v>1.8</v>
      </c>
      <c r="M1137" s="73">
        <f t="shared" si="3"/>
        <v>3.0191923</v>
      </c>
      <c r="N1137" s="73" t="s">
        <v>1396</v>
      </c>
      <c r="O1137" s="73">
        <v>36.4</v>
      </c>
      <c r="P1137" s="73">
        <v>51.6</v>
      </c>
      <c r="Q1137" s="73">
        <v>48.4</v>
      </c>
      <c r="R1137" s="73">
        <v>44.9</v>
      </c>
      <c r="S1137" s="73">
        <v>3.29</v>
      </c>
      <c r="T1137" s="73">
        <v>48398.0</v>
      </c>
      <c r="U1137" s="73">
        <v>18.5</v>
      </c>
      <c r="V1137" s="73">
        <v>66.1</v>
      </c>
      <c r="W1137" s="73">
        <v>111702.0</v>
      </c>
      <c r="X1137" s="73">
        <v>702.0</v>
      </c>
      <c r="Y1137" s="73">
        <v>12.9</v>
      </c>
      <c r="Z1137" s="73">
        <v>55.3</v>
      </c>
      <c r="AA1137" s="73">
        <v>18874.0</v>
      </c>
      <c r="AB1137" s="73">
        <v>4.3</v>
      </c>
      <c r="AC1137" s="75">
        <v>45352.0</v>
      </c>
      <c r="AD1137" s="73">
        <v>62.2</v>
      </c>
      <c r="AE1137" s="73">
        <v>28.7</v>
      </c>
      <c r="AF1137" s="73">
        <v>0.8</v>
      </c>
      <c r="AG1137" s="73">
        <v>0.2</v>
      </c>
      <c r="AH1137" s="73">
        <v>0.0</v>
      </c>
      <c r="AI1137" s="73">
        <v>1.8</v>
      </c>
      <c r="AJ1137" s="73">
        <v>6.3</v>
      </c>
      <c r="AK1137" s="73" t="s">
        <v>4291</v>
      </c>
    </row>
    <row r="1138">
      <c r="A1138" s="73" t="s">
        <v>4292</v>
      </c>
      <c r="B1138" s="74" t="s">
        <v>4292</v>
      </c>
      <c r="C1138" s="73" t="s">
        <v>4293</v>
      </c>
      <c r="D1138" s="73">
        <v>37059.0</v>
      </c>
      <c r="E1138" s="73" t="s">
        <v>1514</v>
      </c>
      <c r="F1138" s="73" t="s">
        <v>1515</v>
      </c>
      <c r="G1138" s="73">
        <v>35.9291</v>
      </c>
      <c r="H1138" s="73">
        <v>-80.5445</v>
      </c>
      <c r="I1138" s="73">
        <v>43030.0</v>
      </c>
      <c r="J1138" s="73">
        <v>63.0</v>
      </c>
      <c r="K1138" s="73">
        <f t="shared" si="1"/>
        <v>0.9955591065</v>
      </c>
      <c r="L1138" s="73">
        <f t="shared" si="2"/>
        <v>1.8</v>
      </c>
      <c r="M1138" s="73">
        <f t="shared" si="3"/>
        <v>3.15507</v>
      </c>
      <c r="N1138" s="73" t="s">
        <v>1396</v>
      </c>
      <c r="O1138" s="73">
        <v>45.2</v>
      </c>
      <c r="P1138" s="73">
        <v>48.8</v>
      </c>
      <c r="Q1138" s="73">
        <v>51.2</v>
      </c>
      <c r="R1138" s="73">
        <v>52.9</v>
      </c>
      <c r="S1138" s="73">
        <v>3.18</v>
      </c>
      <c r="T1138" s="73">
        <v>69105.0</v>
      </c>
      <c r="U1138" s="73">
        <v>33.8</v>
      </c>
      <c r="V1138" s="73">
        <v>82.3</v>
      </c>
      <c r="W1138" s="73">
        <v>218022.0</v>
      </c>
      <c r="X1138" s="73">
        <v>838.0</v>
      </c>
      <c r="Y1138" s="73">
        <v>26.2</v>
      </c>
      <c r="Z1138" s="73">
        <v>58.9</v>
      </c>
      <c r="AA1138" s="73">
        <v>20885.0</v>
      </c>
      <c r="AB1138" s="73">
        <v>4.6</v>
      </c>
      <c r="AC1138" s="75">
        <v>45352.0</v>
      </c>
      <c r="AD1138" s="73">
        <v>85.6</v>
      </c>
      <c r="AE1138" s="73">
        <v>4.1</v>
      </c>
      <c r="AF1138" s="73">
        <v>0.8</v>
      </c>
      <c r="AG1138" s="73">
        <v>0.5</v>
      </c>
      <c r="AH1138" s="73">
        <v>0.0</v>
      </c>
      <c r="AI1138" s="73">
        <v>2.8</v>
      </c>
      <c r="AJ1138" s="73">
        <v>6.3</v>
      </c>
      <c r="AK1138" s="73" t="s">
        <v>4294</v>
      </c>
    </row>
    <row r="1139">
      <c r="A1139" s="73" t="s">
        <v>1674</v>
      </c>
      <c r="B1139" s="74" t="s">
        <v>1674</v>
      </c>
      <c r="C1139" s="73" t="s">
        <v>1675</v>
      </c>
      <c r="D1139" s="73">
        <v>13233.0</v>
      </c>
      <c r="E1139" s="73" t="s">
        <v>1525</v>
      </c>
      <c r="F1139" s="73" t="s">
        <v>1526</v>
      </c>
      <c r="G1139" s="73">
        <v>34.0018</v>
      </c>
      <c r="H1139" s="73">
        <v>-85.1881</v>
      </c>
      <c r="I1139" s="73">
        <v>43019.0</v>
      </c>
      <c r="J1139" s="73">
        <v>53.52</v>
      </c>
      <c r="K1139" s="73">
        <f t="shared" si="1"/>
        <v>0.9912083312</v>
      </c>
      <c r="L1139" s="73">
        <f t="shared" si="2"/>
        <v>1.8</v>
      </c>
      <c r="M1139" s="73">
        <f t="shared" si="3"/>
        <v>3.1181928</v>
      </c>
      <c r="N1139" s="73" t="s">
        <v>1396</v>
      </c>
      <c r="O1139" s="73">
        <v>37.9</v>
      </c>
      <c r="P1139" s="73">
        <v>49.3</v>
      </c>
      <c r="Q1139" s="73">
        <v>50.7</v>
      </c>
      <c r="R1139" s="73">
        <v>51.4</v>
      </c>
      <c r="S1139" s="73">
        <v>3.31</v>
      </c>
      <c r="T1139" s="73">
        <v>51956.0</v>
      </c>
      <c r="U1139" s="73">
        <v>22.3</v>
      </c>
      <c r="V1139" s="73">
        <v>65.1</v>
      </c>
      <c r="W1139" s="73">
        <v>143927.0</v>
      </c>
      <c r="X1139" s="73">
        <v>814.0</v>
      </c>
      <c r="Y1139" s="73">
        <v>14.4</v>
      </c>
      <c r="Z1139" s="73">
        <v>57.8</v>
      </c>
      <c r="AA1139" s="73">
        <v>19373.0</v>
      </c>
      <c r="AB1139" s="73">
        <v>4.8</v>
      </c>
      <c r="AC1139" s="75">
        <v>45352.0</v>
      </c>
      <c r="AD1139" s="73">
        <v>76.8</v>
      </c>
      <c r="AE1139" s="73">
        <v>12.2</v>
      </c>
      <c r="AF1139" s="73">
        <v>0.7</v>
      </c>
      <c r="AG1139" s="73">
        <v>0.0</v>
      </c>
      <c r="AH1139" s="73">
        <v>0.0</v>
      </c>
      <c r="AI1139" s="73">
        <v>3.6</v>
      </c>
      <c r="AJ1139" s="73">
        <v>6.6</v>
      </c>
      <c r="AK1139" s="73" t="s">
        <v>4295</v>
      </c>
    </row>
    <row r="1140">
      <c r="A1140" s="73" t="s">
        <v>1476</v>
      </c>
      <c r="B1140" s="74" t="s">
        <v>1476</v>
      </c>
      <c r="C1140" s="73" t="s">
        <v>1477</v>
      </c>
      <c r="D1140" s="73">
        <v>47051.0</v>
      </c>
      <c r="E1140" s="73" t="s">
        <v>1593</v>
      </c>
      <c r="F1140" s="73" t="s">
        <v>1594</v>
      </c>
      <c r="G1140" s="73">
        <v>35.1551</v>
      </c>
      <c r="H1140" s="73">
        <v>-86.0922</v>
      </c>
      <c r="I1140" s="73">
        <v>42980.0</v>
      </c>
      <c r="J1140" s="73">
        <v>29.93</v>
      </c>
      <c r="K1140" s="73">
        <f t="shared" si="1"/>
        <v>0.980464222</v>
      </c>
      <c r="L1140" s="73">
        <f t="shared" si="2"/>
        <v>1.8</v>
      </c>
      <c r="M1140" s="73">
        <f t="shared" si="3"/>
        <v>3.0264277</v>
      </c>
      <c r="N1140" s="73" t="s">
        <v>1373</v>
      </c>
      <c r="O1140" s="73">
        <v>42.4</v>
      </c>
      <c r="P1140" s="73">
        <v>49.6</v>
      </c>
      <c r="Q1140" s="73">
        <v>50.4</v>
      </c>
      <c r="R1140" s="73">
        <v>49.6</v>
      </c>
      <c r="S1140" s="73">
        <v>3.01</v>
      </c>
      <c r="T1140" s="73">
        <v>57933.0</v>
      </c>
      <c r="U1140" s="73">
        <v>24.8</v>
      </c>
      <c r="V1140" s="73">
        <v>76.0</v>
      </c>
      <c r="W1140" s="73">
        <v>191154.0</v>
      </c>
      <c r="X1140" s="73">
        <v>828.0</v>
      </c>
      <c r="Y1140" s="73">
        <v>21.8</v>
      </c>
      <c r="Z1140" s="73">
        <v>56.6</v>
      </c>
      <c r="AA1140" s="73">
        <v>19792.0</v>
      </c>
      <c r="AB1140" s="73">
        <v>2.6</v>
      </c>
      <c r="AC1140" s="75">
        <v>45352.0</v>
      </c>
      <c r="AD1140" s="73">
        <v>89.1</v>
      </c>
      <c r="AE1140" s="73">
        <v>4.9</v>
      </c>
      <c r="AF1140" s="73">
        <v>0.6</v>
      </c>
      <c r="AG1140" s="73">
        <v>0.2</v>
      </c>
      <c r="AH1140" s="73">
        <v>0.1</v>
      </c>
      <c r="AI1140" s="73">
        <v>1.6</v>
      </c>
      <c r="AJ1140" s="73">
        <v>3.6</v>
      </c>
      <c r="AK1140" s="73" t="s">
        <v>4296</v>
      </c>
    </row>
    <row r="1141">
      <c r="A1141" s="73" t="s">
        <v>4297</v>
      </c>
      <c r="B1141" s="74" t="s">
        <v>4297</v>
      </c>
      <c r="C1141" s="73" t="s">
        <v>4298</v>
      </c>
      <c r="D1141" s="73">
        <v>19033.0</v>
      </c>
      <c r="E1141" s="73" t="s">
        <v>1844</v>
      </c>
      <c r="F1141" s="73" t="s">
        <v>1845</v>
      </c>
      <c r="G1141" s="73">
        <v>43.0816</v>
      </c>
      <c r="H1141" s="73">
        <v>-93.2608</v>
      </c>
      <c r="I1141" s="73">
        <v>42979.0</v>
      </c>
      <c r="J1141" s="73">
        <v>29.2</v>
      </c>
      <c r="K1141" s="73">
        <f t="shared" si="1"/>
        <v>0.9801336064</v>
      </c>
      <c r="L1141" s="73">
        <f t="shared" si="2"/>
        <v>1.8</v>
      </c>
      <c r="M1141" s="73">
        <f t="shared" si="3"/>
        <v>3.023588</v>
      </c>
      <c r="N1141" s="73" t="s">
        <v>1373</v>
      </c>
      <c r="O1141" s="73">
        <v>44.3</v>
      </c>
      <c r="P1141" s="73">
        <v>49.9</v>
      </c>
      <c r="Q1141" s="73">
        <v>50.1</v>
      </c>
      <c r="R1141" s="73">
        <v>52.1</v>
      </c>
      <c r="S1141" s="73">
        <v>2.8</v>
      </c>
      <c r="T1141" s="73">
        <v>63149.0</v>
      </c>
      <c r="U1141" s="73">
        <v>27.4</v>
      </c>
      <c r="V1141" s="73">
        <v>71.6</v>
      </c>
      <c r="W1141" s="73">
        <v>145788.0</v>
      </c>
      <c r="X1141" s="73">
        <v>812.0</v>
      </c>
      <c r="Y1141" s="73">
        <v>23.9</v>
      </c>
      <c r="Z1141" s="73">
        <v>64.6</v>
      </c>
      <c r="AA1141" s="73">
        <v>21702.0</v>
      </c>
      <c r="AB1141" s="73">
        <v>3.0</v>
      </c>
      <c r="AC1141" s="75">
        <v>45352.0</v>
      </c>
      <c r="AD1141" s="73">
        <v>92.1</v>
      </c>
      <c r="AE1141" s="73">
        <v>1.8</v>
      </c>
      <c r="AF1141" s="73">
        <v>1.3</v>
      </c>
      <c r="AG1141" s="73">
        <v>0.2</v>
      </c>
      <c r="AH1141" s="73">
        <v>0.3</v>
      </c>
      <c r="AI1141" s="73">
        <v>0.6</v>
      </c>
      <c r="AJ1141" s="73">
        <v>3.7</v>
      </c>
      <c r="AK1141" s="73" t="s">
        <v>4299</v>
      </c>
    </row>
    <row r="1142">
      <c r="A1142" s="73" t="s">
        <v>4300</v>
      </c>
      <c r="B1142" s="74" t="s">
        <v>4300</v>
      </c>
      <c r="C1142" s="73" t="s">
        <v>4301</v>
      </c>
      <c r="D1142" s="73">
        <v>19139.0</v>
      </c>
      <c r="E1142" s="73" t="s">
        <v>1844</v>
      </c>
      <c r="F1142" s="73" t="s">
        <v>1845</v>
      </c>
      <c r="G1142" s="73">
        <v>41.4839</v>
      </c>
      <c r="H1142" s="73">
        <v>-91.1127</v>
      </c>
      <c r="I1142" s="73">
        <v>42968.0</v>
      </c>
      <c r="J1142" s="73">
        <v>37.93</v>
      </c>
      <c r="K1142" s="73">
        <f t="shared" si="1"/>
        <v>0.9840947228</v>
      </c>
      <c r="L1142" s="73">
        <f t="shared" si="2"/>
        <v>1.8</v>
      </c>
      <c r="M1142" s="73">
        <f t="shared" si="3"/>
        <v>3.0575477</v>
      </c>
      <c r="N1142" s="73" t="s">
        <v>1373</v>
      </c>
      <c r="O1142" s="73">
        <v>38.6</v>
      </c>
      <c r="P1142" s="73">
        <v>50.2</v>
      </c>
      <c r="Q1142" s="73">
        <v>49.8</v>
      </c>
      <c r="R1142" s="73">
        <v>50.2</v>
      </c>
      <c r="S1142" s="73">
        <v>2.98</v>
      </c>
      <c r="T1142" s="73">
        <v>67427.0</v>
      </c>
      <c r="U1142" s="73">
        <v>31.7</v>
      </c>
      <c r="V1142" s="73">
        <v>75.4</v>
      </c>
      <c r="W1142" s="73">
        <v>157498.0</v>
      </c>
      <c r="X1142" s="73">
        <v>936.0</v>
      </c>
      <c r="Y1142" s="73">
        <v>23.3</v>
      </c>
      <c r="Z1142" s="73">
        <v>65.3</v>
      </c>
      <c r="AA1142" s="73">
        <v>20117.0</v>
      </c>
      <c r="AB1142" s="73">
        <v>3.5</v>
      </c>
      <c r="AC1142" s="75">
        <v>45352.0</v>
      </c>
      <c r="AD1142" s="73">
        <v>83.5</v>
      </c>
      <c r="AE1142" s="73">
        <v>2.7</v>
      </c>
      <c r="AF1142" s="73">
        <v>0.7</v>
      </c>
      <c r="AG1142" s="73">
        <v>0.2</v>
      </c>
      <c r="AH1142" s="73">
        <v>0.0</v>
      </c>
      <c r="AI1142" s="73">
        <v>8.0</v>
      </c>
      <c r="AJ1142" s="73">
        <v>4.9</v>
      </c>
      <c r="AK1142" s="73" t="s">
        <v>4302</v>
      </c>
    </row>
    <row r="1143">
      <c r="A1143" s="73" t="s">
        <v>1770</v>
      </c>
      <c r="B1143" s="74" t="s">
        <v>1770</v>
      </c>
      <c r="C1143" s="73" t="s">
        <v>1771</v>
      </c>
      <c r="D1143" s="73">
        <v>42119.0</v>
      </c>
      <c r="E1143" s="73" t="s">
        <v>323</v>
      </c>
      <c r="F1143" s="73" t="s">
        <v>1455</v>
      </c>
      <c r="G1143" s="73">
        <v>40.963</v>
      </c>
      <c r="H1143" s="73">
        <v>-77.0622</v>
      </c>
      <c r="I1143" s="73">
        <v>42908.0</v>
      </c>
      <c r="J1143" s="73">
        <v>52.43</v>
      </c>
      <c r="K1143" s="73">
        <f t="shared" si="1"/>
        <v>0.9907093042</v>
      </c>
      <c r="L1143" s="73">
        <f t="shared" si="2"/>
        <v>1.8</v>
      </c>
      <c r="M1143" s="73">
        <f t="shared" si="3"/>
        <v>3.1139527</v>
      </c>
      <c r="N1143" s="73" t="s">
        <v>1396</v>
      </c>
      <c r="O1143" s="73">
        <v>39.7</v>
      </c>
      <c r="P1143" s="73">
        <v>54.1</v>
      </c>
      <c r="Q1143" s="73">
        <v>45.9</v>
      </c>
      <c r="R1143" s="73">
        <v>45.3</v>
      </c>
      <c r="S1143" s="73">
        <v>3.02</v>
      </c>
      <c r="T1143" s="73">
        <v>64914.0</v>
      </c>
      <c r="U1143" s="73">
        <v>31.8</v>
      </c>
      <c r="V1143" s="73">
        <v>71.7</v>
      </c>
      <c r="W1143" s="73">
        <v>207161.0</v>
      </c>
      <c r="X1143" s="73">
        <v>899.0</v>
      </c>
      <c r="Y1143" s="73">
        <v>25.1</v>
      </c>
      <c r="Z1143" s="73">
        <v>48.1</v>
      </c>
      <c r="AA1143" s="73">
        <v>20041.0</v>
      </c>
      <c r="AB1143" s="73">
        <v>3.5</v>
      </c>
      <c r="AC1143" s="75">
        <v>45352.0</v>
      </c>
      <c r="AD1143" s="73">
        <v>88.8</v>
      </c>
      <c r="AE1143" s="73">
        <v>6.6</v>
      </c>
      <c r="AF1143" s="73">
        <v>1.4</v>
      </c>
      <c r="AG1143" s="73">
        <v>0.2</v>
      </c>
      <c r="AH1143" s="73">
        <v>0.0</v>
      </c>
      <c r="AI1143" s="73">
        <v>1.2</v>
      </c>
      <c r="AJ1143" s="73">
        <v>1.8</v>
      </c>
      <c r="AK1143" s="73" t="s">
        <v>4303</v>
      </c>
    </row>
    <row r="1144">
      <c r="A1144" s="73" t="s">
        <v>4304</v>
      </c>
      <c r="B1144" s="74" t="s">
        <v>4304</v>
      </c>
      <c r="C1144" s="73" t="s">
        <v>4305</v>
      </c>
      <c r="D1144" s="73">
        <v>8085.0</v>
      </c>
      <c r="E1144" s="73" t="s">
        <v>1677</v>
      </c>
      <c r="F1144" s="73" t="s">
        <v>1678</v>
      </c>
      <c r="G1144" s="73">
        <v>38.4022</v>
      </c>
      <c r="H1144" s="73">
        <v>-108.2692</v>
      </c>
      <c r="I1144" s="73">
        <v>42823.0</v>
      </c>
      <c r="J1144" s="73">
        <v>7.38</v>
      </c>
      <c r="K1144" s="73">
        <f t="shared" si="1"/>
        <v>0.9703026716</v>
      </c>
      <c r="L1144" s="73">
        <f t="shared" si="2"/>
        <v>1.8</v>
      </c>
      <c r="M1144" s="73">
        <f t="shared" si="3"/>
        <v>2.9387082</v>
      </c>
      <c r="N1144" s="73" t="s">
        <v>1502</v>
      </c>
      <c r="O1144" s="73">
        <v>45.9</v>
      </c>
      <c r="P1144" s="73">
        <v>50.0</v>
      </c>
      <c r="Q1144" s="73">
        <v>50.0</v>
      </c>
      <c r="R1144" s="73">
        <v>56.6</v>
      </c>
      <c r="S1144" s="73">
        <v>2.97</v>
      </c>
      <c r="T1144" s="73">
        <v>62817.0</v>
      </c>
      <c r="U1144" s="73">
        <v>27.3</v>
      </c>
      <c r="V1144" s="73">
        <v>76.1</v>
      </c>
      <c r="W1144" s="73">
        <v>312117.0</v>
      </c>
      <c r="X1144" s="73">
        <v>1061.0</v>
      </c>
      <c r="Y1144" s="73">
        <v>27.7</v>
      </c>
      <c r="Z1144" s="73">
        <v>55.5</v>
      </c>
      <c r="AA1144" s="73">
        <v>21178.0</v>
      </c>
      <c r="AB1144" s="73">
        <v>4.3</v>
      </c>
      <c r="AC1144" s="75">
        <v>45352.0</v>
      </c>
      <c r="AD1144" s="73">
        <v>84.0</v>
      </c>
      <c r="AE1144" s="73">
        <v>0.4</v>
      </c>
      <c r="AF1144" s="73">
        <v>0.5</v>
      </c>
      <c r="AG1144" s="73">
        <v>1.1</v>
      </c>
      <c r="AH1144" s="73">
        <v>0.0</v>
      </c>
      <c r="AI1144" s="73">
        <v>2.2</v>
      </c>
      <c r="AJ1144" s="73">
        <v>11.7</v>
      </c>
      <c r="AK1144" s="73" t="s">
        <v>4306</v>
      </c>
    </row>
    <row r="1145">
      <c r="A1145" s="73" t="s">
        <v>4307</v>
      </c>
      <c r="B1145" s="74" t="s">
        <v>4307</v>
      </c>
      <c r="C1145" s="73" t="s">
        <v>4308</v>
      </c>
      <c r="D1145" s="73">
        <v>72071.0</v>
      </c>
      <c r="E1145" s="73" t="s">
        <v>2039</v>
      </c>
      <c r="F1145" s="73" t="s">
        <v>2040</v>
      </c>
      <c r="G1145" s="73">
        <v>18.4499</v>
      </c>
      <c r="H1145" s="73">
        <v>-67.0052</v>
      </c>
      <c r="I1145" s="73">
        <v>42817.0</v>
      </c>
      <c r="J1145" s="73">
        <v>298.88</v>
      </c>
      <c r="K1145" s="73">
        <f t="shared" si="1"/>
        <v>1.11018401</v>
      </c>
      <c r="L1145" s="73">
        <f t="shared" si="2"/>
        <v>1.8</v>
      </c>
      <c r="M1145" s="73">
        <f t="shared" si="3"/>
        <v>4.0726432</v>
      </c>
      <c r="N1145" s="73" t="s">
        <v>2041</v>
      </c>
      <c r="O1145" s="73">
        <v>44.3</v>
      </c>
      <c r="P1145" s="73">
        <v>48.6</v>
      </c>
      <c r="Q1145" s="73">
        <v>51.4</v>
      </c>
      <c r="R1145" s="73">
        <v>36.6</v>
      </c>
      <c r="S1145" s="73">
        <v>3.58</v>
      </c>
      <c r="T1145" s="73">
        <v>19965.0</v>
      </c>
      <c r="U1145" s="73">
        <v>3.3</v>
      </c>
      <c r="V1145" s="73">
        <v>59.5</v>
      </c>
      <c r="W1145" s="73">
        <v>121420.0</v>
      </c>
      <c r="X1145" s="73">
        <v>510.0</v>
      </c>
      <c r="Y1145" s="73">
        <v>25.3</v>
      </c>
      <c r="Z1145" s="73">
        <v>36.2</v>
      </c>
      <c r="AA1145" s="73">
        <v>13653.0</v>
      </c>
      <c r="AB1145" s="73">
        <v>7.0</v>
      </c>
      <c r="AC1145" s="75">
        <v>45352.0</v>
      </c>
      <c r="AD1145" s="73">
        <v>56.1</v>
      </c>
      <c r="AE1145" s="73">
        <v>7.5</v>
      </c>
      <c r="AF1145" s="73">
        <v>0.1</v>
      </c>
      <c r="AG1145" s="73">
        <v>0.1</v>
      </c>
      <c r="AH1145" s="73">
        <v>0.0</v>
      </c>
      <c r="AI1145" s="73">
        <v>24.7</v>
      </c>
      <c r="AJ1145" s="73">
        <v>11.6</v>
      </c>
      <c r="AK1145" s="73" t="s">
        <v>4309</v>
      </c>
    </row>
    <row r="1146">
      <c r="A1146" s="73" t="s">
        <v>4310</v>
      </c>
      <c r="B1146" s="74" t="s">
        <v>4310</v>
      </c>
      <c r="C1146" s="73" t="s">
        <v>4311</v>
      </c>
      <c r="D1146" s="73">
        <v>48143.0</v>
      </c>
      <c r="E1146" s="73" t="s">
        <v>1377</v>
      </c>
      <c r="F1146" s="73" t="s">
        <v>1378</v>
      </c>
      <c r="G1146" s="73">
        <v>32.2363</v>
      </c>
      <c r="H1146" s="73">
        <v>-98.2179</v>
      </c>
      <c r="I1146" s="73">
        <v>42788.0</v>
      </c>
      <c r="J1146" s="73">
        <v>15.25</v>
      </c>
      <c r="K1146" s="73">
        <f t="shared" si="1"/>
        <v>0.9738370555</v>
      </c>
      <c r="L1146" s="73">
        <f t="shared" si="2"/>
        <v>1.8</v>
      </c>
      <c r="M1146" s="73">
        <f t="shared" si="3"/>
        <v>2.9693225</v>
      </c>
      <c r="N1146" s="73" t="s">
        <v>1373</v>
      </c>
      <c r="O1146" s="73">
        <v>31.6</v>
      </c>
      <c r="P1146" s="73">
        <v>49.1</v>
      </c>
      <c r="Q1146" s="73">
        <v>50.9</v>
      </c>
      <c r="R1146" s="73">
        <v>48.0</v>
      </c>
      <c r="S1146" s="73">
        <v>3.11</v>
      </c>
      <c r="T1146" s="73">
        <v>59654.0</v>
      </c>
      <c r="U1146" s="73">
        <v>27.2</v>
      </c>
      <c r="V1146" s="73">
        <v>63.2</v>
      </c>
      <c r="W1146" s="73">
        <v>220624.0</v>
      </c>
      <c r="X1146" s="73">
        <v>1070.0</v>
      </c>
      <c r="Y1146" s="73">
        <v>32.4</v>
      </c>
      <c r="Z1146" s="73">
        <v>63.2</v>
      </c>
      <c r="AA1146" s="73">
        <v>22195.0</v>
      </c>
      <c r="AB1146" s="73">
        <v>5.6</v>
      </c>
      <c r="AC1146" s="75">
        <v>45352.0</v>
      </c>
      <c r="AD1146" s="73">
        <v>82.2</v>
      </c>
      <c r="AE1146" s="73">
        <v>1.4</v>
      </c>
      <c r="AF1146" s="73">
        <v>1.0</v>
      </c>
      <c r="AG1146" s="73">
        <v>0.7</v>
      </c>
      <c r="AH1146" s="73">
        <v>0.2</v>
      </c>
      <c r="AI1146" s="73">
        <v>6.9</v>
      </c>
      <c r="AJ1146" s="73">
        <v>7.7</v>
      </c>
      <c r="AK1146" s="73" t="s">
        <v>4312</v>
      </c>
    </row>
    <row r="1147">
      <c r="A1147" s="73" t="s">
        <v>4313</v>
      </c>
      <c r="B1147" s="74" t="s">
        <v>4313</v>
      </c>
      <c r="C1147" s="73" t="s">
        <v>4314</v>
      </c>
      <c r="D1147" s="73">
        <v>5091.0</v>
      </c>
      <c r="E1147" s="73" t="s">
        <v>1956</v>
      </c>
      <c r="F1147" s="73" t="s">
        <v>1957</v>
      </c>
      <c r="G1147" s="73">
        <v>33.3124</v>
      </c>
      <c r="H1147" s="73">
        <v>-93.8921</v>
      </c>
      <c r="I1147" s="73">
        <v>42682.0</v>
      </c>
      <c r="J1147" s="73">
        <v>26.41</v>
      </c>
      <c r="K1147" s="73">
        <f t="shared" si="1"/>
        <v>0.9788710477</v>
      </c>
      <c r="L1147" s="73">
        <f t="shared" si="2"/>
        <v>1.8</v>
      </c>
      <c r="M1147" s="73">
        <f t="shared" si="3"/>
        <v>3.0127349</v>
      </c>
      <c r="N1147" s="73" t="s">
        <v>1373</v>
      </c>
      <c r="O1147" s="73">
        <v>39.9</v>
      </c>
      <c r="P1147" s="73">
        <v>49.8</v>
      </c>
      <c r="Q1147" s="73">
        <v>50.2</v>
      </c>
      <c r="R1147" s="73">
        <v>41.0</v>
      </c>
      <c r="S1147" s="73">
        <v>3.36</v>
      </c>
      <c r="T1147" s="73">
        <v>47613.0</v>
      </c>
      <c r="U1147" s="73">
        <v>20.0</v>
      </c>
      <c r="V1147" s="73">
        <v>66.3</v>
      </c>
      <c r="W1147" s="73">
        <v>133075.0</v>
      </c>
      <c r="X1147" s="73">
        <v>831.0</v>
      </c>
      <c r="Y1147" s="73">
        <v>15.6</v>
      </c>
      <c r="Z1147" s="73">
        <v>51.7</v>
      </c>
      <c r="AA1147" s="73">
        <v>18552.0</v>
      </c>
      <c r="AB1147" s="73">
        <v>7.7</v>
      </c>
      <c r="AC1147" s="75">
        <v>45352.0</v>
      </c>
      <c r="AD1147" s="73">
        <v>68.5</v>
      </c>
      <c r="AE1147" s="73">
        <v>25.2</v>
      </c>
      <c r="AF1147" s="73">
        <v>0.3</v>
      </c>
      <c r="AG1147" s="73">
        <v>0.9</v>
      </c>
      <c r="AH1147" s="73">
        <v>0.0</v>
      </c>
      <c r="AI1147" s="73">
        <v>2.6</v>
      </c>
      <c r="AJ1147" s="73">
        <v>2.5</v>
      </c>
      <c r="AK1147" s="73" t="s">
        <v>4315</v>
      </c>
    </row>
    <row r="1148">
      <c r="A1148" s="73" t="s">
        <v>4316</v>
      </c>
      <c r="B1148" s="74" t="s">
        <v>4316</v>
      </c>
      <c r="C1148" s="73" t="s">
        <v>4317</v>
      </c>
      <c r="D1148" s="73">
        <v>51149.0</v>
      </c>
      <c r="E1148" s="73" t="s">
        <v>1509</v>
      </c>
      <c r="F1148" s="73" t="s">
        <v>1510</v>
      </c>
      <c r="G1148" s="73">
        <v>37.1865</v>
      </c>
      <c r="H1148" s="73">
        <v>-77.2242</v>
      </c>
      <c r="I1148" s="73">
        <v>42634.0</v>
      </c>
      <c r="J1148" s="73">
        <v>62.04</v>
      </c>
      <c r="K1148" s="73">
        <f t="shared" si="1"/>
        <v>0.9951176541</v>
      </c>
      <c r="L1148" s="73">
        <f t="shared" si="2"/>
        <v>1.8</v>
      </c>
      <c r="M1148" s="73">
        <f t="shared" si="3"/>
        <v>3.1513356</v>
      </c>
      <c r="N1148" s="73" t="s">
        <v>1396</v>
      </c>
      <c r="O1148" s="73">
        <v>34.2</v>
      </c>
      <c r="P1148" s="73">
        <v>56.2</v>
      </c>
      <c r="Q1148" s="73">
        <v>43.8</v>
      </c>
      <c r="R1148" s="73">
        <v>43.6</v>
      </c>
      <c r="S1148" s="73">
        <v>3.31</v>
      </c>
      <c r="T1148" s="73">
        <v>80318.0</v>
      </c>
      <c r="U1148" s="73">
        <v>39.6</v>
      </c>
      <c r="V1148" s="73">
        <v>70.9</v>
      </c>
      <c r="W1148" s="73">
        <v>252325.0</v>
      </c>
      <c r="X1148" s="73">
        <v>1519.0</v>
      </c>
      <c r="Y1148" s="73">
        <v>24.1</v>
      </c>
      <c r="Z1148" s="73">
        <v>60.9</v>
      </c>
      <c r="AA1148" s="73">
        <v>16001.0</v>
      </c>
      <c r="AB1148" s="73">
        <v>7.5</v>
      </c>
      <c r="AC1148" s="75">
        <v>45352.0</v>
      </c>
      <c r="AD1148" s="73">
        <v>55.8</v>
      </c>
      <c r="AE1148" s="73">
        <v>31.1</v>
      </c>
      <c r="AF1148" s="73">
        <v>1.8</v>
      </c>
      <c r="AG1148" s="73">
        <v>0.6</v>
      </c>
      <c r="AH1148" s="73">
        <v>0.4</v>
      </c>
      <c r="AI1148" s="73">
        <v>1.9</v>
      </c>
      <c r="AJ1148" s="73">
        <v>8.4</v>
      </c>
      <c r="AK1148" s="73" t="s">
        <v>4318</v>
      </c>
    </row>
    <row r="1149">
      <c r="A1149" s="73" t="s">
        <v>4319</v>
      </c>
      <c r="B1149" s="74" t="s">
        <v>4319</v>
      </c>
      <c r="C1149" s="73" t="s">
        <v>4320</v>
      </c>
      <c r="D1149" s="73">
        <v>51683.0</v>
      </c>
      <c r="E1149" s="73" t="s">
        <v>1509</v>
      </c>
      <c r="F1149" s="73" t="s">
        <v>1510</v>
      </c>
      <c r="G1149" s="73">
        <v>38.7479</v>
      </c>
      <c r="H1149" s="73">
        <v>-77.4838</v>
      </c>
      <c r="I1149" s="73">
        <v>42620.0</v>
      </c>
      <c r="J1149" s="73">
        <v>1671.82</v>
      </c>
      <c r="K1149" s="73">
        <f t="shared" si="1"/>
        <v>2.093472261</v>
      </c>
      <c r="L1149" s="73">
        <f t="shared" si="2"/>
        <v>8.677378</v>
      </c>
      <c r="M1149" s="73">
        <f t="shared" si="3"/>
        <v>9.4133798</v>
      </c>
      <c r="N1149" s="73" t="s">
        <v>1396</v>
      </c>
      <c r="O1149" s="73">
        <v>35.1</v>
      </c>
      <c r="P1149" s="73">
        <v>50.8</v>
      </c>
      <c r="Q1149" s="73">
        <v>49.2</v>
      </c>
      <c r="R1149" s="73">
        <v>49.0</v>
      </c>
      <c r="S1149" s="73">
        <v>3.7</v>
      </c>
      <c r="T1149" s="73">
        <v>110559.0</v>
      </c>
      <c r="U1149" s="73">
        <v>55.1</v>
      </c>
      <c r="V1149" s="73">
        <v>74.0</v>
      </c>
      <c r="W1149" s="73">
        <v>394411.0</v>
      </c>
      <c r="X1149" s="73">
        <v>1784.0</v>
      </c>
      <c r="Y1149" s="73">
        <v>34.6</v>
      </c>
      <c r="Z1149" s="73">
        <v>72.7</v>
      </c>
      <c r="AA1149" s="73">
        <v>22373.0</v>
      </c>
      <c r="AB1149" s="73">
        <v>3.3</v>
      </c>
      <c r="AC1149" s="75">
        <v>45352.0</v>
      </c>
      <c r="AD1149" s="73">
        <v>53.2</v>
      </c>
      <c r="AE1149" s="73">
        <v>13.4</v>
      </c>
      <c r="AF1149" s="73">
        <v>6.0</v>
      </c>
      <c r="AG1149" s="73">
        <v>0.6</v>
      </c>
      <c r="AH1149" s="73">
        <v>0.0</v>
      </c>
      <c r="AI1149" s="73">
        <v>8.8</v>
      </c>
      <c r="AJ1149" s="73">
        <v>18.1</v>
      </c>
      <c r="AK1149" s="73" t="s">
        <v>4321</v>
      </c>
    </row>
    <row r="1150">
      <c r="A1150" s="73" t="s">
        <v>1523</v>
      </c>
      <c r="B1150" s="74" t="s">
        <v>1523</v>
      </c>
      <c r="C1150" s="73" t="s">
        <v>1524</v>
      </c>
      <c r="D1150" s="73">
        <v>39051.0</v>
      </c>
      <c r="E1150" s="73" t="s">
        <v>1478</v>
      </c>
      <c r="F1150" s="73" t="s">
        <v>1479</v>
      </c>
      <c r="G1150" s="73">
        <v>41.6018</v>
      </c>
      <c r="H1150" s="73">
        <v>-84.1301</v>
      </c>
      <c r="I1150" s="73">
        <v>42602.0</v>
      </c>
      <c r="J1150" s="73">
        <v>40.57</v>
      </c>
      <c r="K1150" s="73">
        <f t="shared" si="1"/>
        <v>0.9852957358</v>
      </c>
      <c r="L1150" s="73">
        <f t="shared" si="2"/>
        <v>1.8</v>
      </c>
      <c r="M1150" s="73">
        <f t="shared" si="3"/>
        <v>3.0678173</v>
      </c>
      <c r="N1150" s="73" t="s">
        <v>1396</v>
      </c>
      <c r="O1150" s="73">
        <v>41.4</v>
      </c>
      <c r="P1150" s="73">
        <v>50.2</v>
      </c>
      <c r="Q1150" s="73">
        <v>49.8</v>
      </c>
      <c r="R1150" s="73">
        <v>55.8</v>
      </c>
      <c r="S1150" s="73">
        <v>3.03</v>
      </c>
      <c r="T1150" s="73">
        <v>71453.0</v>
      </c>
      <c r="U1150" s="73">
        <v>31.5</v>
      </c>
      <c r="V1150" s="73">
        <v>81.7</v>
      </c>
      <c r="W1150" s="73">
        <v>161008.0</v>
      </c>
      <c r="X1150" s="73">
        <v>807.0</v>
      </c>
      <c r="Y1150" s="73">
        <v>18.2</v>
      </c>
      <c r="Z1150" s="73">
        <v>63.2</v>
      </c>
      <c r="AA1150" s="73">
        <v>22044.0</v>
      </c>
      <c r="AB1150" s="73">
        <v>3.5</v>
      </c>
      <c r="AC1150" s="75">
        <v>45352.0</v>
      </c>
      <c r="AD1150" s="73">
        <v>91.2</v>
      </c>
      <c r="AE1150" s="73">
        <v>0.5</v>
      </c>
      <c r="AF1150" s="73">
        <v>0.5</v>
      </c>
      <c r="AG1150" s="73">
        <v>0.4</v>
      </c>
      <c r="AH1150" s="73">
        <v>0.0</v>
      </c>
      <c r="AI1150" s="73">
        <v>2.3</v>
      </c>
      <c r="AJ1150" s="73">
        <v>5.0</v>
      </c>
      <c r="AK1150" s="73" t="s">
        <v>4322</v>
      </c>
    </row>
    <row r="1151">
      <c r="A1151" s="73" t="s">
        <v>1801</v>
      </c>
      <c r="B1151" s="74" t="s">
        <v>1801</v>
      </c>
      <c r="C1151" s="73" t="s">
        <v>1802</v>
      </c>
      <c r="D1151" s="73">
        <v>49043.0</v>
      </c>
      <c r="E1151" s="73" t="s">
        <v>1500</v>
      </c>
      <c r="F1151" s="73" t="s">
        <v>1501</v>
      </c>
      <c r="G1151" s="73">
        <v>40.8683</v>
      </c>
      <c r="H1151" s="73">
        <v>-110.9557</v>
      </c>
      <c r="I1151" s="73">
        <v>42524.0</v>
      </c>
      <c r="J1151" s="73">
        <v>8.78</v>
      </c>
      <c r="K1151" s="73">
        <f t="shared" si="1"/>
        <v>0.9709304664</v>
      </c>
      <c r="L1151" s="73">
        <f t="shared" si="2"/>
        <v>1.8</v>
      </c>
      <c r="M1151" s="73">
        <f t="shared" si="3"/>
        <v>2.9441542</v>
      </c>
      <c r="N1151" s="73" t="s">
        <v>1502</v>
      </c>
      <c r="O1151" s="73">
        <v>40.5</v>
      </c>
      <c r="P1151" s="73">
        <v>51.7</v>
      </c>
      <c r="Q1151" s="73">
        <v>48.3</v>
      </c>
      <c r="R1151" s="73">
        <v>55.8</v>
      </c>
      <c r="S1151" s="73">
        <v>3.49</v>
      </c>
      <c r="T1151" s="73">
        <v>126392.0</v>
      </c>
      <c r="U1151" s="73">
        <v>59.4</v>
      </c>
      <c r="V1151" s="73">
        <v>81.0</v>
      </c>
      <c r="W1151" s="73">
        <v>894834.0</v>
      </c>
      <c r="X1151" s="73">
        <v>1822.0</v>
      </c>
      <c r="Y1151" s="73">
        <v>57.4</v>
      </c>
      <c r="Z1151" s="73">
        <v>69.5</v>
      </c>
      <c r="AA1151" s="73">
        <v>29128.0</v>
      </c>
      <c r="AB1151" s="73">
        <v>2.3</v>
      </c>
      <c r="AC1151" s="75">
        <v>45352.0</v>
      </c>
      <c r="AD1151" s="73">
        <v>87.8</v>
      </c>
      <c r="AE1151" s="73">
        <v>0.8</v>
      </c>
      <c r="AF1151" s="73">
        <v>1.8</v>
      </c>
      <c r="AG1151" s="73">
        <v>0.5</v>
      </c>
      <c r="AH1151" s="73">
        <v>0.1</v>
      </c>
      <c r="AI1151" s="73">
        <v>3.3</v>
      </c>
      <c r="AJ1151" s="73">
        <v>5.7</v>
      </c>
      <c r="AK1151" s="73" t="s">
        <v>4323</v>
      </c>
    </row>
    <row r="1152">
      <c r="A1152" s="73" t="s">
        <v>4324</v>
      </c>
      <c r="B1152" s="74" t="s">
        <v>4324</v>
      </c>
      <c r="C1152" s="73" t="s">
        <v>4325</v>
      </c>
      <c r="D1152" s="73">
        <v>51590.0</v>
      </c>
      <c r="E1152" s="73" t="s">
        <v>1509</v>
      </c>
      <c r="F1152" s="73" t="s">
        <v>1510</v>
      </c>
      <c r="G1152" s="73">
        <v>36.5831</v>
      </c>
      <c r="H1152" s="73">
        <v>-79.4088</v>
      </c>
      <c r="I1152" s="73">
        <v>42507.0</v>
      </c>
      <c r="J1152" s="73">
        <v>383.44</v>
      </c>
      <c r="K1152" s="73">
        <f t="shared" si="1"/>
        <v>1.154413585</v>
      </c>
      <c r="L1152" s="73">
        <f t="shared" si="2"/>
        <v>1.8</v>
      </c>
      <c r="M1152" s="73">
        <f t="shared" si="3"/>
        <v>4.4015816</v>
      </c>
      <c r="N1152" s="73" t="s">
        <v>1396</v>
      </c>
      <c r="O1152" s="73">
        <v>41.0</v>
      </c>
      <c r="P1152" s="73">
        <v>45.9</v>
      </c>
      <c r="Q1152" s="73">
        <v>54.1</v>
      </c>
      <c r="R1152" s="73">
        <v>33.6</v>
      </c>
      <c r="S1152" s="73">
        <v>3.05</v>
      </c>
      <c r="T1152" s="73">
        <v>41484.0</v>
      </c>
      <c r="U1152" s="73">
        <v>15.7</v>
      </c>
      <c r="V1152" s="73">
        <v>49.5</v>
      </c>
      <c r="W1152" s="73">
        <v>104434.0</v>
      </c>
      <c r="X1152" s="73">
        <v>770.0</v>
      </c>
      <c r="Y1152" s="73">
        <v>18.6</v>
      </c>
      <c r="Z1152" s="73">
        <v>51.9</v>
      </c>
      <c r="AA1152" s="73">
        <v>19400.0</v>
      </c>
      <c r="AB1152" s="73">
        <v>5.8</v>
      </c>
      <c r="AC1152" s="75">
        <v>45352.0</v>
      </c>
      <c r="AD1152" s="73">
        <v>42.0</v>
      </c>
      <c r="AE1152" s="73">
        <v>50.2</v>
      </c>
      <c r="AF1152" s="73">
        <v>1.4</v>
      </c>
      <c r="AG1152" s="73">
        <v>0.1</v>
      </c>
      <c r="AH1152" s="73">
        <v>0.0</v>
      </c>
      <c r="AI1152" s="73">
        <v>0.8</v>
      </c>
      <c r="AJ1152" s="73">
        <v>5.5</v>
      </c>
      <c r="AK1152" s="73" t="s">
        <v>4326</v>
      </c>
    </row>
    <row r="1153">
      <c r="A1153" s="73" t="s">
        <v>4327</v>
      </c>
      <c r="B1153" s="74" t="s">
        <v>4327</v>
      </c>
      <c r="C1153" s="73" t="s">
        <v>4328</v>
      </c>
      <c r="D1153" s="73">
        <v>37181.0</v>
      </c>
      <c r="E1153" s="73" t="s">
        <v>1514</v>
      </c>
      <c r="F1153" s="73" t="s">
        <v>1515</v>
      </c>
      <c r="G1153" s="73">
        <v>36.3649</v>
      </c>
      <c r="H1153" s="73">
        <v>-78.4079</v>
      </c>
      <c r="I1153" s="73">
        <v>42492.0</v>
      </c>
      <c r="J1153" s="73">
        <v>65.0</v>
      </c>
      <c r="K1153" s="73">
        <f t="shared" si="1"/>
        <v>0.9964794283</v>
      </c>
      <c r="L1153" s="73">
        <f t="shared" si="2"/>
        <v>1.8</v>
      </c>
      <c r="M1153" s="73">
        <f t="shared" si="3"/>
        <v>3.16285</v>
      </c>
      <c r="N1153" s="73" t="s">
        <v>1396</v>
      </c>
      <c r="O1153" s="73">
        <v>40.7</v>
      </c>
      <c r="P1153" s="73">
        <v>46.9</v>
      </c>
      <c r="Q1153" s="73">
        <v>53.1</v>
      </c>
      <c r="R1153" s="73">
        <v>38.4</v>
      </c>
      <c r="S1153" s="73">
        <v>3.28</v>
      </c>
      <c r="T1153" s="73">
        <v>48340.0</v>
      </c>
      <c r="U1153" s="73">
        <v>20.7</v>
      </c>
      <c r="V1153" s="73">
        <v>59.0</v>
      </c>
      <c r="W1153" s="73">
        <v>131453.0</v>
      </c>
      <c r="X1153" s="73">
        <v>830.0</v>
      </c>
      <c r="Y1153" s="73">
        <v>17.8</v>
      </c>
      <c r="Z1153" s="73">
        <v>57.9</v>
      </c>
      <c r="AA1153" s="73">
        <v>16993.0</v>
      </c>
      <c r="AB1153" s="73">
        <v>7.0</v>
      </c>
      <c r="AC1153" s="75">
        <v>45352.0</v>
      </c>
      <c r="AD1153" s="73">
        <v>40.9</v>
      </c>
      <c r="AE1153" s="73">
        <v>48.9</v>
      </c>
      <c r="AF1153" s="73">
        <v>0.9</v>
      </c>
      <c r="AG1153" s="73">
        <v>0.4</v>
      </c>
      <c r="AH1153" s="73">
        <v>0.0</v>
      </c>
      <c r="AI1153" s="73">
        <v>3.7</v>
      </c>
      <c r="AJ1153" s="73">
        <v>5.3</v>
      </c>
      <c r="AK1153" s="73" t="s">
        <v>4329</v>
      </c>
    </row>
    <row r="1154">
      <c r="A1154" s="73" t="s">
        <v>4330</v>
      </c>
      <c r="B1154" s="74" t="s">
        <v>4330</v>
      </c>
      <c r="C1154" s="73" t="s">
        <v>4331</v>
      </c>
      <c r="D1154" s="73">
        <v>40087.0</v>
      </c>
      <c r="E1154" s="73" t="s">
        <v>1648</v>
      </c>
      <c r="F1154" s="73" t="s">
        <v>1646</v>
      </c>
      <c r="G1154" s="73">
        <v>35.0093</v>
      </c>
      <c r="H1154" s="73">
        <v>-97.4443</v>
      </c>
      <c r="I1154" s="73">
        <v>42393.0</v>
      </c>
      <c r="J1154" s="73">
        <v>28.68</v>
      </c>
      <c r="K1154" s="73">
        <f t="shared" si="1"/>
        <v>0.9798981674</v>
      </c>
      <c r="L1154" s="73">
        <f t="shared" si="2"/>
        <v>1.8</v>
      </c>
      <c r="M1154" s="73">
        <f t="shared" si="3"/>
        <v>3.0215652</v>
      </c>
      <c r="N1154" s="73" t="s">
        <v>1373</v>
      </c>
      <c r="O1154" s="73">
        <v>38.8</v>
      </c>
      <c r="P1154" s="73">
        <v>50.4</v>
      </c>
      <c r="Q1154" s="73">
        <v>49.6</v>
      </c>
      <c r="R1154" s="73">
        <v>60.3</v>
      </c>
      <c r="S1154" s="73">
        <v>3.16</v>
      </c>
      <c r="T1154" s="73">
        <v>80150.0</v>
      </c>
      <c r="U1154" s="73">
        <v>38.5</v>
      </c>
      <c r="V1154" s="73">
        <v>79.4</v>
      </c>
      <c r="W1154" s="73">
        <v>213668.0</v>
      </c>
      <c r="X1154" s="73">
        <v>920.0</v>
      </c>
      <c r="Y1154" s="73">
        <v>26.8</v>
      </c>
      <c r="Z1154" s="73">
        <v>64.2</v>
      </c>
      <c r="AA1154" s="73">
        <v>22197.0</v>
      </c>
      <c r="AB1154" s="73">
        <v>4.1</v>
      </c>
      <c r="AC1154" s="75">
        <v>45352.0</v>
      </c>
      <c r="AD1154" s="73">
        <v>80.7</v>
      </c>
      <c r="AE1154" s="73">
        <v>1.0</v>
      </c>
      <c r="AF1154" s="73">
        <v>0.5</v>
      </c>
      <c r="AG1154" s="73">
        <v>5.9</v>
      </c>
      <c r="AH1154" s="73">
        <v>0.0</v>
      </c>
      <c r="AI1154" s="73">
        <v>1.6</v>
      </c>
      <c r="AJ1154" s="73">
        <v>10.3</v>
      </c>
      <c r="AK1154" s="73" t="s">
        <v>4332</v>
      </c>
    </row>
    <row r="1155">
      <c r="A1155" s="73" t="s">
        <v>1683</v>
      </c>
      <c r="B1155" s="74" t="s">
        <v>1683</v>
      </c>
      <c r="C1155" s="73" t="s">
        <v>1684</v>
      </c>
      <c r="D1155" s="73">
        <v>37099.0</v>
      </c>
      <c r="E1155" s="73" t="s">
        <v>1514</v>
      </c>
      <c r="F1155" s="73" t="s">
        <v>1515</v>
      </c>
      <c r="G1155" s="73">
        <v>35.2876</v>
      </c>
      <c r="H1155" s="73">
        <v>-83.1408</v>
      </c>
      <c r="I1155" s="73">
        <v>42388.0</v>
      </c>
      <c r="J1155" s="73">
        <v>33.32</v>
      </c>
      <c r="K1155" s="73">
        <f t="shared" si="1"/>
        <v>0.9820010086</v>
      </c>
      <c r="L1155" s="73">
        <f t="shared" si="2"/>
        <v>1.8</v>
      </c>
      <c r="M1155" s="73">
        <f t="shared" si="3"/>
        <v>3.0396148</v>
      </c>
      <c r="N1155" s="73" t="s">
        <v>1396</v>
      </c>
      <c r="O1155" s="73">
        <v>39.2</v>
      </c>
      <c r="P1155" s="73">
        <v>49.5</v>
      </c>
      <c r="Q1155" s="73">
        <v>50.5</v>
      </c>
      <c r="R1155" s="73">
        <v>43.5</v>
      </c>
      <c r="S1155" s="73">
        <v>2.7</v>
      </c>
      <c r="T1155" s="73">
        <v>51482.0</v>
      </c>
      <c r="U1155" s="73">
        <v>20.9</v>
      </c>
      <c r="V1155" s="73">
        <v>62.1</v>
      </c>
      <c r="W1155" s="73">
        <v>237910.0</v>
      </c>
      <c r="X1155" s="73">
        <v>804.0</v>
      </c>
      <c r="Y1155" s="73">
        <v>29.8</v>
      </c>
      <c r="Z1155" s="73">
        <v>56.2</v>
      </c>
      <c r="AA1155" s="73">
        <v>19652.0</v>
      </c>
      <c r="AB1155" s="73">
        <v>5.9</v>
      </c>
      <c r="AC1155" s="75">
        <v>45352.0</v>
      </c>
      <c r="AD1155" s="73">
        <v>80.9</v>
      </c>
      <c r="AE1155" s="73">
        <v>2.1</v>
      </c>
      <c r="AF1155" s="73">
        <v>1.1</v>
      </c>
      <c r="AG1155" s="73">
        <v>7.4</v>
      </c>
      <c r="AH1155" s="73">
        <v>0.0</v>
      </c>
      <c r="AI1155" s="73">
        <v>2.5</v>
      </c>
      <c r="AJ1155" s="73">
        <v>5.9</v>
      </c>
      <c r="AK1155" s="73" t="s">
        <v>4333</v>
      </c>
    </row>
    <row r="1156">
      <c r="A1156" s="73" t="s">
        <v>4334</v>
      </c>
      <c r="B1156" s="74" t="s">
        <v>4334</v>
      </c>
      <c r="C1156" s="73" t="s">
        <v>4335</v>
      </c>
      <c r="D1156" s="73">
        <v>53047.0</v>
      </c>
      <c r="E1156" s="73" t="s">
        <v>1419</v>
      </c>
      <c r="F1156" s="73" t="s">
        <v>1420</v>
      </c>
      <c r="G1156" s="73">
        <v>48.5488</v>
      </c>
      <c r="H1156" s="73">
        <v>-119.7408</v>
      </c>
      <c r="I1156" s="73">
        <v>42336.0</v>
      </c>
      <c r="J1156" s="73">
        <v>3.1</v>
      </c>
      <c r="K1156" s="73">
        <f t="shared" si="1"/>
        <v>0.9683859296</v>
      </c>
      <c r="L1156" s="73">
        <f t="shared" si="2"/>
        <v>1.8</v>
      </c>
      <c r="M1156" s="73">
        <f t="shared" si="3"/>
        <v>2.922059</v>
      </c>
      <c r="N1156" s="73" t="s">
        <v>1367</v>
      </c>
      <c r="O1156" s="73">
        <v>42.9</v>
      </c>
      <c r="P1156" s="73">
        <v>51.1</v>
      </c>
      <c r="Q1156" s="73">
        <v>48.9</v>
      </c>
      <c r="R1156" s="73">
        <v>53.9</v>
      </c>
      <c r="S1156" s="73">
        <v>2.82</v>
      </c>
      <c r="T1156" s="73">
        <v>58218.0</v>
      </c>
      <c r="U1156" s="73">
        <v>24.8</v>
      </c>
      <c r="V1156" s="73">
        <v>69.8</v>
      </c>
      <c r="W1156" s="73">
        <v>254249.0</v>
      </c>
      <c r="X1156" s="73">
        <v>862.0</v>
      </c>
      <c r="Y1156" s="73">
        <v>22.7</v>
      </c>
      <c r="Z1156" s="73">
        <v>56.3</v>
      </c>
      <c r="AA1156" s="73">
        <v>18416.0</v>
      </c>
      <c r="AB1156" s="73">
        <v>5.8</v>
      </c>
      <c r="AC1156" s="75">
        <v>45352.0</v>
      </c>
      <c r="AD1156" s="73">
        <v>67.7</v>
      </c>
      <c r="AE1156" s="73">
        <v>1.3</v>
      </c>
      <c r="AF1156" s="73">
        <v>0.6</v>
      </c>
      <c r="AG1156" s="73">
        <v>9.0</v>
      </c>
      <c r="AH1156" s="73">
        <v>0.1</v>
      </c>
      <c r="AI1156" s="73">
        <v>11.4</v>
      </c>
      <c r="AJ1156" s="73">
        <v>9.8</v>
      </c>
      <c r="AK1156" s="73" t="s">
        <v>4336</v>
      </c>
    </row>
    <row r="1157">
      <c r="A1157" s="73" t="s">
        <v>1975</v>
      </c>
      <c r="B1157" s="74" t="s">
        <v>1975</v>
      </c>
      <c r="C1157" s="73" t="s">
        <v>1976</v>
      </c>
      <c r="D1157" s="73">
        <v>39107.0</v>
      </c>
      <c r="E1157" s="73" t="s">
        <v>1478</v>
      </c>
      <c r="F1157" s="73" t="s">
        <v>1479</v>
      </c>
      <c r="G1157" s="73">
        <v>40.54</v>
      </c>
      <c r="H1157" s="73">
        <v>-84.6294</v>
      </c>
      <c r="I1157" s="73">
        <v>42321.0</v>
      </c>
      <c r="J1157" s="73">
        <v>35.33</v>
      </c>
      <c r="K1157" s="73">
        <f t="shared" si="1"/>
        <v>0.9829133379</v>
      </c>
      <c r="L1157" s="73">
        <f t="shared" si="2"/>
        <v>1.8</v>
      </c>
      <c r="M1157" s="73">
        <f t="shared" si="3"/>
        <v>3.0474337</v>
      </c>
      <c r="N1157" s="73" t="s">
        <v>1396</v>
      </c>
      <c r="O1157" s="73">
        <v>39.4</v>
      </c>
      <c r="P1157" s="73">
        <v>50.7</v>
      </c>
      <c r="Q1157" s="73">
        <v>49.3</v>
      </c>
      <c r="R1157" s="73">
        <v>57.1</v>
      </c>
      <c r="S1157" s="73">
        <v>3.21</v>
      </c>
      <c r="T1157" s="73">
        <v>73278.0</v>
      </c>
      <c r="U1157" s="73">
        <v>35.1</v>
      </c>
      <c r="V1157" s="73">
        <v>78.8</v>
      </c>
      <c r="W1157" s="73">
        <v>191706.0</v>
      </c>
      <c r="X1157" s="73">
        <v>749.0</v>
      </c>
      <c r="Y1157" s="73">
        <v>20.4</v>
      </c>
      <c r="Z1157" s="73">
        <v>68.4</v>
      </c>
      <c r="AA1157" s="73">
        <v>23048.0</v>
      </c>
      <c r="AB1157" s="73">
        <v>2.0</v>
      </c>
      <c r="AC1157" s="75">
        <v>45352.0</v>
      </c>
      <c r="AD1157" s="73">
        <v>96.0</v>
      </c>
      <c r="AE1157" s="73">
        <v>0.5</v>
      </c>
      <c r="AF1157" s="73">
        <v>0.6</v>
      </c>
      <c r="AG1157" s="73">
        <v>0.0</v>
      </c>
      <c r="AH1157" s="73">
        <v>0.5</v>
      </c>
      <c r="AI1157" s="73">
        <v>0.2</v>
      </c>
      <c r="AJ1157" s="73">
        <v>2.1</v>
      </c>
      <c r="AK1157" s="73" t="s">
        <v>4337</v>
      </c>
    </row>
    <row r="1158">
      <c r="A1158" s="73" t="s">
        <v>1965</v>
      </c>
      <c r="B1158" s="74" t="s">
        <v>1965</v>
      </c>
      <c r="C1158" s="73" t="s">
        <v>1966</v>
      </c>
      <c r="D1158" s="73">
        <v>29023.0</v>
      </c>
      <c r="E1158" s="73" t="s">
        <v>1547</v>
      </c>
      <c r="F1158" s="73" t="s">
        <v>1548</v>
      </c>
      <c r="G1158" s="73">
        <v>36.7164</v>
      </c>
      <c r="H1158" s="73">
        <v>-90.4066</v>
      </c>
      <c r="I1158" s="73">
        <v>42280.0</v>
      </c>
      <c r="J1158" s="73">
        <v>23.5</v>
      </c>
      <c r="K1158" s="73">
        <f t="shared" si="1"/>
        <v>0.9775559181</v>
      </c>
      <c r="L1158" s="73">
        <f t="shared" si="2"/>
        <v>1.8</v>
      </c>
      <c r="M1158" s="73">
        <f t="shared" si="3"/>
        <v>3.001415</v>
      </c>
      <c r="N1158" s="73" t="s">
        <v>1373</v>
      </c>
      <c r="O1158" s="73">
        <v>40.7</v>
      </c>
      <c r="P1158" s="73">
        <v>48.9</v>
      </c>
      <c r="Q1158" s="73">
        <v>51.1</v>
      </c>
      <c r="R1158" s="73">
        <v>44.2</v>
      </c>
      <c r="S1158" s="73">
        <v>3.18</v>
      </c>
      <c r="T1158" s="73">
        <v>47245.0</v>
      </c>
      <c r="U1158" s="73">
        <v>17.1</v>
      </c>
      <c r="V1158" s="73">
        <v>65.4</v>
      </c>
      <c r="W1158" s="73">
        <v>132545.0</v>
      </c>
      <c r="X1158" s="73">
        <v>729.0</v>
      </c>
      <c r="Y1158" s="73">
        <v>13.9</v>
      </c>
      <c r="Z1158" s="73">
        <v>54.5</v>
      </c>
      <c r="AA1158" s="73">
        <v>17560.0</v>
      </c>
      <c r="AB1158" s="73">
        <v>5.3</v>
      </c>
      <c r="AC1158" s="75">
        <v>45352.0</v>
      </c>
      <c r="AD1158" s="73">
        <v>87.7</v>
      </c>
      <c r="AE1158" s="73">
        <v>5.1</v>
      </c>
      <c r="AF1158" s="73">
        <v>0.2</v>
      </c>
      <c r="AG1158" s="73">
        <v>0.4</v>
      </c>
      <c r="AH1158" s="73">
        <v>0.1</v>
      </c>
      <c r="AI1158" s="73">
        <v>1.4</v>
      </c>
      <c r="AJ1158" s="73">
        <v>5.1</v>
      </c>
      <c r="AK1158" s="73" t="s">
        <v>4338</v>
      </c>
    </row>
    <row r="1159">
      <c r="A1159" s="73" t="s">
        <v>2080</v>
      </c>
      <c r="B1159" s="74" t="s">
        <v>2080</v>
      </c>
      <c r="C1159" s="73" t="s">
        <v>2081</v>
      </c>
      <c r="D1159" s="73">
        <v>47047.0</v>
      </c>
      <c r="E1159" s="73" t="s">
        <v>1593</v>
      </c>
      <c r="F1159" s="73" t="s">
        <v>1594</v>
      </c>
      <c r="G1159" s="73">
        <v>35.197</v>
      </c>
      <c r="H1159" s="73">
        <v>-89.4141</v>
      </c>
      <c r="I1159" s="73">
        <v>42228.0</v>
      </c>
      <c r="J1159" s="73">
        <v>23.16</v>
      </c>
      <c r="K1159" s="73">
        <f t="shared" si="1"/>
        <v>0.9774023757</v>
      </c>
      <c r="L1159" s="73">
        <f t="shared" si="2"/>
        <v>1.8</v>
      </c>
      <c r="M1159" s="73">
        <f t="shared" si="3"/>
        <v>3.0000924</v>
      </c>
      <c r="N1159" s="73" t="s">
        <v>1373</v>
      </c>
      <c r="O1159" s="73">
        <v>46.8</v>
      </c>
      <c r="P1159" s="73">
        <v>49.9</v>
      </c>
      <c r="Q1159" s="73">
        <v>50.1</v>
      </c>
      <c r="R1159" s="73">
        <v>53.7</v>
      </c>
      <c r="S1159" s="73">
        <v>3.01</v>
      </c>
      <c r="T1159" s="73">
        <v>81074.0</v>
      </c>
      <c r="U1159" s="73">
        <v>39.4</v>
      </c>
      <c r="V1159" s="73">
        <v>81.6</v>
      </c>
      <c r="W1159" s="73">
        <v>280520.0</v>
      </c>
      <c r="X1159" s="73">
        <v>871.0</v>
      </c>
      <c r="Y1159" s="73">
        <v>25.7</v>
      </c>
      <c r="Z1159" s="73">
        <v>58.1</v>
      </c>
      <c r="AA1159" s="73">
        <v>18963.0</v>
      </c>
      <c r="AB1159" s="73">
        <v>5.3</v>
      </c>
      <c r="AC1159" s="75">
        <v>45352.0</v>
      </c>
      <c r="AD1159" s="73">
        <v>67.3</v>
      </c>
      <c r="AE1159" s="73">
        <v>27.0</v>
      </c>
      <c r="AF1159" s="73">
        <v>0.7</v>
      </c>
      <c r="AG1159" s="73">
        <v>0.3</v>
      </c>
      <c r="AH1159" s="73">
        <v>0.0</v>
      </c>
      <c r="AI1159" s="73">
        <v>2.0</v>
      </c>
      <c r="AJ1159" s="73">
        <v>2.7</v>
      </c>
      <c r="AK1159" s="73" t="s">
        <v>4339</v>
      </c>
    </row>
    <row r="1160">
      <c r="A1160" s="73" t="s">
        <v>1479</v>
      </c>
      <c r="B1160" s="74" t="s">
        <v>1479</v>
      </c>
      <c r="C1160" s="73" t="s">
        <v>4340</v>
      </c>
      <c r="D1160" s="73">
        <v>54069.0</v>
      </c>
      <c r="E1160" s="73" t="s">
        <v>2485</v>
      </c>
      <c r="F1160" s="73" t="s">
        <v>2486</v>
      </c>
      <c r="G1160" s="73">
        <v>40.0969</v>
      </c>
      <c r="H1160" s="73">
        <v>-80.6189</v>
      </c>
      <c r="I1160" s="73">
        <v>42224.0</v>
      </c>
      <c r="J1160" s="73">
        <v>154.05</v>
      </c>
      <c r="K1160" s="73">
        <f t="shared" si="1"/>
        <v>1.038330689</v>
      </c>
      <c r="L1160" s="73">
        <f t="shared" si="2"/>
        <v>1.8</v>
      </c>
      <c r="M1160" s="73">
        <f t="shared" si="3"/>
        <v>3.5092545</v>
      </c>
      <c r="N1160" s="73" t="s">
        <v>1396</v>
      </c>
      <c r="O1160" s="73">
        <v>43.1</v>
      </c>
      <c r="P1160" s="73">
        <v>48.5</v>
      </c>
      <c r="Q1160" s="73">
        <v>51.5</v>
      </c>
      <c r="R1160" s="73">
        <v>44.1</v>
      </c>
      <c r="S1160" s="73">
        <v>3.03</v>
      </c>
      <c r="T1160" s="73">
        <v>55521.0</v>
      </c>
      <c r="U1160" s="73">
        <v>27.3</v>
      </c>
      <c r="V1160" s="73">
        <v>68.4</v>
      </c>
      <c r="W1160" s="73">
        <v>152138.0</v>
      </c>
      <c r="X1160" s="73">
        <v>773.0</v>
      </c>
      <c r="Y1160" s="73">
        <v>33.2</v>
      </c>
      <c r="Z1160" s="73">
        <v>56.7</v>
      </c>
      <c r="AA1160" s="73">
        <v>19956.0</v>
      </c>
      <c r="AB1160" s="73">
        <v>5.3</v>
      </c>
      <c r="AC1160" s="75">
        <v>45352.0</v>
      </c>
      <c r="AD1160" s="73">
        <v>91.4</v>
      </c>
      <c r="AE1160" s="73">
        <v>3.2</v>
      </c>
      <c r="AF1160" s="73">
        <v>0.6</v>
      </c>
      <c r="AG1160" s="73">
        <v>0.1</v>
      </c>
      <c r="AH1160" s="73">
        <v>0.0</v>
      </c>
      <c r="AI1160" s="73">
        <v>0.4</v>
      </c>
      <c r="AJ1160" s="73">
        <v>4.2</v>
      </c>
      <c r="AK1160" s="73" t="s">
        <v>4341</v>
      </c>
    </row>
    <row r="1161">
      <c r="A1161" s="73" t="s">
        <v>4342</v>
      </c>
      <c r="B1161" s="74" t="s">
        <v>4343</v>
      </c>
      <c r="C1161" s="73" t="s">
        <v>4344</v>
      </c>
      <c r="D1161" s="73">
        <v>72029.0</v>
      </c>
      <c r="E1161" s="73" t="s">
        <v>2039</v>
      </c>
      <c r="F1161" s="73" t="s">
        <v>2040</v>
      </c>
      <c r="G1161" s="73">
        <v>18.3291</v>
      </c>
      <c r="H1161" s="73">
        <v>-65.8879</v>
      </c>
      <c r="I1161" s="73">
        <v>42218.0</v>
      </c>
      <c r="J1161" s="73">
        <v>495.92</v>
      </c>
      <c r="K1161" s="73">
        <f t="shared" si="1"/>
        <v>1.215989631</v>
      </c>
      <c r="L1161" s="73">
        <f t="shared" si="2"/>
        <v>1.8</v>
      </c>
      <c r="M1161" s="73">
        <f t="shared" si="3"/>
        <v>4.8391288</v>
      </c>
      <c r="N1161" s="73" t="s">
        <v>2041</v>
      </c>
      <c r="O1161" s="73">
        <v>41.8</v>
      </c>
      <c r="P1161" s="73">
        <v>47.9</v>
      </c>
      <c r="Q1161" s="73">
        <v>52.1</v>
      </c>
      <c r="R1161" s="73">
        <v>38.1</v>
      </c>
      <c r="S1161" s="73">
        <v>3.46</v>
      </c>
      <c r="T1161" s="73">
        <v>26021.0</v>
      </c>
      <c r="U1161" s="73">
        <v>9.0</v>
      </c>
      <c r="V1161" s="73">
        <v>71.8</v>
      </c>
      <c r="W1161" s="73">
        <v>121269.0</v>
      </c>
      <c r="X1161" s="73">
        <v>552.0</v>
      </c>
      <c r="Y1161" s="73">
        <v>26.3</v>
      </c>
      <c r="Z1161" s="73">
        <v>53.0</v>
      </c>
      <c r="AA1161" s="73">
        <v>17935.0</v>
      </c>
      <c r="AB1161" s="73">
        <v>17.7</v>
      </c>
      <c r="AC1161" s="75">
        <v>45352.0</v>
      </c>
      <c r="AD1161" s="73">
        <v>28.1</v>
      </c>
      <c r="AE1161" s="73">
        <v>13.9</v>
      </c>
      <c r="AF1161" s="73">
        <v>0.7</v>
      </c>
      <c r="AG1161" s="73">
        <v>0.1</v>
      </c>
      <c r="AH1161" s="73">
        <v>0.0</v>
      </c>
      <c r="AI1161" s="73">
        <v>39.8</v>
      </c>
      <c r="AJ1161" s="73">
        <v>17.5</v>
      </c>
      <c r="AK1161" s="73" t="s">
        <v>4345</v>
      </c>
    </row>
    <row r="1162">
      <c r="A1162" s="73" t="s">
        <v>4346</v>
      </c>
      <c r="B1162" s="74" t="s">
        <v>4346</v>
      </c>
      <c r="C1162" s="73" t="s">
        <v>4347</v>
      </c>
      <c r="D1162" s="73">
        <v>16069.0</v>
      </c>
      <c r="E1162" s="73" t="s">
        <v>5</v>
      </c>
      <c r="F1162" s="73" t="s">
        <v>1841</v>
      </c>
      <c r="G1162" s="73">
        <v>46.3268</v>
      </c>
      <c r="H1162" s="73">
        <v>-116.7502</v>
      </c>
      <c r="I1162" s="73">
        <v>42200.0</v>
      </c>
      <c r="J1162" s="73">
        <v>19.21</v>
      </c>
      <c r="K1162" s="73">
        <f t="shared" si="1"/>
        <v>0.9756203406</v>
      </c>
      <c r="L1162" s="73">
        <f t="shared" si="2"/>
        <v>1.8</v>
      </c>
      <c r="M1162" s="73">
        <f t="shared" si="3"/>
        <v>2.9847269</v>
      </c>
      <c r="N1162" s="73" t="s">
        <v>1367</v>
      </c>
      <c r="O1162" s="73">
        <v>40.7</v>
      </c>
      <c r="P1162" s="73">
        <v>49.8</v>
      </c>
      <c r="Q1162" s="73">
        <v>50.2</v>
      </c>
      <c r="R1162" s="73">
        <v>49.6</v>
      </c>
      <c r="S1162" s="73">
        <v>2.94</v>
      </c>
      <c r="T1162" s="73">
        <v>65023.0</v>
      </c>
      <c r="U1162" s="73">
        <v>31.2</v>
      </c>
      <c r="V1162" s="73">
        <v>71.6</v>
      </c>
      <c r="W1162" s="73">
        <v>259638.0</v>
      </c>
      <c r="X1162" s="73">
        <v>888.0</v>
      </c>
      <c r="Y1162" s="73">
        <v>25.7</v>
      </c>
      <c r="Z1162" s="73">
        <v>60.3</v>
      </c>
      <c r="AA1162" s="73">
        <v>22236.0</v>
      </c>
      <c r="AB1162" s="73">
        <v>3.2</v>
      </c>
      <c r="AC1162" s="75">
        <v>45352.0</v>
      </c>
      <c r="AD1162" s="73">
        <v>88.8</v>
      </c>
      <c r="AE1162" s="73">
        <v>0.1</v>
      </c>
      <c r="AF1162" s="73">
        <v>0.9</v>
      </c>
      <c r="AG1162" s="73">
        <v>5.0</v>
      </c>
      <c r="AH1162" s="73">
        <v>0.1</v>
      </c>
      <c r="AI1162" s="73">
        <v>0.7</v>
      </c>
      <c r="AJ1162" s="73">
        <v>4.5</v>
      </c>
      <c r="AK1162" s="73" t="s">
        <v>4348</v>
      </c>
    </row>
    <row r="1163">
      <c r="A1163" s="73" t="s">
        <v>1596</v>
      </c>
      <c r="B1163" s="74" t="s">
        <v>1596</v>
      </c>
      <c r="C1163" s="73" t="s">
        <v>1597</v>
      </c>
      <c r="D1163" s="73">
        <v>55093.0</v>
      </c>
      <c r="E1163" s="73" t="s">
        <v>1585</v>
      </c>
      <c r="F1163" s="73" t="s">
        <v>1586</v>
      </c>
      <c r="G1163" s="73">
        <v>44.7194</v>
      </c>
      <c r="H1163" s="73">
        <v>-92.4224</v>
      </c>
      <c r="I1163" s="73">
        <v>42187.0</v>
      </c>
      <c r="J1163" s="73">
        <v>28.38</v>
      </c>
      <c r="K1163" s="73">
        <f t="shared" si="1"/>
        <v>0.9797623629</v>
      </c>
      <c r="L1163" s="73">
        <f t="shared" si="2"/>
        <v>1.8</v>
      </c>
      <c r="M1163" s="73">
        <f t="shared" si="3"/>
        <v>3.0203982</v>
      </c>
      <c r="N1163" s="73" t="s">
        <v>1373</v>
      </c>
      <c r="O1163" s="73">
        <v>37.7</v>
      </c>
      <c r="P1163" s="73">
        <v>49.7</v>
      </c>
      <c r="Q1163" s="73">
        <v>50.3</v>
      </c>
      <c r="R1163" s="73">
        <v>49.5</v>
      </c>
      <c r="S1163" s="73">
        <v>2.94</v>
      </c>
      <c r="T1163" s="73">
        <v>82996.0</v>
      </c>
      <c r="U1163" s="73">
        <v>40.8</v>
      </c>
      <c r="V1163" s="73">
        <v>74.4</v>
      </c>
      <c r="W1163" s="73">
        <v>278313.0</v>
      </c>
      <c r="X1163" s="73">
        <v>999.0</v>
      </c>
      <c r="Y1163" s="73">
        <v>31.0</v>
      </c>
      <c r="Z1163" s="73">
        <v>68.3</v>
      </c>
      <c r="AA1163" s="73">
        <v>25117.0</v>
      </c>
      <c r="AB1163" s="73">
        <v>2.9</v>
      </c>
      <c r="AC1163" s="75">
        <v>45352.0</v>
      </c>
      <c r="AD1163" s="73">
        <v>93.4</v>
      </c>
      <c r="AE1163" s="73">
        <v>0.6</v>
      </c>
      <c r="AF1163" s="73">
        <v>1.1</v>
      </c>
      <c r="AG1163" s="73">
        <v>0.3</v>
      </c>
      <c r="AH1163" s="73">
        <v>0.0</v>
      </c>
      <c r="AI1163" s="73">
        <v>0.7</v>
      </c>
      <c r="AJ1163" s="73">
        <v>4.0</v>
      </c>
      <c r="AK1163" s="73" t="s">
        <v>4349</v>
      </c>
    </row>
    <row r="1164">
      <c r="A1164" s="73" t="s">
        <v>4350</v>
      </c>
      <c r="B1164" s="74" t="s">
        <v>4350</v>
      </c>
      <c r="C1164" s="73" t="s">
        <v>4351</v>
      </c>
      <c r="D1164" s="73">
        <v>56037.0</v>
      </c>
      <c r="E1164" s="73" t="s">
        <v>3080</v>
      </c>
      <c r="F1164" s="73" t="s">
        <v>3081</v>
      </c>
      <c r="G1164" s="73">
        <v>41.6595</v>
      </c>
      <c r="H1164" s="73">
        <v>-108.8796</v>
      </c>
      <c r="I1164" s="73">
        <v>42079.0</v>
      </c>
      <c r="J1164" s="73">
        <v>1.56</v>
      </c>
      <c r="K1164" s="73">
        <f t="shared" si="1"/>
        <v>0.9676971874</v>
      </c>
      <c r="L1164" s="73">
        <f t="shared" si="2"/>
        <v>1.8</v>
      </c>
      <c r="M1164" s="73">
        <f t="shared" si="3"/>
        <v>2.9160684</v>
      </c>
      <c r="N1164" s="73" t="s">
        <v>1502</v>
      </c>
      <c r="O1164" s="73">
        <v>37.1</v>
      </c>
      <c r="P1164" s="73">
        <v>51.8</v>
      </c>
      <c r="Q1164" s="73">
        <v>48.2</v>
      </c>
      <c r="R1164" s="73">
        <v>52.5</v>
      </c>
      <c r="S1164" s="73">
        <v>3.17</v>
      </c>
      <c r="T1164" s="73">
        <v>79375.0</v>
      </c>
      <c r="U1164" s="73">
        <v>37.9</v>
      </c>
      <c r="V1164" s="73">
        <v>73.4</v>
      </c>
      <c r="W1164" s="73">
        <v>238729.0</v>
      </c>
      <c r="X1164" s="73">
        <v>899.0</v>
      </c>
      <c r="Y1164" s="73">
        <v>20.0</v>
      </c>
      <c r="Z1164" s="73">
        <v>68.3</v>
      </c>
      <c r="AA1164" s="73">
        <v>20346.0</v>
      </c>
      <c r="AB1164" s="73">
        <v>5.7</v>
      </c>
      <c r="AC1164" s="75">
        <v>45352.0</v>
      </c>
      <c r="AD1164" s="73">
        <v>84.8</v>
      </c>
      <c r="AE1164" s="73">
        <v>1.3</v>
      </c>
      <c r="AF1164" s="73">
        <v>0.9</v>
      </c>
      <c r="AG1164" s="73">
        <v>1.0</v>
      </c>
      <c r="AH1164" s="73">
        <v>0.1</v>
      </c>
      <c r="AI1164" s="73">
        <v>4.3</v>
      </c>
      <c r="AJ1164" s="73">
        <v>7.6</v>
      </c>
      <c r="AK1164" s="73" t="s">
        <v>4352</v>
      </c>
    </row>
    <row r="1165">
      <c r="A1165" s="73" t="s">
        <v>3359</v>
      </c>
      <c r="B1165" s="74" t="s">
        <v>3359</v>
      </c>
      <c r="C1165" s="73" t="s">
        <v>3360</v>
      </c>
      <c r="D1165" s="73">
        <v>39027.0</v>
      </c>
      <c r="E1165" s="73" t="s">
        <v>1478</v>
      </c>
      <c r="F1165" s="73" t="s">
        <v>1479</v>
      </c>
      <c r="G1165" s="73">
        <v>39.4149</v>
      </c>
      <c r="H1165" s="73">
        <v>-83.8084</v>
      </c>
      <c r="I1165" s="73">
        <v>42077.0</v>
      </c>
      <c r="J1165" s="73">
        <v>39.75</v>
      </c>
      <c r="K1165" s="73">
        <f t="shared" si="1"/>
        <v>0.984922537</v>
      </c>
      <c r="L1165" s="73">
        <f t="shared" si="2"/>
        <v>1.8</v>
      </c>
      <c r="M1165" s="73">
        <f t="shared" si="3"/>
        <v>3.0646275</v>
      </c>
      <c r="N1165" s="73" t="s">
        <v>1396</v>
      </c>
      <c r="O1165" s="73">
        <v>40.5</v>
      </c>
      <c r="P1165" s="73">
        <v>49.9</v>
      </c>
      <c r="Q1165" s="73">
        <v>50.1</v>
      </c>
      <c r="R1165" s="73">
        <v>52.0</v>
      </c>
      <c r="S1165" s="73">
        <v>3.04</v>
      </c>
      <c r="T1165" s="73">
        <v>64210.0</v>
      </c>
      <c r="U1165" s="73">
        <v>27.8</v>
      </c>
      <c r="V1165" s="73">
        <v>70.7</v>
      </c>
      <c r="W1165" s="73">
        <v>172052.0</v>
      </c>
      <c r="X1165" s="73">
        <v>837.0</v>
      </c>
      <c r="Y1165" s="73">
        <v>20.6</v>
      </c>
      <c r="Z1165" s="73">
        <v>63.0</v>
      </c>
      <c r="AA1165" s="73">
        <v>18566.0</v>
      </c>
      <c r="AB1165" s="73">
        <v>4.7</v>
      </c>
      <c r="AC1165" s="75">
        <v>45352.0</v>
      </c>
      <c r="AD1165" s="73">
        <v>93.3</v>
      </c>
      <c r="AE1165" s="73">
        <v>2.0</v>
      </c>
      <c r="AF1165" s="73">
        <v>0.7</v>
      </c>
      <c r="AG1165" s="73">
        <v>0.1</v>
      </c>
      <c r="AH1165" s="73">
        <v>0.0</v>
      </c>
      <c r="AI1165" s="73">
        <v>0.9</v>
      </c>
      <c r="AJ1165" s="73">
        <v>3.0</v>
      </c>
      <c r="AK1165" s="73" t="s">
        <v>4353</v>
      </c>
    </row>
    <row r="1166">
      <c r="A1166" s="73" t="s">
        <v>4354</v>
      </c>
      <c r="B1166" s="74" t="s">
        <v>4354</v>
      </c>
      <c r="C1166" s="73" t="s">
        <v>4355</v>
      </c>
      <c r="D1166" s="73">
        <v>22095.0</v>
      </c>
      <c r="E1166" s="73" t="s">
        <v>1885</v>
      </c>
      <c r="F1166" s="73" t="s">
        <v>1886</v>
      </c>
      <c r="G1166" s="73">
        <v>30.1264</v>
      </c>
      <c r="H1166" s="73">
        <v>-90.4709</v>
      </c>
      <c r="I1166" s="73">
        <v>41986.0</v>
      </c>
      <c r="J1166" s="73">
        <v>75.58</v>
      </c>
      <c r="K1166" s="73">
        <f t="shared" si="1"/>
        <v>1.001362103</v>
      </c>
      <c r="L1166" s="73">
        <f t="shared" si="2"/>
        <v>1.8</v>
      </c>
      <c r="M1166" s="73">
        <f t="shared" si="3"/>
        <v>3.2040062</v>
      </c>
      <c r="N1166" s="73" t="s">
        <v>1373</v>
      </c>
      <c r="O1166" s="73">
        <v>37.9</v>
      </c>
      <c r="P1166" s="73">
        <v>49.0</v>
      </c>
      <c r="Q1166" s="73">
        <v>51.0</v>
      </c>
      <c r="R1166" s="73">
        <v>41.6</v>
      </c>
      <c r="S1166" s="73">
        <v>3.26</v>
      </c>
      <c r="T1166" s="73">
        <v>65114.0</v>
      </c>
      <c r="U1166" s="73">
        <v>28.0</v>
      </c>
      <c r="V1166" s="73">
        <v>77.5</v>
      </c>
      <c r="W1166" s="73">
        <v>170532.0</v>
      </c>
      <c r="X1166" s="73">
        <v>1139.0</v>
      </c>
      <c r="Y1166" s="73">
        <v>16.4</v>
      </c>
      <c r="Z1166" s="73">
        <v>60.1</v>
      </c>
      <c r="AA1166" s="73">
        <v>18864.0</v>
      </c>
      <c r="AB1166" s="73">
        <v>9.3</v>
      </c>
      <c r="AC1166" s="75">
        <v>45352.0</v>
      </c>
      <c r="AD1166" s="73">
        <v>32.9</v>
      </c>
      <c r="AE1166" s="73">
        <v>56.2</v>
      </c>
      <c r="AF1166" s="73">
        <v>0.9</v>
      </c>
      <c r="AG1166" s="73">
        <v>0.4</v>
      </c>
      <c r="AH1166" s="73">
        <v>0.0</v>
      </c>
      <c r="AI1166" s="73">
        <v>4.2</v>
      </c>
      <c r="AJ1166" s="73">
        <v>5.4</v>
      </c>
      <c r="AK1166" s="73" t="s">
        <v>4356</v>
      </c>
    </row>
    <row r="1167">
      <c r="A1167" s="73" t="s">
        <v>3384</v>
      </c>
      <c r="B1167" s="74" t="s">
        <v>3384</v>
      </c>
      <c r="C1167" s="73" t="s">
        <v>3385</v>
      </c>
      <c r="D1167" s="73">
        <v>13219.0</v>
      </c>
      <c r="E1167" s="73" t="s">
        <v>1525</v>
      </c>
      <c r="F1167" s="73" t="s">
        <v>1526</v>
      </c>
      <c r="G1167" s="73">
        <v>33.835</v>
      </c>
      <c r="H1167" s="73">
        <v>-83.4371</v>
      </c>
      <c r="I1167" s="73">
        <v>41978.0</v>
      </c>
      <c r="J1167" s="73">
        <v>87.92</v>
      </c>
      <c r="K1167" s="73">
        <f t="shared" si="1"/>
        <v>1.007087253</v>
      </c>
      <c r="L1167" s="73">
        <f t="shared" si="2"/>
        <v>1.8</v>
      </c>
      <c r="M1167" s="73">
        <f t="shared" si="3"/>
        <v>3.2520088</v>
      </c>
      <c r="N1167" s="73" t="s">
        <v>1396</v>
      </c>
      <c r="O1167" s="73">
        <v>41.2</v>
      </c>
      <c r="P1167" s="73">
        <v>49.7</v>
      </c>
      <c r="Q1167" s="73">
        <v>50.3</v>
      </c>
      <c r="R1167" s="73">
        <v>65.9</v>
      </c>
      <c r="S1167" s="73">
        <v>3.22</v>
      </c>
      <c r="T1167" s="73">
        <v>116221.0</v>
      </c>
      <c r="U1167" s="73">
        <v>56.3</v>
      </c>
      <c r="V1167" s="73">
        <v>83.6</v>
      </c>
      <c r="W1167" s="73">
        <v>388665.0</v>
      </c>
      <c r="X1167" s="73">
        <v>1391.0</v>
      </c>
      <c r="Y1167" s="73">
        <v>53.4</v>
      </c>
      <c r="Z1167" s="73">
        <v>65.4</v>
      </c>
      <c r="AA1167" s="73">
        <v>21352.0</v>
      </c>
      <c r="AB1167" s="73">
        <v>2.9</v>
      </c>
      <c r="AC1167" s="75">
        <v>45352.0</v>
      </c>
      <c r="AD1167" s="73">
        <v>84.8</v>
      </c>
      <c r="AE1167" s="73">
        <v>3.4</v>
      </c>
      <c r="AF1167" s="73">
        <v>4.0</v>
      </c>
      <c r="AG1167" s="73">
        <v>0.5</v>
      </c>
      <c r="AH1167" s="73">
        <v>0.6</v>
      </c>
      <c r="AI1167" s="73">
        <v>1.3</v>
      </c>
      <c r="AJ1167" s="73">
        <v>5.4</v>
      </c>
      <c r="AK1167" s="73" t="s">
        <v>4357</v>
      </c>
    </row>
    <row r="1168">
      <c r="A1168" s="73" t="s">
        <v>3296</v>
      </c>
      <c r="B1168" s="74" t="s">
        <v>3296</v>
      </c>
      <c r="C1168" s="73" t="s">
        <v>3297</v>
      </c>
      <c r="D1168" s="73">
        <v>39033.0</v>
      </c>
      <c r="E1168" s="73" t="s">
        <v>1478</v>
      </c>
      <c r="F1168" s="73" t="s">
        <v>1479</v>
      </c>
      <c r="G1168" s="73">
        <v>40.8508</v>
      </c>
      <c r="H1168" s="73">
        <v>-82.9198</v>
      </c>
      <c r="I1168" s="73">
        <v>41861.0</v>
      </c>
      <c r="J1168" s="73">
        <v>40.23</v>
      </c>
      <c r="K1168" s="73">
        <f t="shared" si="1"/>
        <v>0.9851409777</v>
      </c>
      <c r="L1168" s="73">
        <f t="shared" si="2"/>
        <v>1.8</v>
      </c>
      <c r="M1168" s="73">
        <f t="shared" si="3"/>
        <v>3.0664947</v>
      </c>
      <c r="N1168" s="73" t="s">
        <v>1396</v>
      </c>
      <c r="O1168" s="73">
        <v>42.9</v>
      </c>
      <c r="P1168" s="73">
        <v>49.5</v>
      </c>
      <c r="Q1168" s="73">
        <v>50.5</v>
      </c>
      <c r="R1168" s="73">
        <v>51.2</v>
      </c>
      <c r="S1168" s="73">
        <v>2.77</v>
      </c>
      <c r="T1168" s="73">
        <v>52486.0</v>
      </c>
      <c r="U1168" s="73">
        <v>21.3</v>
      </c>
      <c r="V1168" s="73">
        <v>69.4</v>
      </c>
      <c r="W1168" s="73">
        <v>116493.0</v>
      </c>
      <c r="X1168" s="73">
        <v>746.0</v>
      </c>
      <c r="Y1168" s="73">
        <v>14.8</v>
      </c>
      <c r="Z1168" s="73">
        <v>60.3</v>
      </c>
      <c r="AA1168" s="73">
        <v>17786.0</v>
      </c>
      <c r="AB1168" s="73">
        <v>5.5</v>
      </c>
      <c r="AC1168" s="75">
        <v>45352.0</v>
      </c>
      <c r="AD1168" s="73">
        <v>95.7</v>
      </c>
      <c r="AE1168" s="73">
        <v>0.9</v>
      </c>
      <c r="AF1168" s="73">
        <v>0.7</v>
      </c>
      <c r="AG1168" s="73">
        <v>0.0</v>
      </c>
      <c r="AH1168" s="73">
        <v>0.0</v>
      </c>
      <c r="AI1168" s="73">
        <v>0.2</v>
      </c>
      <c r="AJ1168" s="73">
        <v>2.5</v>
      </c>
      <c r="AK1168" s="73" t="s">
        <v>4358</v>
      </c>
    </row>
    <row r="1169">
      <c r="A1169" s="73" t="s">
        <v>4359</v>
      </c>
      <c r="B1169" s="74" t="s">
        <v>4359</v>
      </c>
      <c r="C1169" s="73" t="s">
        <v>4360</v>
      </c>
      <c r="D1169" s="73">
        <v>48097.0</v>
      </c>
      <c r="E1169" s="73" t="s">
        <v>1377</v>
      </c>
      <c r="F1169" s="73" t="s">
        <v>1378</v>
      </c>
      <c r="G1169" s="73">
        <v>33.6393</v>
      </c>
      <c r="H1169" s="73">
        <v>-97.2126</v>
      </c>
      <c r="I1169" s="73">
        <v>41860.0</v>
      </c>
      <c r="J1169" s="73">
        <v>18.47</v>
      </c>
      <c r="K1169" s="73">
        <f t="shared" si="1"/>
        <v>0.9752868525</v>
      </c>
      <c r="L1169" s="73">
        <f t="shared" si="2"/>
        <v>1.8</v>
      </c>
      <c r="M1169" s="73">
        <f t="shared" si="3"/>
        <v>2.9818483</v>
      </c>
      <c r="N1169" s="73" t="s">
        <v>1373</v>
      </c>
      <c r="O1169" s="73">
        <v>40.4</v>
      </c>
      <c r="P1169" s="73">
        <v>49.8</v>
      </c>
      <c r="Q1169" s="73">
        <v>50.2</v>
      </c>
      <c r="R1169" s="73">
        <v>56.4</v>
      </c>
      <c r="S1169" s="73">
        <v>3.0</v>
      </c>
      <c r="T1169" s="73">
        <v>66374.0</v>
      </c>
      <c r="U1169" s="73">
        <v>32.5</v>
      </c>
      <c r="V1169" s="73">
        <v>69.1</v>
      </c>
      <c r="W1169" s="73">
        <v>204251.0</v>
      </c>
      <c r="X1169" s="73">
        <v>1064.0</v>
      </c>
      <c r="Y1169" s="73">
        <v>23.2</v>
      </c>
      <c r="Z1169" s="73">
        <v>62.8</v>
      </c>
      <c r="AA1169" s="73">
        <v>20987.0</v>
      </c>
      <c r="AB1169" s="73">
        <v>3.9</v>
      </c>
      <c r="AC1169" s="75">
        <v>45352.0</v>
      </c>
      <c r="AD1169" s="73">
        <v>83.2</v>
      </c>
      <c r="AE1169" s="73">
        <v>3.2</v>
      </c>
      <c r="AF1169" s="73">
        <v>0.9</v>
      </c>
      <c r="AG1169" s="73">
        <v>0.6</v>
      </c>
      <c r="AH1169" s="73">
        <v>0.0</v>
      </c>
      <c r="AI1169" s="73">
        <v>2.2</v>
      </c>
      <c r="AJ1169" s="73">
        <v>9.9</v>
      </c>
      <c r="AK1169" s="73" t="s">
        <v>4361</v>
      </c>
    </row>
    <row r="1170">
      <c r="A1170" s="73" t="s">
        <v>4362</v>
      </c>
      <c r="B1170" s="74" t="s">
        <v>4362</v>
      </c>
      <c r="C1170" s="73" t="s">
        <v>4363</v>
      </c>
      <c r="D1170" s="73">
        <v>55075.0</v>
      </c>
      <c r="E1170" s="73" t="s">
        <v>1585</v>
      </c>
      <c r="F1170" s="73" t="s">
        <v>1586</v>
      </c>
      <c r="G1170" s="73">
        <v>45.3834</v>
      </c>
      <c r="H1170" s="73">
        <v>-88.0337</v>
      </c>
      <c r="I1170" s="73">
        <v>41827.0</v>
      </c>
      <c r="J1170" s="73">
        <v>11.54</v>
      </c>
      <c r="K1170" s="73">
        <f t="shared" si="1"/>
        <v>0.9721693089</v>
      </c>
      <c r="L1170" s="73">
        <f t="shared" si="2"/>
        <v>1.8</v>
      </c>
      <c r="M1170" s="73">
        <f t="shared" si="3"/>
        <v>2.9548906</v>
      </c>
      <c r="N1170" s="73" t="s">
        <v>1373</v>
      </c>
      <c r="O1170" s="73">
        <v>48.8</v>
      </c>
      <c r="P1170" s="73">
        <v>50.8</v>
      </c>
      <c r="Q1170" s="73">
        <v>49.2</v>
      </c>
      <c r="R1170" s="73">
        <v>53.3</v>
      </c>
      <c r="S1170" s="73">
        <v>2.75</v>
      </c>
      <c r="T1170" s="73">
        <v>60347.0</v>
      </c>
      <c r="U1170" s="73">
        <v>23.1</v>
      </c>
      <c r="V1170" s="73">
        <v>79.5</v>
      </c>
      <c r="W1170" s="73">
        <v>140621.0</v>
      </c>
      <c r="X1170" s="73">
        <v>731.0</v>
      </c>
      <c r="Y1170" s="73">
        <v>17.8</v>
      </c>
      <c r="Z1170" s="73">
        <v>57.0</v>
      </c>
      <c r="AA1170" s="73">
        <v>19034.0</v>
      </c>
      <c r="AB1170" s="73">
        <v>3.8</v>
      </c>
      <c r="AC1170" s="75">
        <v>45352.0</v>
      </c>
      <c r="AD1170" s="73">
        <v>95.5</v>
      </c>
      <c r="AE1170" s="73">
        <v>0.5</v>
      </c>
      <c r="AF1170" s="73">
        <v>0.3</v>
      </c>
      <c r="AG1170" s="73">
        <v>0.4</v>
      </c>
      <c r="AH1170" s="73">
        <v>0.0</v>
      </c>
      <c r="AI1170" s="73">
        <v>0.5</v>
      </c>
      <c r="AJ1170" s="73">
        <v>2.8</v>
      </c>
      <c r="AK1170" s="73" t="s">
        <v>4364</v>
      </c>
    </row>
    <row r="1171">
      <c r="A1171" s="73" t="s">
        <v>4365</v>
      </c>
      <c r="B1171" s="74" t="s">
        <v>4365</v>
      </c>
      <c r="C1171" s="73" t="s">
        <v>4366</v>
      </c>
      <c r="D1171" s="73">
        <v>5005.0</v>
      </c>
      <c r="E1171" s="73" t="s">
        <v>1956</v>
      </c>
      <c r="F1171" s="73" t="s">
        <v>1957</v>
      </c>
      <c r="G1171" s="73">
        <v>36.2872</v>
      </c>
      <c r="H1171" s="73">
        <v>-92.3369</v>
      </c>
      <c r="I1171" s="73">
        <v>41801.0</v>
      </c>
      <c r="J1171" s="73">
        <v>29.14</v>
      </c>
      <c r="K1171" s="73">
        <f t="shared" si="1"/>
        <v>0.9801064375</v>
      </c>
      <c r="L1171" s="73">
        <f t="shared" si="2"/>
        <v>1.8</v>
      </c>
      <c r="M1171" s="73">
        <f t="shared" si="3"/>
        <v>3.0233546</v>
      </c>
      <c r="N1171" s="73" t="s">
        <v>1373</v>
      </c>
      <c r="O1171" s="73">
        <v>52.1</v>
      </c>
      <c r="P1171" s="73">
        <v>48.9</v>
      </c>
      <c r="Q1171" s="73">
        <v>51.1</v>
      </c>
      <c r="R1171" s="73">
        <v>55.8</v>
      </c>
      <c r="S1171" s="73">
        <v>2.74</v>
      </c>
      <c r="T1171" s="73">
        <v>47403.0</v>
      </c>
      <c r="U1171" s="73">
        <v>16.3</v>
      </c>
      <c r="V1171" s="73">
        <v>74.3</v>
      </c>
      <c r="W1171" s="73">
        <v>155600.0</v>
      </c>
      <c r="X1171" s="73">
        <v>810.0</v>
      </c>
      <c r="Y1171" s="73">
        <v>18.1</v>
      </c>
      <c r="Z1171" s="73">
        <v>45.8</v>
      </c>
      <c r="AA1171" s="73">
        <v>16915.0</v>
      </c>
      <c r="AB1171" s="73">
        <v>5.1</v>
      </c>
      <c r="AC1171" s="75">
        <v>45352.0</v>
      </c>
      <c r="AD1171" s="73">
        <v>93.5</v>
      </c>
      <c r="AE1171" s="73">
        <v>0.2</v>
      </c>
      <c r="AF1171" s="73">
        <v>0.6</v>
      </c>
      <c r="AG1171" s="73">
        <v>0.6</v>
      </c>
      <c r="AH1171" s="73">
        <v>0.0</v>
      </c>
      <c r="AI1171" s="73">
        <v>0.3</v>
      </c>
      <c r="AJ1171" s="73">
        <v>4.8</v>
      </c>
      <c r="AK1171" s="73" t="s">
        <v>4367</v>
      </c>
    </row>
    <row r="1172">
      <c r="A1172" s="73" t="s">
        <v>4368</v>
      </c>
      <c r="B1172" s="74" t="s">
        <v>4368</v>
      </c>
      <c r="C1172" s="73" t="s">
        <v>4369</v>
      </c>
      <c r="D1172" s="73">
        <v>48481.0</v>
      </c>
      <c r="E1172" s="73" t="s">
        <v>1377</v>
      </c>
      <c r="F1172" s="73" t="s">
        <v>1378</v>
      </c>
      <c r="G1172" s="73">
        <v>29.2779</v>
      </c>
      <c r="H1172" s="73">
        <v>-96.2221</v>
      </c>
      <c r="I1172" s="73">
        <v>41614.0</v>
      </c>
      <c r="J1172" s="73">
        <v>14.79</v>
      </c>
      <c r="K1172" s="73">
        <f t="shared" si="1"/>
        <v>0.9736301176</v>
      </c>
      <c r="L1172" s="73">
        <f t="shared" si="2"/>
        <v>1.8</v>
      </c>
      <c r="M1172" s="73">
        <f t="shared" si="3"/>
        <v>2.9675331</v>
      </c>
      <c r="N1172" s="73" t="s">
        <v>1373</v>
      </c>
      <c r="O1172" s="73">
        <v>37.7</v>
      </c>
      <c r="P1172" s="73">
        <v>49.9</v>
      </c>
      <c r="Q1172" s="73">
        <v>50.1</v>
      </c>
      <c r="R1172" s="73">
        <v>51.6</v>
      </c>
      <c r="S1172" s="73">
        <v>3.35</v>
      </c>
      <c r="T1172" s="73">
        <v>59712.0</v>
      </c>
      <c r="U1172" s="73">
        <v>26.1</v>
      </c>
      <c r="V1172" s="73">
        <v>66.8</v>
      </c>
      <c r="W1172" s="73">
        <v>169365.0</v>
      </c>
      <c r="X1172" s="73">
        <v>894.0</v>
      </c>
      <c r="Y1172" s="73">
        <v>18.1</v>
      </c>
      <c r="Z1172" s="73">
        <v>59.7</v>
      </c>
      <c r="AA1172" s="73">
        <v>22208.0</v>
      </c>
      <c r="AB1172" s="73">
        <v>5.7</v>
      </c>
      <c r="AC1172" s="75">
        <v>45352.0</v>
      </c>
      <c r="AD1172" s="73">
        <v>70.8</v>
      </c>
      <c r="AE1172" s="73">
        <v>12.9</v>
      </c>
      <c r="AF1172" s="73">
        <v>0.5</v>
      </c>
      <c r="AG1172" s="73">
        <v>0.0</v>
      </c>
      <c r="AH1172" s="73">
        <v>0.0</v>
      </c>
      <c r="AI1172" s="73">
        <v>4.3</v>
      </c>
      <c r="AJ1172" s="73">
        <v>11.5</v>
      </c>
      <c r="AK1172" s="73" t="s">
        <v>4370</v>
      </c>
    </row>
    <row r="1173">
      <c r="A1173" s="73" t="s">
        <v>4371</v>
      </c>
      <c r="B1173" s="74" t="s">
        <v>4371</v>
      </c>
      <c r="C1173" s="73" t="s">
        <v>4372</v>
      </c>
      <c r="D1173" s="73">
        <v>26057.0</v>
      </c>
      <c r="E1173" s="73" t="s">
        <v>1439</v>
      </c>
      <c r="F1173" s="73" t="s">
        <v>1440</v>
      </c>
      <c r="G1173" s="73">
        <v>43.2927</v>
      </c>
      <c r="H1173" s="73">
        <v>-84.6049</v>
      </c>
      <c r="I1173" s="73">
        <v>41534.0</v>
      </c>
      <c r="J1173" s="73">
        <v>28.21</v>
      </c>
      <c r="K1173" s="73">
        <f t="shared" si="1"/>
        <v>0.9796854154</v>
      </c>
      <c r="L1173" s="73">
        <f t="shared" si="2"/>
        <v>1.8</v>
      </c>
      <c r="M1173" s="73">
        <f t="shared" si="3"/>
        <v>3.0197369</v>
      </c>
      <c r="N1173" s="73" t="s">
        <v>1441</v>
      </c>
      <c r="O1173" s="73">
        <v>39.6</v>
      </c>
      <c r="P1173" s="73">
        <v>54.0</v>
      </c>
      <c r="Q1173" s="73">
        <v>46.0</v>
      </c>
      <c r="R1173" s="73">
        <v>45.9</v>
      </c>
      <c r="S1173" s="73">
        <v>2.87</v>
      </c>
      <c r="T1173" s="73">
        <v>57934.0</v>
      </c>
      <c r="U1173" s="73">
        <v>23.7</v>
      </c>
      <c r="V1173" s="73">
        <v>78.2</v>
      </c>
      <c r="W1173" s="73">
        <v>126535.0</v>
      </c>
      <c r="X1173" s="73">
        <v>757.0</v>
      </c>
      <c r="Y1173" s="73">
        <v>18.1</v>
      </c>
      <c r="Z1173" s="73">
        <v>52.1</v>
      </c>
      <c r="AA1173" s="73">
        <v>18233.0</v>
      </c>
      <c r="AB1173" s="73">
        <v>4.9</v>
      </c>
      <c r="AC1173" s="75">
        <v>45352.0</v>
      </c>
      <c r="AD1173" s="73">
        <v>88.6</v>
      </c>
      <c r="AE1173" s="73">
        <v>5.7</v>
      </c>
      <c r="AF1173" s="73">
        <v>0.6</v>
      </c>
      <c r="AG1173" s="73">
        <v>0.2</v>
      </c>
      <c r="AH1173" s="73">
        <v>0.0</v>
      </c>
      <c r="AI1173" s="73">
        <v>1.1</v>
      </c>
      <c r="AJ1173" s="73">
        <v>3.9</v>
      </c>
      <c r="AK1173" s="73" t="s">
        <v>4373</v>
      </c>
    </row>
    <row r="1174">
      <c r="A1174" s="73" t="s">
        <v>4374</v>
      </c>
      <c r="B1174" s="74" t="s">
        <v>4374</v>
      </c>
      <c r="C1174" s="73" t="s">
        <v>4375</v>
      </c>
      <c r="D1174" s="73">
        <v>72035.0</v>
      </c>
      <c r="E1174" s="73" t="s">
        <v>2039</v>
      </c>
      <c r="F1174" s="73" t="s">
        <v>2040</v>
      </c>
      <c r="G1174" s="73">
        <v>18.1029</v>
      </c>
      <c r="H1174" s="73">
        <v>-66.1495</v>
      </c>
      <c r="I1174" s="73">
        <v>41509.0</v>
      </c>
      <c r="J1174" s="73">
        <v>308.59</v>
      </c>
      <c r="K1174" s="73">
        <f t="shared" si="1"/>
        <v>1.115175505</v>
      </c>
      <c r="L1174" s="73">
        <f t="shared" si="2"/>
        <v>1.8</v>
      </c>
      <c r="M1174" s="73">
        <f t="shared" si="3"/>
        <v>4.1104151</v>
      </c>
      <c r="N1174" s="73" t="s">
        <v>2041</v>
      </c>
      <c r="O1174" s="73">
        <v>44.6</v>
      </c>
      <c r="P1174" s="73">
        <v>47.8</v>
      </c>
      <c r="Q1174" s="73">
        <v>52.2</v>
      </c>
      <c r="R1174" s="73">
        <v>33.3</v>
      </c>
      <c r="S1174" s="73">
        <v>3.15</v>
      </c>
      <c r="T1174" s="73">
        <v>26704.0</v>
      </c>
      <c r="U1174" s="73">
        <v>7.5</v>
      </c>
      <c r="V1174" s="73">
        <v>63.1</v>
      </c>
      <c r="W1174" s="73">
        <v>132229.0</v>
      </c>
      <c r="X1174" s="73">
        <v>570.0</v>
      </c>
      <c r="Y1174" s="73">
        <v>27.8</v>
      </c>
      <c r="Z1174" s="73">
        <v>41.7</v>
      </c>
      <c r="AA1174" s="73">
        <v>17959.0</v>
      </c>
      <c r="AB1174" s="73">
        <v>6.7</v>
      </c>
      <c r="AC1174" s="75">
        <v>45352.0</v>
      </c>
      <c r="AD1174" s="73">
        <v>39.4</v>
      </c>
      <c r="AE1174" s="73">
        <v>8.5</v>
      </c>
      <c r="AF1174" s="73">
        <v>0.2</v>
      </c>
      <c r="AG1174" s="73">
        <v>0.7</v>
      </c>
      <c r="AH1174" s="73">
        <v>0.0</v>
      </c>
      <c r="AI1174" s="73">
        <v>20.8</v>
      </c>
      <c r="AJ1174" s="73">
        <v>30.5</v>
      </c>
      <c r="AK1174" s="73" t="s">
        <v>4376</v>
      </c>
    </row>
    <row r="1175">
      <c r="A1175" s="73" t="s">
        <v>2142</v>
      </c>
      <c r="B1175" s="74" t="s">
        <v>2142</v>
      </c>
      <c r="C1175" s="73" t="s">
        <v>2143</v>
      </c>
      <c r="D1175" s="73">
        <v>27009.0</v>
      </c>
      <c r="E1175" s="73" t="s">
        <v>1489</v>
      </c>
      <c r="F1175" s="73" t="s">
        <v>1490</v>
      </c>
      <c r="G1175" s="73">
        <v>45.6991</v>
      </c>
      <c r="H1175" s="73">
        <v>-93.9988</v>
      </c>
      <c r="I1175" s="73">
        <v>41300.0</v>
      </c>
      <c r="J1175" s="73">
        <v>39.05</v>
      </c>
      <c r="K1175" s="73">
        <f t="shared" si="1"/>
        <v>0.9846040646</v>
      </c>
      <c r="L1175" s="73">
        <f t="shared" si="2"/>
        <v>1.8</v>
      </c>
      <c r="M1175" s="73">
        <f t="shared" si="3"/>
        <v>3.0619045</v>
      </c>
      <c r="N1175" s="73" t="s">
        <v>1373</v>
      </c>
      <c r="O1175" s="73">
        <v>36.2</v>
      </c>
      <c r="P1175" s="73">
        <v>50.4</v>
      </c>
      <c r="Q1175" s="73">
        <v>49.6</v>
      </c>
      <c r="R1175" s="73">
        <v>48.9</v>
      </c>
      <c r="S1175" s="73">
        <v>3.1</v>
      </c>
      <c r="T1175" s="73">
        <v>70346.0</v>
      </c>
      <c r="U1175" s="73">
        <v>33.9</v>
      </c>
      <c r="V1175" s="73">
        <v>66.5</v>
      </c>
      <c r="W1175" s="73">
        <v>228266.0</v>
      </c>
      <c r="X1175" s="73">
        <v>907.0</v>
      </c>
      <c r="Y1175" s="73">
        <v>23.6</v>
      </c>
      <c r="Z1175" s="73">
        <v>73.3</v>
      </c>
      <c r="AA1175" s="73">
        <v>22118.0</v>
      </c>
      <c r="AB1175" s="73">
        <v>3.7</v>
      </c>
      <c r="AC1175" s="75">
        <v>45352.0</v>
      </c>
      <c r="AD1175" s="73">
        <v>88.0</v>
      </c>
      <c r="AE1175" s="73">
        <v>5.5</v>
      </c>
      <c r="AF1175" s="73">
        <v>1.0</v>
      </c>
      <c r="AG1175" s="73">
        <v>0.5</v>
      </c>
      <c r="AH1175" s="73">
        <v>0.0</v>
      </c>
      <c r="AI1175" s="73">
        <v>1.9</v>
      </c>
      <c r="AJ1175" s="73">
        <v>3.1</v>
      </c>
      <c r="AK1175" s="73" t="s">
        <v>4377</v>
      </c>
    </row>
    <row r="1176">
      <c r="A1176" s="73" t="s">
        <v>4378</v>
      </c>
      <c r="B1176" s="74" t="s">
        <v>4378</v>
      </c>
      <c r="C1176" s="73" t="s">
        <v>4379</v>
      </c>
      <c r="D1176" s="73">
        <v>48459.0</v>
      </c>
      <c r="E1176" s="73" t="s">
        <v>1377</v>
      </c>
      <c r="F1176" s="73" t="s">
        <v>1378</v>
      </c>
      <c r="G1176" s="73">
        <v>32.7363</v>
      </c>
      <c r="H1176" s="73">
        <v>-94.9415</v>
      </c>
      <c r="I1176" s="73">
        <v>41261.0</v>
      </c>
      <c r="J1176" s="73">
        <v>27.33</v>
      </c>
      <c r="K1176" s="73">
        <f t="shared" si="1"/>
        <v>0.9792871955</v>
      </c>
      <c r="L1176" s="73">
        <f t="shared" si="2"/>
        <v>1.8</v>
      </c>
      <c r="M1176" s="73">
        <f t="shared" si="3"/>
        <v>3.0163137</v>
      </c>
      <c r="N1176" s="73" t="s">
        <v>1373</v>
      </c>
      <c r="O1176" s="73">
        <v>40.9</v>
      </c>
      <c r="P1176" s="73">
        <v>49.7</v>
      </c>
      <c r="Q1176" s="73">
        <v>50.3</v>
      </c>
      <c r="R1176" s="73">
        <v>53.0</v>
      </c>
      <c r="S1176" s="73">
        <v>3.2</v>
      </c>
      <c r="T1176" s="73">
        <v>60456.0</v>
      </c>
      <c r="U1176" s="73">
        <v>28.1</v>
      </c>
      <c r="V1176" s="73">
        <v>78.3</v>
      </c>
      <c r="W1176" s="73">
        <v>162729.0</v>
      </c>
      <c r="X1176" s="73">
        <v>958.0</v>
      </c>
      <c r="Y1176" s="73">
        <v>17.0</v>
      </c>
      <c r="Z1176" s="73">
        <v>55.0</v>
      </c>
      <c r="AA1176" s="73">
        <v>18296.0</v>
      </c>
      <c r="AB1176" s="73">
        <v>4.3</v>
      </c>
      <c r="AC1176" s="75">
        <v>45352.0</v>
      </c>
      <c r="AD1176" s="73">
        <v>83.9</v>
      </c>
      <c r="AE1176" s="73">
        <v>7.5</v>
      </c>
      <c r="AF1176" s="73">
        <v>0.5</v>
      </c>
      <c r="AG1176" s="73">
        <v>0.1</v>
      </c>
      <c r="AH1176" s="73">
        <v>0.1</v>
      </c>
      <c r="AI1176" s="73">
        <v>2.2</v>
      </c>
      <c r="AJ1176" s="73">
        <v>5.7</v>
      </c>
      <c r="AK1176" s="73" t="s">
        <v>4380</v>
      </c>
    </row>
    <row r="1177">
      <c r="A1177" s="73" t="s">
        <v>4381</v>
      </c>
      <c r="B1177" s="74" t="s">
        <v>4381</v>
      </c>
      <c r="C1177" s="73" t="s">
        <v>4382</v>
      </c>
      <c r="D1177" s="73">
        <v>27059.0</v>
      </c>
      <c r="E1177" s="73" t="s">
        <v>1489</v>
      </c>
      <c r="F1177" s="73" t="s">
        <v>1490</v>
      </c>
      <c r="G1177" s="73">
        <v>45.5615</v>
      </c>
      <c r="H1177" s="73">
        <v>-93.2951</v>
      </c>
      <c r="I1177" s="73">
        <v>41257.0</v>
      </c>
      <c r="J1177" s="73">
        <v>36.55</v>
      </c>
      <c r="K1177" s="73">
        <f t="shared" si="1"/>
        <v>0.9834675034</v>
      </c>
      <c r="L1177" s="73">
        <f t="shared" si="2"/>
        <v>1.8</v>
      </c>
      <c r="M1177" s="73">
        <f t="shared" si="3"/>
        <v>3.0521795</v>
      </c>
      <c r="N1177" s="73" t="s">
        <v>1373</v>
      </c>
      <c r="O1177" s="73">
        <v>40.2</v>
      </c>
      <c r="P1177" s="73">
        <v>50.8</v>
      </c>
      <c r="Q1177" s="73">
        <v>49.2</v>
      </c>
      <c r="R1177" s="73">
        <v>52.1</v>
      </c>
      <c r="S1177" s="73">
        <v>3.1</v>
      </c>
      <c r="T1177" s="73">
        <v>84063.0</v>
      </c>
      <c r="U1177" s="73">
        <v>40.0</v>
      </c>
      <c r="V1177" s="73">
        <v>84.0</v>
      </c>
      <c r="W1177" s="73">
        <v>261575.0</v>
      </c>
      <c r="X1177" s="73">
        <v>1161.0</v>
      </c>
      <c r="Y1177" s="73">
        <v>19.7</v>
      </c>
      <c r="Z1177" s="73">
        <v>67.3</v>
      </c>
      <c r="AA1177" s="73">
        <v>22171.0</v>
      </c>
      <c r="AB1177" s="73">
        <v>4.2</v>
      </c>
      <c r="AC1177" s="75">
        <v>45352.0</v>
      </c>
      <c r="AD1177" s="73">
        <v>94.0</v>
      </c>
      <c r="AE1177" s="73">
        <v>1.0</v>
      </c>
      <c r="AF1177" s="73">
        <v>1.8</v>
      </c>
      <c r="AG1177" s="73">
        <v>0.4</v>
      </c>
      <c r="AH1177" s="73">
        <v>0.0</v>
      </c>
      <c r="AI1177" s="73">
        <v>0.5</v>
      </c>
      <c r="AJ1177" s="73">
        <v>2.4</v>
      </c>
      <c r="AK1177" s="73" t="s">
        <v>4383</v>
      </c>
    </row>
    <row r="1178">
      <c r="A1178" s="73" t="s">
        <v>4384</v>
      </c>
      <c r="B1178" s="74" t="s">
        <v>4384</v>
      </c>
      <c r="C1178" s="73" t="s">
        <v>4385</v>
      </c>
      <c r="D1178" s="73">
        <v>1123.0</v>
      </c>
      <c r="E1178" s="73" t="s">
        <v>1706</v>
      </c>
      <c r="F1178" s="73" t="s">
        <v>1707</v>
      </c>
      <c r="G1178" s="73">
        <v>32.8624</v>
      </c>
      <c r="H1178" s="73">
        <v>-85.7975</v>
      </c>
      <c r="I1178" s="73">
        <v>41251.0</v>
      </c>
      <c r="J1178" s="73">
        <v>22.23</v>
      </c>
      <c r="K1178" s="73">
        <f t="shared" si="1"/>
        <v>0.9769825152</v>
      </c>
      <c r="L1178" s="73">
        <f t="shared" si="2"/>
        <v>1.8</v>
      </c>
      <c r="M1178" s="73">
        <f t="shared" si="3"/>
        <v>2.9964747</v>
      </c>
      <c r="N1178" s="73" t="s">
        <v>1373</v>
      </c>
      <c r="O1178" s="73">
        <v>45.2</v>
      </c>
      <c r="P1178" s="73">
        <v>48.5</v>
      </c>
      <c r="Q1178" s="73">
        <v>51.5</v>
      </c>
      <c r="R1178" s="73">
        <v>48.1</v>
      </c>
      <c r="S1178" s="73">
        <v>3.09</v>
      </c>
      <c r="T1178" s="73">
        <v>53282.0</v>
      </c>
      <c r="U1178" s="73">
        <v>20.4</v>
      </c>
      <c r="V1178" s="73">
        <v>75.5</v>
      </c>
      <c r="W1178" s="73">
        <v>128118.0</v>
      </c>
      <c r="X1178" s="73">
        <v>701.0</v>
      </c>
      <c r="Y1178" s="73">
        <v>18.1</v>
      </c>
      <c r="Z1178" s="73">
        <v>51.4</v>
      </c>
      <c r="AA1178" s="73">
        <v>17355.0</v>
      </c>
      <c r="AB1178" s="73">
        <v>10.4</v>
      </c>
      <c r="AC1178" s="75">
        <v>45352.0</v>
      </c>
      <c r="AD1178" s="73">
        <v>69.1</v>
      </c>
      <c r="AE1178" s="73">
        <v>26.6</v>
      </c>
      <c r="AF1178" s="73">
        <v>0.5</v>
      </c>
      <c r="AG1178" s="73">
        <v>0.1</v>
      </c>
      <c r="AH1178" s="73">
        <v>0.0</v>
      </c>
      <c r="AI1178" s="73">
        <v>0.9</v>
      </c>
      <c r="AJ1178" s="73">
        <v>2.8</v>
      </c>
      <c r="AK1178" s="73" t="s">
        <v>4386</v>
      </c>
    </row>
    <row r="1179">
      <c r="A1179" s="73" t="s">
        <v>4387</v>
      </c>
      <c r="B1179" s="74" t="s">
        <v>4387</v>
      </c>
      <c r="C1179" s="73" t="s">
        <v>4388</v>
      </c>
      <c r="D1179" s="73">
        <v>13277.0</v>
      </c>
      <c r="E1179" s="73" t="s">
        <v>1525</v>
      </c>
      <c r="F1179" s="73" t="s">
        <v>1526</v>
      </c>
      <c r="G1179" s="73">
        <v>31.4574</v>
      </c>
      <c r="H1179" s="73">
        <v>-83.5266</v>
      </c>
      <c r="I1179" s="73">
        <v>41247.0</v>
      </c>
      <c r="J1179" s="73">
        <v>61.04</v>
      </c>
      <c r="K1179" s="73">
        <f t="shared" si="1"/>
        <v>0.9946580159</v>
      </c>
      <c r="L1179" s="73">
        <f t="shared" si="2"/>
        <v>1.8</v>
      </c>
      <c r="M1179" s="73">
        <f t="shared" si="3"/>
        <v>3.1474456</v>
      </c>
      <c r="N1179" s="73" t="s">
        <v>1396</v>
      </c>
      <c r="O1179" s="73">
        <v>36.5</v>
      </c>
      <c r="P1179" s="73">
        <v>48.5</v>
      </c>
      <c r="Q1179" s="73">
        <v>51.5</v>
      </c>
      <c r="R1179" s="73">
        <v>43.0</v>
      </c>
      <c r="S1179" s="73">
        <v>3.18</v>
      </c>
      <c r="T1179" s="73">
        <v>52561.0</v>
      </c>
      <c r="U1179" s="73">
        <v>23.8</v>
      </c>
      <c r="V1179" s="73">
        <v>61.7</v>
      </c>
      <c r="W1179" s="73">
        <v>136994.0</v>
      </c>
      <c r="X1179" s="73">
        <v>760.0</v>
      </c>
      <c r="Y1179" s="73">
        <v>18.7</v>
      </c>
      <c r="Z1179" s="73">
        <v>57.4</v>
      </c>
      <c r="AA1179" s="73">
        <v>20782.0</v>
      </c>
      <c r="AB1179" s="73">
        <v>2.9</v>
      </c>
      <c r="AC1179" s="75">
        <v>45352.0</v>
      </c>
      <c r="AD1179" s="73">
        <v>58.3</v>
      </c>
      <c r="AE1179" s="73">
        <v>29.0</v>
      </c>
      <c r="AF1179" s="73">
        <v>1.1</v>
      </c>
      <c r="AG1179" s="73">
        <v>0.3</v>
      </c>
      <c r="AH1179" s="73">
        <v>0.0</v>
      </c>
      <c r="AI1179" s="73">
        <v>2.3</v>
      </c>
      <c r="AJ1179" s="73">
        <v>8.9</v>
      </c>
      <c r="AK1179" s="73" t="s">
        <v>4389</v>
      </c>
    </row>
    <row r="1180">
      <c r="A1180" s="73" t="s">
        <v>4390</v>
      </c>
      <c r="B1180" s="74" t="s">
        <v>4390</v>
      </c>
      <c r="C1180" s="73" t="s">
        <v>4391</v>
      </c>
      <c r="D1180" s="73">
        <v>41007.0</v>
      </c>
      <c r="E1180" s="73" t="s">
        <v>1642</v>
      </c>
      <c r="F1180" s="73" t="s">
        <v>1643</v>
      </c>
      <c r="G1180" s="73">
        <v>45.995</v>
      </c>
      <c r="H1180" s="73">
        <v>-123.6557</v>
      </c>
      <c r="I1180" s="73">
        <v>41190.0</v>
      </c>
      <c r="J1180" s="73">
        <v>19.2</v>
      </c>
      <c r="K1180" s="73">
        <f t="shared" si="1"/>
        <v>0.9756158332</v>
      </c>
      <c r="L1180" s="73">
        <f t="shared" si="2"/>
        <v>1.8</v>
      </c>
      <c r="M1180" s="73">
        <f t="shared" si="3"/>
        <v>2.984688</v>
      </c>
      <c r="N1180" s="73" t="s">
        <v>1367</v>
      </c>
      <c r="O1180" s="73">
        <v>44.9</v>
      </c>
      <c r="P1180" s="73">
        <v>49.6</v>
      </c>
      <c r="Q1180" s="73">
        <v>50.4</v>
      </c>
      <c r="R1180" s="73">
        <v>48.5</v>
      </c>
      <c r="S1180" s="73">
        <v>3.04</v>
      </c>
      <c r="T1180" s="73">
        <v>68025.0</v>
      </c>
      <c r="U1180" s="73">
        <v>30.0</v>
      </c>
      <c r="V1180" s="73">
        <v>61.8</v>
      </c>
      <c r="W1180" s="73">
        <v>406703.0</v>
      </c>
      <c r="X1180" s="73">
        <v>1096.0</v>
      </c>
      <c r="Y1180" s="73">
        <v>25.7</v>
      </c>
      <c r="Z1180" s="73">
        <v>57.8</v>
      </c>
      <c r="AA1180" s="73">
        <v>19951.0</v>
      </c>
      <c r="AB1180" s="73">
        <v>4.8</v>
      </c>
      <c r="AC1180" s="75">
        <v>45352.0</v>
      </c>
      <c r="AD1180" s="73">
        <v>86.7</v>
      </c>
      <c r="AE1180" s="73">
        <v>0.9</v>
      </c>
      <c r="AF1180" s="73">
        <v>1.2</v>
      </c>
      <c r="AG1180" s="73">
        <v>0.6</v>
      </c>
      <c r="AH1180" s="73">
        <v>0.1</v>
      </c>
      <c r="AI1180" s="73">
        <v>2.3</v>
      </c>
      <c r="AJ1180" s="73">
        <v>8.1</v>
      </c>
      <c r="AK1180" s="73" t="s">
        <v>4392</v>
      </c>
    </row>
    <row r="1181">
      <c r="A1181" s="73" t="s">
        <v>4055</v>
      </c>
      <c r="B1181" s="74" t="s">
        <v>4055</v>
      </c>
      <c r="C1181" s="73" t="s">
        <v>4056</v>
      </c>
      <c r="D1181" s="73">
        <v>42117.0</v>
      </c>
      <c r="E1181" s="73" t="s">
        <v>323</v>
      </c>
      <c r="F1181" s="73" t="s">
        <v>1455</v>
      </c>
      <c r="G1181" s="73">
        <v>41.7722</v>
      </c>
      <c r="H1181" s="73">
        <v>-77.2543</v>
      </c>
      <c r="I1181" s="73">
        <v>41186.0</v>
      </c>
      <c r="J1181" s="73">
        <v>14.02</v>
      </c>
      <c r="K1181" s="73">
        <f t="shared" si="1"/>
        <v>0.97328382</v>
      </c>
      <c r="L1181" s="73">
        <f t="shared" si="2"/>
        <v>1.8</v>
      </c>
      <c r="M1181" s="73">
        <f t="shared" si="3"/>
        <v>2.9645378</v>
      </c>
      <c r="N1181" s="73" t="s">
        <v>1396</v>
      </c>
      <c r="O1181" s="73">
        <v>45.0</v>
      </c>
      <c r="P1181" s="73">
        <v>50.2</v>
      </c>
      <c r="Q1181" s="73">
        <v>49.8</v>
      </c>
      <c r="R1181" s="73">
        <v>53.4</v>
      </c>
      <c r="S1181" s="73">
        <v>2.97</v>
      </c>
      <c r="T1181" s="73">
        <v>59707.0</v>
      </c>
      <c r="U1181" s="73">
        <v>25.4</v>
      </c>
      <c r="V1181" s="73">
        <v>76.4</v>
      </c>
      <c r="W1181" s="73">
        <v>164401.0</v>
      </c>
      <c r="X1181" s="73">
        <v>811.0</v>
      </c>
      <c r="Y1181" s="73">
        <v>21.3</v>
      </c>
      <c r="Z1181" s="73">
        <v>56.8</v>
      </c>
      <c r="AA1181" s="73">
        <v>18774.0</v>
      </c>
      <c r="AB1181" s="73">
        <v>4.5</v>
      </c>
      <c r="AC1181" s="75">
        <v>45352.0</v>
      </c>
      <c r="AD1181" s="73">
        <v>96.3</v>
      </c>
      <c r="AE1181" s="73">
        <v>0.9</v>
      </c>
      <c r="AF1181" s="73">
        <v>0.4</v>
      </c>
      <c r="AG1181" s="73">
        <v>0.1</v>
      </c>
      <c r="AH1181" s="73">
        <v>0.0</v>
      </c>
      <c r="AI1181" s="73">
        <v>0.4</v>
      </c>
      <c r="AJ1181" s="73">
        <v>2.0</v>
      </c>
      <c r="AK1181" s="73" t="s">
        <v>4393</v>
      </c>
    </row>
    <row r="1182">
      <c r="A1182" s="73" t="s">
        <v>4394</v>
      </c>
      <c r="B1182" s="74" t="s">
        <v>4394</v>
      </c>
      <c r="C1182" s="73" t="s">
        <v>4395</v>
      </c>
      <c r="D1182" s="73">
        <v>47021.0</v>
      </c>
      <c r="E1182" s="73" t="s">
        <v>1593</v>
      </c>
      <c r="F1182" s="73" t="s">
        <v>1594</v>
      </c>
      <c r="G1182" s="73">
        <v>36.2611</v>
      </c>
      <c r="H1182" s="73">
        <v>-87.0868</v>
      </c>
      <c r="I1182" s="73">
        <v>41184.0</v>
      </c>
      <c r="J1182" s="73">
        <v>52.57</v>
      </c>
      <c r="K1182" s="73">
        <f t="shared" si="1"/>
        <v>0.9907733853</v>
      </c>
      <c r="L1182" s="73">
        <f t="shared" si="2"/>
        <v>1.8</v>
      </c>
      <c r="M1182" s="73">
        <f t="shared" si="3"/>
        <v>3.1144973</v>
      </c>
      <c r="N1182" s="73" t="s">
        <v>1373</v>
      </c>
      <c r="O1182" s="73">
        <v>40.9</v>
      </c>
      <c r="P1182" s="73">
        <v>50.6</v>
      </c>
      <c r="Q1182" s="73">
        <v>49.4</v>
      </c>
      <c r="R1182" s="73">
        <v>54.6</v>
      </c>
      <c r="S1182" s="73">
        <v>2.99</v>
      </c>
      <c r="T1182" s="73">
        <v>77014.0</v>
      </c>
      <c r="U1182" s="73">
        <v>36.5</v>
      </c>
      <c r="V1182" s="73">
        <v>81.2</v>
      </c>
      <c r="W1182" s="73">
        <v>260597.0</v>
      </c>
      <c r="X1182" s="73">
        <v>1190.0</v>
      </c>
      <c r="Y1182" s="73">
        <v>22.9</v>
      </c>
      <c r="Z1182" s="73">
        <v>64.8</v>
      </c>
      <c r="AA1182" s="73">
        <v>23346.0</v>
      </c>
      <c r="AB1182" s="73">
        <v>3.7</v>
      </c>
      <c r="AC1182" s="75">
        <v>45352.0</v>
      </c>
      <c r="AD1182" s="73">
        <v>92.0</v>
      </c>
      <c r="AE1182" s="73">
        <v>1.9</v>
      </c>
      <c r="AF1182" s="73">
        <v>0.5</v>
      </c>
      <c r="AG1182" s="73">
        <v>0.2</v>
      </c>
      <c r="AH1182" s="73">
        <v>0.0</v>
      </c>
      <c r="AI1182" s="73">
        <v>1.7</v>
      </c>
      <c r="AJ1182" s="73">
        <v>3.5</v>
      </c>
      <c r="AK1182" s="73" t="s">
        <v>4396</v>
      </c>
    </row>
    <row r="1183">
      <c r="A1183" s="73" t="s">
        <v>2238</v>
      </c>
      <c r="B1183" s="74" t="s">
        <v>2238</v>
      </c>
      <c r="C1183" s="73" t="s">
        <v>2239</v>
      </c>
      <c r="D1183" s="73">
        <v>47177.0</v>
      </c>
      <c r="E1183" s="73" t="s">
        <v>1593</v>
      </c>
      <c r="F1183" s="73" t="s">
        <v>1594</v>
      </c>
      <c r="G1183" s="73">
        <v>35.6787</v>
      </c>
      <c r="H1183" s="73">
        <v>-85.7785</v>
      </c>
      <c r="I1183" s="73">
        <v>41163.0</v>
      </c>
      <c r="J1183" s="73">
        <v>36.73</v>
      </c>
      <c r="K1183" s="73">
        <f t="shared" si="1"/>
        <v>0.9835492919</v>
      </c>
      <c r="L1183" s="73">
        <f t="shared" si="2"/>
        <v>1.8</v>
      </c>
      <c r="M1183" s="73">
        <f t="shared" si="3"/>
        <v>3.0528797</v>
      </c>
      <c r="N1183" s="73" t="s">
        <v>1373</v>
      </c>
      <c r="O1183" s="73">
        <v>40.3</v>
      </c>
      <c r="P1183" s="73">
        <v>50.0</v>
      </c>
      <c r="Q1183" s="73">
        <v>50.0</v>
      </c>
      <c r="R1183" s="73">
        <v>50.1</v>
      </c>
      <c r="S1183" s="73">
        <v>3.19</v>
      </c>
      <c r="T1183" s="73">
        <v>52948.0</v>
      </c>
      <c r="U1183" s="73">
        <v>17.4</v>
      </c>
      <c r="V1183" s="73">
        <v>71.0</v>
      </c>
      <c r="W1183" s="73">
        <v>148908.0</v>
      </c>
      <c r="X1183" s="73">
        <v>734.0</v>
      </c>
      <c r="Y1183" s="73">
        <v>14.0</v>
      </c>
      <c r="Z1183" s="73">
        <v>56.4</v>
      </c>
      <c r="AA1183" s="73">
        <v>16768.0</v>
      </c>
      <c r="AB1183" s="73">
        <v>3.9</v>
      </c>
      <c r="AC1183" s="75">
        <v>45352.0</v>
      </c>
      <c r="AD1183" s="73">
        <v>86.4</v>
      </c>
      <c r="AE1183" s="73">
        <v>2.8</v>
      </c>
      <c r="AF1183" s="73">
        <v>0.4</v>
      </c>
      <c r="AG1183" s="73">
        <v>0.3</v>
      </c>
      <c r="AH1183" s="73">
        <v>0.1</v>
      </c>
      <c r="AI1183" s="73">
        <v>4.1</v>
      </c>
      <c r="AJ1183" s="73">
        <v>5.9</v>
      </c>
      <c r="AK1183" s="73" t="s">
        <v>4397</v>
      </c>
    </row>
    <row r="1184">
      <c r="A1184" s="73" t="s">
        <v>4398</v>
      </c>
      <c r="B1184" s="74" t="s">
        <v>4398</v>
      </c>
      <c r="C1184" s="73" t="s">
        <v>4399</v>
      </c>
      <c r="D1184" s="73">
        <v>39135.0</v>
      </c>
      <c r="E1184" s="73" t="s">
        <v>1478</v>
      </c>
      <c r="F1184" s="73" t="s">
        <v>1479</v>
      </c>
      <c r="G1184" s="73">
        <v>39.7415</v>
      </c>
      <c r="H1184" s="73">
        <v>-84.648</v>
      </c>
      <c r="I1184" s="73">
        <v>40929.0</v>
      </c>
      <c r="J1184" s="73">
        <v>37.25</v>
      </c>
      <c r="K1184" s="73">
        <f t="shared" si="1"/>
        <v>0.9837856082</v>
      </c>
      <c r="L1184" s="73">
        <f t="shared" si="2"/>
        <v>1.8</v>
      </c>
      <c r="M1184" s="73">
        <f t="shared" si="3"/>
        <v>3.0549025</v>
      </c>
      <c r="N1184" s="73" t="s">
        <v>1396</v>
      </c>
      <c r="O1184" s="73">
        <v>43.0</v>
      </c>
      <c r="P1184" s="73">
        <v>49.8</v>
      </c>
      <c r="Q1184" s="73">
        <v>50.2</v>
      </c>
      <c r="R1184" s="73">
        <v>55.1</v>
      </c>
      <c r="S1184" s="73">
        <v>2.93</v>
      </c>
      <c r="T1184" s="73">
        <v>66355.0</v>
      </c>
      <c r="U1184" s="73">
        <v>29.5</v>
      </c>
      <c r="V1184" s="73">
        <v>79.9</v>
      </c>
      <c r="W1184" s="73">
        <v>158130.0</v>
      </c>
      <c r="X1184" s="73">
        <v>803.0</v>
      </c>
      <c r="Y1184" s="73">
        <v>18.8</v>
      </c>
      <c r="Z1184" s="73">
        <v>62.7</v>
      </c>
      <c r="AA1184" s="73">
        <v>21793.0</v>
      </c>
      <c r="AB1184" s="73">
        <v>3.4</v>
      </c>
      <c r="AC1184" s="75">
        <v>45352.0</v>
      </c>
      <c r="AD1184" s="73">
        <v>95.9</v>
      </c>
      <c r="AE1184" s="73">
        <v>0.7</v>
      </c>
      <c r="AF1184" s="73">
        <v>0.2</v>
      </c>
      <c r="AG1184" s="73">
        <v>0.0</v>
      </c>
      <c r="AH1184" s="73">
        <v>0.0</v>
      </c>
      <c r="AI1184" s="73">
        <v>0.5</v>
      </c>
      <c r="AJ1184" s="73">
        <v>2.7</v>
      </c>
      <c r="AK1184" s="73" t="s">
        <v>4400</v>
      </c>
    </row>
    <row r="1185">
      <c r="A1185" s="73" t="s">
        <v>4401</v>
      </c>
      <c r="B1185" s="74" t="s">
        <v>4401</v>
      </c>
      <c r="C1185" s="73" t="s">
        <v>4402</v>
      </c>
      <c r="D1185" s="73">
        <v>55115.0</v>
      </c>
      <c r="E1185" s="73" t="s">
        <v>1585</v>
      </c>
      <c r="F1185" s="73" t="s">
        <v>1586</v>
      </c>
      <c r="G1185" s="73">
        <v>44.7892</v>
      </c>
      <c r="H1185" s="73">
        <v>-88.7654</v>
      </c>
      <c r="I1185" s="73">
        <v>40848.0</v>
      </c>
      <c r="J1185" s="73">
        <v>17.66</v>
      </c>
      <c r="K1185" s="73">
        <f t="shared" si="1"/>
        <v>0.974921949</v>
      </c>
      <c r="L1185" s="73">
        <f t="shared" si="2"/>
        <v>1.8</v>
      </c>
      <c r="M1185" s="73">
        <f t="shared" si="3"/>
        <v>2.9786974</v>
      </c>
      <c r="N1185" s="73" t="s">
        <v>1373</v>
      </c>
      <c r="O1185" s="73">
        <v>45.4</v>
      </c>
      <c r="P1185" s="73">
        <v>50.4</v>
      </c>
      <c r="Q1185" s="73">
        <v>49.6</v>
      </c>
      <c r="R1185" s="73">
        <v>54.7</v>
      </c>
      <c r="S1185" s="73">
        <v>2.9</v>
      </c>
      <c r="T1185" s="73">
        <v>65493.0</v>
      </c>
      <c r="U1185" s="73">
        <v>27.4</v>
      </c>
      <c r="V1185" s="73">
        <v>79.3</v>
      </c>
      <c r="W1185" s="73">
        <v>166852.0</v>
      </c>
      <c r="X1185" s="73">
        <v>740.0</v>
      </c>
      <c r="Y1185" s="73">
        <v>18.2</v>
      </c>
      <c r="Z1185" s="73">
        <v>61.3</v>
      </c>
      <c r="AA1185" s="73">
        <v>20535.0</v>
      </c>
      <c r="AB1185" s="73">
        <v>2.9</v>
      </c>
      <c r="AC1185" s="75">
        <v>45352.0</v>
      </c>
      <c r="AD1185" s="73">
        <v>86.4</v>
      </c>
      <c r="AE1185" s="73">
        <v>0.5</v>
      </c>
      <c r="AF1185" s="73">
        <v>0.5</v>
      </c>
      <c r="AG1185" s="73">
        <v>6.9</v>
      </c>
      <c r="AH1185" s="73">
        <v>0.0</v>
      </c>
      <c r="AI1185" s="73">
        <v>0.5</v>
      </c>
      <c r="AJ1185" s="73">
        <v>5.2</v>
      </c>
      <c r="AK1185" s="73" t="s">
        <v>4403</v>
      </c>
    </row>
    <row r="1186">
      <c r="A1186" s="73" t="s">
        <v>2238</v>
      </c>
      <c r="B1186" s="74" t="s">
        <v>2238</v>
      </c>
      <c r="C1186" s="73" t="s">
        <v>2239</v>
      </c>
      <c r="D1186" s="73">
        <v>51187.0</v>
      </c>
      <c r="E1186" s="73" t="s">
        <v>1509</v>
      </c>
      <c r="F1186" s="73" t="s">
        <v>1510</v>
      </c>
      <c r="G1186" s="73">
        <v>38.9087</v>
      </c>
      <c r="H1186" s="73">
        <v>-78.2085</v>
      </c>
      <c r="I1186" s="73">
        <v>40800.0</v>
      </c>
      <c r="J1186" s="73">
        <v>73.42</v>
      </c>
      <c r="K1186" s="73">
        <f t="shared" si="1"/>
        <v>1.000363322</v>
      </c>
      <c r="L1186" s="73">
        <f t="shared" si="2"/>
        <v>1.8</v>
      </c>
      <c r="M1186" s="73">
        <f t="shared" si="3"/>
        <v>3.1956038</v>
      </c>
      <c r="N1186" s="73" t="s">
        <v>1396</v>
      </c>
      <c r="O1186" s="73">
        <v>40.9</v>
      </c>
      <c r="P1186" s="73">
        <v>50.4</v>
      </c>
      <c r="Q1186" s="73">
        <v>49.6</v>
      </c>
      <c r="R1186" s="73">
        <v>53.3</v>
      </c>
      <c r="S1186" s="73">
        <v>3.12</v>
      </c>
      <c r="T1186" s="73">
        <v>79313.0</v>
      </c>
      <c r="U1186" s="73">
        <v>38.9</v>
      </c>
      <c r="V1186" s="73">
        <v>74.2</v>
      </c>
      <c r="W1186" s="73">
        <v>289678.0</v>
      </c>
      <c r="X1186" s="73">
        <v>1175.0</v>
      </c>
      <c r="Y1186" s="73">
        <v>22.5</v>
      </c>
      <c r="Z1186" s="73">
        <v>63.5</v>
      </c>
      <c r="AA1186" s="73">
        <v>21317.0</v>
      </c>
      <c r="AB1186" s="73">
        <v>5.6</v>
      </c>
      <c r="AC1186" s="75">
        <v>45352.0</v>
      </c>
      <c r="AD1186" s="73">
        <v>84.7</v>
      </c>
      <c r="AE1186" s="73">
        <v>5.4</v>
      </c>
      <c r="AF1186" s="73">
        <v>1.3</v>
      </c>
      <c r="AG1186" s="73">
        <v>0.2</v>
      </c>
      <c r="AH1186" s="73">
        <v>0.0</v>
      </c>
      <c r="AI1186" s="73">
        <v>3.4</v>
      </c>
      <c r="AJ1186" s="73">
        <v>5.0</v>
      </c>
      <c r="AK1186" s="73" t="s">
        <v>4404</v>
      </c>
    </row>
    <row r="1187">
      <c r="A1187" s="73" t="s">
        <v>1767</v>
      </c>
      <c r="B1187" s="74" t="s">
        <v>1767</v>
      </c>
      <c r="C1187" s="73" t="s">
        <v>1768</v>
      </c>
      <c r="D1187" s="73">
        <v>40041.0</v>
      </c>
      <c r="E1187" s="73" t="s">
        <v>1648</v>
      </c>
      <c r="F1187" s="73" t="s">
        <v>1646</v>
      </c>
      <c r="G1187" s="73">
        <v>36.4082</v>
      </c>
      <c r="H1187" s="73">
        <v>-94.8026</v>
      </c>
      <c r="I1187" s="73">
        <v>40791.0</v>
      </c>
      <c r="J1187" s="73">
        <v>21.35</v>
      </c>
      <c r="K1187" s="73">
        <f t="shared" si="1"/>
        <v>0.9765853939</v>
      </c>
      <c r="L1187" s="73">
        <f t="shared" si="2"/>
        <v>1.8</v>
      </c>
      <c r="M1187" s="73">
        <f t="shared" si="3"/>
        <v>2.9930515</v>
      </c>
      <c r="N1187" s="73" t="s">
        <v>1373</v>
      </c>
      <c r="O1187" s="73">
        <v>46.8</v>
      </c>
      <c r="P1187" s="73">
        <v>49.5</v>
      </c>
      <c r="Q1187" s="73">
        <v>50.5</v>
      </c>
      <c r="R1187" s="73">
        <v>52.0</v>
      </c>
      <c r="S1187" s="73">
        <v>2.95</v>
      </c>
      <c r="T1187" s="73">
        <v>53290.0</v>
      </c>
      <c r="U1187" s="73">
        <v>20.9</v>
      </c>
      <c r="V1187" s="73">
        <v>74.9</v>
      </c>
      <c r="W1187" s="73">
        <v>143326.0</v>
      </c>
      <c r="X1187" s="73">
        <v>833.0</v>
      </c>
      <c r="Y1187" s="73">
        <v>18.7</v>
      </c>
      <c r="Z1187" s="73">
        <v>50.3</v>
      </c>
      <c r="AA1187" s="73">
        <v>20072.0</v>
      </c>
      <c r="AB1187" s="73">
        <v>5.2</v>
      </c>
      <c r="AC1187" s="75">
        <v>45352.0</v>
      </c>
      <c r="AD1187" s="73">
        <v>63.9</v>
      </c>
      <c r="AE1187" s="73">
        <v>0.4</v>
      </c>
      <c r="AF1187" s="73">
        <v>1.4</v>
      </c>
      <c r="AG1187" s="73">
        <v>21.9</v>
      </c>
      <c r="AH1187" s="73">
        <v>0.1</v>
      </c>
      <c r="AI1187" s="73">
        <v>1.1</v>
      </c>
      <c r="AJ1187" s="73">
        <v>11.1</v>
      </c>
      <c r="AK1187" s="73" t="s">
        <v>4405</v>
      </c>
    </row>
    <row r="1188">
      <c r="A1188" s="73" t="s">
        <v>4406</v>
      </c>
      <c r="B1188" s="74" t="s">
        <v>4406</v>
      </c>
      <c r="C1188" s="73" t="s">
        <v>4407</v>
      </c>
      <c r="D1188" s="73">
        <v>26151.0</v>
      </c>
      <c r="E1188" s="73" t="s">
        <v>1439</v>
      </c>
      <c r="F1188" s="73" t="s">
        <v>1440</v>
      </c>
      <c r="G1188" s="73">
        <v>43.4236</v>
      </c>
      <c r="H1188" s="73">
        <v>-82.8203</v>
      </c>
      <c r="I1188" s="73">
        <v>40759.0</v>
      </c>
      <c r="J1188" s="73">
        <v>16.35</v>
      </c>
      <c r="K1188" s="73">
        <f t="shared" si="1"/>
        <v>0.9743320852</v>
      </c>
      <c r="L1188" s="73">
        <f t="shared" si="2"/>
        <v>1.8</v>
      </c>
      <c r="M1188" s="73">
        <f t="shared" si="3"/>
        <v>2.9736015</v>
      </c>
      <c r="N1188" s="73" t="s">
        <v>1441</v>
      </c>
      <c r="O1188" s="73">
        <v>45.2</v>
      </c>
      <c r="P1188" s="73">
        <v>50.6</v>
      </c>
      <c r="Q1188" s="73">
        <v>49.4</v>
      </c>
      <c r="R1188" s="73">
        <v>54.2</v>
      </c>
      <c r="S1188" s="73">
        <v>2.83</v>
      </c>
      <c r="T1188" s="73">
        <v>55740.0</v>
      </c>
      <c r="U1188" s="73">
        <v>22.2</v>
      </c>
      <c r="V1188" s="73">
        <v>79.7</v>
      </c>
      <c r="W1188" s="73">
        <v>146697.0</v>
      </c>
      <c r="X1188" s="73">
        <v>770.0</v>
      </c>
      <c r="Y1188" s="73">
        <v>15.3</v>
      </c>
      <c r="Z1188" s="73">
        <v>55.8</v>
      </c>
      <c r="AA1188" s="73">
        <v>19795.0</v>
      </c>
      <c r="AB1188" s="73">
        <v>6.5</v>
      </c>
      <c r="AC1188" s="75">
        <v>45352.0</v>
      </c>
      <c r="AD1188" s="73">
        <v>94.5</v>
      </c>
      <c r="AE1188" s="73">
        <v>0.4</v>
      </c>
      <c r="AF1188" s="73">
        <v>0.2</v>
      </c>
      <c r="AG1188" s="73">
        <v>0.1</v>
      </c>
      <c r="AH1188" s="73">
        <v>0.0</v>
      </c>
      <c r="AI1188" s="73">
        <v>1.3</v>
      </c>
      <c r="AJ1188" s="73">
        <v>3.4</v>
      </c>
      <c r="AK1188" s="73" t="s">
        <v>4408</v>
      </c>
    </row>
    <row r="1189">
      <c r="A1189" s="73" t="s">
        <v>1856</v>
      </c>
      <c r="B1189" s="74" t="s">
        <v>1856</v>
      </c>
      <c r="C1189" s="73" t="s">
        <v>1857</v>
      </c>
      <c r="D1189" s="73">
        <v>23013.0</v>
      </c>
      <c r="E1189" s="73" t="s">
        <v>2101</v>
      </c>
      <c r="F1189" s="73" t="s">
        <v>2102</v>
      </c>
      <c r="G1189" s="73">
        <v>44.141</v>
      </c>
      <c r="H1189" s="73">
        <v>-69.1686</v>
      </c>
      <c r="I1189" s="73">
        <v>40729.0</v>
      </c>
      <c r="J1189" s="73">
        <v>43.07</v>
      </c>
      <c r="K1189" s="73">
        <f t="shared" si="1"/>
        <v>0.9864344098</v>
      </c>
      <c r="L1189" s="73">
        <f t="shared" si="2"/>
        <v>1.8</v>
      </c>
      <c r="M1189" s="73">
        <f t="shared" si="3"/>
        <v>3.0775423</v>
      </c>
      <c r="N1189" s="73" t="s">
        <v>1396</v>
      </c>
      <c r="O1189" s="73">
        <v>49.0</v>
      </c>
      <c r="P1189" s="73">
        <v>50.4</v>
      </c>
      <c r="Q1189" s="73">
        <v>49.6</v>
      </c>
      <c r="R1189" s="73">
        <v>50.9</v>
      </c>
      <c r="S1189" s="73">
        <v>2.78</v>
      </c>
      <c r="T1189" s="73">
        <v>68904.0</v>
      </c>
      <c r="U1189" s="73">
        <v>30.4</v>
      </c>
      <c r="V1189" s="73">
        <v>79.2</v>
      </c>
      <c r="W1189" s="73">
        <v>260880.0</v>
      </c>
      <c r="X1189" s="73">
        <v>1027.0</v>
      </c>
      <c r="Y1189" s="73">
        <v>37.9</v>
      </c>
      <c r="Z1189" s="73">
        <v>58.1</v>
      </c>
      <c r="AA1189" s="73">
        <v>19741.0</v>
      </c>
      <c r="AB1189" s="73">
        <v>3.8</v>
      </c>
      <c r="AC1189" s="75">
        <v>45352.0</v>
      </c>
      <c r="AD1189" s="73">
        <v>95.0</v>
      </c>
      <c r="AE1189" s="73">
        <v>0.4</v>
      </c>
      <c r="AF1189" s="73">
        <v>0.4</v>
      </c>
      <c r="AG1189" s="73">
        <v>0.2</v>
      </c>
      <c r="AH1189" s="73">
        <v>0.0</v>
      </c>
      <c r="AI1189" s="73">
        <v>0.8</v>
      </c>
      <c r="AJ1189" s="73">
        <v>3.3</v>
      </c>
      <c r="AK1189" s="73" t="s">
        <v>4409</v>
      </c>
    </row>
    <row r="1190">
      <c r="A1190" s="73" t="s">
        <v>4410</v>
      </c>
      <c r="B1190" s="74" t="s">
        <v>4410</v>
      </c>
      <c r="C1190" s="73" t="s">
        <v>4411</v>
      </c>
      <c r="D1190" s="73">
        <v>6005.0</v>
      </c>
      <c r="E1190" s="73" t="s">
        <v>1366</v>
      </c>
      <c r="F1190" s="73" t="s">
        <v>775</v>
      </c>
      <c r="G1190" s="73">
        <v>38.4464</v>
      </c>
      <c r="H1190" s="73">
        <v>-120.6511</v>
      </c>
      <c r="I1190" s="73">
        <v>40577.0</v>
      </c>
      <c r="J1190" s="73">
        <v>26.35</v>
      </c>
      <c r="K1190" s="73">
        <f t="shared" si="1"/>
        <v>0.9788439138</v>
      </c>
      <c r="L1190" s="73">
        <f t="shared" si="2"/>
        <v>1.8</v>
      </c>
      <c r="M1190" s="73">
        <f t="shared" si="3"/>
        <v>3.0125015</v>
      </c>
      <c r="N1190" s="73" t="s">
        <v>1367</v>
      </c>
      <c r="O1190" s="73">
        <v>49.6</v>
      </c>
      <c r="P1190" s="73">
        <v>54.2</v>
      </c>
      <c r="Q1190" s="73">
        <v>45.8</v>
      </c>
      <c r="R1190" s="73">
        <v>50.4</v>
      </c>
      <c r="S1190" s="73">
        <v>2.94</v>
      </c>
      <c r="T1190" s="73">
        <v>74853.0</v>
      </c>
      <c r="U1190" s="73">
        <v>35.3</v>
      </c>
      <c r="V1190" s="73">
        <v>79.0</v>
      </c>
      <c r="W1190" s="73">
        <v>409156.0</v>
      </c>
      <c r="X1190" s="73">
        <v>1257.0</v>
      </c>
      <c r="Y1190" s="73">
        <v>20.6</v>
      </c>
      <c r="Z1190" s="73">
        <v>48.1</v>
      </c>
      <c r="AA1190" s="73">
        <v>14728.0</v>
      </c>
      <c r="AB1190" s="73">
        <v>6.0</v>
      </c>
      <c r="AC1190" s="75">
        <v>45352.0</v>
      </c>
      <c r="AD1190" s="73">
        <v>80.3</v>
      </c>
      <c r="AE1190" s="73">
        <v>1.7</v>
      </c>
      <c r="AF1190" s="73">
        <v>1.3</v>
      </c>
      <c r="AG1190" s="73">
        <v>1.2</v>
      </c>
      <c r="AH1190" s="73">
        <v>0.0</v>
      </c>
      <c r="AI1190" s="73">
        <v>5.2</v>
      </c>
      <c r="AJ1190" s="73">
        <v>10.3</v>
      </c>
      <c r="AK1190" s="73" t="s">
        <v>4412</v>
      </c>
    </row>
    <row r="1191">
      <c r="A1191" s="73" t="s">
        <v>2080</v>
      </c>
      <c r="B1191" s="74" t="s">
        <v>2080</v>
      </c>
      <c r="C1191" s="73" t="s">
        <v>2081</v>
      </c>
      <c r="D1191" s="73">
        <v>54019.0</v>
      </c>
      <c r="E1191" s="73" t="s">
        <v>2485</v>
      </c>
      <c r="F1191" s="73" t="s">
        <v>2486</v>
      </c>
      <c r="G1191" s="73">
        <v>38.0288</v>
      </c>
      <c r="H1191" s="73">
        <v>-81.0811</v>
      </c>
      <c r="I1191" s="73">
        <v>40545.0</v>
      </c>
      <c r="J1191" s="73">
        <v>23.66</v>
      </c>
      <c r="K1191" s="73">
        <f t="shared" si="1"/>
        <v>0.9776281817</v>
      </c>
      <c r="L1191" s="73">
        <f t="shared" si="2"/>
        <v>1.8</v>
      </c>
      <c r="M1191" s="73">
        <f t="shared" si="3"/>
        <v>3.0020374</v>
      </c>
      <c r="N1191" s="73" t="s">
        <v>1396</v>
      </c>
      <c r="O1191" s="73">
        <v>44.7</v>
      </c>
      <c r="P1191" s="73">
        <v>50.2</v>
      </c>
      <c r="Q1191" s="73">
        <v>49.8</v>
      </c>
      <c r="R1191" s="73">
        <v>49.1</v>
      </c>
      <c r="S1191" s="73">
        <v>3.03</v>
      </c>
      <c r="T1191" s="73">
        <v>50090.0</v>
      </c>
      <c r="U1191" s="73">
        <v>18.0</v>
      </c>
      <c r="V1191" s="73">
        <v>75.7</v>
      </c>
      <c r="W1191" s="73">
        <v>101921.0</v>
      </c>
      <c r="X1191" s="73">
        <v>734.0</v>
      </c>
      <c r="Y1191" s="73">
        <v>15.8</v>
      </c>
      <c r="Z1191" s="73">
        <v>46.2</v>
      </c>
      <c r="AA1191" s="73">
        <v>15862.0</v>
      </c>
      <c r="AB1191" s="73">
        <v>7.5</v>
      </c>
      <c r="AC1191" s="75">
        <v>45352.0</v>
      </c>
      <c r="AD1191" s="73">
        <v>92.4</v>
      </c>
      <c r="AE1191" s="73">
        <v>4.5</v>
      </c>
      <c r="AF1191" s="73">
        <v>0.0</v>
      </c>
      <c r="AG1191" s="73">
        <v>0.1</v>
      </c>
      <c r="AH1191" s="73">
        <v>0.0</v>
      </c>
      <c r="AI1191" s="73">
        <v>0.5</v>
      </c>
      <c r="AJ1191" s="73">
        <v>2.5</v>
      </c>
      <c r="AK1191" s="73" t="s">
        <v>4413</v>
      </c>
    </row>
    <row r="1192">
      <c r="A1192" s="73" t="s">
        <v>4414</v>
      </c>
      <c r="B1192" s="74" t="s">
        <v>4414</v>
      </c>
      <c r="C1192" s="73" t="s">
        <v>4415</v>
      </c>
      <c r="D1192" s="73">
        <v>72063.0</v>
      </c>
      <c r="E1192" s="73" t="s">
        <v>2039</v>
      </c>
      <c r="F1192" s="73" t="s">
        <v>2040</v>
      </c>
      <c r="G1192" s="73">
        <v>18.2664</v>
      </c>
      <c r="H1192" s="73">
        <v>-65.9793</v>
      </c>
      <c r="I1192" s="73">
        <v>40517.0</v>
      </c>
      <c r="J1192" s="73">
        <v>561.02</v>
      </c>
      <c r="K1192" s="73">
        <f t="shared" si="1"/>
        <v>1.253117513</v>
      </c>
      <c r="L1192" s="73">
        <f t="shared" si="2"/>
        <v>1.8</v>
      </c>
      <c r="M1192" s="73">
        <f t="shared" si="3"/>
        <v>5.0923678</v>
      </c>
      <c r="N1192" s="73" t="s">
        <v>2041</v>
      </c>
      <c r="O1192" s="73">
        <v>41.2</v>
      </c>
      <c r="P1192" s="73">
        <v>47.0</v>
      </c>
      <c r="Q1192" s="73">
        <v>53.0</v>
      </c>
      <c r="R1192" s="73">
        <v>42.1</v>
      </c>
      <c r="S1192" s="73">
        <v>3.26</v>
      </c>
      <c r="T1192" s="73">
        <v>39533.0</v>
      </c>
      <c r="U1192" s="73">
        <v>15.5</v>
      </c>
      <c r="V1192" s="73">
        <v>77.0</v>
      </c>
      <c r="W1192" s="73">
        <v>161803.0</v>
      </c>
      <c r="X1192" s="73">
        <v>630.0</v>
      </c>
      <c r="Y1192" s="73">
        <v>33.8</v>
      </c>
      <c r="Z1192" s="73">
        <v>57.7</v>
      </c>
      <c r="AA1192" s="73">
        <v>20869.0</v>
      </c>
      <c r="AB1192" s="73">
        <v>14.7</v>
      </c>
      <c r="AC1192" s="75">
        <v>45352.0</v>
      </c>
      <c r="AD1192" s="73">
        <v>42.2</v>
      </c>
      <c r="AE1192" s="73">
        <v>11.3</v>
      </c>
      <c r="AF1192" s="73">
        <v>0.2</v>
      </c>
      <c r="AG1192" s="73">
        <v>0.3</v>
      </c>
      <c r="AH1192" s="73">
        <v>0.0</v>
      </c>
      <c r="AI1192" s="73">
        <v>29.4</v>
      </c>
      <c r="AJ1192" s="73">
        <v>16.6</v>
      </c>
      <c r="AK1192" s="73" t="s">
        <v>4416</v>
      </c>
    </row>
    <row r="1193">
      <c r="A1193" s="73" t="s">
        <v>4417</v>
      </c>
      <c r="B1193" s="74" t="s">
        <v>4417</v>
      </c>
      <c r="C1193" s="73" t="s">
        <v>4418</v>
      </c>
      <c r="D1193" s="73">
        <v>42083.0</v>
      </c>
      <c r="E1193" s="73" t="s">
        <v>323</v>
      </c>
      <c r="F1193" s="73" t="s">
        <v>1455</v>
      </c>
      <c r="G1193" s="73">
        <v>41.8076</v>
      </c>
      <c r="H1193" s="73">
        <v>-78.569</v>
      </c>
      <c r="I1193" s="73">
        <v>40459.0</v>
      </c>
      <c r="J1193" s="73">
        <v>15.95</v>
      </c>
      <c r="K1193" s="73">
        <f t="shared" si="1"/>
        <v>0.9741520453</v>
      </c>
      <c r="L1193" s="73">
        <f t="shared" si="2"/>
        <v>1.8</v>
      </c>
      <c r="M1193" s="73">
        <f t="shared" si="3"/>
        <v>2.9720455</v>
      </c>
      <c r="N1193" s="73" t="s">
        <v>1396</v>
      </c>
      <c r="O1193" s="73">
        <v>43.8</v>
      </c>
      <c r="P1193" s="73">
        <v>51.7</v>
      </c>
      <c r="Q1193" s="73">
        <v>48.3</v>
      </c>
      <c r="R1193" s="73">
        <v>48.6</v>
      </c>
      <c r="S1193" s="73">
        <v>2.93</v>
      </c>
      <c r="T1193" s="73">
        <v>57861.0</v>
      </c>
      <c r="U1193" s="73">
        <v>23.4</v>
      </c>
      <c r="V1193" s="73">
        <v>77.4</v>
      </c>
      <c r="W1193" s="73">
        <v>97525.0</v>
      </c>
      <c r="X1193" s="73">
        <v>756.0</v>
      </c>
      <c r="Y1193" s="73">
        <v>19.5</v>
      </c>
      <c r="Z1193" s="73">
        <v>55.4</v>
      </c>
      <c r="AA1193" s="73">
        <v>16728.0</v>
      </c>
      <c r="AB1193" s="73">
        <v>5.3</v>
      </c>
      <c r="AC1193" s="75">
        <v>45352.0</v>
      </c>
      <c r="AD1193" s="73">
        <v>93.9</v>
      </c>
      <c r="AE1193" s="73">
        <v>2.0</v>
      </c>
      <c r="AF1193" s="73">
        <v>0.4</v>
      </c>
      <c r="AG1193" s="73">
        <v>0.0</v>
      </c>
      <c r="AH1193" s="73">
        <v>0.0</v>
      </c>
      <c r="AI1193" s="73">
        <v>0.8</v>
      </c>
      <c r="AJ1193" s="73">
        <v>2.8</v>
      </c>
      <c r="AK1193" s="73" t="s">
        <v>4419</v>
      </c>
    </row>
    <row r="1194">
      <c r="A1194" s="73" t="s">
        <v>4420</v>
      </c>
      <c r="B1194" s="74" t="s">
        <v>4420</v>
      </c>
      <c r="C1194" s="73" t="s">
        <v>4421</v>
      </c>
      <c r="D1194" s="73">
        <v>37139.0</v>
      </c>
      <c r="E1194" s="73" t="s">
        <v>1514</v>
      </c>
      <c r="F1194" s="73" t="s">
        <v>1515</v>
      </c>
      <c r="G1194" s="73">
        <v>36.2955</v>
      </c>
      <c r="H1194" s="73">
        <v>-76.2843</v>
      </c>
      <c r="I1194" s="73">
        <v>40454.0</v>
      </c>
      <c r="J1194" s="73">
        <v>68.84</v>
      </c>
      <c r="K1194" s="73">
        <f t="shared" si="1"/>
        <v>0.9982488316</v>
      </c>
      <c r="L1194" s="73">
        <f t="shared" si="2"/>
        <v>1.8</v>
      </c>
      <c r="M1194" s="73">
        <f t="shared" si="3"/>
        <v>3.1777876</v>
      </c>
      <c r="N1194" s="73" t="s">
        <v>1396</v>
      </c>
      <c r="O1194" s="73">
        <v>39.0</v>
      </c>
      <c r="P1194" s="73">
        <v>49.6</v>
      </c>
      <c r="Q1194" s="73">
        <v>50.4</v>
      </c>
      <c r="R1194" s="73">
        <v>49.3</v>
      </c>
      <c r="S1194" s="73">
        <v>2.96</v>
      </c>
      <c r="T1194" s="73">
        <v>61411.0</v>
      </c>
      <c r="U1194" s="73">
        <v>27.6</v>
      </c>
      <c r="V1194" s="73">
        <v>64.2</v>
      </c>
      <c r="W1194" s="73">
        <v>198622.0</v>
      </c>
      <c r="X1194" s="73">
        <v>1039.0</v>
      </c>
      <c r="Y1194" s="73">
        <v>26.1</v>
      </c>
      <c r="Z1194" s="73">
        <v>60.3</v>
      </c>
      <c r="AA1194" s="73">
        <v>17517.0</v>
      </c>
      <c r="AB1194" s="73">
        <v>5.8</v>
      </c>
      <c r="AC1194" s="75">
        <v>45352.0</v>
      </c>
      <c r="AD1194" s="73">
        <v>56.5</v>
      </c>
      <c r="AE1194" s="73">
        <v>35.5</v>
      </c>
      <c r="AF1194" s="73">
        <v>1.3</v>
      </c>
      <c r="AG1194" s="73">
        <v>0.3</v>
      </c>
      <c r="AH1194" s="73">
        <v>0.1</v>
      </c>
      <c r="AI1194" s="73">
        <v>1.3</v>
      </c>
      <c r="AJ1194" s="73">
        <v>4.9</v>
      </c>
      <c r="AK1194" s="73" t="s">
        <v>4422</v>
      </c>
    </row>
    <row r="1195">
      <c r="A1195" s="73" t="s">
        <v>2790</v>
      </c>
      <c r="B1195" s="74" t="s">
        <v>2790</v>
      </c>
      <c r="C1195" s="73" t="s">
        <v>2791</v>
      </c>
      <c r="D1195" s="73">
        <v>51185.0</v>
      </c>
      <c r="E1195" s="73" t="s">
        <v>1509</v>
      </c>
      <c r="F1195" s="73" t="s">
        <v>1510</v>
      </c>
      <c r="G1195" s="73">
        <v>37.125</v>
      </c>
      <c r="H1195" s="73">
        <v>-81.5606</v>
      </c>
      <c r="I1195" s="73">
        <v>40392.0</v>
      </c>
      <c r="J1195" s="73">
        <v>30.06</v>
      </c>
      <c r="K1195" s="73">
        <f t="shared" si="1"/>
        <v>0.9805231105</v>
      </c>
      <c r="L1195" s="73">
        <f t="shared" si="2"/>
        <v>1.8</v>
      </c>
      <c r="M1195" s="73">
        <f t="shared" si="3"/>
        <v>3.0269334</v>
      </c>
      <c r="N1195" s="73" t="s">
        <v>1396</v>
      </c>
      <c r="O1195" s="73">
        <v>44.6</v>
      </c>
      <c r="P1195" s="73">
        <v>49.8</v>
      </c>
      <c r="Q1195" s="73">
        <v>50.2</v>
      </c>
      <c r="R1195" s="73">
        <v>49.0</v>
      </c>
      <c r="S1195" s="73">
        <v>2.99</v>
      </c>
      <c r="T1195" s="73">
        <v>46508.0</v>
      </c>
      <c r="U1195" s="73">
        <v>20.8</v>
      </c>
      <c r="V1195" s="73">
        <v>72.6</v>
      </c>
      <c r="W1195" s="73">
        <v>111562.0</v>
      </c>
      <c r="X1195" s="73">
        <v>733.0</v>
      </c>
      <c r="Y1195" s="73">
        <v>15.9</v>
      </c>
      <c r="Z1195" s="73">
        <v>45.6</v>
      </c>
      <c r="AA1195" s="73">
        <v>15595.0</v>
      </c>
      <c r="AB1195" s="73">
        <v>5.7</v>
      </c>
      <c r="AC1195" s="75">
        <v>45352.0</v>
      </c>
      <c r="AD1195" s="73">
        <v>93.3</v>
      </c>
      <c r="AE1195" s="73">
        <v>4.0</v>
      </c>
      <c r="AF1195" s="73">
        <v>0.7</v>
      </c>
      <c r="AG1195" s="73">
        <v>0.0</v>
      </c>
      <c r="AH1195" s="73">
        <v>0.0</v>
      </c>
      <c r="AI1195" s="73">
        <v>0.2</v>
      </c>
      <c r="AJ1195" s="73">
        <v>1.6</v>
      </c>
      <c r="AK1195" s="73" t="s">
        <v>4423</v>
      </c>
    </row>
    <row r="1196">
      <c r="A1196" s="73" t="s">
        <v>2121</v>
      </c>
      <c r="B1196" s="74" t="s">
        <v>2121</v>
      </c>
      <c r="C1196" s="73" t="s">
        <v>2122</v>
      </c>
      <c r="D1196" s="73">
        <v>39123.0</v>
      </c>
      <c r="E1196" s="73" t="s">
        <v>1478</v>
      </c>
      <c r="F1196" s="73" t="s">
        <v>1479</v>
      </c>
      <c r="G1196" s="73">
        <v>41.5379</v>
      </c>
      <c r="H1196" s="73">
        <v>-83.1435</v>
      </c>
      <c r="I1196" s="73">
        <v>40367.0</v>
      </c>
      <c r="J1196" s="73">
        <v>61.19</v>
      </c>
      <c r="K1196" s="73">
        <f t="shared" si="1"/>
        <v>0.9947269481</v>
      </c>
      <c r="L1196" s="73">
        <f t="shared" si="2"/>
        <v>1.8</v>
      </c>
      <c r="M1196" s="73">
        <f t="shared" si="3"/>
        <v>3.1480291</v>
      </c>
      <c r="N1196" s="73" t="s">
        <v>1396</v>
      </c>
      <c r="O1196" s="73">
        <v>49.8</v>
      </c>
      <c r="P1196" s="73">
        <v>50.2</v>
      </c>
      <c r="Q1196" s="73">
        <v>49.8</v>
      </c>
      <c r="R1196" s="73">
        <v>55.0</v>
      </c>
      <c r="S1196" s="73">
        <v>2.74</v>
      </c>
      <c r="T1196" s="73">
        <v>69515.0</v>
      </c>
      <c r="U1196" s="73">
        <v>33.6</v>
      </c>
      <c r="V1196" s="73">
        <v>82.4</v>
      </c>
      <c r="W1196" s="73">
        <v>178405.0</v>
      </c>
      <c r="X1196" s="73">
        <v>846.0</v>
      </c>
      <c r="Y1196" s="73">
        <v>26.9</v>
      </c>
      <c r="Z1196" s="73">
        <v>57.7</v>
      </c>
      <c r="AA1196" s="73">
        <v>20360.0</v>
      </c>
      <c r="AB1196" s="73">
        <v>3.4</v>
      </c>
      <c r="AC1196" s="75">
        <v>45352.0</v>
      </c>
      <c r="AD1196" s="73">
        <v>93.1</v>
      </c>
      <c r="AE1196" s="73">
        <v>1.0</v>
      </c>
      <c r="AF1196" s="73">
        <v>0.3</v>
      </c>
      <c r="AG1196" s="73">
        <v>0.2</v>
      </c>
      <c r="AH1196" s="73">
        <v>0.0</v>
      </c>
      <c r="AI1196" s="73">
        <v>1.9</v>
      </c>
      <c r="AJ1196" s="73">
        <v>3.5</v>
      </c>
      <c r="AK1196" s="73" t="s">
        <v>4424</v>
      </c>
    </row>
    <row r="1197">
      <c r="A1197" s="73" t="s">
        <v>4425</v>
      </c>
      <c r="B1197" s="74" t="s">
        <v>4425</v>
      </c>
      <c r="C1197" s="73" t="s">
        <v>4426</v>
      </c>
      <c r="D1197" s="73">
        <v>18087.0</v>
      </c>
      <c r="E1197" s="73" t="s">
        <v>1563</v>
      </c>
      <c r="F1197" s="73" t="s">
        <v>1564</v>
      </c>
      <c r="G1197" s="73">
        <v>41.6426</v>
      </c>
      <c r="H1197" s="73">
        <v>-85.4265</v>
      </c>
      <c r="I1197" s="73">
        <v>40364.0</v>
      </c>
      <c r="J1197" s="73">
        <v>41.05</v>
      </c>
      <c r="K1197" s="73">
        <f t="shared" si="1"/>
        <v>0.9855142592</v>
      </c>
      <c r="L1197" s="73">
        <f t="shared" si="2"/>
        <v>1.8</v>
      </c>
      <c r="M1197" s="73">
        <f t="shared" si="3"/>
        <v>3.0696845</v>
      </c>
      <c r="N1197" s="73" t="s">
        <v>1565</v>
      </c>
      <c r="O1197" s="73">
        <v>31.9</v>
      </c>
      <c r="P1197" s="73">
        <v>50.6</v>
      </c>
      <c r="Q1197" s="73">
        <v>49.4</v>
      </c>
      <c r="R1197" s="73">
        <v>58.1</v>
      </c>
      <c r="S1197" s="73">
        <v>3.68</v>
      </c>
      <c r="T1197" s="73">
        <v>81658.0</v>
      </c>
      <c r="U1197" s="73">
        <v>34.3</v>
      </c>
      <c r="V1197" s="73">
        <v>83.0</v>
      </c>
      <c r="W1197" s="73">
        <v>227020.0</v>
      </c>
      <c r="X1197" s="73">
        <v>817.0</v>
      </c>
      <c r="Y1197" s="73">
        <v>11.2</v>
      </c>
      <c r="Z1197" s="73">
        <v>63.7</v>
      </c>
      <c r="AA1197" s="73">
        <v>20254.0</v>
      </c>
      <c r="AB1197" s="73">
        <v>3.2</v>
      </c>
      <c r="AC1197" s="75">
        <v>45352.0</v>
      </c>
      <c r="AD1197" s="73">
        <v>95.0</v>
      </c>
      <c r="AE1197" s="73">
        <v>0.2</v>
      </c>
      <c r="AF1197" s="73">
        <v>0.1</v>
      </c>
      <c r="AG1197" s="73">
        <v>0.0</v>
      </c>
      <c r="AH1197" s="73">
        <v>0.0</v>
      </c>
      <c r="AI1197" s="73">
        <v>0.8</v>
      </c>
      <c r="AJ1197" s="73">
        <v>3.9</v>
      </c>
      <c r="AK1197" s="73" t="s">
        <v>4427</v>
      </c>
    </row>
    <row r="1198">
      <c r="A1198" s="73" t="s">
        <v>2309</v>
      </c>
      <c r="B1198" s="74" t="s">
        <v>2309</v>
      </c>
      <c r="C1198" s="73" t="s">
        <v>4428</v>
      </c>
      <c r="D1198" s="73">
        <v>5093.0</v>
      </c>
      <c r="E1198" s="73" t="s">
        <v>1956</v>
      </c>
      <c r="F1198" s="73" t="s">
        <v>1957</v>
      </c>
      <c r="G1198" s="73">
        <v>35.7624</v>
      </c>
      <c r="H1198" s="73">
        <v>-90.0522</v>
      </c>
      <c r="I1198" s="73">
        <v>40361.0</v>
      </c>
      <c r="J1198" s="73">
        <v>17.27</v>
      </c>
      <c r="K1198" s="73">
        <f t="shared" si="1"/>
        <v>0.9747463034</v>
      </c>
      <c r="L1198" s="73">
        <f t="shared" si="2"/>
        <v>1.8</v>
      </c>
      <c r="M1198" s="73">
        <f t="shared" si="3"/>
        <v>2.9771803</v>
      </c>
      <c r="N1198" s="73" t="s">
        <v>1373</v>
      </c>
      <c r="O1198" s="73">
        <v>37.0</v>
      </c>
      <c r="P1198" s="73">
        <v>49.1</v>
      </c>
      <c r="Q1198" s="73">
        <v>50.9</v>
      </c>
      <c r="R1198" s="73">
        <v>43.0</v>
      </c>
      <c r="S1198" s="73">
        <v>3.24</v>
      </c>
      <c r="T1198" s="73">
        <v>50012.0</v>
      </c>
      <c r="U1198" s="73">
        <v>24.0</v>
      </c>
      <c r="V1198" s="73">
        <v>60.2</v>
      </c>
      <c r="W1198" s="73">
        <v>110490.0</v>
      </c>
      <c r="X1198" s="73">
        <v>750.0</v>
      </c>
      <c r="Y1198" s="73">
        <v>14.8</v>
      </c>
      <c r="Z1198" s="73">
        <v>60.4</v>
      </c>
      <c r="AA1198" s="73">
        <v>17092.0</v>
      </c>
      <c r="AB1198" s="73">
        <v>9.8</v>
      </c>
      <c r="AC1198" s="75">
        <v>45352.0</v>
      </c>
      <c r="AD1198" s="73">
        <v>58.3</v>
      </c>
      <c r="AE1198" s="73">
        <v>34.8</v>
      </c>
      <c r="AF1198" s="73">
        <v>0.4</v>
      </c>
      <c r="AG1198" s="73">
        <v>0.1</v>
      </c>
      <c r="AH1198" s="73">
        <v>0.0</v>
      </c>
      <c r="AI1198" s="73">
        <v>1.4</v>
      </c>
      <c r="AJ1198" s="73">
        <v>4.9</v>
      </c>
      <c r="AK1198" s="73" t="s">
        <v>4429</v>
      </c>
    </row>
    <row r="1199">
      <c r="A1199" s="73" t="s">
        <v>3081</v>
      </c>
      <c r="B1199" s="74" t="s">
        <v>3081</v>
      </c>
      <c r="C1199" s="73" t="s">
        <v>4430</v>
      </c>
      <c r="D1199" s="73">
        <v>36121.0</v>
      </c>
      <c r="E1199" s="73" t="s">
        <v>1400</v>
      </c>
      <c r="F1199" s="73" t="s">
        <v>1401</v>
      </c>
      <c r="G1199" s="73">
        <v>42.7024</v>
      </c>
      <c r="H1199" s="73">
        <v>-78.2244</v>
      </c>
      <c r="I1199" s="73">
        <v>40338.0</v>
      </c>
      <c r="J1199" s="73">
        <v>26.28</v>
      </c>
      <c r="K1199" s="73">
        <f t="shared" si="1"/>
        <v>0.9788122585</v>
      </c>
      <c r="L1199" s="73">
        <f t="shared" si="2"/>
        <v>1.8</v>
      </c>
      <c r="M1199" s="73">
        <f t="shared" si="3"/>
        <v>3.0122292</v>
      </c>
      <c r="N1199" s="73" t="s">
        <v>1396</v>
      </c>
      <c r="O1199" s="73">
        <v>42.9</v>
      </c>
      <c r="P1199" s="73">
        <v>53.4</v>
      </c>
      <c r="Q1199" s="73">
        <v>46.6</v>
      </c>
      <c r="R1199" s="73">
        <v>52.7</v>
      </c>
      <c r="S1199" s="73">
        <v>2.82</v>
      </c>
      <c r="T1199" s="73">
        <v>65066.0</v>
      </c>
      <c r="U1199" s="73">
        <v>28.1</v>
      </c>
      <c r="V1199" s="73">
        <v>77.1</v>
      </c>
      <c r="W1199" s="73">
        <v>142608.0</v>
      </c>
      <c r="X1199" s="73">
        <v>787.0</v>
      </c>
      <c r="Y1199" s="73">
        <v>18.2</v>
      </c>
      <c r="Z1199" s="73">
        <v>56.8</v>
      </c>
      <c r="AA1199" s="73">
        <v>16788.0</v>
      </c>
      <c r="AB1199" s="73">
        <v>4.1</v>
      </c>
      <c r="AC1199" s="75">
        <v>45352.0</v>
      </c>
      <c r="AD1199" s="73">
        <v>89.8</v>
      </c>
      <c r="AE1199" s="73">
        <v>3.7</v>
      </c>
      <c r="AF1199" s="73">
        <v>0.6</v>
      </c>
      <c r="AG1199" s="73">
        <v>0.1</v>
      </c>
      <c r="AH1199" s="73">
        <v>0.0</v>
      </c>
      <c r="AI1199" s="73">
        <v>2.5</v>
      </c>
      <c r="AJ1199" s="73">
        <v>3.3</v>
      </c>
      <c r="AK1199" s="73" t="s">
        <v>4431</v>
      </c>
    </row>
    <row r="1200">
      <c r="A1200" s="73" t="s">
        <v>4432</v>
      </c>
      <c r="B1200" s="74" t="s">
        <v>4432</v>
      </c>
      <c r="C1200" s="73" t="s">
        <v>4433</v>
      </c>
      <c r="D1200" s="73">
        <v>35039.0</v>
      </c>
      <c r="E1200" s="73" t="s">
        <v>1703</v>
      </c>
      <c r="F1200" s="73" t="s">
        <v>1704</v>
      </c>
      <c r="G1200" s="73">
        <v>36.5096</v>
      </c>
      <c r="H1200" s="73">
        <v>-106.6931</v>
      </c>
      <c r="I1200" s="73">
        <v>40285.0</v>
      </c>
      <c r="J1200" s="73">
        <v>2.65</v>
      </c>
      <c r="K1200" s="73">
        <f t="shared" si="1"/>
        <v>0.9681846231</v>
      </c>
      <c r="L1200" s="73">
        <f t="shared" si="2"/>
        <v>1.8</v>
      </c>
      <c r="M1200" s="73">
        <f t="shared" si="3"/>
        <v>2.9203085</v>
      </c>
      <c r="N1200" s="73" t="s">
        <v>1502</v>
      </c>
      <c r="O1200" s="73">
        <v>41.7</v>
      </c>
      <c r="P1200" s="73">
        <v>49.3</v>
      </c>
      <c r="Q1200" s="73">
        <v>50.7</v>
      </c>
      <c r="R1200" s="73">
        <v>37.4</v>
      </c>
      <c r="S1200" s="73">
        <v>3.65</v>
      </c>
      <c r="T1200" s="73">
        <v>52031.0</v>
      </c>
      <c r="U1200" s="73">
        <v>22.3</v>
      </c>
      <c r="V1200" s="73">
        <v>78.9</v>
      </c>
      <c r="W1200" s="73">
        <v>206552.0</v>
      </c>
      <c r="X1200" s="73">
        <v>704.0</v>
      </c>
      <c r="Y1200" s="73">
        <v>18.2</v>
      </c>
      <c r="Z1200" s="73">
        <v>51.3</v>
      </c>
      <c r="AA1200" s="73">
        <v>16835.0</v>
      </c>
      <c r="AB1200" s="73">
        <v>6.0</v>
      </c>
      <c r="AC1200" s="75">
        <v>45352.0</v>
      </c>
      <c r="AD1200" s="73">
        <v>35.3</v>
      </c>
      <c r="AE1200" s="73">
        <v>0.6</v>
      </c>
      <c r="AF1200" s="73">
        <v>0.5</v>
      </c>
      <c r="AG1200" s="73">
        <v>15.0</v>
      </c>
      <c r="AH1200" s="73">
        <v>0.0</v>
      </c>
      <c r="AI1200" s="73">
        <v>30.5</v>
      </c>
      <c r="AJ1200" s="73">
        <v>17.9</v>
      </c>
      <c r="AK1200" s="73" t="s">
        <v>4434</v>
      </c>
    </row>
    <row r="1201">
      <c r="A1201" s="73" t="s">
        <v>1981</v>
      </c>
      <c r="B1201" s="74" t="s">
        <v>1981</v>
      </c>
      <c r="C1201" s="73" t="s">
        <v>4435</v>
      </c>
      <c r="D1201" s="73">
        <v>36073.0</v>
      </c>
      <c r="E1201" s="73" t="s">
        <v>1400</v>
      </c>
      <c r="F1201" s="73" t="s">
        <v>1401</v>
      </c>
      <c r="G1201" s="73">
        <v>43.2521</v>
      </c>
      <c r="H1201" s="73">
        <v>-78.2312</v>
      </c>
      <c r="I1201" s="73">
        <v>40148.0</v>
      </c>
      <c r="J1201" s="73">
        <v>39.62</v>
      </c>
      <c r="K1201" s="73">
        <f t="shared" si="1"/>
        <v>0.9848633843</v>
      </c>
      <c r="L1201" s="73">
        <f t="shared" si="2"/>
        <v>1.8</v>
      </c>
      <c r="M1201" s="73">
        <f t="shared" si="3"/>
        <v>3.0641218</v>
      </c>
      <c r="N1201" s="73" t="s">
        <v>1396</v>
      </c>
      <c r="O1201" s="73">
        <v>43.2</v>
      </c>
      <c r="P1201" s="73">
        <v>51.0</v>
      </c>
      <c r="Q1201" s="73">
        <v>49.0</v>
      </c>
      <c r="R1201" s="73">
        <v>48.5</v>
      </c>
      <c r="S1201" s="73">
        <v>2.85</v>
      </c>
      <c r="T1201" s="73">
        <v>61069.0</v>
      </c>
      <c r="U1201" s="73">
        <v>26.9</v>
      </c>
      <c r="V1201" s="73">
        <v>76.2</v>
      </c>
      <c r="W1201" s="73">
        <v>125213.0</v>
      </c>
      <c r="X1201" s="73">
        <v>840.0</v>
      </c>
      <c r="Y1201" s="73">
        <v>17.8</v>
      </c>
      <c r="Z1201" s="73">
        <v>56.8</v>
      </c>
      <c r="AA1201" s="73">
        <v>17112.0</v>
      </c>
      <c r="AB1201" s="73">
        <v>6.1</v>
      </c>
      <c r="AC1201" s="75">
        <v>45352.0</v>
      </c>
      <c r="AD1201" s="73">
        <v>87.2</v>
      </c>
      <c r="AE1201" s="73">
        <v>5.4</v>
      </c>
      <c r="AF1201" s="73">
        <v>0.7</v>
      </c>
      <c r="AG1201" s="73">
        <v>0.3</v>
      </c>
      <c r="AH1201" s="73">
        <v>0.0</v>
      </c>
      <c r="AI1201" s="73">
        <v>2.4</v>
      </c>
      <c r="AJ1201" s="73">
        <v>4.0</v>
      </c>
      <c r="AK1201" s="73" t="s">
        <v>4436</v>
      </c>
    </row>
    <row r="1202">
      <c r="A1202" s="73" t="s">
        <v>4437</v>
      </c>
      <c r="B1202" s="74" t="s">
        <v>4437</v>
      </c>
      <c r="C1202" s="73" t="s">
        <v>4438</v>
      </c>
      <c r="D1202" s="73">
        <v>26107.0</v>
      </c>
      <c r="E1202" s="73" t="s">
        <v>1439</v>
      </c>
      <c r="F1202" s="73" t="s">
        <v>1440</v>
      </c>
      <c r="G1202" s="73">
        <v>43.6408</v>
      </c>
      <c r="H1202" s="73">
        <v>-85.3246</v>
      </c>
      <c r="I1202" s="73">
        <v>40128.0</v>
      </c>
      <c r="J1202" s="73">
        <v>27.91</v>
      </c>
      <c r="K1202" s="73">
        <f t="shared" si="1"/>
        <v>0.9795496404</v>
      </c>
      <c r="L1202" s="73">
        <f t="shared" si="2"/>
        <v>1.8</v>
      </c>
      <c r="M1202" s="73">
        <f t="shared" si="3"/>
        <v>3.0185699</v>
      </c>
      <c r="N1202" s="73" t="s">
        <v>1441</v>
      </c>
      <c r="O1202" s="73">
        <v>40.6</v>
      </c>
      <c r="P1202" s="73">
        <v>50.2</v>
      </c>
      <c r="Q1202" s="73">
        <v>49.8</v>
      </c>
      <c r="R1202" s="73">
        <v>45.7</v>
      </c>
      <c r="S1202" s="73">
        <v>2.86</v>
      </c>
      <c r="T1202" s="73">
        <v>54132.0</v>
      </c>
      <c r="U1202" s="73">
        <v>21.6</v>
      </c>
      <c r="V1202" s="73">
        <v>75.9</v>
      </c>
      <c r="W1202" s="73">
        <v>149865.0</v>
      </c>
      <c r="X1202" s="73">
        <v>844.0</v>
      </c>
      <c r="Y1202" s="73">
        <v>23.7</v>
      </c>
      <c r="Z1202" s="73">
        <v>53.5</v>
      </c>
      <c r="AA1202" s="73">
        <v>19659.0</v>
      </c>
      <c r="AB1202" s="73">
        <v>5.5</v>
      </c>
      <c r="AC1202" s="75">
        <v>45352.0</v>
      </c>
      <c r="AD1202" s="73">
        <v>91.3</v>
      </c>
      <c r="AE1202" s="73">
        <v>2.5</v>
      </c>
      <c r="AF1202" s="73">
        <v>1.0</v>
      </c>
      <c r="AG1202" s="73">
        <v>0.7</v>
      </c>
      <c r="AH1202" s="73">
        <v>0.0</v>
      </c>
      <c r="AI1202" s="73">
        <v>0.7</v>
      </c>
      <c r="AJ1202" s="73">
        <v>3.8</v>
      </c>
      <c r="AK1202" s="73" t="s">
        <v>4439</v>
      </c>
    </row>
    <row r="1203">
      <c r="A1203" s="73" t="s">
        <v>3772</v>
      </c>
      <c r="B1203" s="74" t="s">
        <v>3772</v>
      </c>
      <c r="C1203" s="73" t="s">
        <v>3773</v>
      </c>
      <c r="D1203" s="73">
        <v>28113.0</v>
      </c>
      <c r="E1203" s="73" t="s">
        <v>2308</v>
      </c>
      <c r="F1203" s="73" t="s">
        <v>2309</v>
      </c>
      <c r="G1203" s="73">
        <v>31.1748</v>
      </c>
      <c r="H1203" s="73">
        <v>-90.4042</v>
      </c>
      <c r="I1203" s="73">
        <v>40098.0</v>
      </c>
      <c r="J1203" s="73">
        <v>37.84</v>
      </c>
      <c r="K1203" s="73">
        <f t="shared" si="1"/>
        <v>0.984053805</v>
      </c>
      <c r="L1203" s="73">
        <f t="shared" si="2"/>
        <v>1.8</v>
      </c>
      <c r="M1203" s="73">
        <f t="shared" si="3"/>
        <v>3.0571976</v>
      </c>
      <c r="N1203" s="73" t="s">
        <v>1373</v>
      </c>
      <c r="O1203" s="73">
        <v>37.3</v>
      </c>
      <c r="P1203" s="73">
        <v>47.2</v>
      </c>
      <c r="Q1203" s="73">
        <v>52.8</v>
      </c>
      <c r="R1203" s="73">
        <v>38.0</v>
      </c>
      <c r="S1203" s="73">
        <v>3.58</v>
      </c>
      <c r="T1203" s="73">
        <v>40131.0</v>
      </c>
      <c r="U1203" s="73">
        <v>12.3</v>
      </c>
      <c r="V1203" s="73">
        <v>65.1</v>
      </c>
      <c r="W1203" s="73">
        <v>120213.0</v>
      </c>
      <c r="X1203" s="73">
        <v>831.0</v>
      </c>
      <c r="Y1203" s="73">
        <v>16.7</v>
      </c>
      <c r="Z1203" s="73">
        <v>51.8</v>
      </c>
      <c r="AA1203" s="73">
        <v>13793.0</v>
      </c>
      <c r="AB1203" s="73">
        <v>7.2</v>
      </c>
      <c r="AC1203" s="75">
        <v>45352.0</v>
      </c>
      <c r="AD1203" s="73">
        <v>42.7</v>
      </c>
      <c r="AE1203" s="73">
        <v>54.2</v>
      </c>
      <c r="AF1203" s="73">
        <v>0.5</v>
      </c>
      <c r="AG1203" s="73">
        <v>0.4</v>
      </c>
      <c r="AH1203" s="73">
        <v>0.0</v>
      </c>
      <c r="AI1203" s="73">
        <v>0.6</v>
      </c>
      <c r="AJ1203" s="73">
        <v>1.6</v>
      </c>
      <c r="AK1203" s="73" t="s">
        <v>4440</v>
      </c>
    </row>
    <row r="1204">
      <c r="A1204" s="73" t="s">
        <v>4441</v>
      </c>
      <c r="B1204" s="74" t="s">
        <v>4441</v>
      </c>
      <c r="C1204" s="73" t="s">
        <v>4442</v>
      </c>
      <c r="D1204" s="73">
        <v>27099.0</v>
      </c>
      <c r="E1204" s="73" t="s">
        <v>1489</v>
      </c>
      <c r="F1204" s="73" t="s">
        <v>1490</v>
      </c>
      <c r="G1204" s="73">
        <v>43.6715</v>
      </c>
      <c r="H1204" s="73">
        <v>-92.7525</v>
      </c>
      <c r="I1204" s="73">
        <v>40082.0</v>
      </c>
      <c r="J1204" s="73">
        <v>21.76</v>
      </c>
      <c r="K1204" s="73">
        <f t="shared" si="1"/>
        <v>0.9767703962</v>
      </c>
      <c r="L1204" s="73">
        <f t="shared" si="2"/>
        <v>1.8</v>
      </c>
      <c r="M1204" s="73">
        <f t="shared" si="3"/>
        <v>2.9946464</v>
      </c>
      <c r="N1204" s="73" t="s">
        <v>1373</v>
      </c>
      <c r="O1204" s="73">
        <v>39.1</v>
      </c>
      <c r="P1204" s="73">
        <v>51.2</v>
      </c>
      <c r="Q1204" s="73">
        <v>48.8</v>
      </c>
      <c r="R1204" s="73">
        <v>54.0</v>
      </c>
      <c r="S1204" s="73">
        <v>3.06</v>
      </c>
      <c r="T1204" s="73">
        <v>66972.0</v>
      </c>
      <c r="U1204" s="73">
        <v>29.0</v>
      </c>
      <c r="V1204" s="73">
        <v>75.0</v>
      </c>
      <c r="W1204" s="73">
        <v>156936.0</v>
      </c>
      <c r="X1204" s="73">
        <v>818.0</v>
      </c>
      <c r="Y1204" s="73">
        <v>24.0</v>
      </c>
      <c r="Z1204" s="73">
        <v>64.8</v>
      </c>
      <c r="AA1204" s="73">
        <v>21505.0</v>
      </c>
      <c r="AB1204" s="73">
        <v>3.2</v>
      </c>
      <c r="AC1204" s="75">
        <v>45352.0</v>
      </c>
      <c r="AD1204" s="73">
        <v>81.2</v>
      </c>
      <c r="AE1204" s="73">
        <v>3.8</v>
      </c>
      <c r="AF1204" s="73">
        <v>5.5</v>
      </c>
      <c r="AG1204" s="73">
        <v>0.2</v>
      </c>
      <c r="AH1204" s="73">
        <v>0.5</v>
      </c>
      <c r="AI1204" s="73">
        <v>3.5</v>
      </c>
      <c r="AJ1204" s="73">
        <v>5.4</v>
      </c>
      <c r="AK1204" s="73" t="s">
        <v>4443</v>
      </c>
    </row>
    <row r="1205">
      <c r="A1205" s="73" t="s">
        <v>4444</v>
      </c>
      <c r="B1205" s="74" t="s">
        <v>4444</v>
      </c>
      <c r="C1205" s="73" t="s">
        <v>4445</v>
      </c>
      <c r="D1205" s="73">
        <v>13213.0</v>
      </c>
      <c r="E1205" s="73" t="s">
        <v>1525</v>
      </c>
      <c r="F1205" s="73" t="s">
        <v>1526</v>
      </c>
      <c r="G1205" s="73">
        <v>34.7884</v>
      </c>
      <c r="H1205" s="73">
        <v>-84.7481</v>
      </c>
      <c r="I1205" s="73">
        <v>40063.0</v>
      </c>
      <c r="J1205" s="73">
        <v>44.9</v>
      </c>
      <c r="K1205" s="73">
        <f t="shared" si="1"/>
        <v>0.9872687533</v>
      </c>
      <c r="L1205" s="73">
        <f t="shared" si="2"/>
        <v>1.8</v>
      </c>
      <c r="M1205" s="73">
        <f t="shared" si="3"/>
        <v>3.084661</v>
      </c>
      <c r="N1205" s="73" t="s">
        <v>1396</v>
      </c>
      <c r="O1205" s="73">
        <v>39.7</v>
      </c>
      <c r="P1205" s="73">
        <v>49.7</v>
      </c>
      <c r="Q1205" s="73">
        <v>50.3</v>
      </c>
      <c r="R1205" s="73">
        <v>54.6</v>
      </c>
      <c r="S1205" s="73">
        <v>3.12</v>
      </c>
      <c r="T1205" s="73">
        <v>60617.0</v>
      </c>
      <c r="U1205" s="73">
        <v>22.3</v>
      </c>
      <c r="V1205" s="73">
        <v>73.7</v>
      </c>
      <c r="W1205" s="73">
        <v>150445.0</v>
      </c>
      <c r="X1205" s="73">
        <v>800.0</v>
      </c>
      <c r="Y1205" s="73">
        <v>11.3</v>
      </c>
      <c r="Z1205" s="73">
        <v>60.7</v>
      </c>
      <c r="AA1205" s="73">
        <v>15812.0</v>
      </c>
      <c r="AB1205" s="73">
        <v>6.7</v>
      </c>
      <c r="AC1205" s="75">
        <v>45352.0</v>
      </c>
      <c r="AD1205" s="73">
        <v>92.7</v>
      </c>
      <c r="AE1205" s="73">
        <v>0.5</v>
      </c>
      <c r="AF1205" s="73">
        <v>0.8</v>
      </c>
      <c r="AG1205" s="73">
        <v>0.7</v>
      </c>
      <c r="AH1205" s="73">
        <v>0.0</v>
      </c>
      <c r="AI1205" s="73">
        <v>0.6</v>
      </c>
      <c r="AJ1205" s="73">
        <v>4.7</v>
      </c>
      <c r="AK1205" s="73" t="s">
        <v>4446</v>
      </c>
    </row>
    <row r="1206">
      <c r="A1206" s="73" t="s">
        <v>3122</v>
      </c>
      <c r="B1206" s="74" t="s">
        <v>3122</v>
      </c>
      <c r="C1206" s="73" t="s">
        <v>3123</v>
      </c>
      <c r="D1206" s="73">
        <v>19127.0</v>
      </c>
      <c r="E1206" s="73" t="s">
        <v>1844</v>
      </c>
      <c r="F1206" s="73" t="s">
        <v>1845</v>
      </c>
      <c r="G1206" s="73">
        <v>42.0358</v>
      </c>
      <c r="H1206" s="73">
        <v>-92.9988</v>
      </c>
      <c r="I1206" s="73">
        <v>40049.0</v>
      </c>
      <c r="J1206" s="73">
        <v>27.01</v>
      </c>
      <c r="K1206" s="73">
        <f t="shared" si="1"/>
        <v>0.9791424284</v>
      </c>
      <c r="L1206" s="73">
        <f t="shared" si="2"/>
        <v>1.8</v>
      </c>
      <c r="M1206" s="73">
        <f t="shared" si="3"/>
        <v>3.0150689</v>
      </c>
      <c r="N1206" s="73" t="s">
        <v>1373</v>
      </c>
      <c r="O1206" s="73">
        <v>38.5</v>
      </c>
      <c r="P1206" s="73">
        <v>50.7</v>
      </c>
      <c r="Q1206" s="73">
        <v>49.3</v>
      </c>
      <c r="R1206" s="73">
        <v>54.1</v>
      </c>
      <c r="S1206" s="73">
        <v>3.16</v>
      </c>
      <c r="T1206" s="73">
        <v>70828.0</v>
      </c>
      <c r="U1206" s="73">
        <v>30.4</v>
      </c>
      <c r="V1206" s="73">
        <v>73.5</v>
      </c>
      <c r="W1206" s="73">
        <v>126932.0</v>
      </c>
      <c r="X1206" s="73">
        <v>832.0</v>
      </c>
      <c r="Y1206" s="73">
        <v>21.0</v>
      </c>
      <c r="Z1206" s="73">
        <v>66.8</v>
      </c>
      <c r="AA1206" s="73">
        <v>17508.0</v>
      </c>
      <c r="AB1206" s="73">
        <v>5.6</v>
      </c>
      <c r="AC1206" s="75">
        <v>45352.0</v>
      </c>
      <c r="AD1206" s="73">
        <v>78.5</v>
      </c>
      <c r="AE1206" s="73">
        <v>2.1</v>
      </c>
      <c r="AF1206" s="73">
        <v>4.2</v>
      </c>
      <c r="AG1206" s="73">
        <v>0.7</v>
      </c>
      <c r="AH1206" s="73">
        <v>0.0</v>
      </c>
      <c r="AI1206" s="73">
        <v>5.8</v>
      </c>
      <c r="AJ1206" s="73">
        <v>8.7</v>
      </c>
      <c r="AK1206" s="73" t="s">
        <v>4447</v>
      </c>
    </row>
    <row r="1207">
      <c r="A1207" s="73" t="s">
        <v>4448</v>
      </c>
      <c r="B1207" s="74" t="s">
        <v>4448</v>
      </c>
      <c r="C1207" s="73" t="s">
        <v>4449</v>
      </c>
      <c r="D1207" s="73">
        <v>29091.0</v>
      </c>
      <c r="E1207" s="73" t="s">
        <v>1547</v>
      </c>
      <c r="F1207" s="73" t="s">
        <v>1548</v>
      </c>
      <c r="G1207" s="73">
        <v>36.774</v>
      </c>
      <c r="H1207" s="73">
        <v>-91.8865</v>
      </c>
      <c r="I1207" s="73">
        <v>39960.0</v>
      </c>
      <c r="J1207" s="73">
        <v>16.64</v>
      </c>
      <c r="K1207" s="73">
        <f t="shared" si="1"/>
        <v>0.974462635</v>
      </c>
      <c r="L1207" s="73">
        <f t="shared" si="2"/>
        <v>1.8</v>
      </c>
      <c r="M1207" s="73">
        <f t="shared" si="3"/>
        <v>2.9747296</v>
      </c>
      <c r="N1207" s="73" t="s">
        <v>1373</v>
      </c>
      <c r="O1207" s="73">
        <v>40.7</v>
      </c>
      <c r="P1207" s="73">
        <v>48.7</v>
      </c>
      <c r="Q1207" s="73">
        <v>51.3</v>
      </c>
      <c r="R1207" s="73">
        <v>51.4</v>
      </c>
      <c r="S1207" s="73">
        <v>3.16</v>
      </c>
      <c r="T1207" s="73">
        <v>46401.0</v>
      </c>
      <c r="U1207" s="73">
        <v>14.5</v>
      </c>
      <c r="V1207" s="73">
        <v>68.8</v>
      </c>
      <c r="W1207" s="73">
        <v>142082.0</v>
      </c>
      <c r="X1207" s="73">
        <v>686.0</v>
      </c>
      <c r="Y1207" s="73">
        <v>18.0</v>
      </c>
      <c r="Z1207" s="73">
        <v>53.5</v>
      </c>
      <c r="AA1207" s="73">
        <v>16407.0</v>
      </c>
      <c r="AB1207" s="73">
        <v>5.5</v>
      </c>
      <c r="AC1207" s="75">
        <v>45352.0</v>
      </c>
      <c r="AD1207" s="73">
        <v>93.9</v>
      </c>
      <c r="AE1207" s="73">
        <v>0.5</v>
      </c>
      <c r="AF1207" s="73">
        <v>0.5</v>
      </c>
      <c r="AG1207" s="73">
        <v>0.4</v>
      </c>
      <c r="AH1207" s="73">
        <v>0.0</v>
      </c>
      <c r="AI1207" s="73">
        <v>0.8</v>
      </c>
      <c r="AJ1207" s="73">
        <v>4.0</v>
      </c>
      <c r="AK1207" s="73" t="s">
        <v>4450</v>
      </c>
    </row>
    <row r="1208">
      <c r="A1208" s="73" t="s">
        <v>4451</v>
      </c>
      <c r="B1208" s="74" t="s">
        <v>4451</v>
      </c>
      <c r="C1208" s="73" t="s">
        <v>4452</v>
      </c>
      <c r="D1208" s="73">
        <v>12051.0</v>
      </c>
      <c r="E1208" s="73" t="s">
        <v>1394</v>
      </c>
      <c r="F1208" s="73" t="s">
        <v>1395</v>
      </c>
      <c r="G1208" s="73">
        <v>26.5535</v>
      </c>
      <c r="H1208" s="73">
        <v>-81.1659</v>
      </c>
      <c r="I1208" s="73">
        <v>39902.0</v>
      </c>
      <c r="J1208" s="73">
        <v>13.33</v>
      </c>
      <c r="K1208" s="73">
        <f t="shared" si="1"/>
        <v>0.972973606</v>
      </c>
      <c r="L1208" s="73">
        <f t="shared" si="2"/>
        <v>1.8</v>
      </c>
      <c r="M1208" s="73">
        <f t="shared" si="3"/>
        <v>2.9618537</v>
      </c>
      <c r="N1208" s="73" t="s">
        <v>1396</v>
      </c>
      <c r="O1208" s="73">
        <v>35.1</v>
      </c>
      <c r="P1208" s="73">
        <v>54.9</v>
      </c>
      <c r="Q1208" s="73">
        <v>45.1</v>
      </c>
      <c r="R1208" s="73">
        <v>45.0</v>
      </c>
      <c r="S1208" s="73">
        <v>3.24</v>
      </c>
      <c r="T1208" s="73">
        <v>49259.0</v>
      </c>
      <c r="U1208" s="73">
        <v>21.6</v>
      </c>
      <c r="V1208" s="73">
        <v>69.7</v>
      </c>
      <c r="W1208" s="73">
        <v>155952.0</v>
      </c>
      <c r="X1208" s="73">
        <v>892.0</v>
      </c>
      <c r="Y1208" s="73">
        <v>10.5</v>
      </c>
      <c r="Z1208" s="73">
        <v>62.3</v>
      </c>
      <c r="AA1208" s="73">
        <v>16112.0</v>
      </c>
      <c r="AB1208" s="73">
        <v>5.8</v>
      </c>
      <c r="AC1208" s="75">
        <v>45352.0</v>
      </c>
      <c r="AD1208" s="73">
        <v>61.1</v>
      </c>
      <c r="AE1208" s="73">
        <v>10.7</v>
      </c>
      <c r="AF1208" s="73">
        <v>0.9</v>
      </c>
      <c r="AG1208" s="73">
        <v>2.1</v>
      </c>
      <c r="AH1208" s="73">
        <v>0.0</v>
      </c>
      <c r="AI1208" s="73">
        <v>6.3</v>
      </c>
      <c r="AJ1208" s="73">
        <v>18.9</v>
      </c>
      <c r="AK1208" s="73" t="s">
        <v>4453</v>
      </c>
    </row>
    <row r="1209">
      <c r="A1209" s="73" t="s">
        <v>4454</v>
      </c>
      <c r="B1209" s="74" t="s">
        <v>4454</v>
      </c>
      <c r="C1209" s="73" t="s">
        <v>4455</v>
      </c>
      <c r="D1209" s="73">
        <v>16057.0</v>
      </c>
      <c r="E1209" s="73" t="s">
        <v>5</v>
      </c>
      <c r="F1209" s="73" t="s">
        <v>1841</v>
      </c>
      <c r="G1209" s="73">
        <v>46.8162</v>
      </c>
      <c r="H1209" s="73">
        <v>-116.7117</v>
      </c>
      <c r="I1209" s="73">
        <v>39872.0</v>
      </c>
      <c r="J1209" s="73">
        <v>14.31</v>
      </c>
      <c r="K1209" s="73">
        <f t="shared" si="1"/>
        <v>0.9734142293</v>
      </c>
      <c r="L1209" s="73">
        <f t="shared" si="2"/>
        <v>1.8</v>
      </c>
      <c r="M1209" s="73">
        <f t="shared" si="3"/>
        <v>2.9656659</v>
      </c>
      <c r="N1209" s="73" t="s">
        <v>1367</v>
      </c>
      <c r="O1209" s="73">
        <v>30.3</v>
      </c>
      <c r="P1209" s="73">
        <v>51.5</v>
      </c>
      <c r="Q1209" s="73">
        <v>48.5</v>
      </c>
      <c r="R1209" s="73">
        <v>45.8</v>
      </c>
      <c r="S1209" s="73">
        <v>2.72</v>
      </c>
      <c r="T1209" s="73">
        <v>62258.0</v>
      </c>
      <c r="U1209" s="73">
        <v>25.9</v>
      </c>
      <c r="V1209" s="73">
        <v>59.9</v>
      </c>
      <c r="W1209" s="73">
        <v>307887.0</v>
      </c>
      <c r="X1209" s="73">
        <v>869.0</v>
      </c>
      <c r="Y1209" s="73">
        <v>44.3</v>
      </c>
      <c r="Z1209" s="73">
        <v>61.3</v>
      </c>
      <c r="AA1209" s="73">
        <v>21708.0</v>
      </c>
      <c r="AB1209" s="73">
        <v>5.3</v>
      </c>
      <c r="AC1209" s="75">
        <v>45352.0</v>
      </c>
      <c r="AD1209" s="73">
        <v>89.7</v>
      </c>
      <c r="AE1209" s="73">
        <v>1.2</v>
      </c>
      <c r="AF1209" s="73">
        <v>2.0</v>
      </c>
      <c r="AG1209" s="73">
        <v>0.7</v>
      </c>
      <c r="AH1209" s="73">
        <v>0.2</v>
      </c>
      <c r="AI1209" s="73">
        <v>0.8</v>
      </c>
      <c r="AJ1209" s="73">
        <v>5.4</v>
      </c>
      <c r="AK1209" s="73" t="s">
        <v>4456</v>
      </c>
    </row>
    <row r="1210">
      <c r="A1210" s="73" t="s">
        <v>4457</v>
      </c>
      <c r="B1210" s="74" t="s">
        <v>4457</v>
      </c>
      <c r="C1210" s="73" t="s">
        <v>4458</v>
      </c>
      <c r="D1210" s="73">
        <v>12093.0</v>
      </c>
      <c r="E1210" s="73" t="s">
        <v>1394</v>
      </c>
      <c r="F1210" s="73" t="s">
        <v>1395</v>
      </c>
      <c r="G1210" s="73">
        <v>27.3864</v>
      </c>
      <c r="H1210" s="73">
        <v>-80.8886</v>
      </c>
      <c r="I1210" s="73">
        <v>39870.0</v>
      </c>
      <c r="J1210" s="73">
        <v>20.01</v>
      </c>
      <c r="K1210" s="73">
        <f t="shared" si="1"/>
        <v>0.9759809965</v>
      </c>
      <c r="L1210" s="73">
        <f t="shared" si="2"/>
        <v>1.8</v>
      </c>
      <c r="M1210" s="73">
        <f t="shared" si="3"/>
        <v>2.9878389</v>
      </c>
      <c r="N1210" s="73" t="s">
        <v>1396</v>
      </c>
      <c r="O1210" s="73">
        <v>40.8</v>
      </c>
      <c r="P1210" s="73">
        <v>53.8</v>
      </c>
      <c r="Q1210" s="73">
        <v>46.2</v>
      </c>
      <c r="R1210" s="73">
        <v>46.7</v>
      </c>
      <c r="S1210" s="73">
        <v>3.02</v>
      </c>
      <c r="T1210" s="73">
        <v>50476.0</v>
      </c>
      <c r="U1210" s="73">
        <v>20.9</v>
      </c>
      <c r="V1210" s="73">
        <v>74.4</v>
      </c>
      <c r="W1210" s="73">
        <v>152807.0</v>
      </c>
      <c r="X1210" s="73">
        <v>963.0</v>
      </c>
      <c r="Y1210" s="73">
        <v>16.9</v>
      </c>
      <c r="Z1210" s="73">
        <v>50.4</v>
      </c>
      <c r="AA1210" s="73">
        <v>18313.0</v>
      </c>
      <c r="AB1210" s="73">
        <v>6.1</v>
      </c>
      <c r="AC1210" s="75">
        <v>45352.0</v>
      </c>
      <c r="AD1210" s="73">
        <v>75.3</v>
      </c>
      <c r="AE1210" s="73">
        <v>8.1</v>
      </c>
      <c r="AF1210" s="73">
        <v>1.0</v>
      </c>
      <c r="AG1210" s="73">
        <v>0.1</v>
      </c>
      <c r="AH1210" s="73">
        <v>0.0</v>
      </c>
      <c r="AI1210" s="73">
        <v>8.0</v>
      </c>
      <c r="AJ1210" s="73">
        <v>7.4</v>
      </c>
      <c r="AK1210" s="73" t="s">
        <v>4459</v>
      </c>
    </row>
    <row r="1211">
      <c r="A1211" s="73" t="s">
        <v>4460</v>
      </c>
      <c r="B1211" s="74" t="s">
        <v>4460</v>
      </c>
      <c r="C1211" s="73" t="s">
        <v>4461</v>
      </c>
      <c r="D1211" s="73">
        <v>72041.0</v>
      </c>
      <c r="E1211" s="73" t="s">
        <v>2039</v>
      </c>
      <c r="F1211" s="73" t="s">
        <v>2040</v>
      </c>
      <c r="G1211" s="73">
        <v>18.1737</v>
      </c>
      <c r="H1211" s="73">
        <v>-66.1609</v>
      </c>
      <c r="I1211" s="73">
        <v>39831.0</v>
      </c>
      <c r="J1211" s="73">
        <v>426.92</v>
      </c>
      <c r="K1211" s="73">
        <f t="shared" si="1"/>
        <v>1.177837649</v>
      </c>
      <c r="L1211" s="73">
        <f t="shared" si="2"/>
        <v>1.8</v>
      </c>
      <c r="M1211" s="73">
        <f t="shared" si="3"/>
        <v>4.5707188</v>
      </c>
      <c r="N1211" s="73" t="s">
        <v>2041</v>
      </c>
      <c r="O1211" s="73">
        <v>42.9</v>
      </c>
      <c r="P1211" s="73">
        <v>48.2</v>
      </c>
      <c r="Q1211" s="73">
        <v>51.8</v>
      </c>
      <c r="R1211" s="73">
        <v>37.7</v>
      </c>
      <c r="S1211" s="73">
        <v>3.36</v>
      </c>
      <c r="T1211" s="73">
        <v>25580.0</v>
      </c>
      <c r="U1211" s="73">
        <v>6.7</v>
      </c>
      <c r="V1211" s="73">
        <v>67.1</v>
      </c>
      <c r="W1211" s="73">
        <v>132599.0</v>
      </c>
      <c r="X1211" s="73">
        <v>547.0</v>
      </c>
      <c r="Y1211" s="73">
        <v>26.1</v>
      </c>
      <c r="Z1211" s="73">
        <v>41.1</v>
      </c>
      <c r="AA1211" s="73">
        <v>17174.0</v>
      </c>
      <c r="AB1211" s="73">
        <v>6.3</v>
      </c>
      <c r="AC1211" s="75">
        <v>45352.0</v>
      </c>
      <c r="AD1211" s="73">
        <v>39.3</v>
      </c>
      <c r="AE1211" s="73">
        <v>11.7</v>
      </c>
      <c r="AF1211" s="73">
        <v>0.1</v>
      </c>
      <c r="AG1211" s="73">
        <v>0.5</v>
      </c>
      <c r="AH1211" s="73">
        <v>0.0</v>
      </c>
      <c r="AI1211" s="73">
        <v>23.9</v>
      </c>
      <c r="AJ1211" s="73">
        <v>24.5</v>
      </c>
      <c r="AK1211" s="73" t="s">
        <v>4462</v>
      </c>
    </row>
    <row r="1212">
      <c r="A1212" s="73" t="s">
        <v>4463</v>
      </c>
      <c r="B1212" s="74" t="s">
        <v>4463</v>
      </c>
      <c r="C1212" s="73" t="s">
        <v>4464</v>
      </c>
      <c r="D1212" s="73">
        <v>42109.0</v>
      </c>
      <c r="E1212" s="73" t="s">
        <v>323</v>
      </c>
      <c r="F1212" s="73" t="s">
        <v>1455</v>
      </c>
      <c r="G1212" s="73">
        <v>40.7698</v>
      </c>
      <c r="H1212" s="73">
        <v>-77.0702</v>
      </c>
      <c r="I1212" s="73">
        <v>39797.0</v>
      </c>
      <c r="J1212" s="73">
        <v>46.73</v>
      </c>
      <c r="K1212" s="73">
        <f t="shared" si="1"/>
        <v>0.9881038025</v>
      </c>
      <c r="L1212" s="73">
        <f t="shared" si="2"/>
        <v>1.8</v>
      </c>
      <c r="M1212" s="73">
        <f t="shared" si="3"/>
        <v>3.0917797</v>
      </c>
      <c r="N1212" s="73" t="s">
        <v>1396</v>
      </c>
      <c r="O1212" s="73">
        <v>40.0</v>
      </c>
      <c r="P1212" s="73">
        <v>49.7</v>
      </c>
      <c r="Q1212" s="73">
        <v>50.3</v>
      </c>
      <c r="R1212" s="73">
        <v>50.5</v>
      </c>
      <c r="S1212" s="73">
        <v>3.08</v>
      </c>
      <c r="T1212" s="73">
        <v>65914.0</v>
      </c>
      <c r="U1212" s="73">
        <v>27.9</v>
      </c>
      <c r="V1212" s="73">
        <v>75.4</v>
      </c>
      <c r="W1212" s="73">
        <v>198099.0</v>
      </c>
      <c r="X1212" s="73">
        <v>849.0</v>
      </c>
      <c r="Y1212" s="73">
        <v>21.0</v>
      </c>
      <c r="Z1212" s="73">
        <v>60.9</v>
      </c>
      <c r="AA1212" s="73">
        <v>19827.0</v>
      </c>
      <c r="AB1212" s="73">
        <v>2.2</v>
      </c>
      <c r="AC1212" s="75">
        <v>45352.0</v>
      </c>
      <c r="AD1212" s="73">
        <v>95.5</v>
      </c>
      <c r="AE1212" s="73">
        <v>0.8</v>
      </c>
      <c r="AF1212" s="73">
        <v>0.6</v>
      </c>
      <c r="AG1212" s="73">
        <v>0.0</v>
      </c>
      <c r="AH1212" s="73">
        <v>0.2</v>
      </c>
      <c r="AI1212" s="73">
        <v>0.5</v>
      </c>
      <c r="AJ1212" s="73">
        <v>2.4</v>
      </c>
      <c r="AK1212" s="73" t="s">
        <v>4465</v>
      </c>
    </row>
    <row r="1213">
      <c r="A1213" s="73" t="s">
        <v>4466</v>
      </c>
      <c r="B1213" s="74" t="s">
        <v>4466</v>
      </c>
      <c r="C1213" s="73" t="s">
        <v>4467</v>
      </c>
      <c r="D1213" s="73">
        <v>23027.0</v>
      </c>
      <c r="E1213" s="73" t="s">
        <v>2101</v>
      </c>
      <c r="F1213" s="73" t="s">
        <v>2102</v>
      </c>
      <c r="G1213" s="73">
        <v>44.5028</v>
      </c>
      <c r="H1213" s="73">
        <v>-69.1454</v>
      </c>
      <c r="I1213" s="73">
        <v>39772.0</v>
      </c>
      <c r="J1213" s="73">
        <v>21.04</v>
      </c>
      <c r="K1213" s="73">
        <f t="shared" si="1"/>
        <v>0.9764455374</v>
      </c>
      <c r="L1213" s="73">
        <f t="shared" si="2"/>
        <v>1.8</v>
      </c>
      <c r="M1213" s="73">
        <f t="shared" si="3"/>
        <v>2.9918456</v>
      </c>
      <c r="N1213" s="73" t="s">
        <v>1396</v>
      </c>
      <c r="O1213" s="73">
        <v>47.0</v>
      </c>
      <c r="P1213" s="73">
        <v>49.8</v>
      </c>
      <c r="Q1213" s="73">
        <v>50.2</v>
      </c>
      <c r="R1213" s="73">
        <v>52.4</v>
      </c>
      <c r="S1213" s="73">
        <v>2.73</v>
      </c>
      <c r="T1213" s="73">
        <v>62694.0</v>
      </c>
      <c r="U1213" s="73">
        <v>28.0</v>
      </c>
      <c r="V1213" s="73">
        <v>80.6</v>
      </c>
      <c r="W1213" s="73">
        <v>209999.0</v>
      </c>
      <c r="X1213" s="73">
        <v>886.0</v>
      </c>
      <c r="Y1213" s="73">
        <v>33.2</v>
      </c>
      <c r="Z1213" s="73">
        <v>58.0</v>
      </c>
      <c r="AA1213" s="73">
        <v>20232.0</v>
      </c>
      <c r="AB1213" s="73">
        <v>4.6</v>
      </c>
      <c r="AC1213" s="75">
        <v>45352.0</v>
      </c>
      <c r="AD1213" s="73">
        <v>94.3</v>
      </c>
      <c r="AE1213" s="73">
        <v>0.6</v>
      </c>
      <c r="AF1213" s="73">
        <v>0.4</v>
      </c>
      <c r="AG1213" s="73">
        <v>0.2</v>
      </c>
      <c r="AH1213" s="73">
        <v>0.0</v>
      </c>
      <c r="AI1213" s="73">
        <v>1.2</v>
      </c>
      <c r="AJ1213" s="73">
        <v>3.3</v>
      </c>
      <c r="AK1213" s="73" t="s">
        <v>4468</v>
      </c>
    </row>
    <row r="1214">
      <c r="A1214" s="73" t="s">
        <v>2355</v>
      </c>
      <c r="B1214" s="74" t="s">
        <v>2355</v>
      </c>
      <c r="C1214" s="73" t="s">
        <v>2356</v>
      </c>
      <c r="D1214" s="73">
        <v>18061.0</v>
      </c>
      <c r="E1214" s="73" t="s">
        <v>1563</v>
      </c>
      <c r="F1214" s="73" t="s">
        <v>1564</v>
      </c>
      <c r="G1214" s="73">
        <v>38.1951</v>
      </c>
      <c r="H1214" s="73">
        <v>-86.1115</v>
      </c>
      <c r="I1214" s="73">
        <v>39684.0</v>
      </c>
      <c r="J1214" s="73">
        <v>31.65</v>
      </c>
      <c r="K1214" s="73">
        <f t="shared" si="1"/>
        <v>0.9812436478</v>
      </c>
      <c r="L1214" s="73">
        <f t="shared" si="2"/>
        <v>1.8</v>
      </c>
      <c r="M1214" s="73">
        <f t="shared" si="3"/>
        <v>3.0331185</v>
      </c>
      <c r="N1214" s="73" t="s">
        <v>2873</v>
      </c>
      <c r="O1214" s="73">
        <v>42.5</v>
      </c>
      <c r="P1214" s="73">
        <v>50.5</v>
      </c>
      <c r="Q1214" s="73">
        <v>49.5</v>
      </c>
      <c r="R1214" s="73">
        <v>54.4</v>
      </c>
      <c r="S1214" s="73">
        <v>3.25</v>
      </c>
      <c r="T1214" s="73">
        <v>71302.0</v>
      </c>
      <c r="U1214" s="73">
        <v>32.7</v>
      </c>
      <c r="V1214" s="73">
        <v>83.2</v>
      </c>
      <c r="W1214" s="73">
        <v>202567.0</v>
      </c>
      <c r="X1214" s="73">
        <v>847.0</v>
      </c>
      <c r="Y1214" s="73">
        <v>20.6</v>
      </c>
      <c r="Z1214" s="73">
        <v>60.4</v>
      </c>
      <c r="AA1214" s="73">
        <v>20340.0</v>
      </c>
      <c r="AB1214" s="73">
        <v>3.8</v>
      </c>
      <c r="AC1214" s="75">
        <v>45352.0</v>
      </c>
      <c r="AD1214" s="73">
        <v>96.2</v>
      </c>
      <c r="AE1214" s="73">
        <v>0.7</v>
      </c>
      <c r="AF1214" s="73">
        <v>0.6</v>
      </c>
      <c r="AG1214" s="73">
        <v>0.0</v>
      </c>
      <c r="AH1214" s="73">
        <v>0.0</v>
      </c>
      <c r="AI1214" s="73">
        <v>0.3</v>
      </c>
      <c r="AJ1214" s="73">
        <v>2.0</v>
      </c>
      <c r="AK1214" s="73" t="s">
        <v>4469</v>
      </c>
    </row>
    <row r="1215">
      <c r="A1215" s="73" t="s">
        <v>4470</v>
      </c>
      <c r="B1215" s="74" t="s">
        <v>4470</v>
      </c>
      <c r="C1215" s="73" t="s">
        <v>4471</v>
      </c>
      <c r="D1215" s="73">
        <v>40135.0</v>
      </c>
      <c r="E1215" s="73" t="s">
        <v>1648</v>
      </c>
      <c r="F1215" s="73" t="s">
        <v>1646</v>
      </c>
      <c r="G1215" s="73">
        <v>35.4953</v>
      </c>
      <c r="H1215" s="73">
        <v>-94.7552</v>
      </c>
      <c r="I1215" s="73">
        <v>39538.0</v>
      </c>
      <c r="J1215" s="73">
        <v>22.66</v>
      </c>
      <c r="K1215" s="73">
        <f t="shared" si="1"/>
        <v>0.9771766218</v>
      </c>
      <c r="L1215" s="73">
        <f t="shared" si="2"/>
        <v>1.8</v>
      </c>
      <c r="M1215" s="73">
        <f t="shared" si="3"/>
        <v>2.9981474</v>
      </c>
      <c r="N1215" s="73" t="s">
        <v>1373</v>
      </c>
      <c r="O1215" s="73">
        <v>40.8</v>
      </c>
      <c r="P1215" s="73">
        <v>49.6</v>
      </c>
      <c r="Q1215" s="73">
        <v>50.4</v>
      </c>
      <c r="R1215" s="73">
        <v>50.4</v>
      </c>
      <c r="S1215" s="73">
        <v>3.25</v>
      </c>
      <c r="T1215" s="73">
        <v>47494.0</v>
      </c>
      <c r="U1215" s="73">
        <v>17.3</v>
      </c>
      <c r="V1215" s="73">
        <v>71.6</v>
      </c>
      <c r="W1215" s="73">
        <v>119187.0</v>
      </c>
      <c r="X1215" s="73">
        <v>788.0</v>
      </c>
      <c r="Y1215" s="73">
        <v>14.9</v>
      </c>
      <c r="Z1215" s="73">
        <v>51.7</v>
      </c>
      <c r="AA1215" s="73">
        <v>17425.0</v>
      </c>
      <c r="AB1215" s="73">
        <v>5.2</v>
      </c>
      <c r="AC1215" s="75">
        <v>45352.0</v>
      </c>
      <c r="AD1215" s="73">
        <v>63.0</v>
      </c>
      <c r="AE1215" s="73">
        <v>1.8</v>
      </c>
      <c r="AF1215" s="73">
        <v>0.7</v>
      </c>
      <c r="AG1215" s="73">
        <v>20.2</v>
      </c>
      <c r="AH1215" s="73">
        <v>0.0</v>
      </c>
      <c r="AI1215" s="73">
        <v>1.1</v>
      </c>
      <c r="AJ1215" s="73">
        <v>13.2</v>
      </c>
      <c r="AK1215" s="73" t="s">
        <v>4472</v>
      </c>
    </row>
    <row r="1216">
      <c r="A1216" s="73" t="s">
        <v>4473</v>
      </c>
      <c r="B1216" s="74" t="s">
        <v>4473</v>
      </c>
      <c r="C1216" s="73" t="s">
        <v>4474</v>
      </c>
      <c r="D1216" s="73">
        <v>22009.0</v>
      </c>
      <c r="E1216" s="73" t="s">
        <v>1885</v>
      </c>
      <c r="F1216" s="73" t="s">
        <v>1886</v>
      </c>
      <c r="G1216" s="73">
        <v>31.0763</v>
      </c>
      <c r="H1216" s="73">
        <v>-92.0014</v>
      </c>
      <c r="I1216" s="73">
        <v>39529.0</v>
      </c>
      <c r="J1216" s="73">
        <v>18.35</v>
      </c>
      <c r="K1216" s="73">
        <f t="shared" si="1"/>
        <v>0.9752327841</v>
      </c>
      <c r="L1216" s="73">
        <f t="shared" si="2"/>
        <v>1.8</v>
      </c>
      <c r="M1216" s="73">
        <f t="shared" si="3"/>
        <v>2.9813815</v>
      </c>
      <c r="N1216" s="73" t="s">
        <v>1373</v>
      </c>
      <c r="O1216" s="73">
        <v>38.6</v>
      </c>
      <c r="P1216" s="73">
        <v>50.0</v>
      </c>
      <c r="Q1216" s="73">
        <v>50.0</v>
      </c>
      <c r="R1216" s="73">
        <v>38.5</v>
      </c>
      <c r="S1216" s="73">
        <v>3.15</v>
      </c>
      <c r="T1216" s="73">
        <v>38696.0</v>
      </c>
      <c r="U1216" s="73">
        <v>18.0</v>
      </c>
      <c r="V1216" s="73">
        <v>70.2</v>
      </c>
      <c r="W1216" s="73">
        <v>121312.0</v>
      </c>
      <c r="X1216" s="73">
        <v>749.0</v>
      </c>
      <c r="Y1216" s="73">
        <v>12.2</v>
      </c>
      <c r="Z1216" s="73">
        <v>51.6</v>
      </c>
      <c r="AA1216" s="73">
        <v>14495.0</v>
      </c>
      <c r="AB1216" s="73">
        <v>7.5</v>
      </c>
      <c r="AC1216" s="75">
        <v>45352.0</v>
      </c>
      <c r="AD1216" s="73">
        <v>65.2</v>
      </c>
      <c r="AE1216" s="73">
        <v>25.6</v>
      </c>
      <c r="AF1216" s="73">
        <v>0.6</v>
      </c>
      <c r="AG1216" s="73">
        <v>0.8</v>
      </c>
      <c r="AH1216" s="73">
        <v>0.0</v>
      </c>
      <c r="AI1216" s="73">
        <v>0.7</v>
      </c>
      <c r="AJ1216" s="73">
        <v>7.0</v>
      </c>
      <c r="AK1216" s="73" t="s">
        <v>4475</v>
      </c>
    </row>
    <row r="1217">
      <c r="A1217" s="73" t="s">
        <v>4039</v>
      </c>
      <c r="B1217" s="74" t="s">
        <v>4039</v>
      </c>
      <c r="C1217" s="73" t="s">
        <v>4040</v>
      </c>
      <c r="D1217" s="73">
        <v>56013.0</v>
      </c>
      <c r="E1217" s="73" t="s">
        <v>3080</v>
      </c>
      <c r="F1217" s="73" t="s">
        <v>3081</v>
      </c>
      <c r="G1217" s="73">
        <v>43.0405</v>
      </c>
      <c r="H1217" s="73">
        <v>-108.6304</v>
      </c>
      <c r="I1217" s="73">
        <v>39402.0</v>
      </c>
      <c r="J1217" s="73">
        <v>1.66</v>
      </c>
      <c r="K1217" s="73">
        <f t="shared" si="1"/>
        <v>0.9677418961</v>
      </c>
      <c r="L1217" s="73">
        <f t="shared" si="2"/>
        <v>1.8</v>
      </c>
      <c r="M1217" s="73">
        <f t="shared" si="3"/>
        <v>2.9164574</v>
      </c>
      <c r="N1217" s="73" t="s">
        <v>1502</v>
      </c>
      <c r="O1217" s="73">
        <v>38.9</v>
      </c>
      <c r="P1217" s="73">
        <v>50.7</v>
      </c>
      <c r="Q1217" s="73">
        <v>49.3</v>
      </c>
      <c r="R1217" s="73">
        <v>45.9</v>
      </c>
      <c r="S1217" s="73">
        <v>3.35</v>
      </c>
      <c r="T1217" s="73">
        <v>60030.0</v>
      </c>
      <c r="U1217" s="73">
        <v>24.8</v>
      </c>
      <c r="V1217" s="73">
        <v>70.7</v>
      </c>
      <c r="W1217" s="73">
        <v>236322.0</v>
      </c>
      <c r="X1217" s="73">
        <v>819.0</v>
      </c>
      <c r="Y1217" s="73">
        <v>24.3</v>
      </c>
      <c r="Z1217" s="73">
        <v>61.2</v>
      </c>
      <c r="AA1217" s="73">
        <v>19010.0</v>
      </c>
      <c r="AB1217" s="73">
        <v>8.2</v>
      </c>
      <c r="AC1217" s="75">
        <v>45352.0</v>
      </c>
      <c r="AD1217" s="73">
        <v>71.4</v>
      </c>
      <c r="AE1217" s="73">
        <v>0.5</v>
      </c>
      <c r="AF1217" s="73">
        <v>0.5</v>
      </c>
      <c r="AG1217" s="73">
        <v>19.3</v>
      </c>
      <c r="AH1217" s="73">
        <v>0.1</v>
      </c>
      <c r="AI1217" s="73">
        <v>2.1</v>
      </c>
      <c r="AJ1217" s="73">
        <v>6.1</v>
      </c>
      <c r="AK1217" s="73" t="s">
        <v>4476</v>
      </c>
    </row>
    <row r="1218">
      <c r="A1218" s="73" t="s">
        <v>3192</v>
      </c>
      <c r="B1218" s="74" t="s">
        <v>3192</v>
      </c>
      <c r="C1218" s="73" t="s">
        <v>3193</v>
      </c>
      <c r="D1218" s="73">
        <v>47013.0</v>
      </c>
      <c r="E1218" s="73" t="s">
        <v>1593</v>
      </c>
      <c r="F1218" s="73" t="s">
        <v>1594</v>
      </c>
      <c r="G1218" s="73">
        <v>36.4035</v>
      </c>
      <c r="H1218" s="73">
        <v>-84.1494</v>
      </c>
      <c r="I1218" s="73">
        <v>39397.0</v>
      </c>
      <c r="J1218" s="73">
        <v>31.68</v>
      </c>
      <c r="K1218" s="73">
        <f t="shared" si="1"/>
        <v>0.9812572479</v>
      </c>
      <c r="L1218" s="73">
        <f t="shared" si="2"/>
        <v>1.8</v>
      </c>
      <c r="M1218" s="73">
        <f t="shared" si="3"/>
        <v>3.0332352</v>
      </c>
      <c r="N1218" s="73" t="s">
        <v>1396</v>
      </c>
      <c r="O1218" s="73">
        <v>44.2</v>
      </c>
      <c r="P1218" s="73">
        <v>49.5</v>
      </c>
      <c r="Q1218" s="73">
        <v>50.5</v>
      </c>
      <c r="R1218" s="73">
        <v>49.7</v>
      </c>
      <c r="S1218" s="73">
        <v>2.84</v>
      </c>
      <c r="T1218" s="73">
        <v>48258.0</v>
      </c>
      <c r="U1218" s="73">
        <v>17.8</v>
      </c>
      <c r="V1218" s="73">
        <v>67.3</v>
      </c>
      <c r="W1218" s="73">
        <v>138254.0</v>
      </c>
      <c r="X1218" s="73">
        <v>704.0</v>
      </c>
      <c r="Y1218" s="73">
        <v>13.0</v>
      </c>
      <c r="Z1218" s="73">
        <v>51.2</v>
      </c>
      <c r="AA1218" s="73">
        <v>15268.0</v>
      </c>
      <c r="AB1218" s="73">
        <v>7.1</v>
      </c>
      <c r="AC1218" s="75">
        <v>45352.0</v>
      </c>
      <c r="AD1218" s="73">
        <v>96.3</v>
      </c>
      <c r="AE1218" s="73">
        <v>0.3</v>
      </c>
      <c r="AF1218" s="73">
        <v>0.5</v>
      </c>
      <c r="AG1218" s="73">
        <v>0.1</v>
      </c>
      <c r="AH1218" s="73">
        <v>0.0</v>
      </c>
      <c r="AI1218" s="73">
        <v>0.5</v>
      </c>
      <c r="AJ1218" s="73">
        <v>2.4</v>
      </c>
      <c r="AK1218" s="73" t="s">
        <v>4477</v>
      </c>
    </row>
    <row r="1219">
      <c r="A1219" s="73" t="s">
        <v>4478</v>
      </c>
      <c r="B1219" s="74" t="s">
        <v>4478</v>
      </c>
      <c r="C1219" s="73" t="s">
        <v>4479</v>
      </c>
      <c r="D1219" s="73">
        <v>40097.0</v>
      </c>
      <c r="E1219" s="73" t="s">
        <v>1648</v>
      </c>
      <c r="F1219" s="73" t="s">
        <v>1646</v>
      </c>
      <c r="G1219" s="73">
        <v>36.3019</v>
      </c>
      <c r="H1219" s="73">
        <v>-95.2307</v>
      </c>
      <c r="I1219" s="73">
        <v>39324.0</v>
      </c>
      <c r="J1219" s="73">
        <v>23.17</v>
      </c>
      <c r="K1219" s="73">
        <f t="shared" si="1"/>
        <v>0.9774068913</v>
      </c>
      <c r="L1219" s="73">
        <f t="shared" si="2"/>
        <v>1.8</v>
      </c>
      <c r="M1219" s="73">
        <f t="shared" si="3"/>
        <v>3.0001313</v>
      </c>
      <c r="N1219" s="73" t="s">
        <v>1373</v>
      </c>
      <c r="O1219" s="73">
        <v>40.3</v>
      </c>
      <c r="P1219" s="73">
        <v>50.2</v>
      </c>
      <c r="Q1219" s="73">
        <v>49.8</v>
      </c>
      <c r="R1219" s="73">
        <v>52.2</v>
      </c>
      <c r="S1219" s="73">
        <v>3.07</v>
      </c>
      <c r="T1219" s="73">
        <v>56552.0</v>
      </c>
      <c r="U1219" s="73">
        <v>25.1</v>
      </c>
      <c r="V1219" s="73">
        <v>74.3</v>
      </c>
      <c r="W1219" s="73">
        <v>150351.0</v>
      </c>
      <c r="X1219" s="73">
        <v>788.0</v>
      </c>
      <c r="Y1219" s="73">
        <v>15.4</v>
      </c>
      <c r="Z1219" s="73">
        <v>56.6</v>
      </c>
      <c r="AA1219" s="73">
        <v>20773.0</v>
      </c>
      <c r="AB1219" s="73">
        <v>5.9</v>
      </c>
      <c r="AC1219" s="75">
        <v>45352.0</v>
      </c>
      <c r="AD1219" s="73">
        <v>63.9</v>
      </c>
      <c r="AE1219" s="73">
        <v>0.4</v>
      </c>
      <c r="AF1219" s="73">
        <v>0.5</v>
      </c>
      <c r="AG1219" s="73">
        <v>21.3</v>
      </c>
      <c r="AH1219" s="73">
        <v>0.1</v>
      </c>
      <c r="AI1219" s="73">
        <v>0.8</v>
      </c>
      <c r="AJ1219" s="73">
        <v>13.0</v>
      </c>
      <c r="AK1219" s="73" t="s">
        <v>4480</v>
      </c>
    </row>
    <row r="1220">
      <c r="A1220" s="73" t="s">
        <v>4481</v>
      </c>
      <c r="B1220" s="74" t="s">
        <v>4482</v>
      </c>
      <c r="C1220" s="73" t="s">
        <v>4483</v>
      </c>
      <c r="D1220" s="73">
        <v>72091.0</v>
      </c>
      <c r="E1220" s="73" t="s">
        <v>2039</v>
      </c>
      <c r="F1220" s="73" t="s">
        <v>2040</v>
      </c>
      <c r="G1220" s="73">
        <v>18.4204</v>
      </c>
      <c r="H1220" s="73">
        <v>-66.4902</v>
      </c>
      <c r="I1220" s="73">
        <v>39310.0</v>
      </c>
      <c r="J1220" s="73">
        <v>336.23</v>
      </c>
      <c r="K1220" s="73">
        <f t="shared" si="1"/>
        <v>1.129507251</v>
      </c>
      <c r="L1220" s="73">
        <f t="shared" si="2"/>
        <v>1.8</v>
      </c>
      <c r="M1220" s="73">
        <f t="shared" si="3"/>
        <v>4.2179347</v>
      </c>
      <c r="N1220" s="73" t="s">
        <v>2041</v>
      </c>
      <c r="O1220" s="73">
        <v>44.2</v>
      </c>
      <c r="P1220" s="73">
        <v>46.7</v>
      </c>
      <c r="Q1220" s="73">
        <v>53.3</v>
      </c>
      <c r="R1220" s="73">
        <v>31.4</v>
      </c>
      <c r="S1220" s="73">
        <v>3.34</v>
      </c>
      <c r="T1220" s="73">
        <v>20385.0</v>
      </c>
      <c r="U1220" s="73">
        <v>4.6</v>
      </c>
      <c r="V1220" s="73">
        <v>73.6</v>
      </c>
      <c r="W1220" s="73">
        <v>117626.0</v>
      </c>
      <c r="X1220" s="73">
        <v>534.0</v>
      </c>
      <c r="Y1220" s="73">
        <v>23.8</v>
      </c>
      <c r="Z1220" s="73">
        <v>40.6</v>
      </c>
      <c r="AA1220" s="73">
        <v>12352.0</v>
      </c>
      <c r="AB1220" s="73">
        <v>17.4</v>
      </c>
      <c r="AC1220" s="75">
        <v>45352.0</v>
      </c>
      <c r="AD1220" s="73">
        <v>41.3</v>
      </c>
      <c r="AE1220" s="73">
        <v>2.7</v>
      </c>
      <c r="AF1220" s="73">
        <v>0.3</v>
      </c>
      <c r="AG1220" s="73">
        <v>0.1</v>
      </c>
      <c r="AH1220" s="73">
        <v>0.0</v>
      </c>
      <c r="AI1220" s="73">
        <v>13.5</v>
      </c>
      <c r="AJ1220" s="73">
        <v>42.2</v>
      </c>
      <c r="AK1220" s="73" t="s">
        <v>4484</v>
      </c>
    </row>
    <row r="1221">
      <c r="A1221" s="73" t="s">
        <v>4485</v>
      </c>
      <c r="B1221" s="74" t="s">
        <v>4485</v>
      </c>
      <c r="C1221" s="73" t="s">
        <v>4486</v>
      </c>
      <c r="D1221" s="73">
        <v>29225.0</v>
      </c>
      <c r="E1221" s="73" t="s">
        <v>1547</v>
      </c>
      <c r="F1221" s="73" t="s">
        <v>1548</v>
      </c>
      <c r="G1221" s="73">
        <v>37.2809</v>
      </c>
      <c r="H1221" s="73">
        <v>-92.8759</v>
      </c>
      <c r="I1221" s="73">
        <v>39265.0</v>
      </c>
      <c r="J1221" s="73">
        <v>25.58</v>
      </c>
      <c r="K1221" s="73">
        <f t="shared" si="1"/>
        <v>0.9784957618</v>
      </c>
      <c r="L1221" s="73">
        <f t="shared" si="2"/>
        <v>1.8</v>
      </c>
      <c r="M1221" s="73">
        <f t="shared" si="3"/>
        <v>3.0095062</v>
      </c>
      <c r="N1221" s="73" t="s">
        <v>1373</v>
      </c>
      <c r="O1221" s="73">
        <v>36.8</v>
      </c>
      <c r="P1221" s="73">
        <v>51.0</v>
      </c>
      <c r="Q1221" s="73">
        <v>49.0</v>
      </c>
      <c r="R1221" s="73">
        <v>58.9</v>
      </c>
      <c r="S1221" s="73">
        <v>3.18</v>
      </c>
      <c r="T1221" s="73">
        <v>65103.0</v>
      </c>
      <c r="U1221" s="73">
        <v>25.3</v>
      </c>
      <c r="V1221" s="73">
        <v>76.6</v>
      </c>
      <c r="W1221" s="73">
        <v>183779.0</v>
      </c>
      <c r="X1221" s="73">
        <v>713.0</v>
      </c>
      <c r="Y1221" s="73">
        <v>18.4</v>
      </c>
      <c r="Z1221" s="73">
        <v>57.4</v>
      </c>
      <c r="AA1221" s="73">
        <v>18092.0</v>
      </c>
      <c r="AB1221" s="73">
        <v>4.8</v>
      </c>
      <c r="AC1221" s="75">
        <v>45352.0</v>
      </c>
      <c r="AD1221" s="73">
        <v>93.0</v>
      </c>
      <c r="AE1221" s="73">
        <v>0.6</v>
      </c>
      <c r="AF1221" s="73">
        <v>0.2</v>
      </c>
      <c r="AG1221" s="73">
        <v>0.3</v>
      </c>
      <c r="AH1221" s="73">
        <v>0.3</v>
      </c>
      <c r="AI1221" s="73">
        <v>1.7</v>
      </c>
      <c r="AJ1221" s="73">
        <v>3.9</v>
      </c>
      <c r="AK1221" s="73" t="s">
        <v>4487</v>
      </c>
    </row>
    <row r="1222">
      <c r="A1222" s="73" t="s">
        <v>4488</v>
      </c>
      <c r="B1222" s="74" t="s">
        <v>4489</v>
      </c>
      <c r="C1222" s="73" t="s">
        <v>4490</v>
      </c>
      <c r="D1222" s="73">
        <v>72131.0</v>
      </c>
      <c r="E1222" s="73" t="s">
        <v>2039</v>
      </c>
      <c r="F1222" s="73" t="s">
        <v>2040</v>
      </c>
      <c r="G1222" s="73">
        <v>18.3287</v>
      </c>
      <c r="H1222" s="73">
        <v>-66.9712</v>
      </c>
      <c r="I1222" s="73">
        <v>39183.0</v>
      </c>
      <c r="J1222" s="73">
        <v>214.83</v>
      </c>
      <c r="K1222" s="73">
        <f t="shared" si="1"/>
        <v>1.067900612</v>
      </c>
      <c r="L1222" s="73">
        <f t="shared" si="2"/>
        <v>1.8</v>
      </c>
      <c r="M1222" s="73">
        <f t="shared" si="3"/>
        <v>3.7456887</v>
      </c>
      <c r="N1222" s="73" t="s">
        <v>2041</v>
      </c>
      <c r="O1222" s="73">
        <v>46.0</v>
      </c>
      <c r="P1222" s="73">
        <v>48.6</v>
      </c>
      <c r="Q1222" s="73">
        <v>51.4</v>
      </c>
      <c r="R1222" s="73">
        <v>39.4</v>
      </c>
      <c r="S1222" s="73">
        <v>3.42</v>
      </c>
      <c r="T1222" s="73">
        <v>17557.0</v>
      </c>
      <c r="U1222" s="73">
        <v>2.3</v>
      </c>
      <c r="V1222" s="73">
        <v>70.8</v>
      </c>
      <c r="W1222" s="73">
        <v>103373.0</v>
      </c>
      <c r="X1222" s="73">
        <v>446.0</v>
      </c>
      <c r="Y1222" s="73">
        <v>21.1</v>
      </c>
      <c r="Z1222" s="73">
        <v>38.4</v>
      </c>
      <c r="AA1222" s="73">
        <v>11644.0</v>
      </c>
      <c r="AB1222" s="73">
        <v>14.9</v>
      </c>
      <c r="AC1222" s="75">
        <v>45352.0</v>
      </c>
      <c r="AD1222" s="73">
        <v>72.5</v>
      </c>
      <c r="AE1222" s="73">
        <v>2.8</v>
      </c>
      <c r="AF1222" s="73">
        <v>0.1</v>
      </c>
      <c r="AG1222" s="73">
        <v>0.1</v>
      </c>
      <c r="AH1222" s="73">
        <v>0.0</v>
      </c>
      <c r="AI1222" s="73">
        <v>15.3</v>
      </c>
      <c r="AJ1222" s="73">
        <v>9.1</v>
      </c>
      <c r="AK1222" s="73" t="s">
        <v>4491</v>
      </c>
    </row>
    <row r="1223">
      <c r="A1223" s="73" t="s">
        <v>4492</v>
      </c>
      <c r="B1223" s="74" t="s">
        <v>4492</v>
      </c>
      <c r="C1223" s="73" t="s">
        <v>4493</v>
      </c>
      <c r="D1223" s="73">
        <v>37145.0</v>
      </c>
      <c r="E1223" s="73" t="s">
        <v>1514</v>
      </c>
      <c r="F1223" s="73" t="s">
        <v>1515</v>
      </c>
      <c r="G1223" s="73">
        <v>36.39</v>
      </c>
      <c r="H1223" s="73">
        <v>-78.9718</v>
      </c>
      <c r="I1223" s="73">
        <v>39131.0</v>
      </c>
      <c r="J1223" s="73">
        <v>38.51</v>
      </c>
      <c r="K1223" s="73">
        <f t="shared" si="1"/>
        <v>0.9843584562</v>
      </c>
      <c r="L1223" s="73">
        <f t="shared" si="2"/>
        <v>1.8</v>
      </c>
      <c r="M1223" s="73">
        <f t="shared" si="3"/>
        <v>3.0598039</v>
      </c>
      <c r="N1223" s="73" t="s">
        <v>1396</v>
      </c>
      <c r="O1223" s="73">
        <v>43.7</v>
      </c>
      <c r="P1223" s="73">
        <v>48.2</v>
      </c>
      <c r="Q1223" s="73">
        <v>51.8</v>
      </c>
      <c r="R1223" s="73">
        <v>50.1</v>
      </c>
      <c r="S1223" s="73">
        <v>2.93</v>
      </c>
      <c r="T1223" s="73">
        <v>60688.0</v>
      </c>
      <c r="U1223" s="73">
        <v>27.6</v>
      </c>
      <c r="V1223" s="73">
        <v>77.6</v>
      </c>
      <c r="W1223" s="73">
        <v>166689.0</v>
      </c>
      <c r="X1223" s="73">
        <v>777.0</v>
      </c>
      <c r="Y1223" s="73">
        <v>17.6</v>
      </c>
      <c r="Z1223" s="73">
        <v>60.6</v>
      </c>
      <c r="AA1223" s="73">
        <v>19510.0</v>
      </c>
      <c r="AB1223" s="73">
        <v>3.7</v>
      </c>
      <c r="AC1223" s="75">
        <v>45352.0</v>
      </c>
      <c r="AD1223" s="73">
        <v>66.6</v>
      </c>
      <c r="AE1223" s="73">
        <v>25.5</v>
      </c>
      <c r="AF1223" s="73">
        <v>0.5</v>
      </c>
      <c r="AG1223" s="73">
        <v>0.4</v>
      </c>
      <c r="AH1223" s="73">
        <v>0.0</v>
      </c>
      <c r="AI1223" s="73">
        <v>1.1</v>
      </c>
      <c r="AJ1223" s="73">
        <v>5.9</v>
      </c>
      <c r="AK1223" s="73" t="s">
        <v>4494</v>
      </c>
    </row>
    <row r="1224">
      <c r="A1224" s="73" t="s">
        <v>1758</v>
      </c>
      <c r="B1224" s="74" t="s">
        <v>1758</v>
      </c>
      <c r="C1224" s="73" t="s">
        <v>1759</v>
      </c>
      <c r="D1224" s="73">
        <v>27041.0</v>
      </c>
      <c r="E1224" s="73" t="s">
        <v>1489</v>
      </c>
      <c r="F1224" s="73" t="s">
        <v>1490</v>
      </c>
      <c r="G1224" s="73">
        <v>45.9338</v>
      </c>
      <c r="H1224" s="73">
        <v>-95.4535</v>
      </c>
      <c r="I1224" s="73">
        <v>39081.0</v>
      </c>
      <c r="J1224" s="73">
        <v>23.69</v>
      </c>
      <c r="K1224" s="73">
        <f t="shared" si="1"/>
        <v>0.9776417317</v>
      </c>
      <c r="L1224" s="73">
        <f t="shared" si="2"/>
        <v>1.8</v>
      </c>
      <c r="M1224" s="73">
        <f t="shared" si="3"/>
        <v>3.0021541</v>
      </c>
      <c r="N1224" s="73" t="s">
        <v>1373</v>
      </c>
      <c r="O1224" s="73">
        <v>44.2</v>
      </c>
      <c r="P1224" s="73">
        <v>50.4</v>
      </c>
      <c r="Q1224" s="73">
        <v>49.6</v>
      </c>
      <c r="R1224" s="73">
        <v>59.3</v>
      </c>
      <c r="S1224" s="73">
        <v>2.73</v>
      </c>
      <c r="T1224" s="73">
        <v>72472.0</v>
      </c>
      <c r="U1224" s="73">
        <v>33.5</v>
      </c>
      <c r="V1224" s="73">
        <v>75.7</v>
      </c>
      <c r="W1224" s="73">
        <v>277850.0</v>
      </c>
      <c r="X1224" s="73">
        <v>847.0</v>
      </c>
      <c r="Y1224" s="73">
        <v>28.4</v>
      </c>
      <c r="Z1224" s="73">
        <v>64.4</v>
      </c>
      <c r="AA1224" s="73">
        <v>21391.0</v>
      </c>
      <c r="AB1224" s="73">
        <v>3.1</v>
      </c>
      <c r="AC1224" s="75">
        <v>45352.0</v>
      </c>
      <c r="AD1224" s="73">
        <v>95.7</v>
      </c>
      <c r="AE1224" s="73">
        <v>0.4</v>
      </c>
      <c r="AF1224" s="73">
        <v>0.5</v>
      </c>
      <c r="AG1224" s="73">
        <v>0.3</v>
      </c>
      <c r="AH1224" s="73">
        <v>0.3</v>
      </c>
      <c r="AI1224" s="73">
        <v>0.8</v>
      </c>
      <c r="AJ1224" s="73">
        <v>2.0</v>
      </c>
      <c r="AK1224" s="73" t="s">
        <v>4495</v>
      </c>
    </row>
    <row r="1225">
      <c r="A1225" s="73" t="s">
        <v>4496</v>
      </c>
      <c r="B1225" s="74" t="s">
        <v>4496</v>
      </c>
      <c r="C1225" s="73" t="s">
        <v>4497</v>
      </c>
      <c r="D1225" s="73">
        <v>38105.0</v>
      </c>
      <c r="E1225" s="73" t="s">
        <v>2446</v>
      </c>
      <c r="F1225" s="73" t="s">
        <v>2447</v>
      </c>
      <c r="G1225" s="73">
        <v>48.3437</v>
      </c>
      <c r="H1225" s="73">
        <v>-103.4802</v>
      </c>
      <c r="I1225" s="73">
        <v>39076.0</v>
      </c>
      <c r="J1225" s="73">
        <v>7.26</v>
      </c>
      <c r="K1225" s="73">
        <f t="shared" si="1"/>
        <v>0.9702488796</v>
      </c>
      <c r="L1225" s="73">
        <f t="shared" si="2"/>
        <v>1.8</v>
      </c>
      <c r="M1225" s="73">
        <f t="shared" si="3"/>
        <v>2.9382414</v>
      </c>
      <c r="N1225" s="73" t="s">
        <v>1373</v>
      </c>
      <c r="O1225" s="73">
        <v>31.9</v>
      </c>
      <c r="P1225" s="73">
        <v>54.1</v>
      </c>
      <c r="Q1225" s="73">
        <v>45.9</v>
      </c>
      <c r="R1225" s="73">
        <v>51.7</v>
      </c>
      <c r="S1225" s="73">
        <v>3.19</v>
      </c>
      <c r="T1225" s="73">
        <v>86139.0</v>
      </c>
      <c r="U1225" s="73">
        <v>41.8</v>
      </c>
      <c r="V1225" s="73">
        <v>53.7</v>
      </c>
      <c r="W1225" s="73">
        <v>255249.0</v>
      </c>
      <c r="X1225" s="73">
        <v>1097.0</v>
      </c>
      <c r="Y1225" s="73">
        <v>24.5</v>
      </c>
      <c r="Z1225" s="73">
        <v>74.0</v>
      </c>
      <c r="AA1225" s="73">
        <v>22672.0</v>
      </c>
      <c r="AB1225" s="73">
        <v>2.5</v>
      </c>
      <c r="AC1225" s="75">
        <v>45352.0</v>
      </c>
      <c r="AD1225" s="73">
        <v>80.8</v>
      </c>
      <c r="AE1225" s="73">
        <v>5.2</v>
      </c>
      <c r="AF1225" s="73">
        <v>1.1</v>
      </c>
      <c r="AG1225" s="73">
        <v>2.1</v>
      </c>
      <c r="AH1225" s="73">
        <v>0.1</v>
      </c>
      <c r="AI1225" s="73">
        <v>4.5</v>
      </c>
      <c r="AJ1225" s="73">
        <v>6.3</v>
      </c>
      <c r="AK1225" s="73" t="s">
        <v>4498</v>
      </c>
    </row>
    <row r="1226">
      <c r="A1226" s="73" t="s">
        <v>4499</v>
      </c>
      <c r="B1226" s="74" t="s">
        <v>4499</v>
      </c>
      <c r="C1226" s="73" t="s">
        <v>4500</v>
      </c>
      <c r="D1226" s="73">
        <v>48249.0</v>
      </c>
      <c r="E1226" s="73" t="s">
        <v>1377</v>
      </c>
      <c r="F1226" s="73" t="s">
        <v>1378</v>
      </c>
      <c r="G1226" s="73">
        <v>27.7314</v>
      </c>
      <c r="H1226" s="73">
        <v>-98.0899</v>
      </c>
      <c r="I1226" s="73">
        <v>39060.0</v>
      </c>
      <c r="J1226" s="73">
        <v>17.43</v>
      </c>
      <c r="K1226" s="73">
        <f t="shared" si="1"/>
        <v>0.9748183593</v>
      </c>
      <c r="L1226" s="73">
        <f t="shared" si="2"/>
        <v>1.8</v>
      </c>
      <c r="M1226" s="73">
        <f t="shared" si="3"/>
        <v>2.9778027</v>
      </c>
      <c r="N1226" s="73" t="s">
        <v>1373</v>
      </c>
      <c r="O1226" s="73">
        <v>35.6</v>
      </c>
      <c r="P1226" s="73">
        <v>49.8</v>
      </c>
      <c r="Q1226" s="73">
        <v>50.2</v>
      </c>
      <c r="R1226" s="73">
        <v>47.4</v>
      </c>
      <c r="S1226" s="73">
        <v>3.49</v>
      </c>
      <c r="T1226" s="73">
        <v>46626.0</v>
      </c>
      <c r="U1226" s="73">
        <v>23.3</v>
      </c>
      <c r="V1226" s="73">
        <v>67.9</v>
      </c>
      <c r="W1226" s="73">
        <v>103444.0</v>
      </c>
      <c r="X1226" s="73">
        <v>849.0</v>
      </c>
      <c r="Y1226" s="73">
        <v>15.2</v>
      </c>
      <c r="Z1226" s="73">
        <v>53.7</v>
      </c>
      <c r="AA1226" s="73">
        <v>16252.0</v>
      </c>
      <c r="AB1226" s="73">
        <v>5.2</v>
      </c>
      <c r="AC1226" s="75">
        <v>45352.0</v>
      </c>
      <c r="AD1226" s="73">
        <v>81.9</v>
      </c>
      <c r="AE1226" s="73">
        <v>0.7</v>
      </c>
      <c r="AF1226" s="73">
        <v>0.4</v>
      </c>
      <c r="AG1226" s="73">
        <v>0.6</v>
      </c>
      <c r="AH1226" s="73">
        <v>0.2</v>
      </c>
      <c r="AI1226" s="73">
        <v>3.7</v>
      </c>
      <c r="AJ1226" s="73">
        <v>12.5</v>
      </c>
      <c r="AK1226" s="73" t="s">
        <v>4501</v>
      </c>
    </row>
    <row r="1227">
      <c r="A1227" s="73" t="s">
        <v>4502</v>
      </c>
      <c r="B1227" s="74" t="s">
        <v>4502</v>
      </c>
      <c r="C1227" s="73" t="s">
        <v>4503</v>
      </c>
      <c r="D1227" s="73">
        <v>55083.0</v>
      </c>
      <c r="E1227" s="73" t="s">
        <v>1585</v>
      </c>
      <c r="F1227" s="73" t="s">
        <v>1586</v>
      </c>
      <c r="G1227" s="73">
        <v>45.0264</v>
      </c>
      <c r="H1227" s="73">
        <v>-88.2697</v>
      </c>
      <c r="I1227" s="73">
        <v>39048.0</v>
      </c>
      <c r="J1227" s="73">
        <v>15.11</v>
      </c>
      <c r="K1227" s="73">
        <f t="shared" si="1"/>
        <v>0.9737740697</v>
      </c>
      <c r="L1227" s="73">
        <f t="shared" si="2"/>
        <v>1.8</v>
      </c>
      <c r="M1227" s="73">
        <f t="shared" si="3"/>
        <v>2.9687779</v>
      </c>
      <c r="N1227" s="73" t="s">
        <v>1373</v>
      </c>
      <c r="O1227" s="73">
        <v>47.5</v>
      </c>
      <c r="P1227" s="73">
        <v>51.3</v>
      </c>
      <c r="Q1227" s="73">
        <v>48.7</v>
      </c>
      <c r="R1227" s="73">
        <v>58.3</v>
      </c>
      <c r="S1227" s="73">
        <v>2.78</v>
      </c>
      <c r="T1227" s="73">
        <v>73611.0</v>
      </c>
      <c r="U1227" s="73">
        <v>32.8</v>
      </c>
      <c r="V1227" s="73">
        <v>84.4</v>
      </c>
      <c r="W1227" s="73">
        <v>193975.0</v>
      </c>
      <c r="X1227" s="73">
        <v>775.0</v>
      </c>
      <c r="Y1227" s="73">
        <v>17.3</v>
      </c>
      <c r="Z1227" s="73">
        <v>60.6</v>
      </c>
      <c r="AA1227" s="73">
        <v>20846.0</v>
      </c>
      <c r="AB1227" s="73">
        <v>2.0</v>
      </c>
      <c r="AC1227" s="75">
        <v>45352.0</v>
      </c>
      <c r="AD1227" s="73">
        <v>94.8</v>
      </c>
      <c r="AE1227" s="73">
        <v>0.2</v>
      </c>
      <c r="AF1227" s="73">
        <v>0.4</v>
      </c>
      <c r="AG1227" s="73">
        <v>1.3</v>
      </c>
      <c r="AH1227" s="73">
        <v>0.0</v>
      </c>
      <c r="AI1227" s="73">
        <v>0.3</v>
      </c>
      <c r="AJ1227" s="73">
        <v>3.0</v>
      </c>
      <c r="AK1227" s="73" t="s">
        <v>4504</v>
      </c>
    </row>
    <row r="1228">
      <c r="A1228" s="73" t="s">
        <v>3296</v>
      </c>
      <c r="B1228" s="74" t="s">
        <v>3296</v>
      </c>
      <c r="C1228" s="73" t="s">
        <v>3297</v>
      </c>
      <c r="D1228" s="73">
        <v>20037.0</v>
      </c>
      <c r="E1228" s="73" t="s">
        <v>1745</v>
      </c>
      <c r="F1228" s="73" t="s">
        <v>1746</v>
      </c>
      <c r="G1228" s="73">
        <v>37.5073</v>
      </c>
      <c r="H1228" s="73">
        <v>-94.8518</v>
      </c>
      <c r="I1228" s="73">
        <v>39012.0</v>
      </c>
      <c r="J1228" s="73">
        <v>25.54</v>
      </c>
      <c r="K1228" s="73">
        <f t="shared" si="1"/>
        <v>0.9784776793</v>
      </c>
      <c r="L1228" s="73">
        <f t="shared" si="2"/>
        <v>1.8</v>
      </c>
      <c r="M1228" s="73">
        <f t="shared" si="3"/>
        <v>3.0093506</v>
      </c>
      <c r="N1228" s="73" t="s">
        <v>1373</v>
      </c>
      <c r="O1228" s="73">
        <v>32.9</v>
      </c>
      <c r="P1228" s="73">
        <v>51.1</v>
      </c>
      <c r="Q1228" s="73">
        <v>48.9</v>
      </c>
      <c r="R1228" s="73">
        <v>44.3</v>
      </c>
      <c r="S1228" s="73">
        <v>2.92</v>
      </c>
      <c r="T1228" s="73">
        <v>49779.0</v>
      </c>
      <c r="U1228" s="73">
        <v>19.6</v>
      </c>
      <c r="V1228" s="73">
        <v>58.7</v>
      </c>
      <c r="W1228" s="73">
        <v>117304.0</v>
      </c>
      <c r="X1228" s="73">
        <v>821.0</v>
      </c>
      <c r="Y1228" s="73">
        <v>30.9</v>
      </c>
      <c r="Z1228" s="73">
        <v>64.7</v>
      </c>
      <c r="AA1228" s="73">
        <v>18972.0</v>
      </c>
      <c r="AB1228" s="73">
        <v>3.9</v>
      </c>
      <c r="AC1228" s="75">
        <v>45352.0</v>
      </c>
      <c r="AD1228" s="73">
        <v>90.1</v>
      </c>
      <c r="AE1228" s="73">
        <v>2.1</v>
      </c>
      <c r="AF1228" s="73">
        <v>1.7</v>
      </c>
      <c r="AG1228" s="73">
        <v>0.5</v>
      </c>
      <c r="AH1228" s="73">
        <v>0.1</v>
      </c>
      <c r="AI1228" s="73">
        <v>0.7</v>
      </c>
      <c r="AJ1228" s="73">
        <v>4.7</v>
      </c>
      <c r="AK1228" s="73" t="s">
        <v>4505</v>
      </c>
    </row>
    <row r="1229">
      <c r="A1229" s="73" t="s">
        <v>1437</v>
      </c>
      <c r="B1229" s="74" t="s">
        <v>1437</v>
      </c>
      <c r="C1229" s="73" t="s">
        <v>1438</v>
      </c>
      <c r="D1229" s="73">
        <v>54099.0</v>
      </c>
      <c r="E1229" s="73" t="s">
        <v>2485</v>
      </c>
      <c r="F1229" s="73" t="s">
        <v>2486</v>
      </c>
      <c r="G1229" s="73">
        <v>38.1459</v>
      </c>
      <c r="H1229" s="73">
        <v>-82.427</v>
      </c>
      <c r="I1229" s="73">
        <v>38933.0</v>
      </c>
      <c r="J1229" s="73">
        <v>29.71</v>
      </c>
      <c r="K1229" s="73">
        <f t="shared" si="1"/>
        <v>0.9803645727</v>
      </c>
      <c r="L1229" s="73">
        <f t="shared" si="2"/>
        <v>1.8</v>
      </c>
      <c r="M1229" s="73">
        <f t="shared" si="3"/>
        <v>3.0255719</v>
      </c>
      <c r="N1229" s="73" t="s">
        <v>1396</v>
      </c>
      <c r="O1229" s="73">
        <v>44.5</v>
      </c>
      <c r="P1229" s="73">
        <v>49.1</v>
      </c>
      <c r="Q1229" s="73">
        <v>50.9</v>
      </c>
      <c r="R1229" s="73">
        <v>51.5</v>
      </c>
      <c r="S1229" s="73">
        <v>3.24</v>
      </c>
      <c r="T1229" s="73">
        <v>52694.0</v>
      </c>
      <c r="U1229" s="73">
        <v>21.7</v>
      </c>
      <c r="V1229" s="73">
        <v>76.7</v>
      </c>
      <c r="W1229" s="73">
        <v>118402.0</v>
      </c>
      <c r="X1229" s="73">
        <v>865.0</v>
      </c>
      <c r="Y1229" s="73">
        <v>18.4</v>
      </c>
      <c r="Z1229" s="73">
        <v>46.7</v>
      </c>
      <c r="AA1229" s="73">
        <v>15728.0</v>
      </c>
      <c r="AB1229" s="73">
        <v>5.0</v>
      </c>
      <c r="AC1229" s="75">
        <v>45352.0</v>
      </c>
      <c r="AD1229" s="73">
        <v>96.3</v>
      </c>
      <c r="AE1229" s="73">
        <v>0.9</v>
      </c>
      <c r="AF1229" s="73">
        <v>0.1</v>
      </c>
      <c r="AG1229" s="73">
        <v>0.0</v>
      </c>
      <c r="AH1229" s="73">
        <v>0.0</v>
      </c>
      <c r="AI1229" s="73">
        <v>0.1</v>
      </c>
      <c r="AJ1229" s="73">
        <v>2.6</v>
      </c>
      <c r="AK1229" s="73" t="s">
        <v>4506</v>
      </c>
    </row>
    <row r="1230">
      <c r="A1230" s="73" t="s">
        <v>4507</v>
      </c>
      <c r="B1230" s="74" t="s">
        <v>4507</v>
      </c>
      <c r="C1230" s="73" t="s">
        <v>4508</v>
      </c>
      <c r="D1230" s="73">
        <v>51093.0</v>
      </c>
      <c r="E1230" s="73" t="s">
        <v>1509</v>
      </c>
      <c r="F1230" s="73" t="s">
        <v>1510</v>
      </c>
      <c r="G1230" s="73">
        <v>36.8912</v>
      </c>
      <c r="H1230" s="73">
        <v>-76.7259</v>
      </c>
      <c r="I1230" s="73">
        <v>38898.0</v>
      </c>
      <c r="J1230" s="73">
        <v>47.57</v>
      </c>
      <c r="K1230" s="73">
        <f t="shared" si="1"/>
        <v>0.9884873402</v>
      </c>
      <c r="L1230" s="73">
        <f t="shared" si="2"/>
        <v>1.8</v>
      </c>
      <c r="M1230" s="73">
        <f t="shared" si="3"/>
        <v>3.0950473</v>
      </c>
      <c r="N1230" s="73" t="s">
        <v>1396</v>
      </c>
      <c r="O1230" s="73">
        <v>44.2</v>
      </c>
      <c r="P1230" s="73">
        <v>49.9</v>
      </c>
      <c r="Q1230" s="73">
        <v>50.1</v>
      </c>
      <c r="R1230" s="73">
        <v>56.1</v>
      </c>
      <c r="S1230" s="73">
        <v>3.02</v>
      </c>
      <c r="T1230" s="73">
        <v>91680.0</v>
      </c>
      <c r="U1230" s="73">
        <v>46.2</v>
      </c>
      <c r="V1230" s="73">
        <v>78.3</v>
      </c>
      <c r="W1230" s="73">
        <v>322499.0</v>
      </c>
      <c r="X1230" s="73">
        <v>1223.0</v>
      </c>
      <c r="Y1230" s="73">
        <v>29.8</v>
      </c>
      <c r="Z1230" s="73">
        <v>63.7</v>
      </c>
      <c r="AA1230" s="73">
        <v>20327.0</v>
      </c>
      <c r="AB1230" s="73">
        <v>5.5</v>
      </c>
      <c r="AC1230" s="75">
        <v>45352.0</v>
      </c>
      <c r="AD1230" s="73">
        <v>70.4</v>
      </c>
      <c r="AE1230" s="73">
        <v>22.1</v>
      </c>
      <c r="AF1230" s="73">
        <v>1.0</v>
      </c>
      <c r="AG1230" s="73">
        <v>0.2</v>
      </c>
      <c r="AH1230" s="73">
        <v>0.0</v>
      </c>
      <c r="AI1230" s="73">
        <v>1.6</v>
      </c>
      <c r="AJ1230" s="73">
        <v>4.6</v>
      </c>
      <c r="AK1230" s="73" t="s">
        <v>4509</v>
      </c>
    </row>
    <row r="1231">
      <c r="A1231" s="73" t="s">
        <v>2104</v>
      </c>
      <c r="B1231" s="74" t="s">
        <v>2104</v>
      </c>
      <c r="C1231" s="73" t="s">
        <v>2105</v>
      </c>
      <c r="D1231" s="73">
        <v>51073.0</v>
      </c>
      <c r="E1231" s="73" t="s">
        <v>1509</v>
      </c>
      <c r="F1231" s="73" t="s">
        <v>1510</v>
      </c>
      <c r="G1231" s="73">
        <v>37.416</v>
      </c>
      <c r="H1231" s="73">
        <v>-76.5434</v>
      </c>
      <c r="I1231" s="73">
        <v>38875.0</v>
      </c>
      <c r="J1231" s="73">
        <v>68.91</v>
      </c>
      <c r="K1231" s="73">
        <f t="shared" si="1"/>
        <v>0.9982811154</v>
      </c>
      <c r="L1231" s="73">
        <f t="shared" si="2"/>
        <v>1.8</v>
      </c>
      <c r="M1231" s="73">
        <f t="shared" si="3"/>
        <v>3.1780599</v>
      </c>
      <c r="N1231" s="73" t="s">
        <v>1396</v>
      </c>
      <c r="O1231" s="73">
        <v>44.3</v>
      </c>
      <c r="P1231" s="73">
        <v>49.7</v>
      </c>
      <c r="Q1231" s="73">
        <v>50.3</v>
      </c>
      <c r="R1231" s="73">
        <v>54.0</v>
      </c>
      <c r="S1231" s="73">
        <v>3.05</v>
      </c>
      <c r="T1231" s="73">
        <v>83750.0</v>
      </c>
      <c r="U1231" s="73">
        <v>40.8</v>
      </c>
      <c r="V1231" s="73">
        <v>79.1</v>
      </c>
      <c r="W1231" s="73">
        <v>272140.0</v>
      </c>
      <c r="X1231" s="73">
        <v>1133.0</v>
      </c>
      <c r="Y1231" s="73">
        <v>25.5</v>
      </c>
      <c r="Z1231" s="73">
        <v>63.1</v>
      </c>
      <c r="AA1231" s="73">
        <v>20148.0</v>
      </c>
      <c r="AB1231" s="73">
        <v>3.4</v>
      </c>
      <c r="AC1231" s="75">
        <v>45352.0</v>
      </c>
      <c r="AD1231" s="73">
        <v>84.5</v>
      </c>
      <c r="AE1231" s="73">
        <v>8.2</v>
      </c>
      <c r="AF1231" s="73">
        <v>0.7</v>
      </c>
      <c r="AG1231" s="73">
        <v>0.2</v>
      </c>
      <c r="AH1231" s="73">
        <v>0.0</v>
      </c>
      <c r="AI1231" s="73">
        <v>0.8</v>
      </c>
      <c r="AJ1231" s="73">
        <v>5.7</v>
      </c>
      <c r="AK1231" s="73" t="s">
        <v>4510</v>
      </c>
    </row>
    <row r="1232">
      <c r="A1232" s="73" t="s">
        <v>4511</v>
      </c>
      <c r="B1232" s="74" t="s">
        <v>4511</v>
      </c>
      <c r="C1232" s="73" t="s">
        <v>4512</v>
      </c>
      <c r="D1232" s="73">
        <v>19057.0</v>
      </c>
      <c r="E1232" s="73" t="s">
        <v>1844</v>
      </c>
      <c r="F1232" s="73" t="s">
        <v>1845</v>
      </c>
      <c r="G1232" s="73">
        <v>40.9232</v>
      </c>
      <c r="H1232" s="73">
        <v>-91.1815</v>
      </c>
      <c r="I1232" s="73">
        <v>38824.0</v>
      </c>
      <c r="J1232" s="73">
        <v>36.02</v>
      </c>
      <c r="K1232" s="73">
        <f t="shared" si="1"/>
        <v>0.983226721</v>
      </c>
      <c r="L1232" s="73">
        <f t="shared" si="2"/>
        <v>1.8</v>
      </c>
      <c r="M1232" s="73">
        <f t="shared" si="3"/>
        <v>3.0501178</v>
      </c>
      <c r="N1232" s="73" t="s">
        <v>1373</v>
      </c>
      <c r="O1232" s="73">
        <v>42.1</v>
      </c>
      <c r="P1232" s="73">
        <v>49.2</v>
      </c>
      <c r="Q1232" s="73">
        <v>50.8</v>
      </c>
      <c r="R1232" s="73">
        <v>47.2</v>
      </c>
      <c r="S1232" s="73">
        <v>2.81</v>
      </c>
      <c r="T1232" s="73">
        <v>58084.0</v>
      </c>
      <c r="U1232" s="73">
        <v>25.4</v>
      </c>
      <c r="V1232" s="73">
        <v>69.9</v>
      </c>
      <c r="W1232" s="73">
        <v>134512.0</v>
      </c>
      <c r="X1232" s="73">
        <v>882.0</v>
      </c>
      <c r="Y1232" s="73">
        <v>23.3</v>
      </c>
      <c r="Z1232" s="73">
        <v>61.0</v>
      </c>
      <c r="AA1232" s="73">
        <v>17418.0</v>
      </c>
      <c r="AB1232" s="73">
        <v>2.9</v>
      </c>
      <c r="AC1232" s="75">
        <v>45352.0</v>
      </c>
      <c r="AD1232" s="73">
        <v>87.4</v>
      </c>
      <c r="AE1232" s="73">
        <v>5.3</v>
      </c>
      <c r="AF1232" s="73">
        <v>1.1</v>
      </c>
      <c r="AG1232" s="73">
        <v>0.0</v>
      </c>
      <c r="AH1232" s="73">
        <v>0.0</v>
      </c>
      <c r="AI1232" s="73">
        <v>0.6</v>
      </c>
      <c r="AJ1232" s="73">
        <v>5.5</v>
      </c>
      <c r="AK1232" s="73" t="s">
        <v>4513</v>
      </c>
    </row>
    <row r="1233">
      <c r="A1233" s="73" t="s">
        <v>1770</v>
      </c>
      <c r="B1233" s="74" t="s">
        <v>1770</v>
      </c>
      <c r="C1233" s="73" t="s">
        <v>1771</v>
      </c>
      <c r="D1233" s="73">
        <v>5139.0</v>
      </c>
      <c r="E1233" s="73" t="s">
        <v>1956</v>
      </c>
      <c r="F1233" s="73" t="s">
        <v>1957</v>
      </c>
      <c r="G1233" s="73">
        <v>33.1713</v>
      </c>
      <c r="H1233" s="73">
        <v>-92.5972</v>
      </c>
      <c r="I1233" s="73">
        <v>38815.0</v>
      </c>
      <c r="J1233" s="73">
        <v>14.42</v>
      </c>
      <c r="K1233" s="73">
        <f t="shared" si="1"/>
        <v>0.9734636995</v>
      </c>
      <c r="L1233" s="73">
        <f t="shared" si="2"/>
        <v>1.8</v>
      </c>
      <c r="M1233" s="73">
        <f t="shared" si="3"/>
        <v>2.9660938</v>
      </c>
      <c r="N1233" s="73" t="s">
        <v>1373</v>
      </c>
      <c r="O1233" s="73">
        <v>41.3</v>
      </c>
      <c r="P1233" s="73">
        <v>48.9</v>
      </c>
      <c r="Q1233" s="73">
        <v>51.1</v>
      </c>
      <c r="R1233" s="73">
        <v>46.5</v>
      </c>
      <c r="S1233" s="73">
        <v>3.32</v>
      </c>
      <c r="T1233" s="73">
        <v>49745.0</v>
      </c>
      <c r="U1233" s="73">
        <v>23.4</v>
      </c>
      <c r="V1233" s="73">
        <v>72.7</v>
      </c>
      <c r="W1233" s="73">
        <v>113703.0</v>
      </c>
      <c r="X1233" s="73">
        <v>775.0</v>
      </c>
      <c r="Y1233" s="73">
        <v>18.5</v>
      </c>
      <c r="Z1233" s="73">
        <v>54.9</v>
      </c>
      <c r="AA1233" s="73">
        <v>14791.0</v>
      </c>
      <c r="AB1233" s="73">
        <v>3.7</v>
      </c>
      <c r="AC1233" s="75">
        <v>45352.0</v>
      </c>
      <c r="AD1233" s="73">
        <v>63.0</v>
      </c>
      <c r="AE1233" s="73">
        <v>32.5</v>
      </c>
      <c r="AF1233" s="73">
        <v>0.8</v>
      </c>
      <c r="AG1233" s="73">
        <v>0.1</v>
      </c>
      <c r="AH1233" s="73">
        <v>0.0</v>
      </c>
      <c r="AI1233" s="73">
        <v>0.7</v>
      </c>
      <c r="AJ1233" s="73">
        <v>2.9</v>
      </c>
      <c r="AK1233" s="73" t="s">
        <v>4514</v>
      </c>
    </row>
    <row r="1234">
      <c r="A1234" s="73" t="s">
        <v>2362</v>
      </c>
      <c r="B1234" s="74" t="s">
        <v>2362</v>
      </c>
      <c r="C1234" s="73" t="s">
        <v>2363</v>
      </c>
      <c r="D1234" s="73">
        <v>39021.0</v>
      </c>
      <c r="E1234" s="73" t="s">
        <v>1478</v>
      </c>
      <c r="F1234" s="73" t="s">
        <v>1479</v>
      </c>
      <c r="G1234" s="73">
        <v>40.1377</v>
      </c>
      <c r="H1234" s="73">
        <v>-83.7696</v>
      </c>
      <c r="I1234" s="73">
        <v>38715.0</v>
      </c>
      <c r="J1234" s="73">
        <v>34.85</v>
      </c>
      <c r="K1234" s="73">
        <f t="shared" si="1"/>
        <v>0.9826953912</v>
      </c>
      <c r="L1234" s="73">
        <f t="shared" si="2"/>
        <v>1.8</v>
      </c>
      <c r="M1234" s="73">
        <f t="shared" si="3"/>
        <v>3.0455665</v>
      </c>
      <c r="N1234" s="73" t="s">
        <v>1396</v>
      </c>
      <c r="O1234" s="73">
        <v>41.7</v>
      </c>
      <c r="P1234" s="73">
        <v>49.9</v>
      </c>
      <c r="Q1234" s="73">
        <v>50.1</v>
      </c>
      <c r="R1234" s="73">
        <v>53.5</v>
      </c>
      <c r="S1234" s="73">
        <v>2.91</v>
      </c>
      <c r="T1234" s="73">
        <v>70486.0</v>
      </c>
      <c r="U1234" s="73">
        <v>28.9</v>
      </c>
      <c r="V1234" s="73">
        <v>76.3</v>
      </c>
      <c r="W1234" s="73">
        <v>166591.0</v>
      </c>
      <c r="X1234" s="73">
        <v>856.0</v>
      </c>
      <c r="Y1234" s="73">
        <v>18.2</v>
      </c>
      <c r="Z1234" s="73">
        <v>63.0</v>
      </c>
      <c r="AA1234" s="73">
        <v>19648.0</v>
      </c>
      <c r="AB1234" s="73">
        <v>4.5</v>
      </c>
      <c r="AC1234" s="75">
        <v>45352.0</v>
      </c>
      <c r="AD1234" s="73">
        <v>93.1</v>
      </c>
      <c r="AE1234" s="73">
        <v>2.0</v>
      </c>
      <c r="AF1234" s="73">
        <v>0.4</v>
      </c>
      <c r="AG1234" s="73">
        <v>0.4</v>
      </c>
      <c r="AH1234" s="73">
        <v>0.0</v>
      </c>
      <c r="AI1234" s="73">
        <v>0.7</v>
      </c>
      <c r="AJ1234" s="73">
        <v>3.5</v>
      </c>
      <c r="AK1234" s="73" t="s">
        <v>4515</v>
      </c>
    </row>
    <row r="1235">
      <c r="A1235" s="73" t="s">
        <v>4516</v>
      </c>
      <c r="B1235" s="74" t="s">
        <v>4516</v>
      </c>
      <c r="C1235" s="73" t="s">
        <v>4517</v>
      </c>
      <c r="D1235" s="73">
        <v>45029.0</v>
      </c>
      <c r="E1235" s="73" t="s">
        <v>1816</v>
      </c>
      <c r="F1235" s="73" t="s">
        <v>1817</v>
      </c>
      <c r="G1235" s="73">
        <v>32.8637</v>
      </c>
      <c r="H1235" s="73">
        <v>-80.667</v>
      </c>
      <c r="I1235" s="73">
        <v>38561.0</v>
      </c>
      <c r="J1235" s="73">
        <v>14.09</v>
      </c>
      <c r="K1235" s="73">
        <f t="shared" si="1"/>
        <v>0.9733152965</v>
      </c>
      <c r="L1235" s="73">
        <f t="shared" si="2"/>
        <v>1.8</v>
      </c>
      <c r="M1235" s="73">
        <f t="shared" si="3"/>
        <v>2.9648101</v>
      </c>
      <c r="N1235" s="73" t="s">
        <v>1396</v>
      </c>
      <c r="O1235" s="73">
        <v>41.6</v>
      </c>
      <c r="P1235" s="73">
        <v>48.4</v>
      </c>
      <c r="Q1235" s="73">
        <v>51.6</v>
      </c>
      <c r="R1235" s="73">
        <v>42.5</v>
      </c>
      <c r="S1235" s="73">
        <v>3.06</v>
      </c>
      <c r="T1235" s="73">
        <v>46795.0</v>
      </c>
      <c r="U1235" s="73">
        <v>17.8</v>
      </c>
      <c r="V1235" s="73">
        <v>72.7</v>
      </c>
      <c r="W1235" s="73">
        <v>126407.0</v>
      </c>
      <c r="X1235" s="73">
        <v>826.0</v>
      </c>
      <c r="Y1235" s="73">
        <v>15.7</v>
      </c>
      <c r="Z1235" s="73">
        <v>55.7</v>
      </c>
      <c r="AA1235" s="73">
        <v>16705.0</v>
      </c>
      <c r="AB1235" s="73">
        <v>8.6</v>
      </c>
      <c r="AC1235" s="75">
        <v>45352.0</v>
      </c>
      <c r="AD1235" s="73">
        <v>57.7</v>
      </c>
      <c r="AE1235" s="73">
        <v>34.8</v>
      </c>
      <c r="AF1235" s="73">
        <v>0.5</v>
      </c>
      <c r="AG1235" s="73">
        <v>0.6</v>
      </c>
      <c r="AH1235" s="73">
        <v>0.0</v>
      </c>
      <c r="AI1235" s="73">
        <v>2.1</v>
      </c>
      <c r="AJ1235" s="73">
        <v>4.2</v>
      </c>
      <c r="AK1235" s="73" t="s">
        <v>4518</v>
      </c>
    </row>
    <row r="1236">
      <c r="A1236" s="73" t="s">
        <v>4519</v>
      </c>
      <c r="B1236" s="74" t="s">
        <v>4519</v>
      </c>
      <c r="C1236" s="73" t="s">
        <v>4520</v>
      </c>
      <c r="D1236" s="73">
        <v>42115.0</v>
      </c>
      <c r="E1236" s="73" t="s">
        <v>323</v>
      </c>
      <c r="F1236" s="73" t="s">
        <v>1455</v>
      </c>
      <c r="G1236" s="73">
        <v>41.8214</v>
      </c>
      <c r="H1236" s="73">
        <v>-75.8007</v>
      </c>
      <c r="I1236" s="73">
        <v>38540.0</v>
      </c>
      <c r="J1236" s="73">
        <v>18.07</v>
      </c>
      <c r="K1236" s="73">
        <f t="shared" si="1"/>
        <v>0.9751066362</v>
      </c>
      <c r="L1236" s="73">
        <f t="shared" si="2"/>
        <v>1.8</v>
      </c>
      <c r="M1236" s="73">
        <f t="shared" si="3"/>
        <v>2.9802923</v>
      </c>
      <c r="N1236" s="73" t="s">
        <v>1396</v>
      </c>
      <c r="O1236" s="73">
        <v>48.5</v>
      </c>
      <c r="P1236" s="73">
        <v>50.7</v>
      </c>
      <c r="Q1236" s="73">
        <v>49.3</v>
      </c>
      <c r="R1236" s="73">
        <v>50.8</v>
      </c>
      <c r="S1236" s="73">
        <v>2.99</v>
      </c>
      <c r="T1236" s="73">
        <v>63968.0</v>
      </c>
      <c r="U1236" s="73">
        <v>30.1</v>
      </c>
      <c r="V1236" s="73">
        <v>78.5</v>
      </c>
      <c r="W1236" s="73">
        <v>196764.0</v>
      </c>
      <c r="X1236" s="73">
        <v>855.0</v>
      </c>
      <c r="Y1236" s="73">
        <v>19.9</v>
      </c>
      <c r="Z1236" s="73">
        <v>55.5</v>
      </c>
      <c r="AA1236" s="73">
        <v>20517.0</v>
      </c>
      <c r="AB1236" s="73">
        <v>5.8</v>
      </c>
      <c r="AC1236" s="75">
        <v>45352.0</v>
      </c>
      <c r="AD1236" s="73">
        <v>96.4</v>
      </c>
      <c r="AE1236" s="73">
        <v>0.3</v>
      </c>
      <c r="AF1236" s="73">
        <v>0.4</v>
      </c>
      <c r="AG1236" s="73">
        <v>0.0</v>
      </c>
      <c r="AH1236" s="73">
        <v>0.0</v>
      </c>
      <c r="AI1236" s="73">
        <v>0.3</v>
      </c>
      <c r="AJ1236" s="73">
        <v>2.5</v>
      </c>
      <c r="AK1236" s="73" t="s">
        <v>4521</v>
      </c>
    </row>
    <row r="1237">
      <c r="A1237" s="73" t="s">
        <v>2238</v>
      </c>
      <c r="B1237" s="74" t="s">
        <v>2238</v>
      </c>
      <c r="C1237" s="73" t="s">
        <v>2239</v>
      </c>
      <c r="D1237" s="73">
        <v>42123.0</v>
      </c>
      <c r="E1237" s="73" t="s">
        <v>323</v>
      </c>
      <c r="F1237" s="73" t="s">
        <v>1455</v>
      </c>
      <c r="G1237" s="73">
        <v>41.8145</v>
      </c>
      <c r="H1237" s="73">
        <v>-79.2741</v>
      </c>
      <c r="I1237" s="73">
        <v>38492.0</v>
      </c>
      <c r="J1237" s="73">
        <v>16.81</v>
      </c>
      <c r="K1237" s="73">
        <f t="shared" si="1"/>
        <v>0.9745391723</v>
      </c>
      <c r="L1237" s="73">
        <f t="shared" si="2"/>
        <v>1.8</v>
      </c>
      <c r="M1237" s="73">
        <f t="shared" si="3"/>
        <v>2.9753909</v>
      </c>
      <c r="N1237" s="73" t="s">
        <v>1396</v>
      </c>
      <c r="O1237" s="73">
        <v>47.4</v>
      </c>
      <c r="P1237" s="73">
        <v>50.6</v>
      </c>
      <c r="Q1237" s="73">
        <v>49.4</v>
      </c>
      <c r="R1237" s="73">
        <v>52.6</v>
      </c>
      <c r="S1237" s="73">
        <v>2.88</v>
      </c>
      <c r="T1237" s="73">
        <v>57925.0</v>
      </c>
      <c r="U1237" s="73">
        <v>23.2</v>
      </c>
      <c r="V1237" s="73">
        <v>77.9</v>
      </c>
      <c r="W1237" s="73">
        <v>116091.0</v>
      </c>
      <c r="X1237" s="73">
        <v>728.0</v>
      </c>
      <c r="Y1237" s="73">
        <v>18.9</v>
      </c>
      <c r="Z1237" s="73">
        <v>56.8</v>
      </c>
      <c r="AA1237" s="73">
        <v>17346.0</v>
      </c>
      <c r="AB1237" s="73">
        <v>4.3</v>
      </c>
      <c r="AC1237" s="75">
        <v>45352.0</v>
      </c>
      <c r="AD1237" s="73">
        <v>95.3</v>
      </c>
      <c r="AE1237" s="73">
        <v>0.8</v>
      </c>
      <c r="AF1237" s="73">
        <v>0.4</v>
      </c>
      <c r="AG1237" s="73">
        <v>0.1</v>
      </c>
      <c r="AH1237" s="73">
        <v>0.1</v>
      </c>
      <c r="AI1237" s="73">
        <v>0.4</v>
      </c>
      <c r="AJ1237" s="73">
        <v>2.9</v>
      </c>
      <c r="AK1237" s="73" t="s">
        <v>4522</v>
      </c>
    </row>
    <row r="1238">
      <c r="A1238" s="73" t="s">
        <v>4523</v>
      </c>
      <c r="B1238" s="74" t="s">
        <v>4523</v>
      </c>
      <c r="C1238" s="73" t="s">
        <v>4524</v>
      </c>
      <c r="D1238" s="73">
        <v>4009.0</v>
      </c>
      <c r="E1238" s="73" t="s">
        <v>1382</v>
      </c>
      <c r="F1238" s="73" t="s">
        <v>1383</v>
      </c>
      <c r="G1238" s="73">
        <v>32.9326</v>
      </c>
      <c r="H1238" s="73">
        <v>-109.8875</v>
      </c>
      <c r="I1238" s="73">
        <v>38453.0</v>
      </c>
      <c r="J1238" s="73">
        <v>3.21</v>
      </c>
      <c r="K1238" s="73">
        <f t="shared" si="1"/>
        <v>0.9684351443</v>
      </c>
      <c r="L1238" s="73">
        <f t="shared" si="2"/>
        <v>1.8</v>
      </c>
      <c r="M1238" s="73">
        <f t="shared" si="3"/>
        <v>2.9224869</v>
      </c>
      <c r="N1238" s="73" t="s">
        <v>1384</v>
      </c>
      <c r="O1238" s="73">
        <v>34.1</v>
      </c>
      <c r="P1238" s="73">
        <v>53.4</v>
      </c>
      <c r="Q1238" s="73">
        <v>46.6</v>
      </c>
      <c r="R1238" s="73">
        <v>43.2</v>
      </c>
      <c r="S1238" s="73">
        <v>3.4</v>
      </c>
      <c r="T1238" s="73">
        <v>64089.0</v>
      </c>
      <c r="U1238" s="73">
        <v>24.2</v>
      </c>
      <c r="V1238" s="73">
        <v>73.4</v>
      </c>
      <c r="W1238" s="73">
        <v>165000.0</v>
      </c>
      <c r="X1238" s="73">
        <v>856.0</v>
      </c>
      <c r="Y1238" s="73">
        <v>14.0</v>
      </c>
      <c r="Z1238" s="73">
        <v>50.6</v>
      </c>
      <c r="AA1238" s="73">
        <v>17191.0</v>
      </c>
      <c r="AB1238" s="73">
        <v>6.0</v>
      </c>
      <c r="AC1238" s="75">
        <v>45352.0</v>
      </c>
      <c r="AD1238" s="73">
        <v>68.5</v>
      </c>
      <c r="AE1238" s="73">
        <v>2.0</v>
      </c>
      <c r="AF1238" s="73">
        <v>0.7</v>
      </c>
      <c r="AG1238" s="73">
        <v>12.0</v>
      </c>
      <c r="AH1238" s="73">
        <v>0.1</v>
      </c>
      <c r="AI1238" s="73">
        <v>4.2</v>
      </c>
      <c r="AJ1238" s="73">
        <v>12.5</v>
      </c>
      <c r="AK1238" s="73" t="s">
        <v>4525</v>
      </c>
    </row>
    <row r="1239">
      <c r="A1239" s="73" t="s">
        <v>4526</v>
      </c>
      <c r="B1239" s="74" t="s">
        <v>4526</v>
      </c>
      <c r="C1239" s="73" t="s">
        <v>4527</v>
      </c>
      <c r="D1239" s="73">
        <v>17203.0</v>
      </c>
      <c r="E1239" s="73" t="s">
        <v>1371</v>
      </c>
      <c r="F1239" s="73" t="s">
        <v>1372</v>
      </c>
      <c r="G1239" s="73">
        <v>40.7883</v>
      </c>
      <c r="H1239" s="73">
        <v>-89.2113</v>
      </c>
      <c r="I1239" s="73">
        <v>38414.0</v>
      </c>
      <c r="J1239" s="73">
        <v>28.11</v>
      </c>
      <c r="K1239" s="73">
        <f t="shared" si="1"/>
        <v>0.979640155</v>
      </c>
      <c r="L1239" s="73">
        <f t="shared" si="2"/>
        <v>1.8</v>
      </c>
      <c r="M1239" s="73">
        <f t="shared" si="3"/>
        <v>3.0193479</v>
      </c>
      <c r="N1239" s="73" t="s">
        <v>1373</v>
      </c>
      <c r="O1239" s="73">
        <v>40.1</v>
      </c>
      <c r="P1239" s="73">
        <v>50.1</v>
      </c>
      <c r="Q1239" s="73">
        <v>49.9</v>
      </c>
      <c r="R1239" s="73">
        <v>59.0</v>
      </c>
      <c r="S1239" s="73">
        <v>3.04</v>
      </c>
      <c r="T1239" s="73">
        <v>80093.0</v>
      </c>
      <c r="U1239" s="73">
        <v>39.3</v>
      </c>
      <c r="V1239" s="73">
        <v>82.3</v>
      </c>
      <c r="W1239" s="73">
        <v>191747.0</v>
      </c>
      <c r="X1239" s="73">
        <v>938.0</v>
      </c>
      <c r="Y1239" s="73">
        <v>35.4</v>
      </c>
      <c r="Z1239" s="73">
        <v>63.8</v>
      </c>
      <c r="AA1239" s="73">
        <v>18153.0</v>
      </c>
      <c r="AB1239" s="73">
        <v>3.3</v>
      </c>
      <c r="AC1239" s="75">
        <v>45352.0</v>
      </c>
      <c r="AD1239" s="73">
        <v>95.6</v>
      </c>
      <c r="AE1239" s="73">
        <v>0.6</v>
      </c>
      <c r="AF1239" s="73">
        <v>0.6</v>
      </c>
      <c r="AG1239" s="73">
        <v>0.0</v>
      </c>
      <c r="AH1239" s="73">
        <v>0.0</v>
      </c>
      <c r="AI1239" s="73">
        <v>0.7</v>
      </c>
      <c r="AJ1239" s="73">
        <v>2.5</v>
      </c>
      <c r="AK1239" s="73" t="s">
        <v>4528</v>
      </c>
    </row>
    <row r="1240">
      <c r="A1240" s="73" t="s">
        <v>4529</v>
      </c>
      <c r="B1240" s="74" t="s">
        <v>4529</v>
      </c>
      <c r="C1240" s="73" t="s">
        <v>4530</v>
      </c>
      <c r="D1240" s="73">
        <v>39059.0</v>
      </c>
      <c r="E1240" s="73" t="s">
        <v>1478</v>
      </c>
      <c r="F1240" s="73" t="s">
        <v>1479</v>
      </c>
      <c r="G1240" s="73">
        <v>40.052</v>
      </c>
      <c r="H1240" s="73">
        <v>-81.4943</v>
      </c>
      <c r="I1240" s="73">
        <v>38409.0</v>
      </c>
      <c r="J1240" s="73">
        <v>28.4</v>
      </c>
      <c r="K1240" s="73">
        <f t="shared" si="1"/>
        <v>0.979771416</v>
      </c>
      <c r="L1240" s="73">
        <f t="shared" si="2"/>
        <v>1.8</v>
      </c>
      <c r="M1240" s="73">
        <f t="shared" si="3"/>
        <v>3.020476</v>
      </c>
      <c r="N1240" s="73" t="s">
        <v>1396</v>
      </c>
      <c r="O1240" s="73">
        <v>42.6</v>
      </c>
      <c r="P1240" s="73">
        <v>50.0</v>
      </c>
      <c r="Q1240" s="73">
        <v>50.0</v>
      </c>
      <c r="R1240" s="73">
        <v>47.6</v>
      </c>
      <c r="S1240" s="73">
        <v>2.9</v>
      </c>
      <c r="T1240" s="73">
        <v>53901.0</v>
      </c>
      <c r="U1240" s="73">
        <v>20.2</v>
      </c>
      <c r="V1240" s="73">
        <v>72.6</v>
      </c>
      <c r="W1240" s="73">
        <v>143274.0</v>
      </c>
      <c r="X1240" s="73">
        <v>801.0</v>
      </c>
      <c r="Y1240" s="73">
        <v>14.9</v>
      </c>
      <c r="Z1240" s="73">
        <v>56.7</v>
      </c>
      <c r="AA1240" s="73">
        <v>17942.0</v>
      </c>
      <c r="AB1240" s="73">
        <v>4.6</v>
      </c>
      <c r="AC1240" s="75">
        <v>45352.0</v>
      </c>
      <c r="AD1240" s="73">
        <v>94.0</v>
      </c>
      <c r="AE1240" s="73">
        <v>1.9</v>
      </c>
      <c r="AF1240" s="73">
        <v>0.4</v>
      </c>
      <c r="AG1240" s="73">
        <v>0.1</v>
      </c>
      <c r="AH1240" s="73">
        <v>0.0</v>
      </c>
      <c r="AI1240" s="73">
        <v>0.9</v>
      </c>
      <c r="AJ1240" s="73">
        <v>2.8</v>
      </c>
      <c r="AK1240" s="73" t="s">
        <v>4531</v>
      </c>
    </row>
    <row r="1241">
      <c r="A1241" s="73" t="s">
        <v>4532</v>
      </c>
      <c r="B1241" s="74" t="s">
        <v>4532</v>
      </c>
      <c r="C1241" s="73" t="s">
        <v>4533</v>
      </c>
      <c r="D1241" s="73">
        <v>72065.0</v>
      </c>
      <c r="E1241" s="73" t="s">
        <v>2039</v>
      </c>
      <c r="F1241" s="73" t="s">
        <v>2040</v>
      </c>
      <c r="G1241" s="73">
        <v>18.4106</v>
      </c>
      <c r="H1241" s="73">
        <v>-66.7964</v>
      </c>
      <c r="I1241" s="73">
        <v>38330.0</v>
      </c>
      <c r="J1241" s="73">
        <v>354.25</v>
      </c>
      <c r="K1241" s="73">
        <f t="shared" si="1"/>
        <v>1.138949922</v>
      </c>
      <c r="L1241" s="73">
        <f t="shared" si="2"/>
        <v>1.8</v>
      </c>
      <c r="M1241" s="73">
        <f t="shared" si="3"/>
        <v>4.2880325</v>
      </c>
      <c r="N1241" s="73" t="s">
        <v>2041</v>
      </c>
      <c r="O1241" s="73">
        <v>44.6</v>
      </c>
      <c r="P1241" s="73">
        <v>47.7</v>
      </c>
      <c r="Q1241" s="73">
        <v>52.3</v>
      </c>
      <c r="R1241" s="73">
        <v>43.3</v>
      </c>
      <c r="S1241" s="73">
        <v>3.38</v>
      </c>
      <c r="T1241" s="73">
        <v>24407.0</v>
      </c>
      <c r="U1241" s="73">
        <v>5.3</v>
      </c>
      <c r="V1241" s="73">
        <v>74.0</v>
      </c>
      <c r="W1241" s="73">
        <v>118605.0</v>
      </c>
      <c r="X1241" s="73">
        <v>543.0</v>
      </c>
      <c r="Y1241" s="73">
        <v>30.1</v>
      </c>
      <c r="Z1241" s="73">
        <v>43.2</v>
      </c>
      <c r="AA1241" s="73">
        <v>15173.0</v>
      </c>
      <c r="AB1241" s="73">
        <v>6.0</v>
      </c>
      <c r="AC1241" s="75">
        <v>45352.0</v>
      </c>
      <c r="AD1241" s="73">
        <v>78.0</v>
      </c>
      <c r="AE1241" s="73">
        <v>3.2</v>
      </c>
      <c r="AF1241" s="73">
        <v>0.0</v>
      </c>
      <c r="AG1241" s="73">
        <v>0.2</v>
      </c>
      <c r="AH1241" s="73">
        <v>0.0</v>
      </c>
      <c r="AI1241" s="73">
        <v>9.9</v>
      </c>
      <c r="AJ1241" s="73">
        <v>8.7</v>
      </c>
      <c r="AK1241" s="73" t="s">
        <v>4534</v>
      </c>
    </row>
    <row r="1242">
      <c r="A1242" s="73" t="s">
        <v>1403</v>
      </c>
      <c r="B1242" s="74" t="s">
        <v>1403</v>
      </c>
      <c r="C1242" s="73" t="s">
        <v>1404</v>
      </c>
      <c r="D1242" s="73">
        <v>1047.0</v>
      </c>
      <c r="E1242" s="73" t="s">
        <v>1706</v>
      </c>
      <c r="F1242" s="73" t="s">
        <v>1707</v>
      </c>
      <c r="G1242" s="73">
        <v>32.326</v>
      </c>
      <c r="H1242" s="73">
        <v>-87.1065</v>
      </c>
      <c r="I1242" s="73">
        <v>38326.0</v>
      </c>
      <c r="J1242" s="73">
        <v>15.12</v>
      </c>
      <c r="K1242" s="73">
        <f t="shared" si="1"/>
        <v>0.9737785686</v>
      </c>
      <c r="L1242" s="73">
        <f t="shared" si="2"/>
        <v>1.8</v>
      </c>
      <c r="M1242" s="73">
        <f t="shared" si="3"/>
        <v>2.9688168</v>
      </c>
      <c r="N1242" s="73" t="s">
        <v>1373</v>
      </c>
      <c r="O1242" s="73">
        <v>40.4</v>
      </c>
      <c r="P1242" s="73">
        <v>46.7</v>
      </c>
      <c r="Q1242" s="73">
        <v>53.3</v>
      </c>
      <c r="R1242" s="73">
        <v>33.4</v>
      </c>
      <c r="S1242" s="73">
        <v>3.6</v>
      </c>
      <c r="T1242" s="73">
        <v>37180.0</v>
      </c>
      <c r="U1242" s="73">
        <v>14.2</v>
      </c>
      <c r="V1242" s="73">
        <v>61.4</v>
      </c>
      <c r="W1242" s="73">
        <v>93125.0</v>
      </c>
      <c r="X1242" s="73">
        <v>726.0</v>
      </c>
      <c r="Y1242" s="73">
        <v>15.7</v>
      </c>
      <c r="Z1242" s="73">
        <v>52.1</v>
      </c>
      <c r="AA1242" s="73">
        <v>13501.0</v>
      </c>
      <c r="AB1242" s="73">
        <v>9.1</v>
      </c>
      <c r="AC1242" s="75">
        <v>45352.0</v>
      </c>
      <c r="AD1242" s="73">
        <v>27.7</v>
      </c>
      <c r="AE1242" s="73">
        <v>69.1</v>
      </c>
      <c r="AF1242" s="73">
        <v>0.6</v>
      </c>
      <c r="AG1242" s="73">
        <v>0.5</v>
      </c>
      <c r="AH1242" s="73">
        <v>0.0</v>
      </c>
      <c r="AI1242" s="73">
        <v>0.0</v>
      </c>
      <c r="AJ1242" s="73">
        <v>2.0</v>
      </c>
      <c r="AK1242" s="73" t="s">
        <v>4535</v>
      </c>
    </row>
    <row r="1243">
      <c r="A1243" s="73" t="s">
        <v>4536</v>
      </c>
      <c r="B1243" s="74" t="s">
        <v>4536</v>
      </c>
      <c r="C1243" s="73" t="s">
        <v>4537</v>
      </c>
      <c r="D1243" s="73">
        <v>39039.0</v>
      </c>
      <c r="E1243" s="73" t="s">
        <v>1478</v>
      </c>
      <c r="F1243" s="73" t="s">
        <v>1479</v>
      </c>
      <c r="G1243" s="73">
        <v>41.3239</v>
      </c>
      <c r="H1243" s="73">
        <v>-84.4905</v>
      </c>
      <c r="I1243" s="73">
        <v>38300.0</v>
      </c>
      <c r="J1243" s="73">
        <v>35.94</v>
      </c>
      <c r="K1243" s="73">
        <f t="shared" si="1"/>
        <v>0.9831903816</v>
      </c>
      <c r="L1243" s="73">
        <f t="shared" si="2"/>
        <v>1.8</v>
      </c>
      <c r="M1243" s="73">
        <f t="shared" si="3"/>
        <v>3.0498066</v>
      </c>
      <c r="N1243" s="73" t="s">
        <v>1396</v>
      </c>
      <c r="O1243" s="73">
        <v>40.8</v>
      </c>
      <c r="P1243" s="73">
        <v>50.3</v>
      </c>
      <c r="Q1243" s="73">
        <v>49.7</v>
      </c>
      <c r="R1243" s="73">
        <v>54.1</v>
      </c>
      <c r="S1243" s="73">
        <v>2.95</v>
      </c>
      <c r="T1243" s="73">
        <v>69302.0</v>
      </c>
      <c r="U1243" s="73">
        <v>29.3</v>
      </c>
      <c r="V1243" s="73">
        <v>77.4</v>
      </c>
      <c r="W1243" s="73">
        <v>147463.0</v>
      </c>
      <c r="X1243" s="73">
        <v>808.0</v>
      </c>
      <c r="Y1243" s="73">
        <v>18.9</v>
      </c>
      <c r="Z1243" s="73">
        <v>64.6</v>
      </c>
      <c r="AA1243" s="73">
        <v>17701.0</v>
      </c>
      <c r="AB1243" s="73">
        <v>4.9</v>
      </c>
      <c r="AC1243" s="75">
        <v>45352.0</v>
      </c>
      <c r="AD1243" s="73">
        <v>88.9</v>
      </c>
      <c r="AE1243" s="73">
        <v>1.7</v>
      </c>
      <c r="AF1243" s="73">
        <v>0.3</v>
      </c>
      <c r="AG1243" s="73">
        <v>0.3</v>
      </c>
      <c r="AH1243" s="73">
        <v>0.0</v>
      </c>
      <c r="AI1243" s="73">
        <v>3.3</v>
      </c>
      <c r="AJ1243" s="73">
        <v>5.4</v>
      </c>
      <c r="AK1243" s="73" t="s">
        <v>4538</v>
      </c>
    </row>
    <row r="1244">
      <c r="A1244" s="73" t="s">
        <v>2193</v>
      </c>
      <c r="B1244" s="74" t="s">
        <v>2193</v>
      </c>
      <c r="C1244" s="73" t="s">
        <v>2194</v>
      </c>
      <c r="D1244" s="73">
        <v>46013.0</v>
      </c>
      <c r="E1244" s="73" t="s">
        <v>2395</v>
      </c>
      <c r="F1244" s="73" t="s">
        <v>2396</v>
      </c>
      <c r="G1244" s="73">
        <v>45.5898</v>
      </c>
      <c r="H1244" s="73">
        <v>-98.3516</v>
      </c>
      <c r="I1244" s="73">
        <v>38278.0</v>
      </c>
      <c r="J1244" s="73">
        <v>8.63</v>
      </c>
      <c r="K1244" s="73">
        <f t="shared" si="1"/>
        <v>0.9708631833</v>
      </c>
      <c r="L1244" s="73">
        <f t="shared" si="2"/>
        <v>1.8</v>
      </c>
      <c r="M1244" s="73">
        <f t="shared" si="3"/>
        <v>2.9435707</v>
      </c>
      <c r="N1244" s="73" t="s">
        <v>1373</v>
      </c>
      <c r="O1244" s="73">
        <v>37.3</v>
      </c>
      <c r="P1244" s="73">
        <v>49.6</v>
      </c>
      <c r="Q1244" s="73">
        <v>50.4</v>
      </c>
      <c r="R1244" s="73">
        <v>49.4</v>
      </c>
      <c r="S1244" s="73">
        <v>3.09</v>
      </c>
      <c r="T1244" s="73">
        <v>70379.0</v>
      </c>
      <c r="U1244" s="73">
        <v>31.4</v>
      </c>
      <c r="V1244" s="73">
        <v>65.9</v>
      </c>
      <c r="W1244" s="73">
        <v>201390.0</v>
      </c>
      <c r="X1244" s="73">
        <v>748.0</v>
      </c>
      <c r="Y1244" s="73">
        <v>32.8</v>
      </c>
      <c r="Z1244" s="73">
        <v>70.8</v>
      </c>
      <c r="AA1244" s="73">
        <v>19969.0</v>
      </c>
      <c r="AB1244" s="73">
        <v>3.6</v>
      </c>
      <c r="AC1244" s="75">
        <v>45352.0</v>
      </c>
      <c r="AD1244" s="73">
        <v>86.4</v>
      </c>
      <c r="AE1244" s="73">
        <v>2.4</v>
      </c>
      <c r="AF1244" s="73">
        <v>3.5</v>
      </c>
      <c r="AG1244" s="73">
        <v>3.2</v>
      </c>
      <c r="AH1244" s="73">
        <v>0.0</v>
      </c>
      <c r="AI1244" s="73">
        <v>1.0</v>
      </c>
      <c r="AJ1244" s="73">
        <v>3.4</v>
      </c>
      <c r="AK1244" s="73" t="s">
        <v>4539</v>
      </c>
    </row>
    <row r="1245">
      <c r="A1245" s="73" t="s">
        <v>3269</v>
      </c>
      <c r="B1245" s="74" t="s">
        <v>3269</v>
      </c>
      <c r="C1245" s="73" t="s">
        <v>3270</v>
      </c>
      <c r="D1245" s="73">
        <v>29109.0</v>
      </c>
      <c r="E1245" s="73" t="s">
        <v>1547</v>
      </c>
      <c r="F1245" s="73" t="s">
        <v>1548</v>
      </c>
      <c r="G1245" s="73">
        <v>37.1064</v>
      </c>
      <c r="H1245" s="73">
        <v>-93.833</v>
      </c>
      <c r="I1245" s="73">
        <v>38231.0</v>
      </c>
      <c r="J1245" s="73">
        <v>24.13</v>
      </c>
      <c r="K1245" s="73">
        <f t="shared" si="1"/>
        <v>0.9778404869</v>
      </c>
      <c r="L1245" s="73">
        <f t="shared" si="2"/>
        <v>1.8</v>
      </c>
      <c r="M1245" s="73">
        <f t="shared" si="3"/>
        <v>3.0038657</v>
      </c>
      <c r="N1245" s="73" t="s">
        <v>1373</v>
      </c>
      <c r="O1245" s="73">
        <v>38.7</v>
      </c>
      <c r="P1245" s="73">
        <v>50.2</v>
      </c>
      <c r="Q1245" s="73">
        <v>49.8</v>
      </c>
      <c r="R1245" s="73">
        <v>51.2</v>
      </c>
      <c r="S1245" s="73">
        <v>3.16</v>
      </c>
      <c r="T1245" s="73">
        <v>52225.0</v>
      </c>
      <c r="U1245" s="73">
        <v>21.4</v>
      </c>
      <c r="V1245" s="73">
        <v>70.8</v>
      </c>
      <c r="W1245" s="73">
        <v>145081.0</v>
      </c>
      <c r="X1245" s="73">
        <v>783.0</v>
      </c>
      <c r="Y1245" s="73">
        <v>15.4</v>
      </c>
      <c r="Z1245" s="73">
        <v>59.5</v>
      </c>
      <c r="AA1245" s="73">
        <v>17383.0</v>
      </c>
      <c r="AB1245" s="73">
        <v>5.2</v>
      </c>
      <c r="AC1245" s="75">
        <v>45352.0</v>
      </c>
      <c r="AD1245" s="73">
        <v>90.7</v>
      </c>
      <c r="AE1245" s="73">
        <v>0.3</v>
      </c>
      <c r="AF1245" s="73">
        <v>0.5</v>
      </c>
      <c r="AG1245" s="73">
        <v>0.4</v>
      </c>
      <c r="AH1245" s="73">
        <v>0.1</v>
      </c>
      <c r="AI1245" s="73">
        <v>1.9</v>
      </c>
      <c r="AJ1245" s="73">
        <v>6.2</v>
      </c>
      <c r="AK1245" s="73" t="s">
        <v>4540</v>
      </c>
    </row>
    <row r="1246">
      <c r="A1246" s="73" t="s">
        <v>4541</v>
      </c>
      <c r="B1246" s="74" t="s">
        <v>4541</v>
      </c>
      <c r="C1246" s="73" t="s">
        <v>4542</v>
      </c>
      <c r="D1246" s="73">
        <v>20055.0</v>
      </c>
      <c r="E1246" s="73" t="s">
        <v>1745</v>
      </c>
      <c r="F1246" s="73" t="s">
        <v>1746</v>
      </c>
      <c r="G1246" s="73">
        <v>38.0443</v>
      </c>
      <c r="H1246" s="73">
        <v>-100.737</v>
      </c>
      <c r="I1246" s="73">
        <v>38187.0</v>
      </c>
      <c r="J1246" s="73">
        <v>11.32</v>
      </c>
      <c r="K1246" s="73">
        <f t="shared" si="1"/>
        <v>0.9720705027</v>
      </c>
      <c r="L1246" s="73">
        <f t="shared" si="2"/>
        <v>1.8</v>
      </c>
      <c r="M1246" s="73">
        <f t="shared" si="3"/>
        <v>2.9540348</v>
      </c>
      <c r="N1246" s="73" t="s">
        <v>1373</v>
      </c>
      <c r="O1246" s="73">
        <v>31.9</v>
      </c>
      <c r="P1246" s="73">
        <v>51.6</v>
      </c>
      <c r="Q1246" s="73">
        <v>48.4</v>
      </c>
      <c r="R1246" s="73">
        <v>49.1</v>
      </c>
      <c r="S1246" s="73">
        <v>3.43</v>
      </c>
      <c r="T1246" s="73">
        <v>68481.0</v>
      </c>
      <c r="U1246" s="73">
        <v>32.8</v>
      </c>
      <c r="V1246" s="73">
        <v>65.1</v>
      </c>
      <c r="W1246" s="73">
        <v>175300.0</v>
      </c>
      <c r="X1246" s="73">
        <v>964.0</v>
      </c>
      <c r="Y1246" s="73">
        <v>18.5</v>
      </c>
      <c r="Z1246" s="73">
        <v>70.4</v>
      </c>
      <c r="AA1246" s="73">
        <v>20173.0</v>
      </c>
      <c r="AB1246" s="73">
        <v>5.4</v>
      </c>
      <c r="AC1246" s="75">
        <v>45352.0</v>
      </c>
      <c r="AD1246" s="73">
        <v>61.6</v>
      </c>
      <c r="AE1246" s="73">
        <v>4.5</v>
      </c>
      <c r="AF1246" s="73">
        <v>4.3</v>
      </c>
      <c r="AG1246" s="73">
        <v>0.5</v>
      </c>
      <c r="AH1246" s="73">
        <v>0.1</v>
      </c>
      <c r="AI1246" s="73">
        <v>12.2</v>
      </c>
      <c r="AJ1246" s="73">
        <v>16.9</v>
      </c>
      <c r="AK1246" s="73" t="s">
        <v>4543</v>
      </c>
    </row>
    <row r="1247">
      <c r="A1247" s="73" t="s">
        <v>2193</v>
      </c>
      <c r="B1247" s="74" t="s">
        <v>2193</v>
      </c>
      <c r="C1247" s="73" t="s">
        <v>2194</v>
      </c>
      <c r="D1247" s="73">
        <v>48049.0</v>
      </c>
      <c r="E1247" s="73" t="s">
        <v>1377</v>
      </c>
      <c r="F1247" s="73" t="s">
        <v>1378</v>
      </c>
      <c r="G1247" s="73">
        <v>31.7742</v>
      </c>
      <c r="H1247" s="73">
        <v>-98.9998</v>
      </c>
      <c r="I1247" s="73">
        <v>38159.0</v>
      </c>
      <c r="J1247" s="73">
        <v>15.6</v>
      </c>
      <c r="K1247" s="73">
        <f t="shared" si="1"/>
        <v>0.9739945376</v>
      </c>
      <c r="L1247" s="73">
        <f t="shared" si="2"/>
        <v>1.8</v>
      </c>
      <c r="M1247" s="73">
        <f t="shared" si="3"/>
        <v>2.970684</v>
      </c>
      <c r="N1247" s="73" t="s">
        <v>1373</v>
      </c>
      <c r="O1247" s="73">
        <v>41.2</v>
      </c>
      <c r="P1247" s="73">
        <v>49.8</v>
      </c>
      <c r="Q1247" s="73">
        <v>50.2</v>
      </c>
      <c r="R1247" s="73">
        <v>48.8</v>
      </c>
      <c r="S1247" s="73">
        <v>2.99</v>
      </c>
      <c r="T1247" s="73">
        <v>53792.0</v>
      </c>
      <c r="U1247" s="73">
        <v>23.7</v>
      </c>
      <c r="V1247" s="73">
        <v>68.3</v>
      </c>
      <c r="W1247" s="73">
        <v>136768.0</v>
      </c>
      <c r="X1247" s="73">
        <v>862.0</v>
      </c>
      <c r="Y1247" s="73">
        <v>19.9</v>
      </c>
      <c r="Z1247" s="73">
        <v>57.7</v>
      </c>
      <c r="AA1247" s="73">
        <v>15895.0</v>
      </c>
      <c r="AB1247" s="73">
        <v>3.8</v>
      </c>
      <c r="AC1247" s="75">
        <v>45352.0</v>
      </c>
      <c r="AD1247" s="73">
        <v>81.3</v>
      </c>
      <c r="AE1247" s="73">
        <v>3.5</v>
      </c>
      <c r="AF1247" s="73">
        <v>0.4</v>
      </c>
      <c r="AG1247" s="73">
        <v>0.3</v>
      </c>
      <c r="AH1247" s="73">
        <v>0.0</v>
      </c>
      <c r="AI1247" s="73">
        <v>2.2</v>
      </c>
      <c r="AJ1247" s="73">
        <v>12.3</v>
      </c>
      <c r="AK1247" s="73" t="s">
        <v>4544</v>
      </c>
    </row>
    <row r="1248">
      <c r="A1248" s="73" t="s">
        <v>4545</v>
      </c>
      <c r="B1248" s="74" t="s">
        <v>4545</v>
      </c>
      <c r="C1248" s="73" t="s">
        <v>4546</v>
      </c>
      <c r="D1248" s="73">
        <v>40123.0</v>
      </c>
      <c r="E1248" s="73" t="s">
        <v>1648</v>
      </c>
      <c r="F1248" s="73" t="s">
        <v>1646</v>
      </c>
      <c r="G1248" s="73">
        <v>34.728</v>
      </c>
      <c r="H1248" s="73">
        <v>-96.6844</v>
      </c>
      <c r="I1248" s="73">
        <v>38116.0</v>
      </c>
      <c r="J1248" s="73">
        <v>20.43</v>
      </c>
      <c r="K1248" s="73">
        <f t="shared" si="1"/>
        <v>0.9761703943</v>
      </c>
      <c r="L1248" s="73">
        <f t="shared" si="2"/>
        <v>1.8</v>
      </c>
      <c r="M1248" s="73">
        <f t="shared" si="3"/>
        <v>2.9894727</v>
      </c>
      <c r="N1248" s="73" t="s">
        <v>1373</v>
      </c>
      <c r="O1248" s="73">
        <v>37.3</v>
      </c>
      <c r="P1248" s="73">
        <v>48.9</v>
      </c>
      <c r="Q1248" s="73">
        <v>51.1</v>
      </c>
      <c r="R1248" s="73">
        <v>48.1</v>
      </c>
      <c r="S1248" s="73">
        <v>3.06</v>
      </c>
      <c r="T1248" s="73">
        <v>59457.0</v>
      </c>
      <c r="U1248" s="73">
        <v>26.0</v>
      </c>
      <c r="V1248" s="73">
        <v>65.8</v>
      </c>
      <c r="W1248" s="73">
        <v>147120.0</v>
      </c>
      <c r="X1248" s="73">
        <v>847.0</v>
      </c>
      <c r="Y1248" s="73">
        <v>28.7</v>
      </c>
      <c r="Z1248" s="73">
        <v>60.0</v>
      </c>
      <c r="AA1248" s="73">
        <v>20267.0</v>
      </c>
      <c r="AB1248" s="73">
        <v>4.3</v>
      </c>
      <c r="AC1248" s="75">
        <v>45352.0</v>
      </c>
      <c r="AD1248" s="73">
        <v>65.9</v>
      </c>
      <c r="AE1248" s="73">
        <v>2.5</v>
      </c>
      <c r="AF1248" s="73">
        <v>0.9</v>
      </c>
      <c r="AG1248" s="73">
        <v>17.7</v>
      </c>
      <c r="AH1248" s="73">
        <v>0.1</v>
      </c>
      <c r="AI1248" s="73">
        <v>0.8</v>
      </c>
      <c r="AJ1248" s="73">
        <v>12.3</v>
      </c>
      <c r="AK1248" s="73" t="s">
        <v>4547</v>
      </c>
    </row>
    <row r="1249">
      <c r="A1249" s="73" t="s">
        <v>4548</v>
      </c>
      <c r="B1249" s="74" t="s">
        <v>4548</v>
      </c>
      <c r="C1249" s="73" t="s">
        <v>4549</v>
      </c>
      <c r="D1249" s="73">
        <v>51109.0</v>
      </c>
      <c r="E1249" s="73" t="s">
        <v>1509</v>
      </c>
      <c r="F1249" s="73" t="s">
        <v>1510</v>
      </c>
      <c r="G1249" s="73">
        <v>37.9786</v>
      </c>
      <c r="H1249" s="73">
        <v>-77.963</v>
      </c>
      <c r="I1249" s="73">
        <v>38106.0</v>
      </c>
      <c r="J1249" s="73">
        <v>29.72</v>
      </c>
      <c r="K1249" s="73">
        <f t="shared" si="1"/>
        <v>0.980369102</v>
      </c>
      <c r="L1249" s="73">
        <f t="shared" si="2"/>
        <v>1.8</v>
      </c>
      <c r="M1249" s="73">
        <f t="shared" si="3"/>
        <v>3.0256108</v>
      </c>
      <c r="N1249" s="73" t="s">
        <v>1396</v>
      </c>
      <c r="O1249" s="73">
        <v>45.0</v>
      </c>
      <c r="P1249" s="73">
        <v>50.1</v>
      </c>
      <c r="Q1249" s="73">
        <v>49.9</v>
      </c>
      <c r="R1249" s="73">
        <v>56.4</v>
      </c>
      <c r="S1249" s="73">
        <v>3.03</v>
      </c>
      <c r="T1249" s="73">
        <v>76594.0</v>
      </c>
      <c r="U1249" s="73">
        <v>38.5</v>
      </c>
      <c r="V1249" s="73">
        <v>79.9</v>
      </c>
      <c r="W1249" s="73">
        <v>264538.0</v>
      </c>
      <c r="X1249" s="73">
        <v>1137.0</v>
      </c>
      <c r="Y1249" s="73">
        <v>25.8</v>
      </c>
      <c r="Z1249" s="73">
        <v>61.3</v>
      </c>
      <c r="AA1249" s="73">
        <v>21428.0</v>
      </c>
      <c r="AB1249" s="73">
        <v>6.4</v>
      </c>
      <c r="AC1249" s="75">
        <v>45352.0</v>
      </c>
      <c r="AD1249" s="73">
        <v>78.2</v>
      </c>
      <c r="AE1249" s="73">
        <v>13.5</v>
      </c>
      <c r="AF1249" s="73">
        <v>0.5</v>
      </c>
      <c r="AG1249" s="73">
        <v>0.2</v>
      </c>
      <c r="AH1249" s="73">
        <v>0.0</v>
      </c>
      <c r="AI1249" s="73">
        <v>1.3</v>
      </c>
      <c r="AJ1249" s="73">
        <v>6.3</v>
      </c>
      <c r="AK1249" s="73" t="s">
        <v>4550</v>
      </c>
    </row>
    <row r="1250">
      <c r="A1250" s="73" t="s">
        <v>2507</v>
      </c>
      <c r="B1250" s="74" t="s">
        <v>2507</v>
      </c>
      <c r="C1250" s="73" t="s">
        <v>2508</v>
      </c>
      <c r="D1250" s="73">
        <v>29201.0</v>
      </c>
      <c r="E1250" s="73" t="s">
        <v>1547</v>
      </c>
      <c r="F1250" s="73" t="s">
        <v>1548</v>
      </c>
      <c r="G1250" s="73">
        <v>37.053</v>
      </c>
      <c r="H1250" s="73">
        <v>-89.5686</v>
      </c>
      <c r="I1250" s="73">
        <v>38055.0</v>
      </c>
      <c r="J1250" s="73">
        <v>34.98</v>
      </c>
      <c r="K1250" s="73">
        <f t="shared" si="1"/>
        <v>0.9827544137</v>
      </c>
      <c r="L1250" s="73">
        <f t="shared" si="2"/>
        <v>1.8</v>
      </c>
      <c r="M1250" s="73">
        <f t="shared" si="3"/>
        <v>3.0460722</v>
      </c>
      <c r="N1250" s="73" t="s">
        <v>1373</v>
      </c>
      <c r="O1250" s="73">
        <v>39.4</v>
      </c>
      <c r="P1250" s="73">
        <v>48.7</v>
      </c>
      <c r="Q1250" s="73">
        <v>51.3</v>
      </c>
      <c r="R1250" s="73">
        <v>49.7</v>
      </c>
      <c r="S1250" s="73">
        <v>3.01</v>
      </c>
      <c r="T1250" s="73">
        <v>54621.0</v>
      </c>
      <c r="U1250" s="73">
        <v>20.4</v>
      </c>
      <c r="V1250" s="73">
        <v>68.6</v>
      </c>
      <c r="W1250" s="73">
        <v>131444.0</v>
      </c>
      <c r="X1250" s="73">
        <v>798.0</v>
      </c>
      <c r="Y1250" s="73">
        <v>21.2</v>
      </c>
      <c r="Z1250" s="73">
        <v>60.0</v>
      </c>
      <c r="AA1250" s="73">
        <v>20065.0</v>
      </c>
      <c r="AB1250" s="73">
        <v>2.9</v>
      </c>
      <c r="AC1250" s="75">
        <v>45352.0</v>
      </c>
      <c r="AD1250" s="73">
        <v>83.4</v>
      </c>
      <c r="AE1250" s="73">
        <v>11.4</v>
      </c>
      <c r="AF1250" s="73">
        <v>0.2</v>
      </c>
      <c r="AG1250" s="73">
        <v>0.1</v>
      </c>
      <c r="AH1250" s="73">
        <v>0.0</v>
      </c>
      <c r="AI1250" s="73">
        <v>0.1</v>
      </c>
      <c r="AJ1250" s="73">
        <v>4.9</v>
      </c>
      <c r="AK1250" s="73" t="s">
        <v>4551</v>
      </c>
    </row>
    <row r="1251">
      <c r="A1251" s="73" t="s">
        <v>1528</v>
      </c>
      <c r="B1251" s="74" t="s">
        <v>1528</v>
      </c>
      <c r="C1251" s="73" t="s">
        <v>1529</v>
      </c>
      <c r="D1251" s="73">
        <v>18107.0</v>
      </c>
      <c r="E1251" s="73" t="s">
        <v>1563</v>
      </c>
      <c r="F1251" s="73" t="s">
        <v>1564</v>
      </c>
      <c r="G1251" s="73">
        <v>40.0404</v>
      </c>
      <c r="H1251" s="73">
        <v>-86.8933</v>
      </c>
      <c r="I1251" s="73">
        <v>38018.0</v>
      </c>
      <c r="J1251" s="73">
        <v>29.09</v>
      </c>
      <c r="K1251" s="73">
        <f t="shared" si="1"/>
        <v>0.9800837973</v>
      </c>
      <c r="L1251" s="73">
        <f t="shared" si="2"/>
        <v>1.8</v>
      </c>
      <c r="M1251" s="73">
        <f t="shared" si="3"/>
        <v>3.0231601</v>
      </c>
      <c r="N1251" s="73" t="s">
        <v>1565</v>
      </c>
      <c r="O1251" s="73">
        <v>40.4</v>
      </c>
      <c r="P1251" s="73">
        <v>51.2</v>
      </c>
      <c r="Q1251" s="73">
        <v>48.8</v>
      </c>
      <c r="R1251" s="73">
        <v>51.7</v>
      </c>
      <c r="S1251" s="73">
        <v>2.96</v>
      </c>
      <c r="T1251" s="73">
        <v>62937.0</v>
      </c>
      <c r="U1251" s="73">
        <v>29.2</v>
      </c>
      <c r="V1251" s="73">
        <v>75.3</v>
      </c>
      <c r="W1251" s="73">
        <v>154171.0</v>
      </c>
      <c r="X1251" s="73">
        <v>787.0</v>
      </c>
      <c r="Y1251" s="73">
        <v>20.8</v>
      </c>
      <c r="Z1251" s="73">
        <v>63.9</v>
      </c>
      <c r="AA1251" s="73">
        <v>18540.0</v>
      </c>
      <c r="AB1251" s="73">
        <v>4.0</v>
      </c>
      <c r="AC1251" s="75">
        <v>45352.0</v>
      </c>
      <c r="AD1251" s="73">
        <v>92.0</v>
      </c>
      <c r="AE1251" s="73">
        <v>0.8</v>
      </c>
      <c r="AF1251" s="73">
        <v>0.4</v>
      </c>
      <c r="AG1251" s="73">
        <v>0.0</v>
      </c>
      <c r="AH1251" s="73">
        <v>0.0</v>
      </c>
      <c r="AI1251" s="73">
        <v>2.2</v>
      </c>
      <c r="AJ1251" s="73">
        <v>4.5</v>
      </c>
      <c r="AK1251" s="73" t="s">
        <v>4552</v>
      </c>
    </row>
    <row r="1252">
      <c r="A1252" s="73" t="s">
        <v>4553</v>
      </c>
      <c r="B1252" s="74" t="s">
        <v>4553</v>
      </c>
      <c r="C1252" s="73" t="s">
        <v>4554</v>
      </c>
      <c r="D1252" s="73">
        <v>72003.0</v>
      </c>
      <c r="E1252" s="73" t="s">
        <v>2039</v>
      </c>
      <c r="F1252" s="73" t="s">
        <v>2040</v>
      </c>
      <c r="G1252" s="73">
        <v>18.3603</v>
      </c>
      <c r="H1252" s="73">
        <v>-67.1748</v>
      </c>
      <c r="I1252" s="73">
        <v>37998.0</v>
      </c>
      <c r="J1252" s="73">
        <v>475.43</v>
      </c>
      <c r="K1252" s="73">
        <f t="shared" si="1"/>
        <v>1.204532924</v>
      </c>
      <c r="L1252" s="73">
        <f t="shared" si="2"/>
        <v>1.8</v>
      </c>
      <c r="M1252" s="73">
        <f t="shared" si="3"/>
        <v>4.7594227</v>
      </c>
      <c r="N1252" s="73" t="s">
        <v>2041</v>
      </c>
      <c r="O1252" s="73">
        <v>45.4</v>
      </c>
      <c r="P1252" s="73">
        <v>48.8</v>
      </c>
      <c r="Q1252" s="73">
        <v>51.2</v>
      </c>
      <c r="R1252" s="73">
        <v>36.8</v>
      </c>
      <c r="S1252" s="73">
        <v>3.65</v>
      </c>
      <c r="T1252" s="73">
        <v>20301.0</v>
      </c>
      <c r="U1252" s="73">
        <v>2.8</v>
      </c>
      <c r="V1252" s="73">
        <v>75.5</v>
      </c>
      <c r="W1252" s="73">
        <v>101508.0</v>
      </c>
      <c r="X1252" s="73">
        <v>460.0</v>
      </c>
      <c r="Y1252" s="73">
        <v>21.6</v>
      </c>
      <c r="Z1252" s="73">
        <v>37.6</v>
      </c>
      <c r="AA1252" s="73">
        <v>13819.0</v>
      </c>
      <c r="AB1252" s="73">
        <v>7.6</v>
      </c>
      <c r="AC1252" s="75">
        <v>45352.0</v>
      </c>
      <c r="AD1252" s="73">
        <v>49.1</v>
      </c>
      <c r="AE1252" s="73">
        <v>1.5</v>
      </c>
      <c r="AF1252" s="73">
        <v>0.1</v>
      </c>
      <c r="AG1252" s="73">
        <v>0.1</v>
      </c>
      <c r="AH1252" s="73">
        <v>0.0</v>
      </c>
      <c r="AI1252" s="73">
        <v>3.9</v>
      </c>
      <c r="AJ1252" s="73">
        <v>45.3</v>
      </c>
      <c r="AK1252" s="73" t="s">
        <v>4555</v>
      </c>
    </row>
    <row r="1253">
      <c r="A1253" s="73" t="s">
        <v>4556</v>
      </c>
      <c r="B1253" s="74" t="s">
        <v>4556</v>
      </c>
      <c r="C1253" s="73" t="s">
        <v>4557</v>
      </c>
      <c r="D1253" s="73">
        <v>45071.0</v>
      </c>
      <c r="E1253" s="73" t="s">
        <v>1816</v>
      </c>
      <c r="F1253" s="73" t="s">
        <v>1817</v>
      </c>
      <c r="G1253" s="73">
        <v>34.2898</v>
      </c>
      <c r="H1253" s="73">
        <v>-81.6001</v>
      </c>
      <c r="I1253" s="73">
        <v>37918.0</v>
      </c>
      <c r="J1253" s="73">
        <v>23.23</v>
      </c>
      <c r="K1253" s="73">
        <f t="shared" si="1"/>
        <v>0.9774339854</v>
      </c>
      <c r="L1253" s="73">
        <f t="shared" si="2"/>
        <v>1.8</v>
      </c>
      <c r="M1253" s="73">
        <f t="shared" si="3"/>
        <v>3.0003647</v>
      </c>
      <c r="N1253" s="73" t="s">
        <v>1396</v>
      </c>
      <c r="O1253" s="73">
        <v>42.6</v>
      </c>
      <c r="P1253" s="73">
        <v>49.0</v>
      </c>
      <c r="Q1253" s="73">
        <v>51.0</v>
      </c>
      <c r="R1253" s="73">
        <v>50.2</v>
      </c>
      <c r="S1253" s="73">
        <v>2.97</v>
      </c>
      <c r="T1253" s="73">
        <v>56706.0</v>
      </c>
      <c r="U1253" s="73">
        <v>23.6</v>
      </c>
      <c r="V1253" s="73">
        <v>74.3</v>
      </c>
      <c r="W1253" s="73">
        <v>143519.0</v>
      </c>
      <c r="X1253" s="73">
        <v>855.0</v>
      </c>
      <c r="Y1253" s="73">
        <v>22.5</v>
      </c>
      <c r="Z1253" s="73">
        <v>57.6</v>
      </c>
      <c r="AA1253" s="73">
        <v>19529.0</v>
      </c>
      <c r="AB1253" s="73">
        <v>3.9</v>
      </c>
      <c r="AC1253" s="75">
        <v>45352.0</v>
      </c>
      <c r="AD1253" s="73">
        <v>61.7</v>
      </c>
      <c r="AE1253" s="73">
        <v>30.1</v>
      </c>
      <c r="AF1253" s="73">
        <v>0.2</v>
      </c>
      <c r="AG1253" s="73">
        <v>0.3</v>
      </c>
      <c r="AH1253" s="73">
        <v>0.0</v>
      </c>
      <c r="AI1253" s="73">
        <v>4.3</v>
      </c>
      <c r="AJ1253" s="73">
        <v>3.4</v>
      </c>
      <c r="AK1253" s="73" t="s">
        <v>4558</v>
      </c>
    </row>
    <row r="1254">
      <c r="A1254" s="73" t="s">
        <v>4559</v>
      </c>
      <c r="B1254" s="74" t="s">
        <v>4559</v>
      </c>
      <c r="C1254" s="73" t="s">
        <v>4560</v>
      </c>
      <c r="D1254" s="73">
        <v>5063.0</v>
      </c>
      <c r="E1254" s="73" t="s">
        <v>1956</v>
      </c>
      <c r="F1254" s="73" t="s">
        <v>1957</v>
      </c>
      <c r="G1254" s="73">
        <v>35.7416</v>
      </c>
      <c r="H1254" s="73">
        <v>-91.5697</v>
      </c>
      <c r="I1254" s="73">
        <v>37910.0</v>
      </c>
      <c r="J1254" s="73">
        <v>19.17</v>
      </c>
      <c r="K1254" s="73">
        <f t="shared" si="1"/>
        <v>0.9756023113</v>
      </c>
      <c r="L1254" s="73">
        <f t="shared" si="2"/>
        <v>1.8</v>
      </c>
      <c r="M1254" s="73">
        <f t="shared" si="3"/>
        <v>2.9845713</v>
      </c>
      <c r="N1254" s="73" t="s">
        <v>1373</v>
      </c>
      <c r="O1254" s="73">
        <v>39.1</v>
      </c>
      <c r="P1254" s="73">
        <v>50.0</v>
      </c>
      <c r="Q1254" s="73">
        <v>50.0</v>
      </c>
      <c r="R1254" s="73">
        <v>52.6</v>
      </c>
      <c r="S1254" s="73">
        <v>3.1</v>
      </c>
      <c r="T1254" s="73">
        <v>52361.0</v>
      </c>
      <c r="U1254" s="73">
        <v>20.0</v>
      </c>
      <c r="V1254" s="73">
        <v>69.4</v>
      </c>
      <c r="W1254" s="73">
        <v>112843.0</v>
      </c>
      <c r="X1254" s="73">
        <v>774.0</v>
      </c>
      <c r="Y1254" s="73">
        <v>17.1</v>
      </c>
      <c r="Z1254" s="73">
        <v>56.7</v>
      </c>
      <c r="AA1254" s="73">
        <v>16853.0</v>
      </c>
      <c r="AB1254" s="73">
        <v>5.2</v>
      </c>
      <c r="AC1254" s="75">
        <v>45352.0</v>
      </c>
      <c r="AD1254" s="73">
        <v>86.7</v>
      </c>
      <c r="AE1254" s="73">
        <v>1.9</v>
      </c>
      <c r="AF1254" s="73">
        <v>0.7</v>
      </c>
      <c r="AG1254" s="73">
        <v>0.3</v>
      </c>
      <c r="AH1254" s="73">
        <v>0.3</v>
      </c>
      <c r="AI1254" s="73">
        <v>3.8</v>
      </c>
      <c r="AJ1254" s="73">
        <v>6.2</v>
      </c>
      <c r="AK1254" s="73" t="s">
        <v>4561</v>
      </c>
    </row>
    <row r="1255">
      <c r="A1255" s="73" t="s">
        <v>3359</v>
      </c>
      <c r="B1255" s="74" t="s">
        <v>3359</v>
      </c>
      <c r="C1255" s="73" t="s">
        <v>3360</v>
      </c>
      <c r="D1255" s="73">
        <v>42035.0</v>
      </c>
      <c r="E1255" s="73" t="s">
        <v>323</v>
      </c>
      <c r="F1255" s="73" t="s">
        <v>1455</v>
      </c>
      <c r="G1255" s="73">
        <v>41.234</v>
      </c>
      <c r="H1255" s="73">
        <v>-77.6385</v>
      </c>
      <c r="I1255" s="73">
        <v>37860.0</v>
      </c>
      <c r="J1255" s="73">
        <v>16.43</v>
      </c>
      <c r="K1255" s="73">
        <f t="shared" si="1"/>
        <v>0.9743680972</v>
      </c>
      <c r="L1255" s="73">
        <f t="shared" si="2"/>
        <v>1.8</v>
      </c>
      <c r="M1255" s="73">
        <f t="shared" si="3"/>
        <v>2.9739127</v>
      </c>
      <c r="N1255" s="73" t="s">
        <v>1396</v>
      </c>
      <c r="O1255" s="73">
        <v>39.8</v>
      </c>
      <c r="P1255" s="73">
        <v>50.0</v>
      </c>
      <c r="Q1255" s="73">
        <v>50.0</v>
      </c>
      <c r="R1255" s="73">
        <v>48.7</v>
      </c>
      <c r="S1255" s="73">
        <v>2.97</v>
      </c>
      <c r="T1255" s="73">
        <v>59011.0</v>
      </c>
      <c r="U1255" s="73">
        <v>25.3</v>
      </c>
      <c r="V1255" s="73">
        <v>71.4</v>
      </c>
      <c r="W1255" s="73">
        <v>162510.0</v>
      </c>
      <c r="X1255" s="73">
        <v>840.0</v>
      </c>
      <c r="Y1255" s="73">
        <v>20.3</v>
      </c>
      <c r="Z1255" s="73">
        <v>59.6</v>
      </c>
      <c r="AA1255" s="73">
        <v>17575.0</v>
      </c>
      <c r="AB1255" s="73">
        <v>5.3</v>
      </c>
      <c r="AC1255" s="75">
        <v>45352.0</v>
      </c>
      <c r="AD1255" s="73">
        <v>94.9</v>
      </c>
      <c r="AE1255" s="73">
        <v>1.3</v>
      </c>
      <c r="AF1255" s="73">
        <v>0.7</v>
      </c>
      <c r="AG1255" s="73">
        <v>0.2</v>
      </c>
      <c r="AH1255" s="73">
        <v>0.0</v>
      </c>
      <c r="AI1255" s="73">
        <v>0.5</v>
      </c>
      <c r="AJ1255" s="73">
        <v>2.4</v>
      </c>
      <c r="AK1255" s="73" t="s">
        <v>4562</v>
      </c>
    </row>
    <row r="1256">
      <c r="A1256" s="73" t="s">
        <v>2444</v>
      </c>
      <c r="B1256" s="74" t="s">
        <v>2444</v>
      </c>
      <c r="C1256" s="73" t="s">
        <v>2445</v>
      </c>
      <c r="D1256" s="73">
        <v>18017.0</v>
      </c>
      <c r="E1256" s="73" t="s">
        <v>1563</v>
      </c>
      <c r="F1256" s="73" t="s">
        <v>1564</v>
      </c>
      <c r="G1256" s="73">
        <v>40.7615</v>
      </c>
      <c r="H1256" s="73">
        <v>-86.346</v>
      </c>
      <c r="I1256" s="73">
        <v>37820.0</v>
      </c>
      <c r="J1256" s="73">
        <v>35.43</v>
      </c>
      <c r="K1256" s="73">
        <f t="shared" si="1"/>
        <v>0.9829587496</v>
      </c>
      <c r="L1256" s="73">
        <f t="shared" si="2"/>
        <v>1.8</v>
      </c>
      <c r="M1256" s="73">
        <f t="shared" si="3"/>
        <v>3.0478227</v>
      </c>
      <c r="N1256" s="73" t="s">
        <v>1565</v>
      </c>
      <c r="O1256" s="73">
        <v>41.3</v>
      </c>
      <c r="P1256" s="73">
        <v>49.7</v>
      </c>
      <c r="Q1256" s="73">
        <v>50.3</v>
      </c>
      <c r="R1256" s="73">
        <v>49.6</v>
      </c>
      <c r="S1256" s="73">
        <v>3.03</v>
      </c>
      <c r="T1256" s="73">
        <v>55862.0</v>
      </c>
      <c r="U1256" s="73">
        <v>21.5</v>
      </c>
      <c r="V1256" s="73">
        <v>74.7</v>
      </c>
      <c r="W1256" s="73">
        <v>110362.0</v>
      </c>
      <c r="X1256" s="73">
        <v>747.0</v>
      </c>
      <c r="Y1256" s="73">
        <v>15.4</v>
      </c>
      <c r="Z1256" s="73">
        <v>62.9</v>
      </c>
      <c r="AA1256" s="73">
        <v>16949.0</v>
      </c>
      <c r="AB1256" s="73">
        <v>4.2</v>
      </c>
      <c r="AC1256" s="75">
        <v>45352.0</v>
      </c>
      <c r="AD1256" s="73">
        <v>82.2</v>
      </c>
      <c r="AE1256" s="73">
        <v>1.3</v>
      </c>
      <c r="AF1256" s="73">
        <v>1.4</v>
      </c>
      <c r="AG1256" s="73">
        <v>0.5</v>
      </c>
      <c r="AH1256" s="73">
        <v>0.0</v>
      </c>
      <c r="AI1256" s="73">
        <v>8.2</v>
      </c>
      <c r="AJ1256" s="73">
        <v>6.4</v>
      </c>
      <c r="AK1256" s="73" t="s">
        <v>4563</v>
      </c>
    </row>
    <row r="1257">
      <c r="A1257" s="73" t="s">
        <v>1476</v>
      </c>
      <c r="B1257" s="74" t="s">
        <v>1476</v>
      </c>
      <c r="C1257" s="73" t="s">
        <v>1477</v>
      </c>
      <c r="D1257" s="73">
        <v>17055.0</v>
      </c>
      <c r="E1257" s="73" t="s">
        <v>1371</v>
      </c>
      <c r="F1257" s="73" t="s">
        <v>1372</v>
      </c>
      <c r="G1257" s="73">
        <v>37.9923</v>
      </c>
      <c r="H1257" s="73">
        <v>-88.9242</v>
      </c>
      <c r="I1257" s="73">
        <v>37810.0</v>
      </c>
      <c r="J1257" s="73">
        <v>35.7</v>
      </c>
      <c r="K1257" s="73">
        <f t="shared" si="1"/>
        <v>0.9830813715</v>
      </c>
      <c r="L1257" s="73">
        <f t="shared" si="2"/>
        <v>1.8</v>
      </c>
      <c r="M1257" s="73">
        <f t="shared" si="3"/>
        <v>3.048873</v>
      </c>
      <c r="N1257" s="73" t="s">
        <v>1373</v>
      </c>
      <c r="O1257" s="73">
        <v>43.2</v>
      </c>
      <c r="P1257" s="73">
        <v>50.0</v>
      </c>
      <c r="Q1257" s="73">
        <v>50.0</v>
      </c>
      <c r="R1257" s="73">
        <v>50.9</v>
      </c>
      <c r="S1257" s="73">
        <v>2.94</v>
      </c>
      <c r="T1257" s="73">
        <v>51031.0</v>
      </c>
      <c r="U1257" s="73">
        <v>20.7</v>
      </c>
      <c r="V1257" s="73">
        <v>75.1</v>
      </c>
      <c r="W1257" s="73">
        <v>87353.0</v>
      </c>
      <c r="X1257" s="73">
        <v>725.0</v>
      </c>
      <c r="Y1257" s="73">
        <v>17.6</v>
      </c>
      <c r="Z1257" s="73">
        <v>55.9</v>
      </c>
      <c r="AA1257" s="73">
        <v>15912.0</v>
      </c>
      <c r="AB1257" s="73">
        <v>6.7</v>
      </c>
      <c r="AC1257" s="75">
        <v>45352.0</v>
      </c>
      <c r="AD1257" s="73">
        <v>95.6</v>
      </c>
      <c r="AE1257" s="73">
        <v>0.4</v>
      </c>
      <c r="AF1257" s="73">
        <v>0.3</v>
      </c>
      <c r="AG1257" s="73">
        <v>0.1</v>
      </c>
      <c r="AH1257" s="73">
        <v>0.0</v>
      </c>
      <c r="AI1257" s="73">
        <v>0.2</v>
      </c>
      <c r="AJ1257" s="73">
        <v>3.5</v>
      </c>
      <c r="AK1257" s="73" t="s">
        <v>4564</v>
      </c>
    </row>
    <row r="1258">
      <c r="A1258" s="73" t="s">
        <v>2862</v>
      </c>
      <c r="B1258" s="74" t="s">
        <v>2862</v>
      </c>
      <c r="C1258" s="73" t="s">
        <v>2863</v>
      </c>
      <c r="D1258" s="73">
        <v>19099.0</v>
      </c>
      <c r="E1258" s="73" t="s">
        <v>1844</v>
      </c>
      <c r="F1258" s="73" t="s">
        <v>1845</v>
      </c>
      <c r="G1258" s="73">
        <v>41.686</v>
      </c>
      <c r="H1258" s="73">
        <v>-93.0538</v>
      </c>
      <c r="I1258" s="73">
        <v>37808.0</v>
      </c>
      <c r="J1258" s="73">
        <v>19.99</v>
      </c>
      <c r="K1258" s="73">
        <f t="shared" si="1"/>
        <v>0.9759719785</v>
      </c>
      <c r="L1258" s="73">
        <f t="shared" si="2"/>
        <v>1.8</v>
      </c>
      <c r="M1258" s="73">
        <f t="shared" si="3"/>
        <v>2.9877611</v>
      </c>
      <c r="N1258" s="73" t="s">
        <v>1373</v>
      </c>
      <c r="O1258" s="73">
        <v>41.0</v>
      </c>
      <c r="P1258" s="73">
        <v>52.2</v>
      </c>
      <c r="Q1258" s="73">
        <v>47.8</v>
      </c>
      <c r="R1258" s="73">
        <v>54.2</v>
      </c>
      <c r="S1258" s="73">
        <v>2.99</v>
      </c>
      <c r="T1258" s="73">
        <v>67784.0</v>
      </c>
      <c r="U1258" s="73">
        <v>30.7</v>
      </c>
      <c r="V1258" s="73">
        <v>76.3</v>
      </c>
      <c r="W1258" s="73">
        <v>164016.0</v>
      </c>
      <c r="X1258" s="73">
        <v>812.0</v>
      </c>
      <c r="Y1258" s="73">
        <v>19.7</v>
      </c>
      <c r="Z1258" s="73">
        <v>63.2</v>
      </c>
      <c r="AA1258" s="73">
        <v>18263.0</v>
      </c>
      <c r="AB1258" s="73">
        <v>4.8</v>
      </c>
      <c r="AC1258" s="75">
        <v>45352.0</v>
      </c>
      <c r="AD1258" s="73">
        <v>93.8</v>
      </c>
      <c r="AE1258" s="73">
        <v>1.8</v>
      </c>
      <c r="AF1258" s="73">
        <v>0.6</v>
      </c>
      <c r="AG1258" s="73">
        <v>0.2</v>
      </c>
      <c r="AH1258" s="73">
        <v>0.0</v>
      </c>
      <c r="AI1258" s="73">
        <v>0.8</v>
      </c>
      <c r="AJ1258" s="73">
        <v>2.8</v>
      </c>
      <c r="AK1258" s="73" t="s">
        <v>4565</v>
      </c>
    </row>
    <row r="1259">
      <c r="A1259" s="73" t="s">
        <v>2284</v>
      </c>
      <c r="B1259" s="74" t="s">
        <v>2284</v>
      </c>
      <c r="C1259" s="73" t="s">
        <v>2285</v>
      </c>
      <c r="D1259" s="73">
        <v>55085.0</v>
      </c>
      <c r="E1259" s="73" t="s">
        <v>1585</v>
      </c>
      <c r="F1259" s="73" t="s">
        <v>1586</v>
      </c>
      <c r="G1259" s="73">
        <v>45.7055</v>
      </c>
      <c r="H1259" s="73">
        <v>-89.5218</v>
      </c>
      <c r="I1259" s="73">
        <v>37799.0</v>
      </c>
      <c r="J1259" s="73">
        <v>13.1</v>
      </c>
      <c r="K1259" s="73">
        <f t="shared" si="1"/>
        <v>0.9728702234</v>
      </c>
      <c r="L1259" s="73">
        <f t="shared" si="2"/>
        <v>1.8</v>
      </c>
      <c r="M1259" s="73">
        <f t="shared" si="3"/>
        <v>2.960959</v>
      </c>
      <c r="N1259" s="73" t="s">
        <v>1373</v>
      </c>
      <c r="O1259" s="73">
        <v>51.8</v>
      </c>
      <c r="P1259" s="73">
        <v>50.7</v>
      </c>
      <c r="Q1259" s="73">
        <v>49.3</v>
      </c>
      <c r="R1259" s="73">
        <v>55.4</v>
      </c>
      <c r="S1259" s="73">
        <v>2.9</v>
      </c>
      <c r="T1259" s="73">
        <v>66111.0</v>
      </c>
      <c r="U1259" s="73">
        <v>30.3</v>
      </c>
      <c r="V1259" s="73">
        <v>82.6</v>
      </c>
      <c r="W1259" s="73">
        <v>214205.0</v>
      </c>
      <c r="X1259" s="73">
        <v>876.0</v>
      </c>
      <c r="Y1259" s="73">
        <v>27.1</v>
      </c>
      <c r="Z1259" s="73">
        <v>53.5</v>
      </c>
      <c r="AA1259" s="73">
        <v>17856.0</v>
      </c>
      <c r="AB1259" s="73">
        <v>2.2</v>
      </c>
      <c r="AC1259" s="75">
        <v>45352.0</v>
      </c>
      <c r="AD1259" s="73">
        <v>94.7</v>
      </c>
      <c r="AE1259" s="73">
        <v>0.4</v>
      </c>
      <c r="AF1259" s="73">
        <v>0.4</v>
      </c>
      <c r="AG1259" s="73">
        <v>1.2</v>
      </c>
      <c r="AH1259" s="73">
        <v>0.0</v>
      </c>
      <c r="AI1259" s="73">
        <v>1.0</v>
      </c>
      <c r="AJ1259" s="73">
        <v>2.3</v>
      </c>
      <c r="AK1259" s="73" t="s">
        <v>4566</v>
      </c>
    </row>
    <row r="1260">
      <c r="A1260" s="73" t="s">
        <v>4567</v>
      </c>
      <c r="B1260" s="74" t="s">
        <v>4567</v>
      </c>
      <c r="C1260" s="73" t="s">
        <v>4568</v>
      </c>
      <c r="D1260" s="73">
        <v>24041.0</v>
      </c>
      <c r="E1260" s="73" t="s">
        <v>1530</v>
      </c>
      <c r="F1260" s="73" t="s">
        <v>1531</v>
      </c>
      <c r="G1260" s="73">
        <v>38.7714</v>
      </c>
      <c r="H1260" s="73">
        <v>-76.0971</v>
      </c>
      <c r="I1260" s="73">
        <v>37663.0</v>
      </c>
      <c r="J1260" s="73">
        <v>54.15</v>
      </c>
      <c r="K1260" s="73">
        <f t="shared" si="1"/>
        <v>0.9914968743</v>
      </c>
      <c r="L1260" s="73">
        <f t="shared" si="2"/>
        <v>1.8</v>
      </c>
      <c r="M1260" s="73">
        <f t="shared" si="3"/>
        <v>3.1206435</v>
      </c>
      <c r="N1260" s="73" t="s">
        <v>1396</v>
      </c>
      <c r="O1260" s="73">
        <v>51.4</v>
      </c>
      <c r="P1260" s="73">
        <v>47.9</v>
      </c>
      <c r="Q1260" s="73">
        <v>52.1</v>
      </c>
      <c r="R1260" s="73">
        <v>51.8</v>
      </c>
      <c r="S1260" s="73">
        <v>2.86</v>
      </c>
      <c r="T1260" s="73">
        <v>81667.0</v>
      </c>
      <c r="U1260" s="73">
        <v>39.8</v>
      </c>
      <c r="V1260" s="73">
        <v>72.9</v>
      </c>
      <c r="W1260" s="73">
        <v>382566.0</v>
      </c>
      <c r="X1260" s="73">
        <v>1204.0</v>
      </c>
      <c r="Y1260" s="73">
        <v>41.4</v>
      </c>
      <c r="Z1260" s="73">
        <v>55.8</v>
      </c>
      <c r="AA1260" s="73">
        <v>18609.0</v>
      </c>
      <c r="AB1260" s="73">
        <v>3.2</v>
      </c>
      <c r="AC1260" s="75">
        <v>45352.0</v>
      </c>
      <c r="AD1260" s="73">
        <v>78.6</v>
      </c>
      <c r="AE1260" s="73">
        <v>12.2</v>
      </c>
      <c r="AF1260" s="73">
        <v>1.3</v>
      </c>
      <c r="AG1260" s="73">
        <v>0.5</v>
      </c>
      <c r="AH1260" s="73">
        <v>0.0</v>
      </c>
      <c r="AI1260" s="73">
        <v>1.8</v>
      </c>
      <c r="AJ1260" s="73">
        <v>5.6</v>
      </c>
      <c r="AK1260" s="73" t="s">
        <v>4569</v>
      </c>
    </row>
    <row r="1261">
      <c r="A1261" s="73" t="s">
        <v>2459</v>
      </c>
      <c r="B1261" s="74" t="s">
        <v>2459</v>
      </c>
      <c r="C1261" s="73" t="s">
        <v>2460</v>
      </c>
      <c r="D1261" s="73">
        <v>5009.0</v>
      </c>
      <c r="E1261" s="73" t="s">
        <v>1956</v>
      </c>
      <c r="F1261" s="73" t="s">
        <v>1957</v>
      </c>
      <c r="G1261" s="73">
        <v>36.3086</v>
      </c>
      <c r="H1261" s="73">
        <v>-93.0915</v>
      </c>
      <c r="I1261" s="73">
        <v>37662.0</v>
      </c>
      <c r="J1261" s="73">
        <v>24.66</v>
      </c>
      <c r="K1261" s="73">
        <f t="shared" si="1"/>
        <v>0.9780799503</v>
      </c>
      <c r="L1261" s="73">
        <f t="shared" si="2"/>
        <v>1.8</v>
      </c>
      <c r="M1261" s="73">
        <f t="shared" si="3"/>
        <v>3.0059274</v>
      </c>
      <c r="N1261" s="73" t="s">
        <v>1373</v>
      </c>
      <c r="O1261" s="73">
        <v>41.9</v>
      </c>
      <c r="P1261" s="73">
        <v>49.5</v>
      </c>
      <c r="Q1261" s="73">
        <v>50.5</v>
      </c>
      <c r="R1261" s="73">
        <v>55.3</v>
      </c>
      <c r="S1261" s="73">
        <v>3.04</v>
      </c>
      <c r="T1261" s="73">
        <v>52275.0</v>
      </c>
      <c r="U1261" s="73">
        <v>18.7</v>
      </c>
      <c r="V1261" s="73">
        <v>70.1</v>
      </c>
      <c r="W1261" s="73">
        <v>156949.0</v>
      </c>
      <c r="X1261" s="73">
        <v>687.0</v>
      </c>
      <c r="Y1261" s="73">
        <v>16.6</v>
      </c>
      <c r="Z1261" s="73">
        <v>56.7</v>
      </c>
      <c r="AA1261" s="73">
        <v>15994.0</v>
      </c>
      <c r="AB1261" s="73">
        <v>4.4</v>
      </c>
      <c r="AC1261" s="75">
        <v>45352.0</v>
      </c>
      <c r="AD1261" s="73">
        <v>94.9</v>
      </c>
      <c r="AE1261" s="73">
        <v>0.3</v>
      </c>
      <c r="AF1261" s="73">
        <v>0.4</v>
      </c>
      <c r="AG1261" s="73">
        <v>0.3</v>
      </c>
      <c r="AH1261" s="73">
        <v>0.0</v>
      </c>
      <c r="AI1261" s="73">
        <v>0.6</v>
      </c>
      <c r="AJ1261" s="73">
        <v>3.5</v>
      </c>
      <c r="AK1261" s="73" t="s">
        <v>4570</v>
      </c>
    </row>
    <row r="1262">
      <c r="A1262" s="73" t="s">
        <v>4571</v>
      </c>
      <c r="B1262" s="74" t="s">
        <v>4571</v>
      </c>
      <c r="C1262" s="73" t="s">
        <v>4572</v>
      </c>
      <c r="D1262" s="73">
        <v>72129.0</v>
      </c>
      <c r="E1262" s="73" t="s">
        <v>2039</v>
      </c>
      <c r="F1262" s="73" t="s">
        <v>2040</v>
      </c>
      <c r="G1262" s="73">
        <v>18.148</v>
      </c>
      <c r="H1262" s="73">
        <v>-65.9765</v>
      </c>
      <c r="I1262" s="73">
        <v>37552.0</v>
      </c>
      <c r="J1262" s="73">
        <v>273.01</v>
      </c>
      <c r="K1262" s="73">
        <f t="shared" si="1"/>
        <v>1.096994137</v>
      </c>
      <c r="L1262" s="73">
        <f t="shared" si="2"/>
        <v>1.8</v>
      </c>
      <c r="M1262" s="73">
        <f t="shared" si="3"/>
        <v>3.9720089</v>
      </c>
      <c r="N1262" s="73" t="s">
        <v>2041</v>
      </c>
      <c r="O1262" s="73">
        <v>43.8</v>
      </c>
      <c r="P1262" s="73">
        <v>48.6</v>
      </c>
      <c r="Q1262" s="73">
        <v>51.4</v>
      </c>
      <c r="R1262" s="73">
        <v>34.8</v>
      </c>
      <c r="S1262" s="73">
        <v>3.44</v>
      </c>
      <c r="T1262" s="73">
        <v>19629.0</v>
      </c>
      <c r="U1262" s="73">
        <v>3.1</v>
      </c>
      <c r="V1262" s="73">
        <v>72.2</v>
      </c>
      <c r="W1262" s="73">
        <v>111405.0</v>
      </c>
      <c r="X1262" s="73">
        <v>567.0</v>
      </c>
      <c r="Y1262" s="73">
        <v>19.7</v>
      </c>
      <c r="Z1262" s="73">
        <v>39.8</v>
      </c>
      <c r="AA1262" s="73">
        <v>12770.0</v>
      </c>
      <c r="AB1262" s="73">
        <v>8.3</v>
      </c>
      <c r="AC1262" s="75">
        <v>45352.0</v>
      </c>
      <c r="AD1262" s="73">
        <v>12.0</v>
      </c>
      <c r="AE1262" s="73">
        <v>28.8</v>
      </c>
      <c r="AF1262" s="73">
        <v>0.3</v>
      </c>
      <c r="AG1262" s="73">
        <v>0.0</v>
      </c>
      <c r="AH1262" s="73">
        <v>0.0</v>
      </c>
      <c r="AI1262" s="73">
        <v>53.6</v>
      </c>
      <c r="AJ1262" s="73">
        <v>5.3</v>
      </c>
      <c r="AK1262" s="73" t="s">
        <v>4573</v>
      </c>
    </row>
    <row r="1263">
      <c r="A1263" s="73" t="s">
        <v>1561</v>
      </c>
      <c r="B1263" s="74" t="s">
        <v>1561</v>
      </c>
      <c r="C1263" s="73" t="s">
        <v>1562</v>
      </c>
      <c r="D1263" s="73">
        <v>17121.0</v>
      </c>
      <c r="E1263" s="73" t="s">
        <v>1371</v>
      </c>
      <c r="F1263" s="73" t="s">
        <v>1372</v>
      </c>
      <c r="G1263" s="73">
        <v>38.6496</v>
      </c>
      <c r="H1263" s="73">
        <v>-88.919</v>
      </c>
      <c r="I1263" s="73">
        <v>37543.0</v>
      </c>
      <c r="J1263" s="73">
        <v>25.32</v>
      </c>
      <c r="K1263" s="73">
        <f t="shared" si="1"/>
        <v>0.9783782319</v>
      </c>
      <c r="L1263" s="73">
        <f t="shared" si="2"/>
        <v>1.8</v>
      </c>
      <c r="M1263" s="73">
        <f t="shared" si="3"/>
        <v>3.0084948</v>
      </c>
      <c r="N1263" s="73" t="s">
        <v>1373</v>
      </c>
      <c r="O1263" s="73">
        <v>41.9</v>
      </c>
      <c r="P1263" s="73">
        <v>49.3</v>
      </c>
      <c r="Q1263" s="73">
        <v>50.7</v>
      </c>
      <c r="R1263" s="73">
        <v>47.3</v>
      </c>
      <c r="S1263" s="73">
        <v>3.03</v>
      </c>
      <c r="T1263" s="73">
        <v>59099.0</v>
      </c>
      <c r="U1263" s="73">
        <v>22.9</v>
      </c>
      <c r="V1263" s="73">
        <v>73.8</v>
      </c>
      <c r="W1263" s="73">
        <v>96429.0</v>
      </c>
      <c r="X1263" s="73">
        <v>734.0</v>
      </c>
      <c r="Y1263" s="73">
        <v>16.7</v>
      </c>
      <c r="Z1263" s="73">
        <v>60.3</v>
      </c>
      <c r="AA1263" s="73">
        <v>16703.0</v>
      </c>
      <c r="AB1263" s="73">
        <v>8.1</v>
      </c>
      <c r="AC1263" s="75">
        <v>45352.0</v>
      </c>
      <c r="AD1263" s="73">
        <v>91.1</v>
      </c>
      <c r="AE1263" s="73">
        <v>4.3</v>
      </c>
      <c r="AF1263" s="73">
        <v>0.7</v>
      </c>
      <c r="AG1263" s="73">
        <v>0.0</v>
      </c>
      <c r="AH1263" s="73">
        <v>0.0</v>
      </c>
      <c r="AI1263" s="73">
        <v>0.5</v>
      </c>
      <c r="AJ1263" s="73">
        <v>3.3</v>
      </c>
      <c r="AK1263" s="73" t="s">
        <v>4574</v>
      </c>
    </row>
    <row r="1264">
      <c r="A1264" s="73" t="s">
        <v>4575</v>
      </c>
      <c r="B1264" s="74" t="s">
        <v>4575</v>
      </c>
      <c r="C1264" s="73" t="s">
        <v>4576</v>
      </c>
      <c r="D1264" s="73">
        <v>1039.0</v>
      </c>
      <c r="E1264" s="73" t="s">
        <v>1706</v>
      </c>
      <c r="F1264" s="73" t="s">
        <v>1707</v>
      </c>
      <c r="G1264" s="73">
        <v>31.2485</v>
      </c>
      <c r="H1264" s="73">
        <v>-86.4513</v>
      </c>
      <c r="I1264" s="73">
        <v>37542.0</v>
      </c>
      <c r="J1264" s="73">
        <v>14.07</v>
      </c>
      <c r="K1264" s="73">
        <f t="shared" si="1"/>
        <v>0.9733063031</v>
      </c>
      <c r="L1264" s="73">
        <f t="shared" si="2"/>
        <v>1.8</v>
      </c>
      <c r="M1264" s="73">
        <f t="shared" si="3"/>
        <v>2.9647323</v>
      </c>
      <c r="N1264" s="73" t="s">
        <v>1373</v>
      </c>
      <c r="O1264" s="73">
        <v>42.9</v>
      </c>
      <c r="P1264" s="73">
        <v>48.6</v>
      </c>
      <c r="Q1264" s="73">
        <v>51.4</v>
      </c>
      <c r="R1264" s="73">
        <v>46.6</v>
      </c>
      <c r="S1264" s="73">
        <v>3.26</v>
      </c>
      <c r="T1264" s="73">
        <v>48772.0</v>
      </c>
      <c r="U1264" s="73">
        <v>21.2</v>
      </c>
      <c r="V1264" s="73">
        <v>75.0</v>
      </c>
      <c r="W1264" s="73">
        <v>126371.0</v>
      </c>
      <c r="X1264" s="73">
        <v>701.0</v>
      </c>
      <c r="Y1264" s="73">
        <v>16.3</v>
      </c>
      <c r="Z1264" s="73">
        <v>53.1</v>
      </c>
      <c r="AA1264" s="73">
        <v>14694.0</v>
      </c>
      <c r="AB1264" s="73">
        <v>5.5</v>
      </c>
      <c r="AC1264" s="75">
        <v>45352.0</v>
      </c>
      <c r="AD1264" s="73">
        <v>83.7</v>
      </c>
      <c r="AE1264" s="73">
        <v>12.3</v>
      </c>
      <c r="AF1264" s="73">
        <v>0.6</v>
      </c>
      <c r="AG1264" s="73">
        <v>0.3</v>
      </c>
      <c r="AH1264" s="73">
        <v>0.0</v>
      </c>
      <c r="AI1264" s="73">
        <v>0.8</v>
      </c>
      <c r="AJ1264" s="73">
        <v>2.4</v>
      </c>
      <c r="AK1264" s="73" t="s">
        <v>4577</v>
      </c>
    </row>
    <row r="1265">
      <c r="A1265" s="73" t="s">
        <v>2086</v>
      </c>
      <c r="B1265" s="74" t="s">
        <v>2086</v>
      </c>
      <c r="C1265" s="73" t="s">
        <v>2087</v>
      </c>
      <c r="D1265" s="73">
        <v>56001.0</v>
      </c>
      <c r="E1265" s="73" t="s">
        <v>3080</v>
      </c>
      <c r="F1265" s="73" t="s">
        <v>3081</v>
      </c>
      <c r="G1265" s="73">
        <v>41.6546</v>
      </c>
      <c r="H1265" s="73">
        <v>-105.7238</v>
      </c>
      <c r="I1265" s="73">
        <v>37525.0</v>
      </c>
      <c r="J1265" s="73">
        <v>3.39</v>
      </c>
      <c r="K1265" s="73">
        <f t="shared" si="1"/>
        <v>0.9685156827</v>
      </c>
      <c r="L1265" s="73">
        <f t="shared" si="2"/>
        <v>1.8</v>
      </c>
      <c r="M1265" s="73">
        <f t="shared" si="3"/>
        <v>2.9231871</v>
      </c>
      <c r="N1265" s="73" t="s">
        <v>1502</v>
      </c>
      <c r="O1265" s="73">
        <v>28.3</v>
      </c>
      <c r="P1265" s="73">
        <v>52.2</v>
      </c>
      <c r="Q1265" s="73">
        <v>47.8</v>
      </c>
      <c r="R1265" s="73">
        <v>40.8</v>
      </c>
      <c r="S1265" s="73">
        <v>2.7</v>
      </c>
      <c r="T1265" s="73">
        <v>55887.0</v>
      </c>
      <c r="U1265" s="73">
        <v>28.7</v>
      </c>
      <c r="V1265" s="73">
        <v>50.6</v>
      </c>
      <c r="W1265" s="73">
        <v>290179.0</v>
      </c>
      <c r="X1265" s="73">
        <v>927.0</v>
      </c>
      <c r="Y1265" s="73">
        <v>56.0</v>
      </c>
      <c r="Z1265" s="73">
        <v>68.4</v>
      </c>
      <c r="AA1265" s="73">
        <v>22159.0</v>
      </c>
      <c r="AB1265" s="73">
        <v>4.4</v>
      </c>
      <c r="AC1265" s="75">
        <v>45352.0</v>
      </c>
      <c r="AD1265" s="73">
        <v>86.5</v>
      </c>
      <c r="AE1265" s="73">
        <v>1.0</v>
      </c>
      <c r="AF1265" s="73">
        <v>3.8</v>
      </c>
      <c r="AG1265" s="73">
        <v>0.4</v>
      </c>
      <c r="AH1265" s="73">
        <v>0.1</v>
      </c>
      <c r="AI1265" s="73">
        <v>1.4</v>
      </c>
      <c r="AJ1265" s="73">
        <v>6.9</v>
      </c>
      <c r="AK1265" s="73" t="s">
        <v>4578</v>
      </c>
    </row>
    <row r="1266">
      <c r="A1266" s="73" t="s">
        <v>4579</v>
      </c>
      <c r="B1266" s="74" t="s">
        <v>4579</v>
      </c>
      <c r="C1266" s="73" t="s">
        <v>4580</v>
      </c>
      <c r="D1266" s="73">
        <v>42031.0</v>
      </c>
      <c r="E1266" s="73" t="s">
        <v>323</v>
      </c>
      <c r="F1266" s="73" t="s">
        <v>1455</v>
      </c>
      <c r="G1266" s="73">
        <v>41.1924</v>
      </c>
      <c r="H1266" s="73">
        <v>-79.421</v>
      </c>
      <c r="I1266" s="73">
        <v>37489.0</v>
      </c>
      <c r="J1266" s="73">
        <v>24.09</v>
      </c>
      <c r="K1266" s="73">
        <f t="shared" si="1"/>
        <v>0.9778224166</v>
      </c>
      <c r="L1266" s="73">
        <f t="shared" si="2"/>
        <v>1.8</v>
      </c>
      <c r="M1266" s="73">
        <f t="shared" si="3"/>
        <v>3.0037101</v>
      </c>
      <c r="N1266" s="73" t="s">
        <v>1396</v>
      </c>
      <c r="O1266" s="73">
        <v>41.5</v>
      </c>
      <c r="P1266" s="73">
        <v>49.5</v>
      </c>
      <c r="Q1266" s="73">
        <v>50.5</v>
      </c>
      <c r="R1266" s="73">
        <v>49.5</v>
      </c>
      <c r="S1266" s="73">
        <v>2.94</v>
      </c>
      <c r="T1266" s="73">
        <v>58690.0</v>
      </c>
      <c r="U1266" s="73">
        <v>26.0</v>
      </c>
      <c r="V1266" s="73">
        <v>71.5</v>
      </c>
      <c r="W1266" s="73">
        <v>141560.0</v>
      </c>
      <c r="X1266" s="73">
        <v>754.0</v>
      </c>
      <c r="Y1266" s="73">
        <v>22.8</v>
      </c>
      <c r="Z1266" s="73">
        <v>58.9</v>
      </c>
      <c r="AA1266" s="73">
        <v>15976.0</v>
      </c>
      <c r="AB1266" s="73">
        <v>5.5</v>
      </c>
      <c r="AC1266" s="75">
        <v>45352.0</v>
      </c>
      <c r="AD1266" s="73">
        <v>95.3</v>
      </c>
      <c r="AE1266" s="73">
        <v>1.6</v>
      </c>
      <c r="AF1266" s="73">
        <v>0.5</v>
      </c>
      <c r="AG1266" s="73">
        <v>0.0</v>
      </c>
      <c r="AH1266" s="73">
        <v>0.0</v>
      </c>
      <c r="AI1266" s="73">
        <v>0.3</v>
      </c>
      <c r="AJ1266" s="73">
        <v>2.3</v>
      </c>
      <c r="AK1266" s="73" t="s">
        <v>4581</v>
      </c>
    </row>
    <row r="1267">
      <c r="A1267" s="73" t="s">
        <v>4582</v>
      </c>
      <c r="B1267" s="74" t="s">
        <v>4582</v>
      </c>
      <c r="C1267" s="73" t="s">
        <v>4583</v>
      </c>
      <c r="D1267" s="73">
        <v>22069.0</v>
      </c>
      <c r="E1267" s="73" t="s">
        <v>1885</v>
      </c>
      <c r="F1267" s="73" t="s">
        <v>1886</v>
      </c>
      <c r="G1267" s="73">
        <v>31.7234</v>
      </c>
      <c r="H1267" s="73">
        <v>-93.0962</v>
      </c>
      <c r="I1267" s="73">
        <v>37478.0</v>
      </c>
      <c r="J1267" s="73">
        <v>11.55</v>
      </c>
      <c r="K1267" s="73">
        <f t="shared" si="1"/>
        <v>0.9721738004</v>
      </c>
      <c r="L1267" s="73">
        <f t="shared" si="2"/>
        <v>1.8</v>
      </c>
      <c r="M1267" s="73">
        <f t="shared" si="3"/>
        <v>2.9549295</v>
      </c>
      <c r="N1267" s="73" t="s">
        <v>1373</v>
      </c>
      <c r="O1267" s="73">
        <v>33.3</v>
      </c>
      <c r="P1267" s="73">
        <v>48.3</v>
      </c>
      <c r="Q1267" s="73">
        <v>51.7</v>
      </c>
      <c r="R1267" s="73">
        <v>37.2</v>
      </c>
      <c r="S1267" s="73">
        <v>3.42</v>
      </c>
      <c r="T1267" s="73">
        <v>41310.0</v>
      </c>
      <c r="U1267" s="73">
        <v>22.0</v>
      </c>
      <c r="V1267" s="73">
        <v>57.2</v>
      </c>
      <c r="W1267" s="73">
        <v>148012.0</v>
      </c>
      <c r="X1267" s="73">
        <v>786.0</v>
      </c>
      <c r="Y1267" s="73">
        <v>22.9</v>
      </c>
      <c r="Z1267" s="73">
        <v>51.9</v>
      </c>
      <c r="AA1267" s="73">
        <v>17567.0</v>
      </c>
      <c r="AB1267" s="73">
        <v>8.9</v>
      </c>
      <c r="AC1267" s="75">
        <v>45352.0</v>
      </c>
      <c r="AD1267" s="73">
        <v>51.2</v>
      </c>
      <c r="AE1267" s="73">
        <v>40.7</v>
      </c>
      <c r="AF1267" s="73">
        <v>0.6</v>
      </c>
      <c r="AG1267" s="73">
        <v>0.7</v>
      </c>
      <c r="AH1267" s="73">
        <v>0.0</v>
      </c>
      <c r="AI1267" s="73">
        <v>2.8</v>
      </c>
      <c r="AJ1267" s="73">
        <v>3.9</v>
      </c>
      <c r="AK1267" s="73" t="s">
        <v>4584</v>
      </c>
    </row>
    <row r="1268">
      <c r="A1268" s="73" t="s">
        <v>4585</v>
      </c>
      <c r="B1268" s="74" t="s">
        <v>4585</v>
      </c>
      <c r="C1268" s="73" t="s">
        <v>4586</v>
      </c>
      <c r="D1268" s="73">
        <v>50001.0</v>
      </c>
      <c r="E1268" s="73" t="s">
        <v>2551</v>
      </c>
      <c r="F1268" s="73" t="s">
        <v>2552</v>
      </c>
      <c r="G1268" s="73">
        <v>44.0309</v>
      </c>
      <c r="H1268" s="73">
        <v>-73.1408</v>
      </c>
      <c r="I1268" s="73">
        <v>37434.0</v>
      </c>
      <c r="J1268" s="73">
        <v>18.86</v>
      </c>
      <c r="K1268" s="73">
        <f t="shared" si="1"/>
        <v>0.9754625956</v>
      </c>
      <c r="L1268" s="73">
        <f t="shared" si="2"/>
        <v>1.8</v>
      </c>
      <c r="M1268" s="73">
        <f t="shared" si="3"/>
        <v>2.9833654</v>
      </c>
      <c r="N1268" s="73" t="s">
        <v>1396</v>
      </c>
      <c r="O1268" s="73">
        <v>43.9</v>
      </c>
      <c r="P1268" s="73">
        <v>50.0</v>
      </c>
      <c r="Q1268" s="73">
        <v>50.0</v>
      </c>
      <c r="R1268" s="73">
        <v>48.1</v>
      </c>
      <c r="S1268" s="73">
        <v>2.9</v>
      </c>
      <c r="T1268" s="73">
        <v>85870.0</v>
      </c>
      <c r="U1268" s="73">
        <v>41.4</v>
      </c>
      <c r="V1268" s="73">
        <v>79.5</v>
      </c>
      <c r="W1268" s="73">
        <v>309629.0</v>
      </c>
      <c r="X1268" s="73">
        <v>1153.0</v>
      </c>
      <c r="Y1268" s="73">
        <v>41.8</v>
      </c>
      <c r="Z1268" s="73">
        <v>64.5</v>
      </c>
      <c r="AA1268" s="73">
        <v>22005.0</v>
      </c>
      <c r="AB1268" s="73">
        <v>4.1</v>
      </c>
      <c r="AC1268" s="75">
        <v>45352.0</v>
      </c>
      <c r="AD1268" s="73">
        <v>92.1</v>
      </c>
      <c r="AE1268" s="73">
        <v>1.0</v>
      </c>
      <c r="AF1268" s="73">
        <v>2.1</v>
      </c>
      <c r="AG1268" s="73">
        <v>0.2</v>
      </c>
      <c r="AH1268" s="73">
        <v>0.1</v>
      </c>
      <c r="AI1268" s="73">
        <v>0.6</v>
      </c>
      <c r="AJ1268" s="73">
        <v>3.9</v>
      </c>
      <c r="AK1268" s="73" t="s">
        <v>4587</v>
      </c>
    </row>
    <row r="1269">
      <c r="A1269" s="73" t="s">
        <v>4588</v>
      </c>
      <c r="B1269" s="74" t="s">
        <v>4588</v>
      </c>
      <c r="C1269" s="73" t="s">
        <v>4589</v>
      </c>
      <c r="D1269" s="73">
        <v>26061.0</v>
      </c>
      <c r="E1269" s="73" t="s">
        <v>1439</v>
      </c>
      <c r="F1269" s="73" t="s">
        <v>1440</v>
      </c>
      <c r="G1269" s="73">
        <v>46.8976</v>
      </c>
      <c r="H1269" s="73">
        <v>-88.6875</v>
      </c>
      <c r="I1269" s="73">
        <v>37414.0</v>
      </c>
      <c r="J1269" s="73">
        <v>14.32</v>
      </c>
      <c r="K1269" s="73">
        <f t="shared" si="1"/>
        <v>0.9734187265</v>
      </c>
      <c r="L1269" s="73">
        <f t="shared" si="2"/>
        <v>1.8</v>
      </c>
      <c r="M1269" s="73">
        <f t="shared" si="3"/>
        <v>2.9657048</v>
      </c>
      <c r="N1269" s="73" t="s">
        <v>1441</v>
      </c>
      <c r="O1269" s="73">
        <v>31.9</v>
      </c>
      <c r="P1269" s="73">
        <v>55.0</v>
      </c>
      <c r="Q1269" s="73">
        <v>45.0</v>
      </c>
      <c r="R1269" s="73">
        <v>40.9</v>
      </c>
      <c r="S1269" s="73">
        <v>3.13</v>
      </c>
      <c r="T1269" s="73">
        <v>52736.0</v>
      </c>
      <c r="U1269" s="73">
        <v>21.8</v>
      </c>
      <c r="V1269" s="73">
        <v>69.0</v>
      </c>
      <c r="W1269" s="73">
        <v>130591.0</v>
      </c>
      <c r="X1269" s="73">
        <v>743.0</v>
      </c>
      <c r="Y1269" s="73">
        <v>35.7</v>
      </c>
      <c r="Z1269" s="73">
        <v>58.0</v>
      </c>
      <c r="AA1269" s="73">
        <v>17774.0</v>
      </c>
      <c r="AB1269" s="73">
        <v>6.2</v>
      </c>
      <c r="AC1269" s="75">
        <v>45352.0</v>
      </c>
      <c r="AD1269" s="73">
        <v>91.7</v>
      </c>
      <c r="AE1269" s="73">
        <v>1.1</v>
      </c>
      <c r="AF1269" s="73">
        <v>2.8</v>
      </c>
      <c r="AG1269" s="73">
        <v>0.4</v>
      </c>
      <c r="AH1269" s="73">
        <v>0.1</v>
      </c>
      <c r="AI1269" s="73">
        <v>1.0</v>
      </c>
      <c r="AJ1269" s="73">
        <v>2.8</v>
      </c>
      <c r="AK1269" s="73" t="s">
        <v>4590</v>
      </c>
    </row>
    <row r="1270">
      <c r="A1270" s="73" t="s">
        <v>4591</v>
      </c>
      <c r="B1270" s="74" t="s">
        <v>4591</v>
      </c>
      <c r="C1270" s="73" t="s">
        <v>4592</v>
      </c>
      <c r="D1270" s="73">
        <v>27147.0</v>
      </c>
      <c r="E1270" s="73" t="s">
        <v>1489</v>
      </c>
      <c r="F1270" s="73" t="s">
        <v>1490</v>
      </c>
      <c r="G1270" s="73">
        <v>44.0223</v>
      </c>
      <c r="H1270" s="73">
        <v>-93.2261</v>
      </c>
      <c r="I1270" s="73">
        <v>37396.0</v>
      </c>
      <c r="J1270" s="73">
        <v>33.61</v>
      </c>
      <c r="K1270" s="73">
        <f t="shared" si="1"/>
        <v>0.9821325859</v>
      </c>
      <c r="L1270" s="73">
        <f t="shared" si="2"/>
        <v>1.8</v>
      </c>
      <c r="M1270" s="73">
        <f t="shared" si="3"/>
        <v>3.0407429</v>
      </c>
      <c r="N1270" s="73" t="s">
        <v>1373</v>
      </c>
      <c r="O1270" s="73">
        <v>39.9</v>
      </c>
      <c r="P1270" s="73">
        <v>50.3</v>
      </c>
      <c r="Q1270" s="73">
        <v>49.7</v>
      </c>
      <c r="R1270" s="73">
        <v>55.8</v>
      </c>
      <c r="S1270" s="73">
        <v>3.01</v>
      </c>
      <c r="T1270" s="73">
        <v>79722.0</v>
      </c>
      <c r="U1270" s="73">
        <v>38.5</v>
      </c>
      <c r="V1270" s="73">
        <v>77.4</v>
      </c>
      <c r="W1270" s="73">
        <v>217477.0</v>
      </c>
      <c r="X1270" s="73">
        <v>914.0</v>
      </c>
      <c r="Y1270" s="73">
        <v>28.4</v>
      </c>
      <c r="Z1270" s="73">
        <v>67.8</v>
      </c>
      <c r="AA1270" s="73">
        <v>18017.0</v>
      </c>
      <c r="AB1270" s="73">
        <v>3.4</v>
      </c>
      <c r="AC1270" s="75">
        <v>45352.0</v>
      </c>
      <c r="AD1270" s="73">
        <v>88.1</v>
      </c>
      <c r="AE1270" s="73">
        <v>3.2</v>
      </c>
      <c r="AF1270" s="73">
        <v>0.4</v>
      </c>
      <c r="AG1270" s="73">
        <v>0.2</v>
      </c>
      <c r="AH1270" s="73">
        <v>0.0</v>
      </c>
      <c r="AI1270" s="73">
        <v>2.4</v>
      </c>
      <c r="AJ1270" s="73">
        <v>5.6</v>
      </c>
      <c r="AK1270" s="73" t="s">
        <v>4593</v>
      </c>
    </row>
    <row r="1271">
      <c r="A1271" s="73" t="s">
        <v>4594</v>
      </c>
      <c r="B1271" s="74" t="s">
        <v>4594</v>
      </c>
      <c r="C1271" s="73" t="s">
        <v>4595</v>
      </c>
      <c r="D1271" s="73">
        <v>72099.0</v>
      </c>
      <c r="E1271" s="73" t="s">
        <v>2039</v>
      </c>
      <c r="F1271" s="73" t="s">
        <v>2040</v>
      </c>
      <c r="G1271" s="73">
        <v>18.378</v>
      </c>
      <c r="H1271" s="73">
        <v>-67.0808</v>
      </c>
      <c r="I1271" s="73">
        <v>37363.0</v>
      </c>
      <c r="J1271" s="73">
        <v>286.56</v>
      </c>
      <c r="K1271" s="73">
        <f t="shared" si="1"/>
        <v>1.10388297</v>
      </c>
      <c r="L1271" s="73">
        <f t="shared" si="2"/>
        <v>1.8</v>
      </c>
      <c r="M1271" s="73">
        <f t="shared" si="3"/>
        <v>4.0247184</v>
      </c>
      <c r="N1271" s="73" t="s">
        <v>2041</v>
      </c>
      <c r="O1271" s="73">
        <v>42.1</v>
      </c>
      <c r="P1271" s="73">
        <v>48.8</v>
      </c>
      <c r="Q1271" s="73">
        <v>51.2</v>
      </c>
      <c r="R1271" s="73">
        <v>40.9</v>
      </c>
      <c r="S1271" s="73">
        <v>3.34</v>
      </c>
      <c r="T1271" s="73">
        <v>20331.0</v>
      </c>
      <c r="U1271" s="73">
        <v>5.0</v>
      </c>
      <c r="V1271" s="73">
        <v>63.2</v>
      </c>
      <c r="W1271" s="73">
        <v>106436.0</v>
      </c>
      <c r="X1271" s="73">
        <v>476.0</v>
      </c>
      <c r="Y1271" s="73">
        <v>23.4</v>
      </c>
      <c r="Z1271" s="73">
        <v>45.3</v>
      </c>
      <c r="AA1271" s="73">
        <v>12114.0</v>
      </c>
      <c r="AB1271" s="73">
        <v>21.3</v>
      </c>
      <c r="AC1271" s="75">
        <v>45352.0</v>
      </c>
      <c r="AD1271" s="73">
        <v>77.1</v>
      </c>
      <c r="AE1271" s="73">
        <v>4.6</v>
      </c>
      <c r="AF1271" s="73">
        <v>0.0</v>
      </c>
      <c r="AG1271" s="73">
        <v>0.3</v>
      </c>
      <c r="AH1271" s="73">
        <v>0.0</v>
      </c>
      <c r="AI1271" s="73">
        <v>10.9</v>
      </c>
      <c r="AJ1271" s="73">
        <v>7.1</v>
      </c>
      <c r="AK1271" s="73" t="s">
        <v>4596</v>
      </c>
    </row>
    <row r="1272">
      <c r="A1272" s="73" t="s">
        <v>4597</v>
      </c>
      <c r="B1272" s="74" t="s">
        <v>4597</v>
      </c>
      <c r="C1272" s="73" t="s">
        <v>4598</v>
      </c>
      <c r="D1272" s="73">
        <v>21035.0</v>
      </c>
      <c r="E1272" s="73" t="s">
        <v>1656</v>
      </c>
      <c r="F1272" s="73" t="s">
        <v>1657</v>
      </c>
      <c r="G1272" s="73">
        <v>36.621</v>
      </c>
      <c r="H1272" s="73">
        <v>-88.2723</v>
      </c>
      <c r="I1272" s="73">
        <v>37345.0</v>
      </c>
      <c r="J1272" s="73">
        <v>37.47</v>
      </c>
      <c r="K1272" s="73">
        <f t="shared" si="1"/>
        <v>0.9838856052</v>
      </c>
      <c r="L1272" s="73">
        <f t="shared" si="2"/>
        <v>1.8</v>
      </c>
      <c r="M1272" s="73">
        <f t="shared" si="3"/>
        <v>3.0557583</v>
      </c>
      <c r="N1272" s="73" t="s">
        <v>1373</v>
      </c>
      <c r="O1272" s="73">
        <v>35.6</v>
      </c>
      <c r="P1272" s="73">
        <v>48.7</v>
      </c>
      <c r="Q1272" s="73">
        <v>51.3</v>
      </c>
      <c r="R1272" s="73">
        <v>43.7</v>
      </c>
      <c r="S1272" s="73">
        <v>2.93</v>
      </c>
      <c r="T1272" s="73">
        <v>48276.0</v>
      </c>
      <c r="U1272" s="73">
        <v>21.2</v>
      </c>
      <c r="V1272" s="73">
        <v>64.4</v>
      </c>
      <c r="W1272" s="73">
        <v>164609.0</v>
      </c>
      <c r="X1272" s="73">
        <v>770.0</v>
      </c>
      <c r="Y1272" s="73">
        <v>31.6</v>
      </c>
      <c r="Z1272" s="73">
        <v>58.1</v>
      </c>
      <c r="AA1272" s="73">
        <v>17376.0</v>
      </c>
      <c r="AB1272" s="73">
        <v>4.7</v>
      </c>
      <c r="AC1272" s="75">
        <v>45352.0</v>
      </c>
      <c r="AD1272" s="73">
        <v>90.0</v>
      </c>
      <c r="AE1272" s="73">
        <v>3.5</v>
      </c>
      <c r="AF1272" s="73">
        <v>1.6</v>
      </c>
      <c r="AG1272" s="73">
        <v>0.3</v>
      </c>
      <c r="AH1272" s="73">
        <v>0.3</v>
      </c>
      <c r="AI1272" s="73">
        <v>1.2</v>
      </c>
      <c r="AJ1272" s="73">
        <v>3.1</v>
      </c>
      <c r="AK1272" s="73" t="s">
        <v>4599</v>
      </c>
    </row>
    <row r="1273">
      <c r="A1273" s="73" t="s">
        <v>4600</v>
      </c>
      <c r="B1273" s="74" t="s">
        <v>4600</v>
      </c>
      <c r="C1273" s="73" t="s">
        <v>4601</v>
      </c>
      <c r="D1273" s="73">
        <v>50003.0</v>
      </c>
      <c r="E1273" s="73" t="s">
        <v>2551</v>
      </c>
      <c r="F1273" s="73" t="s">
        <v>2552</v>
      </c>
      <c r="G1273" s="73">
        <v>43.0354</v>
      </c>
      <c r="H1273" s="73">
        <v>-73.0932</v>
      </c>
      <c r="I1273" s="73">
        <v>37326.0</v>
      </c>
      <c r="J1273" s="73">
        <v>21.37</v>
      </c>
      <c r="K1273" s="73">
        <f t="shared" si="1"/>
        <v>0.9765944176</v>
      </c>
      <c r="L1273" s="73">
        <f t="shared" si="2"/>
        <v>1.8</v>
      </c>
      <c r="M1273" s="73">
        <f t="shared" si="3"/>
        <v>2.9931293</v>
      </c>
      <c r="N1273" s="73" t="s">
        <v>1396</v>
      </c>
      <c r="O1273" s="73">
        <v>46.7</v>
      </c>
      <c r="P1273" s="73">
        <v>48.9</v>
      </c>
      <c r="Q1273" s="73">
        <v>51.1</v>
      </c>
      <c r="R1273" s="73">
        <v>46.8</v>
      </c>
      <c r="S1273" s="73">
        <v>3.12</v>
      </c>
      <c r="T1273" s="73">
        <v>68558.0</v>
      </c>
      <c r="U1273" s="73">
        <v>33.4</v>
      </c>
      <c r="V1273" s="73">
        <v>74.3</v>
      </c>
      <c r="W1273" s="73">
        <v>243273.0</v>
      </c>
      <c r="X1273" s="73">
        <v>974.0</v>
      </c>
      <c r="Y1273" s="73">
        <v>39.4</v>
      </c>
      <c r="Z1273" s="73">
        <v>59.5</v>
      </c>
      <c r="AA1273" s="73">
        <v>18540.0</v>
      </c>
      <c r="AB1273" s="73">
        <v>4.2</v>
      </c>
      <c r="AC1273" s="75">
        <v>45352.0</v>
      </c>
      <c r="AD1273" s="73">
        <v>93.6</v>
      </c>
      <c r="AE1273" s="73">
        <v>1.0</v>
      </c>
      <c r="AF1273" s="73">
        <v>1.1</v>
      </c>
      <c r="AG1273" s="73">
        <v>0.1</v>
      </c>
      <c r="AH1273" s="73">
        <v>0.1</v>
      </c>
      <c r="AI1273" s="73">
        <v>0.8</v>
      </c>
      <c r="AJ1273" s="73">
        <v>3.4</v>
      </c>
      <c r="AK1273" s="73" t="s">
        <v>4602</v>
      </c>
    </row>
    <row r="1274">
      <c r="A1274" s="73" t="s">
        <v>1619</v>
      </c>
      <c r="B1274" s="74" t="s">
        <v>1619</v>
      </c>
      <c r="C1274" s="73" t="s">
        <v>1620</v>
      </c>
      <c r="D1274" s="73">
        <v>36031.0</v>
      </c>
      <c r="E1274" s="73" t="s">
        <v>1400</v>
      </c>
      <c r="F1274" s="73" t="s">
        <v>1401</v>
      </c>
      <c r="G1274" s="73">
        <v>44.1172</v>
      </c>
      <c r="H1274" s="73">
        <v>-73.7726</v>
      </c>
      <c r="I1274" s="73">
        <v>37314.0</v>
      </c>
      <c r="J1274" s="73">
        <v>8.03</v>
      </c>
      <c r="K1274" s="73">
        <f t="shared" si="1"/>
        <v>0.9705940973</v>
      </c>
      <c r="L1274" s="73">
        <f t="shared" si="2"/>
        <v>1.8</v>
      </c>
      <c r="M1274" s="73">
        <f t="shared" si="3"/>
        <v>2.9412367</v>
      </c>
      <c r="N1274" s="73" t="s">
        <v>1396</v>
      </c>
      <c r="O1274" s="73">
        <v>49.2</v>
      </c>
      <c r="P1274" s="73">
        <v>51.7</v>
      </c>
      <c r="Q1274" s="73">
        <v>48.3</v>
      </c>
      <c r="R1274" s="73">
        <v>47.4</v>
      </c>
      <c r="S1274" s="73">
        <v>2.73</v>
      </c>
      <c r="T1274" s="73">
        <v>68090.0</v>
      </c>
      <c r="U1274" s="73">
        <v>33.2</v>
      </c>
      <c r="V1274" s="73">
        <v>77.0</v>
      </c>
      <c r="W1274" s="73">
        <v>188383.0</v>
      </c>
      <c r="X1274" s="73">
        <v>875.0</v>
      </c>
      <c r="Y1274" s="73">
        <v>31.2</v>
      </c>
      <c r="Z1274" s="73">
        <v>56.5</v>
      </c>
      <c r="AA1274" s="73">
        <v>16739.0</v>
      </c>
      <c r="AB1274" s="73">
        <v>5.1</v>
      </c>
      <c r="AC1274" s="75">
        <v>45352.0</v>
      </c>
      <c r="AD1274" s="73">
        <v>93.1</v>
      </c>
      <c r="AE1274" s="73">
        <v>2.6</v>
      </c>
      <c r="AF1274" s="73">
        <v>0.3</v>
      </c>
      <c r="AG1274" s="73">
        <v>0.2</v>
      </c>
      <c r="AH1274" s="73">
        <v>0.0</v>
      </c>
      <c r="AI1274" s="73">
        <v>1.3</v>
      </c>
      <c r="AJ1274" s="73">
        <v>2.4</v>
      </c>
      <c r="AK1274" s="73" t="s">
        <v>4603</v>
      </c>
    </row>
    <row r="1275">
      <c r="A1275" s="73" t="s">
        <v>4604</v>
      </c>
      <c r="B1275" s="74" t="s">
        <v>4604</v>
      </c>
      <c r="C1275" s="73" t="s">
        <v>4605</v>
      </c>
      <c r="D1275" s="73">
        <v>37197.0</v>
      </c>
      <c r="E1275" s="73" t="s">
        <v>1514</v>
      </c>
      <c r="F1275" s="73" t="s">
        <v>1515</v>
      </c>
      <c r="G1275" s="73">
        <v>36.1605</v>
      </c>
      <c r="H1275" s="73">
        <v>-80.6652</v>
      </c>
      <c r="I1275" s="73">
        <v>37280.0</v>
      </c>
      <c r="J1275" s="73">
        <v>42.97</v>
      </c>
      <c r="K1275" s="73">
        <f t="shared" si="1"/>
        <v>0.9863888376</v>
      </c>
      <c r="L1275" s="73">
        <f t="shared" si="2"/>
        <v>1.8</v>
      </c>
      <c r="M1275" s="73">
        <f t="shared" si="3"/>
        <v>3.0771533</v>
      </c>
      <c r="N1275" s="73" t="s">
        <v>1396</v>
      </c>
      <c r="O1275" s="73">
        <v>44.5</v>
      </c>
      <c r="P1275" s="73">
        <v>50.2</v>
      </c>
      <c r="Q1275" s="73">
        <v>49.8</v>
      </c>
      <c r="R1275" s="73">
        <v>54.3</v>
      </c>
      <c r="S1275" s="73">
        <v>3.05</v>
      </c>
      <c r="T1275" s="73">
        <v>57486.0</v>
      </c>
      <c r="U1275" s="73">
        <v>23.8</v>
      </c>
      <c r="V1275" s="73">
        <v>76.4</v>
      </c>
      <c r="W1275" s="73">
        <v>158856.0</v>
      </c>
      <c r="X1275" s="73">
        <v>711.0</v>
      </c>
      <c r="Y1275" s="73">
        <v>14.1</v>
      </c>
      <c r="Z1275" s="73">
        <v>58.7</v>
      </c>
      <c r="AA1275" s="73">
        <v>17839.0</v>
      </c>
      <c r="AB1275" s="73">
        <v>5.2</v>
      </c>
      <c r="AC1275" s="75">
        <v>45352.0</v>
      </c>
      <c r="AD1275" s="73">
        <v>87.5</v>
      </c>
      <c r="AE1275" s="73">
        <v>3.2</v>
      </c>
      <c r="AF1275" s="73">
        <v>0.1</v>
      </c>
      <c r="AG1275" s="73">
        <v>0.4</v>
      </c>
      <c r="AH1275" s="73">
        <v>0.0</v>
      </c>
      <c r="AI1275" s="73">
        <v>4.0</v>
      </c>
      <c r="AJ1275" s="73">
        <v>4.8</v>
      </c>
      <c r="AK1275" s="73" t="s">
        <v>4606</v>
      </c>
    </row>
    <row r="1276">
      <c r="A1276" s="73" t="s">
        <v>3231</v>
      </c>
      <c r="B1276" s="74" t="s">
        <v>3231</v>
      </c>
      <c r="C1276" s="73" t="s">
        <v>3232</v>
      </c>
      <c r="D1276" s="73">
        <v>31053.0</v>
      </c>
      <c r="E1276" s="73" t="s">
        <v>1760</v>
      </c>
      <c r="F1276" s="73" t="s">
        <v>1761</v>
      </c>
      <c r="G1276" s="73">
        <v>41.5779</v>
      </c>
      <c r="H1276" s="73">
        <v>-96.654</v>
      </c>
      <c r="I1276" s="73">
        <v>37175.0</v>
      </c>
      <c r="J1276" s="73">
        <v>27.14</v>
      </c>
      <c r="K1276" s="73">
        <f t="shared" si="1"/>
        <v>0.9792012374</v>
      </c>
      <c r="L1276" s="73">
        <f t="shared" si="2"/>
        <v>1.8</v>
      </c>
      <c r="M1276" s="73">
        <f t="shared" si="3"/>
        <v>3.0155746</v>
      </c>
      <c r="N1276" s="73" t="s">
        <v>1373</v>
      </c>
      <c r="O1276" s="73">
        <v>39.4</v>
      </c>
      <c r="P1276" s="73">
        <v>50.0</v>
      </c>
      <c r="Q1276" s="73">
        <v>50.0</v>
      </c>
      <c r="R1276" s="73">
        <v>50.6</v>
      </c>
      <c r="S1276" s="73">
        <v>3.13</v>
      </c>
      <c r="T1276" s="73">
        <v>66793.0</v>
      </c>
      <c r="U1276" s="73">
        <v>27.9</v>
      </c>
      <c r="V1276" s="73">
        <v>65.7</v>
      </c>
      <c r="W1276" s="73">
        <v>167565.0</v>
      </c>
      <c r="X1276" s="73">
        <v>890.0</v>
      </c>
      <c r="Y1276" s="73">
        <v>21.7</v>
      </c>
      <c r="Z1276" s="73">
        <v>65.0</v>
      </c>
      <c r="AA1276" s="73">
        <v>20829.0</v>
      </c>
      <c r="AB1276" s="73">
        <v>4.1</v>
      </c>
      <c r="AC1276" s="75">
        <v>45352.0</v>
      </c>
      <c r="AD1276" s="73">
        <v>88.5</v>
      </c>
      <c r="AE1276" s="73">
        <v>0.6</v>
      </c>
      <c r="AF1276" s="73">
        <v>0.5</v>
      </c>
      <c r="AG1276" s="73">
        <v>1.5</v>
      </c>
      <c r="AH1276" s="73">
        <v>0.1</v>
      </c>
      <c r="AI1276" s="73">
        <v>3.1</v>
      </c>
      <c r="AJ1276" s="73">
        <v>5.8</v>
      </c>
      <c r="AK1276" s="73" t="s">
        <v>4607</v>
      </c>
    </row>
    <row r="1277">
      <c r="A1277" s="73" t="s">
        <v>4608</v>
      </c>
      <c r="B1277" s="74" t="s">
        <v>4608</v>
      </c>
      <c r="C1277" s="73" t="s">
        <v>4609</v>
      </c>
      <c r="D1277" s="73">
        <v>37055.0</v>
      </c>
      <c r="E1277" s="73" t="s">
        <v>1514</v>
      </c>
      <c r="F1277" s="73" t="s">
        <v>1515</v>
      </c>
      <c r="G1277" s="73">
        <v>35.7824</v>
      </c>
      <c r="H1277" s="73">
        <v>-75.7988</v>
      </c>
      <c r="I1277" s="73">
        <v>37160.0</v>
      </c>
      <c r="J1277" s="73">
        <v>37.44</v>
      </c>
      <c r="K1277" s="73">
        <f t="shared" si="1"/>
        <v>0.9838719687</v>
      </c>
      <c r="L1277" s="73">
        <f t="shared" si="2"/>
        <v>1.8</v>
      </c>
      <c r="M1277" s="73">
        <f t="shared" si="3"/>
        <v>3.0556416</v>
      </c>
      <c r="N1277" s="73" t="s">
        <v>1396</v>
      </c>
      <c r="O1277" s="73">
        <v>48.1</v>
      </c>
      <c r="P1277" s="73">
        <v>49.9</v>
      </c>
      <c r="Q1277" s="73">
        <v>50.1</v>
      </c>
      <c r="R1277" s="73">
        <v>55.3</v>
      </c>
      <c r="S1277" s="73">
        <v>2.8</v>
      </c>
      <c r="T1277" s="73">
        <v>79742.0</v>
      </c>
      <c r="U1277" s="73">
        <v>38.7</v>
      </c>
      <c r="V1277" s="73">
        <v>77.8</v>
      </c>
      <c r="W1277" s="73">
        <v>386770.0</v>
      </c>
      <c r="X1277" s="73">
        <v>1259.0</v>
      </c>
      <c r="Y1277" s="73">
        <v>42.6</v>
      </c>
      <c r="Z1277" s="73">
        <v>65.0</v>
      </c>
      <c r="AA1277" s="73">
        <v>19225.0</v>
      </c>
      <c r="AB1277" s="73">
        <v>5.1</v>
      </c>
      <c r="AC1277" s="75">
        <v>45352.0</v>
      </c>
      <c r="AD1277" s="73">
        <v>87.9</v>
      </c>
      <c r="AE1277" s="73">
        <v>3.1</v>
      </c>
      <c r="AF1277" s="73">
        <v>0.5</v>
      </c>
      <c r="AG1277" s="73">
        <v>0.2</v>
      </c>
      <c r="AH1277" s="73">
        <v>0.0</v>
      </c>
      <c r="AI1277" s="73">
        <v>3.0</v>
      </c>
      <c r="AJ1277" s="73">
        <v>5.4</v>
      </c>
      <c r="AK1277" s="73" t="s">
        <v>4610</v>
      </c>
    </row>
    <row r="1278">
      <c r="A1278" s="73" t="s">
        <v>3040</v>
      </c>
      <c r="B1278" s="74" t="s">
        <v>3040</v>
      </c>
      <c r="C1278" s="73" t="s">
        <v>3041</v>
      </c>
      <c r="D1278" s="73">
        <v>37113.0</v>
      </c>
      <c r="E1278" s="73" t="s">
        <v>1514</v>
      </c>
      <c r="F1278" s="73" t="s">
        <v>1515</v>
      </c>
      <c r="G1278" s="73">
        <v>35.1505</v>
      </c>
      <c r="H1278" s="73">
        <v>-83.4222</v>
      </c>
      <c r="I1278" s="73">
        <v>37088.0</v>
      </c>
      <c r="J1278" s="73">
        <v>27.77</v>
      </c>
      <c r="K1278" s="73">
        <f t="shared" si="1"/>
        <v>0.9794862852</v>
      </c>
      <c r="L1278" s="73">
        <f t="shared" si="2"/>
        <v>1.8</v>
      </c>
      <c r="M1278" s="73">
        <f t="shared" si="3"/>
        <v>3.0180253</v>
      </c>
      <c r="N1278" s="73" t="s">
        <v>1396</v>
      </c>
      <c r="O1278" s="73">
        <v>50.6</v>
      </c>
      <c r="P1278" s="73">
        <v>49.0</v>
      </c>
      <c r="Q1278" s="73">
        <v>51.0</v>
      </c>
      <c r="R1278" s="73">
        <v>55.9</v>
      </c>
      <c r="S1278" s="73">
        <v>2.67</v>
      </c>
      <c r="T1278" s="73">
        <v>51042.0</v>
      </c>
      <c r="U1278" s="73">
        <v>20.5</v>
      </c>
      <c r="V1278" s="73">
        <v>73.8</v>
      </c>
      <c r="W1278" s="73">
        <v>206234.0</v>
      </c>
      <c r="X1278" s="73">
        <v>818.0</v>
      </c>
      <c r="Y1278" s="73">
        <v>24.4</v>
      </c>
      <c r="Z1278" s="73">
        <v>52.0</v>
      </c>
      <c r="AA1278" s="73">
        <v>16444.0</v>
      </c>
      <c r="AB1278" s="73">
        <v>3.5</v>
      </c>
      <c r="AC1278" s="75">
        <v>45352.0</v>
      </c>
      <c r="AD1278" s="73">
        <v>90.9</v>
      </c>
      <c r="AE1278" s="73">
        <v>1.0</v>
      </c>
      <c r="AF1278" s="73">
        <v>0.9</v>
      </c>
      <c r="AG1278" s="73">
        <v>0.3</v>
      </c>
      <c r="AH1278" s="73">
        <v>0.0</v>
      </c>
      <c r="AI1278" s="73">
        <v>3.6</v>
      </c>
      <c r="AJ1278" s="73">
        <v>3.3</v>
      </c>
      <c r="AK1278" s="73" t="s">
        <v>4611</v>
      </c>
    </row>
    <row r="1279">
      <c r="A1279" s="73" t="s">
        <v>4612</v>
      </c>
      <c r="B1279" s="74" t="s">
        <v>4612</v>
      </c>
      <c r="C1279" s="73" t="s">
        <v>4613</v>
      </c>
      <c r="D1279" s="73">
        <v>55045.0</v>
      </c>
      <c r="E1279" s="73" t="s">
        <v>1585</v>
      </c>
      <c r="F1279" s="73" t="s">
        <v>1586</v>
      </c>
      <c r="G1279" s="73">
        <v>42.68</v>
      </c>
      <c r="H1279" s="73">
        <v>-89.6022</v>
      </c>
      <c r="I1279" s="73">
        <v>37066.0</v>
      </c>
      <c r="J1279" s="73">
        <v>24.5</v>
      </c>
      <c r="K1279" s="73">
        <f t="shared" si="1"/>
        <v>0.9780076533</v>
      </c>
      <c r="L1279" s="73">
        <f t="shared" si="2"/>
        <v>1.8</v>
      </c>
      <c r="M1279" s="73">
        <f t="shared" si="3"/>
        <v>3.005305</v>
      </c>
      <c r="N1279" s="73" t="s">
        <v>1373</v>
      </c>
      <c r="O1279" s="73">
        <v>43.0</v>
      </c>
      <c r="P1279" s="73">
        <v>50.4</v>
      </c>
      <c r="Q1279" s="73">
        <v>49.6</v>
      </c>
      <c r="R1279" s="73">
        <v>54.1</v>
      </c>
      <c r="S1279" s="73">
        <v>2.9</v>
      </c>
      <c r="T1279" s="73">
        <v>76080.0</v>
      </c>
      <c r="U1279" s="73">
        <v>33.7</v>
      </c>
      <c r="V1279" s="73">
        <v>75.4</v>
      </c>
      <c r="W1279" s="73">
        <v>216485.0</v>
      </c>
      <c r="X1279" s="73">
        <v>820.0</v>
      </c>
      <c r="Y1279" s="73">
        <v>26.2</v>
      </c>
      <c r="Z1279" s="73">
        <v>68.0</v>
      </c>
      <c r="AA1279" s="73">
        <v>21562.0</v>
      </c>
      <c r="AB1279" s="73">
        <v>3.4</v>
      </c>
      <c r="AC1279" s="75">
        <v>45352.0</v>
      </c>
      <c r="AD1279" s="73">
        <v>95.1</v>
      </c>
      <c r="AE1279" s="73">
        <v>0.6</v>
      </c>
      <c r="AF1279" s="73">
        <v>0.3</v>
      </c>
      <c r="AG1279" s="73">
        <v>0.1</v>
      </c>
      <c r="AH1279" s="73">
        <v>0.0</v>
      </c>
      <c r="AI1279" s="73">
        <v>0.8</v>
      </c>
      <c r="AJ1279" s="73">
        <v>3.2</v>
      </c>
      <c r="AK1279" s="73" t="s">
        <v>4614</v>
      </c>
    </row>
    <row r="1280">
      <c r="A1280" s="73" t="s">
        <v>1654</v>
      </c>
      <c r="B1280" s="74" t="s">
        <v>1654</v>
      </c>
      <c r="C1280" s="73" t="s">
        <v>1655</v>
      </c>
      <c r="D1280" s="73">
        <v>17081.0</v>
      </c>
      <c r="E1280" s="73" t="s">
        <v>1371</v>
      </c>
      <c r="F1280" s="73" t="s">
        <v>1372</v>
      </c>
      <c r="G1280" s="73">
        <v>38.3005</v>
      </c>
      <c r="H1280" s="73">
        <v>-88.924</v>
      </c>
      <c r="I1280" s="73">
        <v>37043.0</v>
      </c>
      <c r="J1280" s="73">
        <v>25.04</v>
      </c>
      <c r="K1280" s="73">
        <f t="shared" si="1"/>
        <v>0.9782516771</v>
      </c>
      <c r="L1280" s="73">
        <f t="shared" si="2"/>
        <v>1.8</v>
      </c>
      <c r="M1280" s="73">
        <f t="shared" si="3"/>
        <v>3.0074056</v>
      </c>
      <c r="N1280" s="73" t="s">
        <v>1373</v>
      </c>
      <c r="O1280" s="73">
        <v>41.2</v>
      </c>
      <c r="P1280" s="73">
        <v>51.6</v>
      </c>
      <c r="Q1280" s="73">
        <v>48.4</v>
      </c>
      <c r="R1280" s="73">
        <v>50.4</v>
      </c>
      <c r="S1280" s="73">
        <v>2.91</v>
      </c>
      <c r="T1280" s="73">
        <v>58384.0</v>
      </c>
      <c r="U1280" s="73">
        <v>24.2</v>
      </c>
      <c r="V1280" s="73">
        <v>72.0</v>
      </c>
      <c r="W1280" s="73">
        <v>113748.0</v>
      </c>
      <c r="X1280" s="73">
        <v>838.0</v>
      </c>
      <c r="Y1280" s="73">
        <v>18.2</v>
      </c>
      <c r="Z1280" s="73">
        <v>58.7</v>
      </c>
      <c r="AA1280" s="73">
        <v>16237.0</v>
      </c>
      <c r="AB1280" s="73">
        <v>6.5</v>
      </c>
      <c r="AC1280" s="75">
        <v>45352.0</v>
      </c>
      <c r="AD1280" s="73">
        <v>85.5</v>
      </c>
      <c r="AE1280" s="73">
        <v>6.5</v>
      </c>
      <c r="AF1280" s="73">
        <v>1.1</v>
      </c>
      <c r="AG1280" s="73">
        <v>0.2</v>
      </c>
      <c r="AH1280" s="73">
        <v>0.0</v>
      </c>
      <c r="AI1280" s="73">
        <v>0.4</v>
      </c>
      <c r="AJ1280" s="73">
        <v>6.2</v>
      </c>
      <c r="AK1280" s="73" t="s">
        <v>4615</v>
      </c>
    </row>
    <row r="1281">
      <c r="A1281" s="73" t="s">
        <v>4182</v>
      </c>
      <c r="B1281" s="74" t="s">
        <v>4182</v>
      </c>
      <c r="C1281" s="73" t="s">
        <v>4183</v>
      </c>
      <c r="D1281" s="73">
        <v>48223.0</v>
      </c>
      <c r="E1281" s="73" t="s">
        <v>1377</v>
      </c>
      <c r="F1281" s="73" t="s">
        <v>1378</v>
      </c>
      <c r="G1281" s="73">
        <v>33.1496</v>
      </c>
      <c r="H1281" s="73">
        <v>-95.5639</v>
      </c>
      <c r="I1281" s="73">
        <v>37008.0</v>
      </c>
      <c r="J1281" s="73">
        <v>18.62</v>
      </c>
      <c r="K1281" s="73">
        <f t="shared" si="1"/>
        <v>0.9753544423</v>
      </c>
      <c r="L1281" s="73">
        <f t="shared" si="2"/>
        <v>1.8</v>
      </c>
      <c r="M1281" s="73">
        <f t="shared" si="3"/>
        <v>2.9824318</v>
      </c>
      <c r="N1281" s="73" t="s">
        <v>1373</v>
      </c>
      <c r="O1281" s="73">
        <v>39.7</v>
      </c>
      <c r="P1281" s="73">
        <v>49.6</v>
      </c>
      <c r="Q1281" s="73">
        <v>50.4</v>
      </c>
      <c r="R1281" s="73">
        <v>54.6</v>
      </c>
      <c r="S1281" s="73">
        <v>3.2</v>
      </c>
      <c r="T1281" s="73">
        <v>63766.0</v>
      </c>
      <c r="U1281" s="73">
        <v>27.9</v>
      </c>
      <c r="V1281" s="73">
        <v>70.1</v>
      </c>
      <c r="W1281" s="73">
        <v>172043.0</v>
      </c>
      <c r="X1281" s="73">
        <v>958.0</v>
      </c>
      <c r="Y1281" s="73">
        <v>21.5</v>
      </c>
      <c r="Z1281" s="73">
        <v>62.0</v>
      </c>
      <c r="AA1281" s="73">
        <v>19430.0</v>
      </c>
      <c r="AB1281" s="73">
        <v>4.8</v>
      </c>
      <c r="AC1281" s="75">
        <v>45352.0</v>
      </c>
      <c r="AD1281" s="73">
        <v>81.3</v>
      </c>
      <c r="AE1281" s="73">
        <v>7.3</v>
      </c>
      <c r="AF1281" s="73">
        <v>0.8</v>
      </c>
      <c r="AG1281" s="73">
        <v>0.5</v>
      </c>
      <c r="AH1281" s="73">
        <v>0.1</v>
      </c>
      <c r="AI1281" s="73">
        <v>4.3</v>
      </c>
      <c r="AJ1281" s="73">
        <v>5.7</v>
      </c>
      <c r="AK1281" s="73" t="s">
        <v>4616</v>
      </c>
    </row>
    <row r="1282">
      <c r="A1282" s="73" t="s">
        <v>3359</v>
      </c>
      <c r="B1282" s="74" t="s">
        <v>3359</v>
      </c>
      <c r="C1282" s="73" t="s">
        <v>3360</v>
      </c>
      <c r="D1282" s="73">
        <v>17027.0</v>
      </c>
      <c r="E1282" s="73" t="s">
        <v>1371</v>
      </c>
      <c r="F1282" s="73" t="s">
        <v>1372</v>
      </c>
      <c r="G1282" s="73">
        <v>38.6065</v>
      </c>
      <c r="H1282" s="73">
        <v>-89.4225</v>
      </c>
      <c r="I1282" s="73">
        <v>36998.0</v>
      </c>
      <c r="J1282" s="73">
        <v>30.14</v>
      </c>
      <c r="K1282" s="73">
        <f t="shared" si="1"/>
        <v>0.9805593513</v>
      </c>
      <c r="L1282" s="73">
        <f t="shared" si="2"/>
        <v>1.8</v>
      </c>
      <c r="M1282" s="73">
        <f t="shared" si="3"/>
        <v>3.0272446</v>
      </c>
      <c r="N1282" s="73" t="s">
        <v>1373</v>
      </c>
      <c r="O1282" s="73">
        <v>41.0</v>
      </c>
      <c r="P1282" s="73">
        <v>52.2</v>
      </c>
      <c r="Q1282" s="73">
        <v>47.8</v>
      </c>
      <c r="R1282" s="73">
        <v>55.0</v>
      </c>
      <c r="S1282" s="73">
        <v>2.96</v>
      </c>
      <c r="T1282" s="73">
        <v>78054.0</v>
      </c>
      <c r="U1282" s="73">
        <v>37.2</v>
      </c>
      <c r="V1282" s="73">
        <v>79.6</v>
      </c>
      <c r="W1282" s="73">
        <v>170766.0</v>
      </c>
      <c r="X1282" s="73">
        <v>888.0</v>
      </c>
      <c r="Y1282" s="73">
        <v>23.6</v>
      </c>
      <c r="Z1282" s="73">
        <v>62.9</v>
      </c>
      <c r="AA1282" s="73">
        <v>20264.0</v>
      </c>
      <c r="AB1282" s="73">
        <v>3.0</v>
      </c>
      <c r="AC1282" s="75">
        <v>45352.0</v>
      </c>
      <c r="AD1282" s="73">
        <v>91.9</v>
      </c>
      <c r="AE1282" s="73">
        <v>3.0</v>
      </c>
      <c r="AF1282" s="73">
        <v>0.6</v>
      </c>
      <c r="AG1282" s="73">
        <v>0.0</v>
      </c>
      <c r="AH1282" s="73">
        <v>0.0</v>
      </c>
      <c r="AI1282" s="73">
        <v>0.8</v>
      </c>
      <c r="AJ1282" s="73">
        <v>3.6</v>
      </c>
      <c r="AK1282" s="73" t="s">
        <v>4617</v>
      </c>
    </row>
    <row r="1283">
      <c r="A1283" s="73" t="s">
        <v>4485</v>
      </c>
      <c r="B1283" s="74" t="s">
        <v>4485</v>
      </c>
      <c r="C1283" s="73" t="s">
        <v>4486</v>
      </c>
      <c r="D1283" s="73">
        <v>19187.0</v>
      </c>
      <c r="E1283" s="73" t="s">
        <v>1844</v>
      </c>
      <c r="F1283" s="73" t="s">
        <v>1845</v>
      </c>
      <c r="G1283" s="73">
        <v>42.4279</v>
      </c>
      <c r="H1283" s="73">
        <v>-94.1818</v>
      </c>
      <c r="I1283" s="73">
        <v>36986.0</v>
      </c>
      <c r="J1283" s="73">
        <v>19.95</v>
      </c>
      <c r="K1283" s="73">
        <f t="shared" si="1"/>
        <v>0.9759539427</v>
      </c>
      <c r="L1283" s="73">
        <f t="shared" si="2"/>
        <v>1.8</v>
      </c>
      <c r="M1283" s="73">
        <f t="shared" si="3"/>
        <v>2.9876055</v>
      </c>
      <c r="N1283" s="73" t="s">
        <v>1373</v>
      </c>
      <c r="O1283" s="73">
        <v>39.8</v>
      </c>
      <c r="P1283" s="73">
        <v>52.4</v>
      </c>
      <c r="Q1283" s="73">
        <v>47.6</v>
      </c>
      <c r="R1283" s="73">
        <v>43.9</v>
      </c>
      <c r="S1283" s="73">
        <v>2.87</v>
      </c>
      <c r="T1283" s="73">
        <v>65335.0</v>
      </c>
      <c r="U1283" s="73">
        <v>25.9</v>
      </c>
      <c r="V1283" s="73">
        <v>69.7</v>
      </c>
      <c r="W1283" s="73">
        <v>129764.0</v>
      </c>
      <c r="X1283" s="73">
        <v>747.0</v>
      </c>
      <c r="Y1283" s="73">
        <v>20.7</v>
      </c>
      <c r="Z1283" s="73">
        <v>60.5</v>
      </c>
      <c r="AA1283" s="73">
        <v>18251.0</v>
      </c>
      <c r="AB1283" s="73">
        <v>3.2</v>
      </c>
      <c r="AC1283" s="75">
        <v>45352.0</v>
      </c>
      <c r="AD1283" s="73">
        <v>87.5</v>
      </c>
      <c r="AE1283" s="73">
        <v>3.4</v>
      </c>
      <c r="AF1283" s="73">
        <v>1.2</v>
      </c>
      <c r="AG1283" s="73">
        <v>0.3</v>
      </c>
      <c r="AH1283" s="73">
        <v>0.0</v>
      </c>
      <c r="AI1283" s="73">
        <v>2.0</v>
      </c>
      <c r="AJ1283" s="73">
        <v>5.7</v>
      </c>
      <c r="AK1283" s="73" t="s">
        <v>4618</v>
      </c>
    </row>
    <row r="1284">
      <c r="A1284" s="73" t="s">
        <v>4496</v>
      </c>
      <c r="B1284" s="74" t="s">
        <v>4496</v>
      </c>
      <c r="C1284" s="73" t="s">
        <v>4497</v>
      </c>
      <c r="D1284" s="73">
        <v>39171.0</v>
      </c>
      <c r="E1284" s="73" t="s">
        <v>1478</v>
      </c>
      <c r="F1284" s="73" t="s">
        <v>1479</v>
      </c>
      <c r="G1284" s="73">
        <v>41.5603</v>
      </c>
      <c r="H1284" s="73">
        <v>-84.5881</v>
      </c>
      <c r="I1284" s="73">
        <v>36973.0</v>
      </c>
      <c r="J1284" s="73">
        <v>33.94</v>
      </c>
      <c r="K1284" s="73">
        <f t="shared" si="1"/>
        <v>0.9822823333</v>
      </c>
      <c r="L1284" s="73">
        <f t="shared" si="2"/>
        <v>1.8</v>
      </c>
      <c r="M1284" s="73">
        <f t="shared" si="3"/>
        <v>3.0420266</v>
      </c>
      <c r="N1284" s="73" t="s">
        <v>1396</v>
      </c>
      <c r="O1284" s="73">
        <v>41.5</v>
      </c>
      <c r="P1284" s="73">
        <v>50.0</v>
      </c>
      <c r="Q1284" s="73">
        <v>50.0</v>
      </c>
      <c r="R1284" s="73">
        <v>49.0</v>
      </c>
      <c r="S1284" s="73">
        <v>2.9</v>
      </c>
      <c r="T1284" s="73">
        <v>60632.0</v>
      </c>
      <c r="U1284" s="73">
        <v>21.6</v>
      </c>
      <c r="V1284" s="73">
        <v>75.1</v>
      </c>
      <c r="W1284" s="73">
        <v>129163.0</v>
      </c>
      <c r="X1284" s="73">
        <v>771.0</v>
      </c>
      <c r="Y1284" s="73">
        <v>14.4</v>
      </c>
      <c r="Z1284" s="73">
        <v>61.8</v>
      </c>
      <c r="AA1284" s="73">
        <v>18202.0</v>
      </c>
      <c r="AB1284" s="73">
        <v>3.5</v>
      </c>
      <c r="AC1284" s="75">
        <v>45352.0</v>
      </c>
      <c r="AD1284" s="73">
        <v>93.1</v>
      </c>
      <c r="AE1284" s="73">
        <v>1.2</v>
      </c>
      <c r="AF1284" s="73">
        <v>0.6</v>
      </c>
      <c r="AG1284" s="73">
        <v>0.3</v>
      </c>
      <c r="AH1284" s="73">
        <v>0.0</v>
      </c>
      <c r="AI1284" s="73">
        <v>1.8</v>
      </c>
      <c r="AJ1284" s="73">
        <v>3.1</v>
      </c>
      <c r="AK1284" s="73" t="s">
        <v>4619</v>
      </c>
    </row>
    <row r="1285">
      <c r="A1285" s="73" t="s">
        <v>3119</v>
      </c>
      <c r="B1285" s="74" t="s">
        <v>3119</v>
      </c>
      <c r="C1285" s="73" t="s">
        <v>3120</v>
      </c>
      <c r="D1285" s="73">
        <v>18133.0</v>
      </c>
      <c r="E1285" s="73" t="s">
        <v>1563</v>
      </c>
      <c r="F1285" s="73" t="s">
        <v>1564</v>
      </c>
      <c r="G1285" s="73">
        <v>39.6663</v>
      </c>
      <c r="H1285" s="73">
        <v>-86.845</v>
      </c>
      <c r="I1285" s="73">
        <v>36942.0</v>
      </c>
      <c r="J1285" s="73">
        <v>29.68</v>
      </c>
      <c r="K1285" s="73">
        <f t="shared" si="1"/>
        <v>0.980350985</v>
      </c>
      <c r="L1285" s="73">
        <f t="shared" si="2"/>
        <v>1.8</v>
      </c>
      <c r="M1285" s="73">
        <f t="shared" si="3"/>
        <v>3.0254552</v>
      </c>
      <c r="N1285" s="73" t="s">
        <v>1565</v>
      </c>
      <c r="O1285" s="73">
        <v>38.4</v>
      </c>
      <c r="P1285" s="73">
        <v>52.6</v>
      </c>
      <c r="Q1285" s="73">
        <v>47.4</v>
      </c>
      <c r="R1285" s="73">
        <v>50.9</v>
      </c>
      <c r="S1285" s="73">
        <v>2.75</v>
      </c>
      <c r="T1285" s="73">
        <v>70609.0</v>
      </c>
      <c r="U1285" s="73">
        <v>30.4</v>
      </c>
      <c r="V1285" s="73">
        <v>73.9</v>
      </c>
      <c r="W1285" s="73">
        <v>179568.0</v>
      </c>
      <c r="X1285" s="73">
        <v>866.0</v>
      </c>
      <c r="Y1285" s="73">
        <v>19.5</v>
      </c>
      <c r="Z1285" s="73">
        <v>56.2</v>
      </c>
      <c r="AA1285" s="73">
        <v>16926.0</v>
      </c>
      <c r="AB1285" s="73">
        <v>2.8</v>
      </c>
      <c r="AC1285" s="75">
        <v>45352.0</v>
      </c>
      <c r="AD1285" s="73">
        <v>92.5</v>
      </c>
      <c r="AE1285" s="73">
        <v>2.7</v>
      </c>
      <c r="AF1285" s="73">
        <v>2.7</v>
      </c>
      <c r="AG1285" s="73">
        <v>0.1</v>
      </c>
      <c r="AH1285" s="73">
        <v>0.0</v>
      </c>
      <c r="AI1285" s="73">
        <v>0.4</v>
      </c>
      <c r="AJ1285" s="73">
        <v>1.6</v>
      </c>
      <c r="AK1285" s="73" t="s">
        <v>4620</v>
      </c>
    </row>
    <row r="1286">
      <c r="A1286" s="73" t="s">
        <v>4621</v>
      </c>
      <c r="B1286" s="74" t="s">
        <v>4621</v>
      </c>
      <c r="C1286" s="73" t="s">
        <v>4622</v>
      </c>
      <c r="D1286" s="73">
        <v>72077.0</v>
      </c>
      <c r="E1286" s="73" t="s">
        <v>2039</v>
      </c>
      <c r="F1286" s="73" t="s">
        <v>2040</v>
      </c>
      <c r="G1286" s="73">
        <v>18.2236</v>
      </c>
      <c r="H1286" s="73">
        <v>-65.9089</v>
      </c>
      <c r="I1286" s="73">
        <v>36928.0</v>
      </c>
      <c r="J1286" s="73">
        <v>538.24</v>
      </c>
      <c r="K1286" s="73">
        <f t="shared" si="1"/>
        <v>1.239998409</v>
      </c>
      <c r="L1286" s="73">
        <f t="shared" si="2"/>
        <v>1.8</v>
      </c>
      <c r="M1286" s="73">
        <f t="shared" si="3"/>
        <v>5.0037536</v>
      </c>
      <c r="N1286" s="73" t="s">
        <v>2041</v>
      </c>
      <c r="O1286" s="73">
        <v>40.1</v>
      </c>
      <c r="P1286" s="73">
        <v>47.4</v>
      </c>
      <c r="Q1286" s="73">
        <v>52.6</v>
      </c>
      <c r="R1286" s="73">
        <v>33.7</v>
      </c>
      <c r="S1286" s="73">
        <v>3.32</v>
      </c>
      <c r="T1286" s="73">
        <v>25931.0</v>
      </c>
      <c r="U1286" s="73">
        <v>4.2</v>
      </c>
      <c r="V1286" s="73">
        <v>72.9</v>
      </c>
      <c r="W1286" s="73">
        <v>114280.0</v>
      </c>
      <c r="X1286" s="73">
        <v>573.0</v>
      </c>
      <c r="Y1286" s="73">
        <v>21.6</v>
      </c>
      <c r="Z1286" s="73">
        <v>49.3</v>
      </c>
      <c r="AA1286" s="73">
        <v>13740.0</v>
      </c>
      <c r="AB1286" s="73">
        <v>14.6</v>
      </c>
      <c r="AC1286" s="75">
        <v>45352.0</v>
      </c>
      <c r="AD1286" s="73">
        <v>33.7</v>
      </c>
      <c r="AE1286" s="73">
        <v>21.0</v>
      </c>
      <c r="AF1286" s="73">
        <v>0.0</v>
      </c>
      <c r="AG1286" s="73">
        <v>0.2</v>
      </c>
      <c r="AH1286" s="73">
        <v>0.0</v>
      </c>
      <c r="AI1286" s="73">
        <v>27.2</v>
      </c>
      <c r="AJ1286" s="73">
        <v>17.9</v>
      </c>
      <c r="AK1286" s="73">
        <v>777.0</v>
      </c>
    </row>
    <row r="1287">
      <c r="A1287" s="73" t="s">
        <v>4623</v>
      </c>
      <c r="B1287" s="74" t="s">
        <v>4623</v>
      </c>
      <c r="C1287" s="73" t="s">
        <v>4624</v>
      </c>
      <c r="D1287" s="73">
        <v>40111.0</v>
      </c>
      <c r="E1287" s="73" t="s">
        <v>1648</v>
      </c>
      <c r="F1287" s="73" t="s">
        <v>1646</v>
      </c>
      <c r="G1287" s="73">
        <v>35.6466</v>
      </c>
      <c r="H1287" s="73">
        <v>-95.9643</v>
      </c>
      <c r="I1287" s="73">
        <v>36900.0</v>
      </c>
      <c r="J1287" s="73">
        <v>20.43</v>
      </c>
      <c r="K1287" s="73">
        <f t="shared" si="1"/>
        <v>0.9761703943</v>
      </c>
      <c r="L1287" s="73">
        <f t="shared" si="2"/>
        <v>1.8</v>
      </c>
      <c r="M1287" s="73">
        <f t="shared" si="3"/>
        <v>2.9894727</v>
      </c>
      <c r="N1287" s="73" t="s">
        <v>1373</v>
      </c>
      <c r="O1287" s="73">
        <v>39.3</v>
      </c>
      <c r="P1287" s="73">
        <v>49.8</v>
      </c>
      <c r="Q1287" s="73">
        <v>50.2</v>
      </c>
      <c r="R1287" s="73">
        <v>45.9</v>
      </c>
      <c r="S1287" s="73">
        <v>3.08</v>
      </c>
      <c r="T1287" s="73">
        <v>50819.0</v>
      </c>
      <c r="U1287" s="73">
        <v>20.1</v>
      </c>
      <c r="V1287" s="73">
        <v>70.3</v>
      </c>
      <c r="W1287" s="73">
        <v>110923.0</v>
      </c>
      <c r="X1287" s="73">
        <v>765.0</v>
      </c>
      <c r="Y1287" s="73">
        <v>16.0</v>
      </c>
      <c r="Z1287" s="73">
        <v>55.2</v>
      </c>
      <c r="AA1287" s="73">
        <v>16477.0</v>
      </c>
      <c r="AB1287" s="73">
        <v>7.2</v>
      </c>
      <c r="AC1287" s="75">
        <v>45352.0</v>
      </c>
      <c r="AD1287" s="73">
        <v>63.2</v>
      </c>
      <c r="AE1287" s="73">
        <v>7.5</v>
      </c>
      <c r="AF1287" s="73">
        <v>0.5</v>
      </c>
      <c r="AG1287" s="73">
        <v>15.0</v>
      </c>
      <c r="AH1287" s="73">
        <v>0.1</v>
      </c>
      <c r="AI1287" s="73">
        <v>0.7</v>
      </c>
      <c r="AJ1287" s="73">
        <v>13.0</v>
      </c>
      <c r="AK1287" s="73" t="s">
        <v>4625</v>
      </c>
    </row>
    <row r="1288">
      <c r="A1288" s="73" t="s">
        <v>1412</v>
      </c>
      <c r="B1288" s="74" t="s">
        <v>1412</v>
      </c>
      <c r="C1288" s="73" t="s">
        <v>1413</v>
      </c>
      <c r="D1288" s="73">
        <v>21049.0</v>
      </c>
      <c r="E1288" s="73" t="s">
        <v>1656</v>
      </c>
      <c r="F1288" s="73" t="s">
        <v>1657</v>
      </c>
      <c r="G1288" s="73">
        <v>37.9708</v>
      </c>
      <c r="H1288" s="73">
        <v>-84.1474</v>
      </c>
      <c r="I1288" s="73">
        <v>36897.0</v>
      </c>
      <c r="J1288" s="73">
        <v>56.42</v>
      </c>
      <c r="K1288" s="73">
        <f t="shared" si="1"/>
        <v>0.9925372422</v>
      </c>
      <c r="L1288" s="73">
        <f t="shared" si="2"/>
        <v>1.8</v>
      </c>
      <c r="M1288" s="73">
        <f t="shared" si="3"/>
        <v>3.1294738</v>
      </c>
      <c r="N1288" s="73" t="s">
        <v>1396</v>
      </c>
      <c r="O1288" s="73">
        <v>40.9</v>
      </c>
      <c r="P1288" s="73">
        <v>48.9</v>
      </c>
      <c r="Q1288" s="73">
        <v>51.1</v>
      </c>
      <c r="R1288" s="73">
        <v>49.4</v>
      </c>
      <c r="S1288" s="73">
        <v>3.01</v>
      </c>
      <c r="T1288" s="73">
        <v>61878.0</v>
      </c>
      <c r="U1288" s="73">
        <v>28.7</v>
      </c>
      <c r="V1288" s="73">
        <v>71.6</v>
      </c>
      <c r="W1288" s="73">
        <v>181630.0</v>
      </c>
      <c r="X1288" s="73">
        <v>858.0</v>
      </c>
      <c r="Y1288" s="73">
        <v>19.9</v>
      </c>
      <c r="Z1288" s="73">
        <v>59.9</v>
      </c>
      <c r="AA1288" s="73">
        <v>17452.0</v>
      </c>
      <c r="AB1288" s="73">
        <v>5.2</v>
      </c>
      <c r="AC1288" s="75">
        <v>45352.0</v>
      </c>
      <c r="AD1288" s="73">
        <v>91.1</v>
      </c>
      <c r="AE1288" s="73">
        <v>3.9</v>
      </c>
      <c r="AF1288" s="73">
        <v>0.6</v>
      </c>
      <c r="AG1288" s="73">
        <v>0.1</v>
      </c>
      <c r="AH1288" s="73">
        <v>0.0</v>
      </c>
      <c r="AI1288" s="73">
        <v>1.1</v>
      </c>
      <c r="AJ1288" s="73">
        <v>3.2</v>
      </c>
      <c r="AK1288" s="73" t="s">
        <v>4626</v>
      </c>
    </row>
    <row r="1289">
      <c r="A1289" s="73" t="s">
        <v>4627</v>
      </c>
      <c r="B1289" s="74" t="s">
        <v>4627</v>
      </c>
      <c r="C1289" s="73" t="s">
        <v>4628</v>
      </c>
      <c r="D1289" s="73">
        <v>23023.0</v>
      </c>
      <c r="E1289" s="73" t="s">
        <v>2101</v>
      </c>
      <c r="F1289" s="73" t="s">
        <v>2102</v>
      </c>
      <c r="G1289" s="73">
        <v>43.9598</v>
      </c>
      <c r="H1289" s="73">
        <v>-69.8546</v>
      </c>
      <c r="I1289" s="73">
        <v>36868.0</v>
      </c>
      <c r="J1289" s="73">
        <v>56.05</v>
      </c>
      <c r="K1289" s="73">
        <f t="shared" si="1"/>
        <v>0.9923675924</v>
      </c>
      <c r="L1289" s="73">
        <f t="shared" si="2"/>
        <v>1.8</v>
      </c>
      <c r="M1289" s="73">
        <f t="shared" si="3"/>
        <v>3.1280345</v>
      </c>
      <c r="N1289" s="73" t="s">
        <v>1396</v>
      </c>
      <c r="O1289" s="73">
        <v>46.7</v>
      </c>
      <c r="P1289" s="73">
        <v>49.4</v>
      </c>
      <c r="Q1289" s="73">
        <v>50.6</v>
      </c>
      <c r="R1289" s="73">
        <v>56.5</v>
      </c>
      <c r="S1289" s="73">
        <v>2.71</v>
      </c>
      <c r="T1289" s="73">
        <v>77591.0</v>
      </c>
      <c r="U1289" s="73">
        <v>35.9</v>
      </c>
      <c r="V1289" s="73">
        <v>76.7</v>
      </c>
      <c r="W1289" s="73">
        <v>268884.0</v>
      </c>
      <c r="X1289" s="73">
        <v>991.0</v>
      </c>
      <c r="Y1289" s="73">
        <v>38.6</v>
      </c>
      <c r="Z1289" s="73">
        <v>64.4</v>
      </c>
      <c r="AA1289" s="73">
        <v>19243.0</v>
      </c>
      <c r="AB1289" s="73">
        <v>4.4</v>
      </c>
      <c r="AC1289" s="75">
        <v>45352.0</v>
      </c>
      <c r="AD1289" s="73">
        <v>94.6</v>
      </c>
      <c r="AE1289" s="73">
        <v>0.6</v>
      </c>
      <c r="AF1289" s="73">
        <v>0.7</v>
      </c>
      <c r="AG1289" s="73">
        <v>0.3</v>
      </c>
      <c r="AH1289" s="73">
        <v>0.0</v>
      </c>
      <c r="AI1289" s="73">
        <v>0.6</v>
      </c>
      <c r="AJ1289" s="73">
        <v>3.3</v>
      </c>
      <c r="AK1289" s="73" t="s">
        <v>4629</v>
      </c>
    </row>
    <row r="1290">
      <c r="A1290" s="73" t="s">
        <v>4630</v>
      </c>
      <c r="B1290" s="74" t="s">
        <v>4630</v>
      </c>
      <c r="C1290" s="73" t="s">
        <v>4631</v>
      </c>
      <c r="D1290" s="73">
        <v>26041.0</v>
      </c>
      <c r="E1290" s="73" t="s">
        <v>1439</v>
      </c>
      <c r="F1290" s="73" t="s">
        <v>1440</v>
      </c>
      <c r="G1290" s="73">
        <v>45.9193</v>
      </c>
      <c r="H1290" s="73">
        <v>-86.9241</v>
      </c>
      <c r="I1290" s="73">
        <v>36839.0</v>
      </c>
      <c r="J1290" s="73">
        <v>12.15</v>
      </c>
      <c r="K1290" s="73">
        <f t="shared" si="1"/>
        <v>0.9724433243</v>
      </c>
      <c r="L1290" s="73">
        <f t="shared" si="2"/>
        <v>1.8</v>
      </c>
      <c r="M1290" s="73">
        <f t="shared" si="3"/>
        <v>2.9572635</v>
      </c>
      <c r="N1290" s="73" t="s">
        <v>1441</v>
      </c>
      <c r="O1290" s="73">
        <v>47.6</v>
      </c>
      <c r="P1290" s="73">
        <v>50.6</v>
      </c>
      <c r="Q1290" s="73">
        <v>49.4</v>
      </c>
      <c r="R1290" s="73">
        <v>54.9</v>
      </c>
      <c r="S1290" s="73">
        <v>2.84</v>
      </c>
      <c r="T1290" s="73">
        <v>53852.0</v>
      </c>
      <c r="U1290" s="73">
        <v>23.4</v>
      </c>
      <c r="V1290" s="73">
        <v>78.4</v>
      </c>
      <c r="W1290" s="73">
        <v>137025.0</v>
      </c>
      <c r="X1290" s="73">
        <v>655.0</v>
      </c>
      <c r="Y1290" s="73">
        <v>19.7</v>
      </c>
      <c r="Z1290" s="73">
        <v>51.7</v>
      </c>
      <c r="AA1290" s="73">
        <v>16919.0</v>
      </c>
      <c r="AB1290" s="73">
        <v>5.2</v>
      </c>
      <c r="AC1290" s="75">
        <v>45352.0</v>
      </c>
      <c r="AD1290" s="73">
        <v>91.5</v>
      </c>
      <c r="AE1290" s="73">
        <v>0.3</v>
      </c>
      <c r="AF1290" s="73">
        <v>0.2</v>
      </c>
      <c r="AG1290" s="73">
        <v>1.9</v>
      </c>
      <c r="AH1290" s="73">
        <v>0.0</v>
      </c>
      <c r="AI1290" s="73">
        <v>0.3</v>
      </c>
      <c r="AJ1290" s="73">
        <v>5.9</v>
      </c>
      <c r="AK1290" s="73" t="s">
        <v>4632</v>
      </c>
    </row>
    <row r="1291">
      <c r="A1291" s="73" t="s">
        <v>4633</v>
      </c>
      <c r="B1291" s="74" t="s">
        <v>4633</v>
      </c>
      <c r="C1291" s="73" t="s">
        <v>4634</v>
      </c>
      <c r="D1291" s="73">
        <v>47045.0</v>
      </c>
      <c r="E1291" s="73" t="s">
        <v>1593</v>
      </c>
      <c r="F1291" s="73" t="s">
        <v>1594</v>
      </c>
      <c r="G1291" s="73">
        <v>36.0592</v>
      </c>
      <c r="H1291" s="73">
        <v>-89.4137</v>
      </c>
      <c r="I1291" s="73">
        <v>36818.0</v>
      </c>
      <c r="J1291" s="73">
        <v>27.75</v>
      </c>
      <c r="K1291" s="73">
        <f t="shared" si="1"/>
        <v>0.9794772348</v>
      </c>
      <c r="L1291" s="73">
        <f t="shared" si="2"/>
        <v>1.8</v>
      </c>
      <c r="M1291" s="73">
        <f t="shared" si="3"/>
        <v>3.0179475</v>
      </c>
      <c r="N1291" s="73" t="s">
        <v>1373</v>
      </c>
      <c r="O1291" s="73">
        <v>40.5</v>
      </c>
      <c r="P1291" s="73">
        <v>48.0</v>
      </c>
      <c r="Q1291" s="73">
        <v>52.0</v>
      </c>
      <c r="R1291" s="73">
        <v>47.1</v>
      </c>
      <c r="S1291" s="73">
        <v>3.13</v>
      </c>
      <c r="T1291" s="73">
        <v>53150.0</v>
      </c>
      <c r="U1291" s="73">
        <v>22.0</v>
      </c>
      <c r="V1291" s="73">
        <v>63.3</v>
      </c>
      <c r="W1291" s="73">
        <v>145887.0</v>
      </c>
      <c r="X1291" s="73">
        <v>734.0</v>
      </c>
      <c r="Y1291" s="73">
        <v>21.7</v>
      </c>
      <c r="Z1291" s="73">
        <v>57.9</v>
      </c>
      <c r="AA1291" s="73">
        <v>17031.0</v>
      </c>
      <c r="AB1291" s="73">
        <v>4.5</v>
      </c>
      <c r="AC1291" s="75">
        <v>45352.0</v>
      </c>
      <c r="AD1291" s="73">
        <v>79.1</v>
      </c>
      <c r="AE1291" s="73">
        <v>13.3</v>
      </c>
      <c r="AF1291" s="73">
        <v>0.5</v>
      </c>
      <c r="AG1291" s="73">
        <v>0.1</v>
      </c>
      <c r="AH1291" s="73">
        <v>0.0</v>
      </c>
      <c r="AI1291" s="73">
        <v>1.2</v>
      </c>
      <c r="AJ1291" s="73">
        <v>5.9</v>
      </c>
      <c r="AK1291" s="73" t="s">
        <v>4635</v>
      </c>
    </row>
    <row r="1292">
      <c r="A1292" s="73" t="s">
        <v>4485</v>
      </c>
      <c r="B1292" s="74" t="s">
        <v>4485</v>
      </c>
      <c r="C1292" s="73" t="s">
        <v>4636</v>
      </c>
      <c r="D1292" s="73">
        <v>22119.0</v>
      </c>
      <c r="E1292" s="73" t="s">
        <v>1885</v>
      </c>
      <c r="F1292" s="73" t="s">
        <v>1886</v>
      </c>
      <c r="G1292" s="73">
        <v>32.7135</v>
      </c>
      <c r="H1292" s="73">
        <v>-93.335</v>
      </c>
      <c r="I1292" s="73">
        <v>36761.0</v>
      </c>
      <c r="J1292" s="73">
        <v>23.92</v>
      </c>
      <c r="K1292" s="73">
        <f t="shared" si="1"/>
        <v>0.9777456215</v>
      </c>
      <c r="L1292" s="73">
        <f t="shared" si="2"/>
        <v>1.8</v>
      </c>
      <c r="M1292" s="73">
        <f t="shared" si="3"/>
        <v>3.0030488</v>
      </c>
      <c r="N1292" s="73" t="s">
        <v>1373</v>
      </c>
      <c r="O1292" s="73">
        <v>41.5</v>
      </c>
      <c r="P1292" s="73">
        <v>49.1</v>
      </c>
      <c r="Q1292" s="73">
        <v>50.9</v>
      </c>
      <c r="R1292" s="73">
        <v>44.9</v>
      </c>
      <c r="S1292" s="73">
        <v>3.06</v>
      </c>
      <c r="T1292" s="73">
        <v>34263.0</v>
      </c>
      <c r="U1292" s="73">
        <v>13.6</v>
      </c>
      <c r="V1292" s="73">
        <v>67.1</v>
      </c>
      <c r="W1292" s="73">
        <v>106977.0</v>
      </c>
      <c r="X1292" s="73">
        <v>735.0</v>
      </c>
      <c r="Y1292" s="73">
        <v>14.4</v>
      </c>
      <c r="Z1292" s="73">
        <v>46.7</v>
      </c>
      <c r="AA1292" s="73">
        <v>14166.0</v>
      </c>
      <c r="AB1292" s="73">
        <v>5.3</v>
      </c>
      <c r="AC1292" s="75">
        <v>45352.0</v>
      </c>
      <c r="AD1292" s="73">
        <v>63.3</v>
      </c>
      <c r="AE1292" s="73">
        <v>33.6</v>
      </c>
      <c r="AF1292" s="73">
        <v>0.3</v>
      </c>
      <c r="AG1292" s="73">
        <v>0.2</v>
      </c>
      <c r="AH1292" s="73">
        <v>0.0</v>
      </c>
      <c r="AI1292" s="73">
        <v>0.1</v>
      </c>
      <c r="AJ1292" s="73">
        <v>2.5</v>
      </c>
      <c r="AK1292" s="73" t="s">
        <v>4637</v>
      </c>
    </row>
    <row r="1293">
      <c r="A1293" s="73" t="s">
        <v>2077</v>
      </c>
      <c r="B1293" s="74" t="s">
        <v>2077</v>
      </c>
      <c r="C1293" s="73" t="s">
        <v>2078</v>
      </c>
      <c r="D1293" s="73">
        <v>1053.0</v>
      </c>
      <c r="E1293" s="73" t="s">
        <v>1706</v>
      </c>
      <c r="F1293" s="73" t="s">
        <v>1707</v>
      </c>
      <c r="G1293" s="73">
        <v>31.1262</v>
      </c>
      <c r="H1293" s="73">
        <v>-87.1615</v>
      </c>
      <c r="I1293" s="73">
        <v>36755.0</v>
      </c>
      <c r="J1293" s="73">
        <v>15.01</v>
      </c>
      <c r="K1293" s="73">
        <f t="shared" si="1"/>
        <v>0.9737290824</v>
      </c>
      <c r="L1293" s="73">
        <f t="shared" si="2"/>
        <v>1.8</v>
      </c>
      <c r="M1293" s="73">
        <f t="shared" si="3"/>
        <v>2.9683889</v>
      </c>
      <c r="N1293" s="73" t="s">
        <v>1373</v>
      </c>
      <c r="O1293" s="73">
        <v>40.5</v>
      </c>
      <c r="P1293" s="73">
        <v>50.3</v>
      </c>
      <c r="Q1293" s="73">
        <v>49.7</v>
      </c>
      <c r="R1293" s="73">
        <v>40.2</v>
      </c>
      <c r="S1293" s="73">
        <v>3.54</v>
      </c>
      <c r="T1293" s="73">
        <v>41153.0</v>
      </c>
      <c r="U1293" s="73">
        <v>14.5</v>
      </c>
      <c r="V1293" s="73">
        <v>67.1</v>
      </c>
      <c r="W1293" s="73">
        <v>127545.0</v>
      </c>
      <c r="X1293" s="73">
        <v>659.0</v>
      </c>
      <c r="Y1293" s="73">
        <v>12.5</v>
      </c>
      <c r="Z1293" s="73">
        <v>48.6</v>
      </c>
      <c r="AA1293" s="73">
        <v>14708.0</v>
      </c>
      <c r="AB1293" s="73">
        <v>9.2</v>
      </c>
      <c r="AC1293" s="75">
        <v>45352.0</v>
      </c>
      <c r="AD1293" s="73">
        <v>61.9</v>
      </c>
      <c r="AE1293" s="73">
        <v>30.3</v>
      </c>
      <c r="AF1293" s="73">
        <v>0.2</v>
      </c>
      <c r="AG1293" s="73">
        <v>3.1</v>
      </c>
      <c r="AH1293" s="73">
        <v>0.0</v>
      </c>
      <c r="AI1293" s="73">
        <v>0.6</v>
      </c>
      <c r="AJ1293" s="73">
        <v>3.8</v>
      </c>
      <c r="AK1293" s="73" t="s">
        <v>4638</v>
      </c>
    </row>
    <row r="1294">
      <c r="A1294" s="73" t="s">
        <v>4639</v>
      </c>
      <c r="B1294" s="74" t="s">
        <v>4639</v>
      </c>
      <c r="C1294" s="73" t="s">
        <v>4640</v>
      </c>
      <c r="D1294" s="73">
        <v>27085.0</v>
      </c>
      <c r="E1294" s="73" t="s">
        <v>1489</v>
      </c>
      <c r="F1294" s="73" t="s">
        <v>1490</v>
      </c>
      <c r="G1294" s="73">
        <v>44.8236</v>
      </c>
      <c r="H1294" s="73">
        <v>-94.2724</v>
      </c>
      <c r="I1294" s="73">
        <v>36727.0</v>
      </c>
      <c r="J1294" s="73">
        <v>28.85</v>
      </c>
      <c r="K1294" s="73">
        <f t="shared" si="1"/>
        <v>0.9799751316</v>
      </c>
      <c r="L1294" s="73">
        <f t="shared" si="2"/>
        <v>1.8</v>
      </c>
      <c r="M1294" s="73">
        <f t="shared" si="3"/>
        <v>3.0222265</v>
      </c>
      <c r="N1294" s="73" t="s">
        <v>1373</v>
      </c>
      <c r="O1294" s="73">
        <v>41.3</v>
      </c>
      <c r="P1294" s="73">
        <v>50.2</v>
      </c>
      <c r="Q1294" s="73">
        <v>49.8</v>
      </c>
      <c r="R1294" s="73">
        <v>54.5</v>
      </c>
      <c r="S1294" s="73">
        <v>3.09</v>
      </c>
      <c r="T1294" s="73">
        <v>73296.0</v>
      </c>
      <c r="U1294" s="73">
        <v>34.3</v>
      </c>
      <c r="V1294" s="73">
        <v>76.8</v>
      </c>
      <c r="W1294" s="73">
        <v>214090.0</v>
      </c>
      <c r="X1294" s="73">
        <v>831.0</v>
      </c>
      <c r="Y1294" s="73">
        <v>18.9</v>
      </c>
      <c r="Z1294" s="73">
        <v>66.9</v>
      </c>
      <c r="AA1294" s="73">
        <v>19419.0</v>
      </c>
      <c r="AB1294" s="73">
        <v>3.2</v>
      </c>
      <c r="AC1294" s="75">
        <v>45352.0</v>
      </c>
      <c r="AD1294" s="73">
        <v>92.2</v>
      </c>
      <c r="AE1294" s="73">
        <v>0.6</v>
      </c>
      <c r="AF1294" s="73">
        <v>0.7</v>
      </c>
      <c r="AG1294" s="73">
        <v>0.3</v>
      </c>
      <c r="AH1294" s="73">
        <v>0.1</v>
      </c>
      <c r="AI1294" s="73">
        <v>2.5</v>
      </c>
      <c r="AJ1294" s="73">
        <v>3.8</v>
      </c>
      <c r="AK1294" s="73" t="s">
        <v>4641</v>
      </c>
    </row>
    <row r="1295">
      <c r="A1295" s="73" t="s">
        <v>4642</v>
      </c>
      <c r="B1295" s="74" t="s">
        <v>4642</v>
      </c>
      <c r="C1295" s="73" t="s">
        <v>4643</v>
      </c>
      <c r="D1295" s="73">
        <v>21083.0</v>
      </c>
      <c r="E1295" s="73" t="s">
        <v>1656</v>
      </c>
      <c r="F1295" s="73" t="s">
        <v>1657</v>
      </c>
      <c r="G1295" s="73">
        <v>36.7231</v>
      </c>
      <c r="H1295" s="73">
        <v>-88.6512</v>
      </c>
      <c r="I1295" s="73">
        <v>36701.0</v>
      </c>
      <c r="J1295" s="73">
        <v>25.68</v>
      </c>
      <c r="K1295" s="73">
        <f t="shared" si="1"/>
        <v>0.9785409693</v>
      </c>
      <c r="L1295" s="73">
        <f t="shared" si="2"/>
        <v>1.8</v>
      </c>
      <c r="M1295" s="73">
        <f t="shared" si="3"/>
        <v>3.0098952</v>
      </c>
      <c r="N1295" s="73" t="s">
        <v>1373</v>
      </c>
      <c r="O1295" s="73">
        <v>39.9</v>
      </c>
      <c r="P1295" s="73">
        <v>49.3</v>
      </c>
      <c r="Q1295" s="73">
        <v>50.7</v>
      </c>
      <c r="R1295" s="73">
        <v>55.2</v>
      </c>
      <c r="S1295" s="73">
        <v>3.14</v>
      </c>
      <c r="T1295" s="73">
        <v>52526.0</v>
      </c>
      <c r="U1295" s="73">
        <v>20.1</v>
      </c>
      <c r="V1295" s="73">
        <v>74.8</v>
      </c>
      <c r="W1295" s="73">
        <v>132773.0</v>
      </c>
      <c r="X1295" s="73">
        <v>662.0</v>
      </c>
      <c r="Y1295" s="73">
        <v>18.6</v>
      </c>
      <c r="Z1295" s="73">
        <v>55.2</v>
      </c>
      <c r="AA1295" s="73">
        <v>15755.0</v>
      </c>
      <c r="AB1295" s="73">
        <v>3.7</v>
      </c>
      <c r="AC1295" s="75">
        <v>45352.0</v>
      </c>
      <c r="AD1295" s="73">
        <v>87.0</v>
      </c>
      <c r="AE1295" s="73">
        <v>4.0</v>
      </c>
      <c r="AF1295" s="73">
        <v>0.4</v>
      </c>
      <c r="AG1295" s="73">
        <v>0.3</v>
      </c>
      <c r="AH1295" s="73">
        <v>0.0</v>
      </c>
      <c r="AI1295" s="73">
        <v>2.4</v>
      </c>
      <c r="AJ1295" s="73">
        <v>5.9</v>
      </c>
      <c r="AK1295" s="73" t="s">
        <v>4644</v>
      </c>
    </row>
    <row r="1296">
      <c r="A1296" s="73" t="s">
        <v>4645</v>
      </c>
      <c r="B1296" s="74" t="s">
        <v>4645</v>
      </c>
      <c r="C1296" s="73" t="s">
        <v>4646</v>
      </c>
      <c r="D1296" s="73">
        <v>18069.0</v>
      </c>
      <c r="E1296" s="73" t="s">
        <v>1563</v>
      </c>
      <c r="F1296" s="73" t="s">
        <v>1564</v>
      </c>
      <c r="G1296" s="73">
        <v>40.8292</v>
      </c>
      <c r="H1296" s="73">
        <v>-85.4881</v>
      </c>
      <c r="I1296" s="73">
        <v>36699.0</v>
      </c>
      <c r="J1296" s="73">
        <v>37.03</v>
      </c>
      <c r="K1296" s="73">
        <f t="shared" si="1"/>
        <v>0.9836856213</v>
      </c>
      <c r="L1296" s="73">
        <f t="shared" si="2"/>
        <v>1.8</v>
      </c>
      <c r="M1296" s="73">
        <f t="shared" si="3"/>
        <v>3.0540467</v>
      </c>
      <c r="N1296" s="73" t="s">
        <v>1565</v>
      </c>
      <c r="O1296" s="73">
        <v>41.4</v>
      </c>
      <c r="P1296" s="73">
        <v>50.1</v>
      </c>
      <c r="Q1296" s="73">
        <v>49.9</v>
      </c>
      <c r="R1296" s="73">
        <v>52.7</v>
      </c>
      <c r="S1296" s="73">
        <v>2.84</v>
      </c>
      <c r="T1296" s="73">
        <v>59894.0</v>
      </c>
      <c r="U1296" s="73">
        <v>25.3</v>
      </c>
      <c r="V1296" s="73">
        <v>75.6</v>
      </c>
      <c r="W1296" s="73">
        <v>133784.0</v>
      </c>
      <c r="X1296" s="73">
        <v>802.0</v>
      </c>
      <c r="Y1296" s="73">
        <v>22.0</v>
      </c>
      <c r="Z1296" s="73">
        <v>63.1</v>
      </c>
      <c r="AA1296" s="73">
        <v>18005.0</v>
      </c>
      <c r="AB1296" s="73">
        <v>3.4</v>
      </c>
      <c r="AC1296" s="75">
        <v>45352.0</v>
      </c>
      <c r="AD1296" s="73">
        <v>94.8</v>
      </c>
      <c r="AE1296" s="73">
        <v>0.9</v>
      </c>
      <c r="AF1296" s="73">
        <v>0.7</v>
      </c>
      <c r="AG1296" s="73">
        <v>0.2</v>
      </c>
      <c r="AH1296" s="73">
        <v>0.2</v>
      </c>
      <c r="AI1296" s="73">
        <v>1.1</v>
      </c>
      <c r="AJ1296" s="73">
        <v>2.1</v>
      </c>
      <c r="AK1296" s="73" t="s">
        <v>4647</v>
      </c>
    </row>
    <row r="1297">
      <c r="A1297" s="73" t="s">
        <v>3602</v>
      </c>
      <c r="B1297" s="74" t="s">
        <v>3602</v>
      </c>
      <c r="C1297" s="73" t="s">
        <v>3603</v>
      </c>
      <c r="D1297" s="73">
        <v>26033.0</v>
      </c>
      <c r="E1297" s="73" t="s">
        <v>1439</v>
      </c>
      <c r="F1297" s="73" t="s">
        <v>1440</v>
      </c>
      <c r="G1297" s="73">
        <v>46.3053</v>
      </c>
      <c r="H1297" s="73">
        <v>-84.578</v>
      </c>
      <c r="I1297" s="73">
        <v>36670.0</v>
      </c>
      <c r="J1297" s="73">
        <v>9.08</v>
      </c>
      <c r="K1297" s="73">
        <f t="shared" si="1"/>
        <v>0.9710650467</v>
      </c>
      <c r="L1297" s="73">
        <f t="shared" si="2"/>
        <v>1.8</v>
      </c>
      <c r="M1297" s="73">
        <f t="shared" si="3"/>
        <v>2.9453212</v>
      </c>
      <c r="N1297" s="73" t="s">
        <v>1441</v>
      </c>
      <c r="O1297" s="73">
        <v>40.8</v>
      </c>
      <c r="P1297" s="73">
        <v>54.2</v>
      </c>
      <c r="Q1297" s="73">
        <v>45.8</v>
      </c>
      <c r="R1297" s="73">
        <v>44.2</v>
      </c>
      <c r="S1297" s="73">
        <v>3.02</v>
      </c>
      <c r="T1297" s="73">
        <v>58408.0</v>
      </c>
      <c r="U1297" s="73">
        <v>21.7</v>
      </c>
      <c r="V1297" s="73">
        <v>73.6</v>
      </c>
      <c r="W1297" s="73">
        <v>140921.0</v>
      </c>
      <c r="X1297" s="73">
        <v>785.0</v>
      </c>
      <c r="Y1297" s="73">
        <v>22.8</v>
      </c>
      <c r="Z1297" s="73">
        <v>55.5</v>
      </c>
      <c r="AA1297" s="73">
        <v>16715.0</v>
      </c>
      <c r="AB1297" s="73">
        <v>7.7</v>
      </c>
      <c r="AC1297" s="75">
        <v>45352.0</v>
      </c>
      <c r="AD1297" s="73">
        <v>68.0</v>
      </c>
      <c r="AE1297" s="73">
        <v>5.4</v>
      </c>
      <c r="AF1297" s="73">
        <v>0.9</v>
      </c>
      <c r="AG1297" s="73">
        <v>12.9</v>
      </c>
      <c r="AH1297" s="73">
        <v>0.1</v>
      </c>
      <c r="AI1297" s="73">
        <v>1.3</v>
      </c>
      <c r="AJ1297" s="73">
        <v>11.4</v>
      </c>
      <c r="AK1297" s="73" t="s">
        <v>4648</v>
      </c>
    </row>
    <row r="1298">
      <c r="A1298" s="73" t="s">
        <v>4649</v>
      </c>
      <c r="B1298" s="74" t="s">
        <v>4649</v>
      </c>
      <c r="C1298" s="73" t="s">
        <v>4650</v>
      </c>
      <c r="D1298" s="73">
        <v>21235.0</v>
      </c>
      <c r="E1298" s="73" t="s">
        <v>1656</v>
      </c>
      <c r="F1298" s="73" t="s">
        <v>1657</v>
      </c>
      <c r="G1298" s="73">
        <v>36.7581</v>
      </c>
      <c r="H1298" s="73">
        <v>-84.1452</v>
      </c>
      <c r="I1298" s="73">
        <v>36648.0</v>
      </c>
      <c r="J1298" s="73">
        <v>32.31</v>
      </c>
      <c r="K1298" s="73">
        <f t="shared" si="1"/>
        <v>0.9815428942</v>
      </c>
      <c r="L1298" s="73">
        <f t="shared" si="2"/>
        <v>1.8</v>
      </c>
      <c r="M1298" s="73">
        <f t="shared" si="3"/>
        <v>3.0356859</v>
      </c>
      <c r="N1298" s="73" t="s">
        <v>1396</v>
      </c>
      <c r="O1298" s="73">
        <v>36.1</v>
      </c>
      <c r="P1298" s="73">
        <v>49.4</v>
      </c>
      <c r="Q1298" s="73">
        <v>50.6</v>
      </c>
      <c r="R1298" s="73">
        <v>49.7</v>
      </c>
      <c r="S1298" s="73">
        <v>3.13</v>
      </c>
      <c r="T1298" s="73">
        <v>44332.0</v>
      </c>
      <c r="U1298" s="73">
        <v>16.5</v>
      </c>
      <c r="V1298" s="73">
        <v>66.7</v>
      </c>
      <c r="W1298" s="73">
        <v>114293.0</v>
      </c>
      <c r="X1298" s="73">
        <v>692.0</v>
      </c>
      <c r="Y1298" s="73">
        <v>18.7</v>
      </c>
      <c r="Z1298" s="73">
        <v>50.4</v>
      </c>
      <c r="AA1298" s="73">
        <v>13755.0</v>
      </c>
      <c r="AB1298" s="73">
        <v>6.4</v>
      </c>
      <c r="AC1298" s="75">
        <v>45352.0</v>
      </c>
      <c r="AD1298" s="73">
        <v>96.1</v>
      </c>
      <c r="AE1298" s="73">
        <v>0.9</v>
      </c>
      <c r="AF1298" s="73">
        <v>0.3</v>
      </c>
      <c r="AG1298" s="73">
        <v>0.1</v>
      </c>
      <c r="AH1298" s="73">
        <v>0.0</v>
      </c>
      <c r="AI1298" s="73">
        <v>0.7</v>
      </c>
      <c r="AJ1298" s="73">
        <v>2.0</v>
      </c>
      <c r="AK1298" s="73" t="s">
        <v>4651</v>
      </c>
    </row>
    <row r="1299">
      <c r="A1299" s="73" t="s">
        <v>4652</v>
      </c>
      <c r="B1299" s="74" t="s">
        <v>4652</v>
      </c>
      <c r="C1299" s="73" t="s">
        <v>4653</v>
      </c>
      <c r="D1299" s="73">
        <v>39031.0</v>
      </c>
      <c r="E1299" s="73" t="s">
        <v>1478</v>
      </c>
      <c r="F1299" s="73" t="s">
        <v>1479</v>
      </c>
      <c r="G1299" s="73">
        <v>40.3017</v>
      </c>
      <c r="H1299" s="73">
        <v>-81.9201</v>
      </c>
      <c r="I1299" s="73">
        <v>36629.0</v>
      </c>
      <c r="J1299" s="73">
        <v>25.08</v>
      </c>
      <c r="K1299" s="73">
        <f t="shared" si="1"/>
        <v>0.9782697553</v>
      </c>
      <c r="L1299" s="73">
        <f t="shared" si="2"/>
        <v>1.8</v>
      </c>
      <c r="M1299" s="73">
        <f t="shared" si="3"/>
        <v>3.0075612</v>
      </c>
      <c r="N1299" s="73" t="s">
        <v>1396</v>
      </c>
      <c r="O1299" s="73">
        <v>40.6</v>
      </c>
      <c r="P1299" s="73">
        <v>49.3</v>
      </c>
      <c r="Q1299" s="73">
        <v>50.7</v>
      </c>
      <c r="R1299" s="73">
        <v>53.6</v>
      </c>
      <c r="S1299" s="73">
        <v>2.97</v>
      </c>
      <c r="T1299" s="73">
        <v>52048.0</v>
      </c>
      <c r="U1299" s="73">
        <v>20.6</v>
      </c>
      <c r="V1299" s="73">
        <v>71.7</v>
      </c>
      <c r="W1299" s="73">
        <v>127972.0</v>
      </c>
      <c r="X1299" s="73">
        <v>694.0</v>
      </c>
      <c r="Y1299" s="73">
        <v>16.5</v>
      </c>
      <c r="Z1299" s="73">
        <v>57.1</v>
      </c>
      <c r="AA1299" s="73">
        <v>13778.0</v>
      </c>
      <c r="AB1299" s="73">
        <v>6.1</v>
      </c>
      <c r="AC1299" s="75">
        <v>45352.0</v>
      </c>
      <c r="AD1299" s="73">
        <v>95.6</v>
      </c>
      <c r="AE1299" s="73">
        <v>1.1</v>
      </c>
      <c r="AF1299" s="73">
        <v>0.4</v>
      </c>
      <c r="AG1299" s="73">
        <v>0.1</v>
      </c>
      <c r="AH1299" s="73">
        <v>0.0</v>
      </c>
      <c r="AI1299" s="73">
        <v>0.3</v>
      </c>
      <c r="AJ1299" s="73">
        <v>2.5</v>
      </c>
      <c r="AK1299" s="73" t="s">
        <v>4654</v>
      </c>
    </row>
    <row r="1300">
      <c r="A1300" s="73" t="s">
        <v>1389</v>
      </c>
      <c r="B1300" s="74" t="s">
        <v>1389</v>
      </c>
      <c r="C1300" s="73" t="s">
        <v>1390</v>
      </c>
      <c r="D1300" s="73">
        <v>51137.0</v>
      </c>
      <c r="E1300" s="73" t="s">
        <v>1509</v>
      </c>
      <c r="F1300" s="73" t="s">
        <v>1510</v>
      </c>
      <c r="G1300" s="73">
        <v>38.2461</v>
      </c>
      <c r="H1300" s="73">
        <v>-78.014</v>
      </c>
      <c r="I1300" s="73">
        <v>36593.0</v>
      </c>
      <c r="J1300" s="73">
        <v>41.49</v>
      </c>
      <c r="K1300" s="73">
        <f t="shared" si="1"/>
        <v>0.9857146149</v>
      </c>
      <c r="L1300" s="73">
        <f t="shared" si="2"/>
        <v>1.8</v>
      </c>
      <c r="M1300" s="73">
        <f t="shared" si="3"/>
        <v>3.0713961</v>
      </c>
      <c r="N1300" s="73" t="s">
        <v>1396</v>
      </c>
      <c r="O1300" s="73">
        <v>42.8</v>
      </c>
      <c r="P1300" s="73">
        <v>49.7</v>
      </c>
      <c r="Q1300" s="73">
        <v>50.3</v>
      </c>
      <c r="R1300" s="73">
        <v>53.9</v>
      </c>
      <c r="S1300" s="73">
        <v>2.98</v>
      </c>
      <c r="T1300" s="73">
        <v>87309.0</v>
      </c>
      <c r="U1300" s="73">
        <v>43.7</v>
      </c>
      <c r="V1300" s="73">
        <v>78.3</v>
      </c>
      <c r="W1300" s="73">
        <v>314215.0</v>
      </c>
      <c r="X1300" s="73">
        <v>1085.0</v>
      </c>
      <c r="Y1300" s="73">
        <v>27.3</v>
      </c>
      <c r="Z1300" s="73">
        <v>61.9</v>
      </c>
      <c r="AA1300" s="73">
        <v>17918.0</v>
      </c>
      <c r="AB1300" s="73">
        <v>4.4</v>
      </c>
      <c r="AC1300" s="75">
        <v>45352.0</v>
      </c>
      <c r="AD1300" s="73">
        <v>78.1</v>
      </c>
      <c r="AE1300" s="73">
        <v>12.3</v>
      </c>
      <c r="AF1300" s="73">
        <v>1.5</v>
      </c>
      <c r="AG1300" s="73">
        <v>0.0</v>
      </c>
      <c r="AH1300" s="73">
        <v>0.0</v>
      </c>
      <c r="AI1300" s="73">
        <v>1.4</v>
      </c>
      <c r="AJ1300" s="73">
        <v>6.8</v>
      </c>
      <c r="AK1300" s="73" t="s">
        <v>4655</v>
      </c>
    </row>
    <row r="1301">
      <c r="A1301" s="73" t="s">
        <v>4656</v>
      </c>
      <c r="B1301" s="74" t="s">
        <v>4656</v>
      </c>
      <c r="C1301" s="73" t="s">
        <v>4657</v>
      </c>
      <c r="D1301" s="73">
        <v>22011.0</v>
      </c>
      <c r="E1301" s="73" t="s">
        <v>1885</v>
      </c>
      <c r="F1301" s="73" t="s">
        <v>1886</v>
      </c>
      <c r="G1301" s="73">
        <v>30.6486</v>
      </c>
      <c r="H1301" s="73">
        <v>-93.3432</v>
      </c>
      <c r="I1301" s="73">
        <v>36553.0</v>
      </c>
      <c r="J1301" s="73">
        <v>12.19</v>
      </c>
      <c r="K1301" s="73">
        <f t="shared" si="1"/>
        <v>0.9724612952</v>
      </c>
      <c r="L1301" s="73">
        <f t="shared" si="2"/>
        <v>1.8</v>
      </c>
      <c r="M1301" s="73">
        <f t="shared" si="3"/>
        <v>2.9574191</v>
      </c>
      <c r="N1301" s="73" t="s">
        <v>1373</v>
      </c>
      <c r="O1301" s="73">
        <v>37.3</v>
      </c>
      <c r="P1301" s="73">
        <v>51.3</v>
      </c>
      <c r="Q1301" s="73">
        <v>48.7</v>
      </c>
      <c r="R1301" s="73">
        <v>52.1</v>
      </c>
      <c r="S1301" s="73">
        <v>3.14</v>
      </c>
      <c r="T1301" s="73">
        <v>68525.0</v>
      </c>
      <c r="U1301" s="73">
        <v>34.9</v>
      </c>
      <c r="V1301" s="73">
        <v>82.3</v>
      </c>
      <c r="W1301" s="73">
        <v>140263.0</v>
      </c>
      <c r="X1301" s="73">
        <v>867.0</v>
      </c>
      <c r="Y1301" s="73">
        <v>17.9</v>
      </c>
      <c r="Z1301" s="73">
        <v>56.9</v>
      </c>
      <c r="AA1301" s="73">
        <v>14659.0</v>
      </c>
      <c r="AB1301" s="73">
        <v>8.1</v>
      </c>
      <c r="AC1301" s="75">
        <v>45352.0</v>
      </c>
      <c r="AD1301" s="73">
        <v>80.9</v>
      </c>
      <c r="AE1301" s="73">
        <v>11.7</v>
      </c>
      <c r="AF1301" s="73">
        <v>0.7</v>
      </c>
      <c r="AG1301" s="73">
        <v>0.2</v>
      </c>
      <c r="AH1301" s="73">
        <v>0.0</v>
      </c>
      <c r="AI1301" s="73">
        <v>1.3</v>
      </c>
      <c r="AJ1301" s="73">
        <v>5.3</v>
      </c>
      <c r="AK1301" s="73" t="s">
        <v>4658</v>
      </c>
    </row>
    <row r="1302">
      <c r="A1302" s="73" t="s">
        <v>4659</v>
      </c>
      <c r="B1302" s="74" t="s">
        <v>4659</v>
      </c>
      <c r="C1302" s="73" t="s">
        <v>4660</v>
      </c>
      <c r="D1302" s="73">
        <v>37003.0</v>
      </c>
      <c r="E1302" s="73" t="s">
        <v>1514</v>
      </c>
      <c r="F1302" s="73" t="s">
        <v>1515</v>
      </c>
      <c r="G1302" s="73">
        <v>35.921</v>
      </c>
      <c r="H1302" s="73">
        <v>-81.177</v>
      </c>
      <c r="I1302" s="73">
        <v>36505.0</v>
      </c>
      <c r="J1302" s="73">
        <v>54.21</v>
      </c>
      <c r="K1302" s="73">
        <f t="shared" si="1"/>
        <v>0.991524359</v>
      </c>
      <c r="L1302" s="73">
        <f t="shared" si="2"/>
        <v>1.8</v>
      </c>
      <c r="M1302" s="73">
        <f t="shared" si="3"/>
        <v>3.1208769</v>
      </c>
      <c r="N1302" s="73" t="s">
        <v>1396</v>
      </c>
      <c r="O1302" s="73">
        <v>43.9</v>
      </c>
      <c r="P1302" s="73">
        <v>51.8</v>
      </c>
      <c r="Q1302" s="73">
        <v>48.2</v>
      </c>
      <c r="R1302" s="73">
        <v>53.6</v>
      </c>
      <c r="S1302" s="73">
        <v>3.02</v>
      </c>
      <c r="T1302" s="73">
        <v>62764.0</v>
      </c>
      <c r="U1302" s="73">
        <v>24.4</v>
      </c>
      <c r="V1302" s="73">
        <v>81.2</v>
      </c>
      <c r="W1302" s="73">
        <v>170599.0</v>
      </c>
      <c r="X1302" s="73">
        <v>735.0</v>
      </c>
      <c r="Y1302" s="73">
        <v>15.3</v>
      </c>
      <c r="Z1302" s="73">
        <v>58.1</v>
      </c>
      <c r="AA1302" s="73">
        <v>18173.0</v>
      </c>
      <c r="AB1302" s="73">
        <v>5.6</v>
      </c>
      <c r="AC1302" s="75">
        <v>45352.0</v>
      </c>
      <c r="AD1302" s="73">
        <v>87.9</v>
      </c>
      <c r="AE1302" s="73">
        <v>4.4</v>
      </c>
      <c r="AF1302" s="73">
        <v>1.1</v>
      </c>
      <c r="AG1302" s="73">
        <v>1.0</v>
      </c>
      <c r="AH1302" s="73">
        <v>0.0</v>
      </c>
      <c r="AI1302" s="73">
        <v>2.2</v>
      </c>
      <c r="AJ1302" s="73">
        <v>3.4</v>
      </c>
      <c r="AK1302" s="73" t="s">
        <v>4661</v>
      </c>
    </row>
    <row r="1303">
      <c r="A1303" s="73" t="s">
        <v>4662</v>
      </c>
      <c r="B1303" s="74" t="s">
        <v>4662</v>
      </c>
      <c r="C1303" s="73" t="s">
        <v>4663</v>
      </c>
      <c r="D1303" s="73">
        <v>72057.0</v>
      </c>
      <c r="E1303" s="73" t="s">
        <v>2039</v>
      </c>
      <c r="F1303" s="73" t="s">
        <v>2040</v>
      </c>
      <c r="G1303" s="73">
        <v>18.0078</v>
      </c>
      <c r="H1303" s="73">
        <v>-66.1334</v>
      </c>
      <c r="I1303" s="73">
        <v>36365.0</v>
      </c>
      <c r="J1303" s="73">
        <v>215.89</v>
      </c>
      <c r="K1303" s="73">
        <f t="shared" si="1"/>
        <v>1.068423713</v>
      </c>
      <c r="L1303" s="73">
        <f t="shared" si="2"/>
        <v>1.8</v>
      </c>
      <c r="M1303" s="73">
        <f t="shared" si="3"/>
        <v>3.7498121</v>
      </c>
      <c r="N1303" s="73" t="s">
        <v>2041</v>
      </c>
      <c r="O1303" s="73">
        <v>40.7</v>
      </c>
      <c r="P1303" s="73">
        <v>49.6</v>
      </c>
      <c r="Q1303" s="73">
        <v>50.4</v>
      </c>
      <c r="R1303" s="73">
        <v>34.2</v>
      </c>
      <c r="S1303" s="73">
        <v>2.97</v>
      </c>
      <c r="T1303" s="73">
        <v>19165.0</v>
      </c>
      <c r="U1303" s="73">
        <v>3.4</v>
      </c>
      <c r="V1303" s="73">
        <v>70.8</v>
      </c>
      <c r="W1303" s="73">
        <v>100479.0</v>
      </c>
      <c r="X1303" s="73">
        <v>411.0</v>
      </c>
      <c r="Y1303" s="73">
        <v>22.3</v>
      </c>
      <c r="Z1303" s="73">
        <v>32.9</v>
      </c>
      <c r="AA1303" s="73">
        <v>11831.0</v>
      </c>
      <c r="AB1303" s="73">
        <v>6.8</v>
      </c>
      <c r="AC1303" s="75">
        <v>45352.0</v>
      </c>
      <c r="AD1303" s="73">
        <v>56.8</v>
      </c>
      <c r="AE1303" s="73">
        <v>10.8</v>
      </c>
      <c r="AF1303" s="73">
        <v>0.0</v>
      </c>
      <c r="AG1303" s="73">
        <v>0.1</v>
      </c>
      <c r="AH1303" s="73">
        <v>0.4</v>
      </c>
      <c r="AI1303" s="73">
        <v>10.5</v>
      </c>
      <c r="AJ1303" s="73">
        <v>21.4</v>
      </c>
      <c r="AK1303" s="73" t="s">
        <v>4664</v>
      </c>
    </row>
    <row r="1304">
      <c r="A1304" s="73" t="s">
        <v>4665</v>
      </c>
      <c r="B1304" s="74" t="s">
        <v>4665</v>
      </c>
      <c r="C1304" s="73" t="s">
        <v>4666</v>
      </c>
      <c r="D1304" s="73">
        <v>27017.0</v>
      </c>
      <c r="E1304" s="73" t="s">
        <v>1489</v>
      </c>
      <c r="F1304" s="73" t="s">
        <v>1490</v>
      </c>
      <c r="G1304" s="73">
        <v>46.5924</v>
      </c>
      <c r="H1304" s="73">
        <v>-92.677</v>
      </c>
      <c r="I1304" s="73">
        <v>36362.0</v>
      </c>
      <c r="J1304" s="73">
        <v>16.3</v>
      </c>
      <c r="K1304" s="73">
        <f t="shared" si="1"/>
        <v>0.9743095784</v>
      </c>
      <c r="L1304" s="73">
        <f t="shared" si="2"/>
        <v>1.8</v>
      </c>
      <c r="M1304" s="73">
        <f t="shared" si="3"/>
        <v>2.973407</v>
      </c>
      <c r="N1304" s="73" t="s">
        <v>1373</v>
      </c>
      <c r="O1304" s="73">
        <v>41.6</v>
      </c>
      <c r="P1304" s="73">
        <v>52.8</v>
      </c>
      <c r="Q1304" s="73">
        <v>47.2</v>
      </c>
      <c r="R1304" s="73">
        <v>48.5</v>
      </c>
      <c r="S1304" s="73">
        <v>2.95</v>
      </c>
      <c r="T1304" s="73">
        <v>74660.0</v>
      </c>
      <c r="U1304" s="73">
        <v>34.6</v>
      </c>
      <c r="V1304" s="73">
        <v>79.6</v>
      </c>
      <c r="W1304" s="73">
        <v>217013.0</v>
      </c>
      <c r="X1304" s="73">
        <v>955.0</v>
      </c>
      <c r="Y1304" s="73">
        <v>25.1</v>
      </c>
      <c r="Z1304" s="73">
        <v>60.0</v>
      </c>
      <c r="AA1304" s="73">
        <v>17715.0</v>
      </c>
      <c r="AB1304" s="73">
        <v>4.7</v>
      </c>
      <c r="AC1304" s="75">
        <v>45352.0</v>
      </c>
      <c r="AD1304" s="73">
        <v>88.3</v>
      </c>
      <c r="AE1304" s="73">
        <v>2.0</v>
      </c>
      <c r="AF1304" s="73">
        <v>0.4</v>
      </c>
      <c r="AG1304" s="73">
        <v>4.0</v>
      </c>
      <c r="AH1304" s="73">
        <v>0.0</v>
      </c>
      <c r="AI1304" s="73">
        <v>0.2</v>
      </c>
      <c r="AJ1304" s="73">
        <v>5.1</v>
      </c>
      <c r="AK1304" s="73" t="s">
        <v>4667</v>
      </c>
    </row>
    <row r="1305">
      <c r="A1305" s="73" t="s">
        <v>4668</v>
      </c>
      <c r="B1305" s="74" t="s">
        <v>4668</v>
      </c>
      <c r="C1305" s="73" t="s">
        <v>4669</v>
      </c>
      <c r="D1305" s="73">
        <v>48321.0</v>
      </c>
      <c r="E1305" s="73" t="s">
        <v>1377</v>
      </c>
      <c r="F1305" s="73" t="s">
        <v>1378</v>
      </c>
      <c r="G1305" s="73">
        <v>28.8212</v>
      </c>
      <c r="H1305" s="73">
        <v>-96.011</v>
      </c>
      <c r="I1305" s="73">
        <v>36251.0</v>
      </c>
      <c r="J1305" s="73">
        <v>12.8</v>
      </c>
      <c r="K1305" s="73">
        <f t="shared" si="1"/>
        <v>0.9727353929</v>
      </c>
      <c r="L1305" s="73">
        <f t="shared" si="2"/>
        <v>1.8</v>
      </c>
      <c r="M1305" s="73">
        <f t="shared" si="3"/>
        <v>2.959792</v>
      </c>
      <c r="N1305" s="73" t="s">
        <v>1373</v>
      </c>
      <c r="O1305" s="73">
        <v>37.1</v>
      </c>
      <c r="P1305" s="73">
        <v>50.4</v>
      </c>
      <c r="Q1305" s="73">
        <v>49.6</v>
      </c>
      <c r="R1305" s="73">
        <v>54.1</v>
      </c>
      <c r="S1305" s="73">
        <v>3.17</v>
      </c>
      <c r="T1305" s="73">
        <v>56412.0</v>
      </c>
      <c r="U1305" s="73">
        <v>25.3</v>
      </c>
      <c r="V1305" s="73">
        <v>69.4</v>
      </c>
      <c r="W1305" s="73">
        <v>153236.0</v>
      </c>
      <c r="X1305" s="73">
        <v>960.0</v>
      </c>
      <c r="Y1305" s="73">
        <v>20.9</v>
      </c>
      <c r="Z1305" s="73">
        <v>57.2</v>
      </c>
      <c r="AA1305" s="73">
        <v>17749.0</v>
      </c>
      <c r="AB1305" s="73">
        <v>6.7</v>
      </c>
      <c r="AC1305" s="75">
        <v>45352.0</v>
      </c>
      <c r="AD1305" s="73">
        <v>57.8</v>
      </c>
      <c r="AE1305" s="73">
        <v>9.9</v>
      </c>
      <c r="AF1305" s="73">
        <v>1.7</v>
      </c>
      <c r="AG1305" s="73">
        <v>0.2</v>
      </c>
      <c r="AH1305" s="73">
        <v>0.2</v>
      </c>
      <c r="AI1305" s="73">
        <v>18.3</v>
      </c>
      <c r="AJ1305" s="73">
        <v>11.9</v>
      </c>
      <c r="AK1305" s="73" t="s">
        <v>4670</v>
      </c>
    </row>
    <row r="1306">
      <c r="A1306" s="73" t="s">
        <v>4671</v>
      </c>
      <c r="B1306" s="74" t="s">
        <v>4671</v>
      </c>
      <c r="C1306" s="73" t="s">
        <v>4672</v>
      </c>
      <c r="D1306" s="73">
        <v>20061.0</v>
      </c>
      <c r="E1306" s="73" t="s">
        <v>1745</v>
      </c>
      <c r="F1306" s="73" t="s">
        <v>1746</v>
      </c>
      <c r="G1306" s="73">
        <v>39.0024</v>
      </c>
      <c r="H1306" s="73">
        <v>-96.7525</v>
      </c>
      <c r="I1306" s="73">
        <v>36247.0</v>
      </c>
      <c r="J1306" s="73">
        <v>36.38</v>
      </c>
      <c r="K1306" s="73">
        <f t="shared" si="1"/>
        <v>0.9833902649</v>
      </c>
      <c r="L1306" s="73">
        <f t="shared" si="2"/>
        <v>1.8</v>
      </c>
      <c r="M1306" s="73">
        <f t="shared" si="3"/>
        <v>3.0515182</v>
      </c>
      <c r="N1306" s="73" t="s">
        <v>1373</v>
      </c>
      <c r="O1306" s="73">
        <v>26.6</v>
      </c>
      <c r="P1306" s="73">
        <v>53.2</v>
      </c>
      <c r="Q1306" s="73">
        <v>46.8</v>
      </c>
      <c r="R1306" s="73">
        <v>59.1</v>
      </c>
      <c r="S1306" s="73">
        <v>3.11</v>
      </c>
      <c r="T1306" s="73">
        <v>57992.0</v>
      </c>
      <c r="U1306" s="73">
        <v>20.3</v>
      </c>
      <c r="V1306" s="73">
        <v>43.0</v>
      </c>
      <c r="W1306" s="73">
        <v>164221.0</v>
      </c>
      <c r="X1306" s="73">
        <v>1132.0</v>
      </c>
      <c r="Y1306" s="73">
        <v>23.9</v>
      </c>
      <c r="Z1306" s="73">
        <v>72.1</v>
      </c>
      <c r="AA1306" s="73">
        <v>11106.0</v>
      </c>
      <c r="AB1306" s="73">
        <v>4.5</v>
      </c>
      <c r="AC1306" s="75">
        <v>45352.0</v>
      </c>
      <c r="AD1306" s="73">
        <v>61.8</v>
      </c>
      <c r="AE1306" s="73">
        <v>17.1</v>
      </c>
      <c r="AF1306" s="73">
        <v>3.2</v>
      </c>
      <c r="AG1306" s="73">
        <v>0.6</v>
      </c>
      <c r="AH1306" s="73">
        <v>1.0</v>
      </c>
      <c r="AI1306" s="73">
        <v>4.2</v>
      </c>
      <c r="AJ1306" s="73">
        <v>12.2</v>
      </c>
      <c r="AK1306" s="73" t="s">
        <v>4673</v>
      </c>
    </row>
    <row r="1307">
      <c r="A1307" s="73" t="s">
        <v>4674</v>
      </c>
      <c r="B1307" s="74" t="s">
        <v>4674</v>
      </c>
      <c r="C1307" s="73" t="s">
        <v>4675</v>
      </c>
      <c r="D1307" s="73">
        <v>47029.0</v>
      </c>
      <c r="E1307" s="73" t="s">
        <v>1593</v>
      </c>
      <c r="F1307" s="73" t="s">
        <v>1594</v>
      </c>
      <c r="G1307" s="73">
        <v>35.9254</v>
      </c>
      <c r="H1307" s="73">
        <v>-83.1212</v>
      </c>
      <c r="I1307" s="73">
        <v>36186.0</v>
      </c>
      <c r="J1307" s="73">
        <v>32.03</v>
      </c>
      <c r="K1307" s="73">
        <f t="shared" si="1"/>
        <v>0.98141593</v>
      </c>
      <c r="L1307" s="73">
        <f t="shared" si="2"/>
        <v>1.8</v>
      </c>
      <c r="M1307" s="73">
        <f t="shared" si="3"/>
        <v>3.0345967</v>
      </c>
      <c r="N1307" s="73" t="s">
        <v>1396</v>
      </c>
      <c r="O1307" s="73">
        <v>45.5</v>
      </c>
      <c r="P1307" s="73">
        <v>48.9</v>
      </c>
      <c r="Q1307" s="73">
        <v>51.1</v>
      </c>
      <c r="R1307" s="73">
        <v>49.4</v>
      </c>
      <c r="S1307" s="73">
        <v>2.9</v>
      </c>
      <c r="T1307" s="73">
        <v>45110.0</v>
      </c>
      <c r="U1307" s="73">
        <v>13.9</v>
      </c>
      <c r="V1307" s="73">
        <v>70.8</v>
      </c>
      <c r="W1307" s="73">
        <v>134515.0</v>
      </c>
      <c r="X1307" s="73">
        <v>763.0</v>
      </c>
      <c r="Y1307" s="73">
        <v>11.7</v>
      </c>
      <c r="Z1307" s="73">
        <v>52.8</v>
      </c>
      <c r="AA1307" s="73">
        <v>14921.0</v>
      </c>
      <c r="AB1307" s="73">
        <v>6.2</v>
      </c>
      <c r="AC1307" s="75">
        <v>45352.0</v>
      </c>
      <c r="AD1307" s="73">
        <v>94.1</v>
      </c>
      <c r="AE1307" s="73">
        <v>1.2</v>
      </c>
      <c r="AF1307" s="73">
        <v>0.5</v>
      </c>
      <c r="AG1307" s="73">
        <v>0.6</v>
      </c>
      <c r="AH1307" s="73">
        <v>0.1</v>
      </c>
      <c r="AI1307" s="73">
        <v>0.3</v>
      </c>
      <c r="AJ1307" s="73">
        <v>3.2</v>
      </c>
      <c r="AK1307" s="73" t="s">
        <v>4676</v>
      </c>
    </row>
    <row r="1308">
      <c r="A1308" s="73" t="s">
        <v>1856</v>
      </c>
      <c r="B1308" s="74" t="s">
        <v>1856</v>
      </c>
      <c r="C1308" s="73" t="s">
        <v>1857</v>
      </c>
      <c r="D1308" s="73">
        <v>18083.0</v>
      </c>
      <c r="E1308" s="73" t="s">
        <v>1563</v>
      </c>
      <c r="F1308" s="73" t="s">
        <v>1564</v>
      </c>
      <c r="G1308" s="73">
        <v>38.6891</v>
      </c>
      <c r="H1308" s="73">
        <v>-87.418</v>
      </c>
      <c r="I1308" s="73">
        <v>36148.0</v>
      </c>
      <c r="J1308" s="73">
        <v>27.06</v>
      </c>
      <c r="K1308" s="73">
        <f t="shared" si="1"/>
        <v>0.9791650468</v>
      </c>
      <c r="L1308" s="73">
        <f t="shared" si="2"/>
        <v>1.8</v>
      </c>
      <c r="M1308" s="73">
        <f t="shared" si="3"/>
        <v>3.0152634</v>
      </c>
      <c r="N1308" s="73" t="s">
        <v>4271</v>
      </c>
      <c r="O1308" s="73">
        <v>38.9</v>
      </c>
      <c r="P1308" s="73">
        <v>50.9</v>
      </c>
      <c r="Q1308" s="73">
        <v>49.1</v>
      </c>
      <c r="R1308" s="73">
        <v>52.0</v>
      </c>
      <c r="S1308" s="73">
        <v>2.87</v>
      </c>
      <c r="T1308" s="73">
        <v>58173.0</v>
      </c>
      <c r="U1308" s="73">
        <v>26.4</v>
      </c>
      <c r="V1308" s="73">
        <v>65.5</v>
      </c>
      <c r="W1308" s="73">
        <v>119810.0</v>
      </c>
      <c r="X1308" s="73">
        <v>746.0</v>
      </c>
      <c r="Y1308" s="73">
        <v>18.1</v>
      </c>
      <c r="Z1308" s="73">
        <v>63.3</v>
      </c>
      <c r="AA1308" s="73">
        <v>17332.0</v>
      </c>
      <c r="AB1308" s="73">
        <v>3.2</v>
      </c>
      <c r="AC1308" s="75">
        <v>45352.0</v>
      </c>
      <c r="AD1308" s="73">
        <v>91.7</v>
      </c>
      <c r="AE1308" s="73">
        <v>2.3</v>
      </c>
      <c r="AF1308" s="73">
        <v>0.9</v>
      </c>
      <c r="AG1308" s="73">
        <v>0.1</v>
      </c>
      <c r="AH1308" s="73">
        <v>0.1</v>
      </c>
      <c r="AI1308" s="73">
        <v>0.9</v>
      </c>
      <c r="AJ1308" s="73">
        <v>3.9</v>
      </c>
      <c r="AK1308" s="73" t="s">
        <v>4677</v>
      </c>
    </row>
    <row r="1309">
      <c r="A1309" s="73" t="s">
        <v>4678</v>
      </c>
      <c r="B1309" s="74" t="s">
        <v>4678</v>
      </c>
      <c r="C1309" s="73" t="s">
        <v>4679</v>
      </c>
      <c r="D1309" s="73">
        <v>48217.0</v>
      </c>
      <c r="E1309" s="73" t="s">
        <v>1377</v>
      </c>
      <c r="F1309" s="73" t="s">
        <v>1378</v>
      </c>
      <c r="G1309" s="73">
        <v>31.9907</v>
      </c>
      <c r="H1309" s="73">
        <v>-97.1324</v>
      </c>
      <c r="I1309" s="73">
        <v>36138.0</v>
      </c>
      <c r="J1309" s="73">
        <v>14.55</v>
      </c>
      <c r="K1309" s="73">
        <f t="shared" si="1"/>
        <v>0.9735221675</v>
      </c>
      <c r="L1309" s="73">
        <f t="shared" si="2"/>
        <v>1.8</v>
      </c>
      <c r="M1309" s="73">
        <f t="shared" si="3"/>
        <v>2.9665995</v>
      </c>
      <c r="N1309" s="73" t="s">
        <v>1373</v>
      </c>
      <c r="O1309" s="73">
        <v>41.2</v>
      </c>
      <c r="P1309" s="73">
        <v>50.3</v>
      </c>
      <c r="Q1309" s="73">
        <v>49.7</v>
      </c>
      <c r="R1309" s="73">
        <v>51.8</v>
      </c>
      <c r="S1309" s="73">
        <v>3.25</v>
      </c>
      <c r="T1309" s="73">
        <v>60669.0</v>
      </c>
      <c r="U1309" s="73">
        <v>25.6</v>
      </c>
      <c r="V1309" s="73">
        <v>75.3</v>
      </c>
      <c r="W1309" s="73">
        <v>138088.0</v>
      </c>
      <c r="X1309" s="73">
        <v>893.0</v>
      </c>
      <c r="Y1309" s="73">
        <v>17.5</v>
      </c>
      <c r="Z1309" s="73">
        <v>57.7</v>
      </c>
      <c r="AA1309" s="73">
        <v>18136.0</v>
      </c>
      <c r="AB1309" s="73">
        <v>4.5</v>
      </c>
      <c r="AC1309" s="75">
        <v>45352.0</v>
      </c>
      <c r="AD1309" s="73">
        <v>79.8</v>
      </c>
      <c r="AE1309" s="73">
        <v>6.3</v>
      </c>
      <c r="AF1309" s="73">
        <v>0.8</v>
      </c>
      <c r="AG1309" s="73">
        <v>0.7</v>
      </c>
      <c r="AH1309" s="73">
        <v>0.0</v>
      </c>
      <c r="AI1309" s="73">
        <v>6.9</v>
      </c>
      <c r="AJ1309" s="73">
        <v>5.6</v>
      </c>
      <c r="AK1309" s="73" t="s">
        <v>4680</v>
      </c>
    </row>
    <row r="1310">
      <c r="A1310" s="73" t="s">
        <v>3504</v>
      </c>
      <c r="B1310" s="74" t="s">
        <v>3504</v>
      </c>
      <c r="C1310" s="73" t="s">
        <v>3505</v>
      </c>
      <c r="D1310" s="73">
        <v>51195.0</v>
      </c>
      <c r="E1310" s="73" t="s">
        <v>1509</v>
      </c>
      <c r="F1310" s="73" t="s">
        <v>1510</v>
      </c>
      <c r="G1310" s="73">
        <v>36.9752</v>
      </c>
      <c r="H1310" s="73">
        <v>-82.6212</v>
      </c>
      <c r="I1310" s="73">
        <v>36105.0</v>
      </c>
      <c r="J1310" s="73">
        <v>34.55</v>
      </c>
      <c r="K1310" s="73">
        <f t="shared" si="1"/>
        <v>0.9825591991</v>
      </c>
      <c r="L1310" s="73">
        <f t="shared" si="2"/>
        <v>1.8</v>
      </c>
      <c r="M1310" s="73">
        <f t="shared" si="3"/>
        <v>3.0443995</v>
      </c>
      <c r="N1310" s="73" t="s">
        <v>1396</v>
      </c>
      <c r="O1310" s="73">
        <v>42.0</v>
      </c>
      <c r="P1310" s="73">
        <v>52.2</v>
      </c>
      <c r="Q1310" s="73">
        <v>47.8</v>
      </c>
      <c r="R1310" s="73">
        <v>49.0</v>
      </c>
      <c r="S1310" s="73">
        <v>2.85</v>
      </c>
      <c r="T1310" s="73">
        <v>47541.0</v>
      </c>
      <c r="U1310" s="73">
        <v>15.7</v>
      </c>
      <c r="V1310" s="73">
        <v>70.3</v>
      </c>
      <c r="W1310" s="73">
        <v>106585.0</v>
      </c>
      <c r="X1310" s="73">
        <v>715.0</v>
      </c>
      <c r="Y1310" s="73">
        <v>16.2</v>
      </c>
      <c r="Z1310" s="73">
        <v>46.4</v>
      </c>
      <c r="AA1310" s="73">
        <v>12943.0</v>
      </c>
      <c r="AB1310" s="73">
        <v>9.1</v>
      </c>
      <c r="AC1310" s="75">
        <v>45352.0</v>
      </c>
      <c r="AD1310" s="73">
        <v>91.1</v>
      </c>
      <c r="AE1310" s="73">
        <v>4.7</v>
      </c>
      <c r="AF1310" s="73">
        <v>1.1</v>
      </c>
      <c r="AG1310" s="73">
        <v>0.2</v>
      </c>
      <c r="AH1310" s="73">
        <v>0.0</v>
      </c>
      <c r="AI1310" s="73">
        <v>0.4</v>
      </c>
      <c r="AJ1310" s="73">
        <v>2.5</v>
      </c>
      <c r="AK1310" s="73" t="s">
        <v>4681</v>
      </c>
    </row>
    <row r="1311">
      <c r="A1311" s="73" t="s">
        <v>4682</v>
      </c>
      <c r="B1311" s="74" t="s">
        <v>4682</v>
      </c>
      <c r="C1311" s="73" t="s">
        <v>4683</v>
      </c>
      <c r="D1311" s="73">
        <v>29105.0</v>
      </c>
      <c r="E1311" s="73" t="s">
        <v>1547</v>
      </c>
      <c r="F1311" s="73" t="s">
        <v>1548</v>
      </c>
      <c r="G1311" s="73">
        <v>37.6583</v>
      </c>
      <c r="H1311" s="73">
        <v>-92.5903</v>
      </c>
      <c r="I1311" s="73">
        <v>36060.0</v>
      </c>
      <c r="J1311" s="73">
        <v>18.21</v>
      </c>
      <c r="K1311" s="73">
        <f t="shared" si="1"/>
        <v>0.9751697081</v>
      </c>
      <c r="L1311" s="73">
        <f t="shared" si="2"/>
        <v>1.8</v>
      </c>
      <c r="M1311" s="73">
        <f t="shared" si="3"/>
        <v>2.9808369</v>
      </c>
      <c r="N1311" s="73" t="s">
        <v>1373</v>
      </c>
      <c r="O1311" s="73">
        <v>39.5</v>
      </c>
      <c r="P1311" s="73">
        <v>50.0</v>
      </c>
      <c r="Q1311" s="73">
        <v>50.0</v>
      </c>
      <c r="R1311" s="73">
        <v>53.3</v>
      </c>
      <c r="S1311" s="73">
        <v>2.99</v>
      </c>
      <c r="T1311" s="73">
        <v>49202.0</v>
      </c>
      <c r="U1311" s="73">
        <v>17.9</v>
      </c>
      <c r="V1311" s="73">
        <v>70.1</v>
      </c>
      <c r="W1311" s="73">
        <v>141896.0</v>
      </c>
      <c r="X1311" s="73">
        <v>791.0</v>
      </c>
      <c r="Y1311" s="73">
        <v>16.9</v>
      </c>
      <c r="Z1311" s="73">
        <v>58.8</v>
      </c>
      <c r="AA1311" s="73">
        <v>17192.0</v>
      </c>
      <c r="AB1311" s="73">
        <v>5.9</v>
      </c>
      <c r="AC1311" s="75">
        <v>45352.0</v>
      </c>
      <c r="AD1311" s="73">
        <v>91.6</v>
      </c>
      <c r="AE1311" s="73">
        <v>0.5</v>
      </c>
      <c r="AF1311" s="73">
        <v>0.7</v>
      </c>
      <c r="AG1311" s="73">
        <v>0.5</v>
      </c>
      <c r="AH1311" s="73">
        <v>0.2</v>
      </c>
      <c r="AI1311" s="73">
        <v>1.5</v>
      </c>
      <c r="AJ1311" s="73">
        <v>5.1</v>
      </c>
      <c r="AK1311" s="73" t="s">
        <v>4684</v>
      </c>
    </row>
    <row r="1312">
      <c r="A1312" s="73" t="s">
        <v>4685</v>
      </c>
      <c r="B1312" s="74" t="s">
        <v>4685</v>
      </c>
      <c r="C1312" s="73" t="s">
        <v>4686</v>
      </c>
      <c r="D1312" s="73">
        <v>48147.0</v>
      </c>
      <c r="E1312" s="73" t="s">
        <v>1377</v>
      </c>
      <c r="F1312" s="73" t="s">
        <v>1378</v>
      </c>
      <c r="G1312" s="73">
        <v>33.5938</v>
      </c>
      <c r="H1312" s="73">
        <v>-96.1069</v>
      </c>
      <c r="I1312" s="73">
        <v>36052.0</v>
      </c>
      <c r="J1312" s="73">
        <v>15.63</v>
      </c>
      <c r="K1312" s="73">
        <f t="shared" si="1"/>
        <v>0.9740080373</v>
      </c>
      <c r="L1312" s="73">
        <f t="shared" si="2"/>
        <v>1.8</v>
      </c>
      <c r="M1312" s="73">
        <f t="shared" si="3"/>
        <v>2.9708007</v>
      </c>
      <c r="N1312" s="73" t="s">
        <v>1373</v>
      </c>
      <c r="O1312" s="73">
        <v>40.4</v>
      </c>
      <c r="P1312" s="73">
        <v>53.3</v>
      </c>
      <c r="Q1312" s="73">
        <v>46.7</v>
      </c>
      <c r="R1312" s="73">
        <v>50.1</v>
      </c>
      <c r="S1312" s="73">
        <v>3.12</v>
      </c>
      <c r="T1312" s="73">
        <v>65835.0</v>
      </c>
      <c r="U1312" s="73">
        <v>31.6</v>
      </c>
      <c r="V1312" s="73">
        <v>75.0</v>
      </c>
      <c r="W1312" s="73">
        <v>188235.0</v>
      </c>
      <c r="X1312" s="73">
        <v>979.0</v>
      </c>
      <c r="Y1312" s="73">
        <v>20.6</v>
      </c>
      <c r="Z1312" s="73">
        <v>53.9</v>
      </c>
      <c r="AA1312" s="73">
        <v>18416.0</v>
      </c>
      <c r="AB1312" s="73">
        <v>4.7</v>
      </c>
      <c r="AC1312" s="75">
        <v>45352.0</v>
      </c>
      <c r="AD1312" s="73">
        <v>85.6</v>
      </c>
      <c r="AE1312" s="73">
        <v>6.0</v>
      </c>
      <c r="AF1312" s="73">
        <v>0.4</v>
      </c>
      <c r="AG1312" s="73">
        <v>0.4</v>
      </c>
      <c r="AH1312" s="73">
        <v>0.1</v>
      </c>
      <c r="AI1312" s="73">
        <v>1.8</v>
      </c>
      <c r="AJ1312" s="73">
        <v>5.7</v>
      </c>
      <c r="AK1312" s="73" t="s">
        <v>4687</v>
      </c>
    </row>
    <row r="1313">
      <c r="A1313" s="73" t="s">
        <v>4688</v>
      </c>
      <c r="B1313" s="74" t="s">
        <v>4688</v>
      </c>
      <c r="C1313" s="73" t="s">
        <v>4689</v>
      </c>
      <c r="D1313" s="73">
        <v>31157.0</v>
      </c>
      <c r="E1313" s="73" t="s">
        <v>1760</v>
      </c>
      <c r="F1313" s="73" t="s">
        <v>1761</v>
      </c>
      <c r="G1313" s="73">
        <v>41.8506</v>
      </c>
      <c r="H1313" s="73">
        <v>-103.708</v>
      </c>
      <c r="I1313" s="73">
        <v>36048.0</v>
      </c>
      <c r="J1313" s="73">
        <v>18.82</v>
      </c>
      <c r="K1313" s="73">
        <f t="shared" si="1"/>
        <v>0.9754445692</v>
      </c>
      <c r="L1313" s="73">
        <f t="shared" si="2"/>
        <v>1.8</v>
      </c>
      <c r="M1313" s="73">
        <f t="shared" si="3"/>
        <v>2.9832098</v>
      </c>
      <c r="N1313" s="73" t="s">
        <v>1502</v>
      </c>
      <c r="O1313" s="73">
        <v>39.2</v>
      </c>
      <c r="P1313" s="73">
        <v>48.6</v>
      </c>
      <c r="Q1313" s="73">
        <v>51.4</v>
      </c>
      <c r="R1313" s="73">
        <v>50.9</v>
      </c>
      <c r="S1313" s="73">
        <v>2.96</v>
      </c>
      <c r="T1313" s="73">
        <v>60137.0</v>
      </c>
      <c r="U1313" s="73">
        <v>25.5</v>
      </c>
      <c r="V1313" s="73">
        <v>67.8</v>
      </c>
      <c r="W1313" s="73">
        <v>148330.0</v>
      </c>
      <c r="X1313" s="73">
        <v>876.0</v>
      </c>
      <c r="Y1313" s="73">
        <v>25.2</v>
      </c>
      <c r="Z1313" s="73">
        <v>64.0</v>
      </c>
      <c r="AA1313" s="73">
        <v>17683.0</v>
      </c>
      <c r="AB1313" s="73">
        <v>3.5</v>
      </c>
      <c r="AC1313" s="75">
        <v>45352.0</v>
      </c>
      <c r="AD1313" s="73">
        <v>82.0</v>
      </c>
      <c r="AE1313" s="73">
        <v>0.6</v>
      </c>
      <c r="AF1313" s="73">
        <v>0.6</v>
      </c>
      <c r="AG1313" s="73">
        <v>1.8</v>
      </c>
      <c r="AH1313" s="73">
        <v>0.2</v>
      </c>
      <c r="AI1313" s="73">
        <v>4.7</v>
      </c>
      <c r="AJ1313" s="73">
        <v>10.1</v>
      </c>
      <c r="AK1313" s="73" t="s">
        <v>4690</v>
      </c>
    </row>
    <row r="1314">
      <c r="A1314" s="73" t="s">
        <v>2980</v>
      </c>
      <c r="B1314" s="74" t="s">
        <v>2980</v>
      </c>
      <c r="C1314" s="73" t="s">
        <v>2981</v>
      </c>
      <c r="D1314" s="73">
        <v>18103.0</v>
      </c>
      <c r="E1314" s="73" t="s">
        <v>1563</v>
      </c>
      <c r="F1314" s="73" t="s">
        <v>1564</v>
      </c>
      <c r="G1314" s="73">
        <v>40.7695</v>
      </c>
      <c r="H1314" s="73">
        <v>-86.045</v>
      </c>
      <c r="I1314" s="73">
        <v>35952.0</v>
      </c>
      <c r="J1314" s="73">
        <v>37.13</v>
      </c>
      <c r="K1314" s="73">
        <f t="shared" si="1"/>
        <v>0.9837310686</v>
      </c>
      <c r="L1314" s="73">
        <f t="shared" si="2"/>
        <v>1.8</v>
      </c>
      <c r="M1314" s="73">
        <f t="shared" si="3"/>
        <v>3.0544357</v>
      </c>
      <c r="N1314" s="73" t="s">
        <v>1565</v>
      </c>
      <c r="O1314" s="73">
        <v>41.1</v>
      </c>
      <c r="P1314" s="73">
        <v>54.4</v>
      </c>
      <c r="Q1314" s="73">
        <v>45.6</v>
      </c>
      <c r="R1314" s="73">
        <v>47.9</v>
      </c>
      <c r="S1314" s="73">
        <v>3.15</v>
      </c>
      <c r="T1314" s="73">
        <v>59551.0</v>
      </c>
      <c r="U1314" s="73">
        <v>22.1</v>
      </c>
      <c r="V1314" s="73">
        <v>75.5</v>
      </c>
      <c r="W1314" s="73">
        <v>110935.0</v>
      </c>
      <c r="X1314" s="73">
        <v>776.0</v>
      </c>
      <c r="Y1314" s="73">
        <v>15.5</v>
      </c>
      <c r="Z1314" s="73">
        <v>55.2</v>
      </c>
      <c r="AA1314" s="73">
        <v>14039.0</v>
      </c>
      <c r="AB1314" s="73">
        <v>4.5</v>
      </c>
      <c r="AC1314" s="75">
        <v>45352.0</v>
      </c>
      <c r="AD1314" s="73">
        <v>88.4</v>
      </c>
      <c r="AE1314" s="73">
        <v>4.2</v>
      </c>
      <c r="AF1314" s="73">
        <v>0.5</v>
      </c>
      <c r="AG1314" s="73">
        <v>0.2</v>
      </c>
      <c r="AH1314" s="73">
        <v>0.0</v>
      </c>
      <c r="AI1314" s="73">
        <v>1.6</v>
      </c>
      <c r="AJ1314" s="73">
        <v>5.1</v>
      </c>
      <c r="AK1314" s="73" t="s">
        <v>4691</v>
      </c>
    </row>
    <row r="1315">
      <c r="A1315" s="73" t="s">
        <v>4692</v>
      </c>
      <c r="B1315" s="74" t="s">
        <v>4692</v>
      </c>
      <c r="C1315" s="73" t="s">
        <v>4693</v>
      </c>
      <c r="D1315" s="73">
        <v>49047.0</v>
      </c>
      <c r="E1315" s="73" t="s">
        <v>1500</v>
      </c>
      <c r="F1315" s="73" t="s">
        <v>1501</v>
      </c>
      <c r="G1315" s="73">
        <v>40.1248</v>
      </c>
      <c r="H1315" s="73">
        <v>-109.5186</v>
      </c>
      <c r="I1315" s="73">
        <v>35951.0</v>
      </c>
      <c r="J1315" s="73">
        <v>3.1</v>
      </c>
      <c r="K1315" s="73">
        <f t="shared" si="1"/>
        <v>0.9683859296</v>
      </c>
      <c r="L1315" s="73">
        <f t="shared" si="2"/>
        <v>1.8</v>
      </c>
      <c r="M1315" s="73">
        <f t="shared" si="3"/>
        <v>2.922059</v>
      </c>
      <c r="N1315" s="73" t="s">
        <v>1502</v>
      </c>
      <c r="O1315" s="73">
        <v>32.4</v>
      </c>
      <c r="P1315" s="73">
        <v>50.7</v>
      </c>
      <c r="Q1315" s="73">
        <v>49.3</v>
      </c>
      <c r="R1315" s="73">
        <v>55.2</v>
      </c>
      <c r="S1315" s="73">
        <v>3.73</v>
      </c>
      <c r="T1315" s="73">
        <v>67983.0</v>
      </c>
      <c r="U1315" s="73">
        <v>31.0</v>
      </c>
      <c r="V1315" s="73">
        <v>73.7</v>
      </c>
      <c r="W1315" s="73">
        <v>252223.0</v>
      </c>
      <c r="X1315" s="73">
        <v>797.0</v>
      </c>
      <c r="Y1315" s="73">
        <v>17.9</v>
      </c>
      <c r="Z1315" s="73">
        <v>60.4</v>
      </c>
      <c r="AA1315" s="73">
        <v>15128.0</v>
      </c>
      <c r="AB1315" s="73">
        <v>6.3</v>
      </c>
      <c r="AC1315" s="75">
        <v>45352.0</v>
      </c>
      <c r="AD1315" s="73">
        <v>83.0</v>
      </c>
      <c r="AE1315" s="73">
        <v>0.4</v>
      </c>
      <c r="AF1315" s="73">
        <v>0.6</v>
      </c>
      <c r="AG1315" s="73">
        <v>6.1</v>
      </c>
      <c r="AH1315" s="73">
        <v>0.1</v>
      </c>
      <c r="AI1315" s="73">
        <v>1.9</v>
      </c>
      <c r="AJ1315" s="73">
        <v>7.8</v>
      </c>
      <c r="AK1315" s="73" t="s">
        <v>4694</v>
      </c>
    </row>
    <row r="1316">
      <c r="A1316" s="73" t="s">
        <v>4695</v>
      </c>
      <c r="B1316" s="74" t="s">
        <v>4695</v>
      </c>
      <c r="C1316" s="73" t="s">
        <v>4696</v>
      </c>
      <c r="D1316" s="73">
        <v>13299.0</v>
      </c>
      <c r="E1316" s="73" t="s">
        <v>1525</v>
      </c>
      <c r="F1316" s="73" t="s">
        <v>1526</v>
      </c>
      <c r="G1316" s="73">
        <v>31.0538</v>
      </c>
      <c r="H1316" s="73">
        <v>-82.4237</v>
      </c>
      <c r="I1316" s="73">
        <v>35917.0</v>
      </c>
      <c r="J1316" s="73">
        <v>15.42</v>
      </c>
      <c r="K1316" s="73">
        <f t="shared" si="1"/>
        <v>0.9739135436</v>
      </c>
      <c r="L1316" s="73">
        <f t="shared" si="2"/>
        <v>1.8</v>
      </c>
      <c r="M1316" s="73">
        <f t="shared" si="3"/>
        <v>2.9699838</v>
      </c>
      <c r="N1316" s="73" t="s">
        <v>1396</v>
      </c>
      <c r="O1316" s="73">
        <v>37.9</v>
      </c>
      <c r="P1316" s="73">
        <v>50.0</v>
      </c>
      <c r="Q1316" s="73">
        <v>50.0</v>
      </c>
      <c r="R1316" s="73">
        <v>37.8</v>
      </c>
      <c r="S1316" s="73">
        <v>3.43</v>
      </c>
      <c r="T1316" s="73">
        <v>44138.0</v>
      </c>
      <c r="U1316" s="73">
        <v>14.9</v>
      </c>
      <c r="V1316" s="73">
        <v>62.3</v>
      </c>
      <c r="W1316" s="73">
        <v>100635.0</v>
      </c>
      <c r="X1316" s="73">
        <v>760.0</v>
      </c>
      <c r="Y1316" s="73">
        <v>15.1</v>
      </c>
      <c r="Z1316" s="73">
        <v>49.0</v>
      </c>
      <c r="AA1316" s="73">
        <v>15197.0</v>
      </c>
      <c r="AB1316" s="73">
        <v>4.3</v>
      </c>
      <c r="AC1316" s="75">
        <v>45352.0</v>
      </c>
      <c r="AD1316" s="73">
        <v>62.9</v>
      </c>
      <c r="AE1316" s="73">
        <v>30.2</v>
      </c>
      <c r="AF1316" s="73">
        <v>1.2</v>
      </c>
      <c r="AG1316" s="73">
        <v>0.4</v>
      </c>
      <c r="AH1316" s="73">
        <v>0.1</v>
      </c>
      <c r="AI1316" s="73">
        <v>1.0</v>
      </c>
      <c r="AJ1316" s="73">
        <v>4.1</v>
      </c>
      <c r="AK1316" s="73" t="s">
        <v>4697</v>
      </c>
    </row>
    <row r="1317">
      <c r="A1317" s="73" t="s">
        <v>4698</v>
      </c>
      <c r="B1317" s="74" t="s">
        <v>4698</v>
      </c>
      <c r="C1317" s="73" t="s">
        <v>4699</v>
      </c>
      <c r="D1317" s="73">
        <v>21089.0</v>
      </c>
      <c r="E1317" s="73" t="s">
        <v>1656</v>
      </c>
      <c r="F1317" s="73" t="s">
        <v>1657</v>
      </c>
      <c r="G1317" s="73">
        <v>38.5457</v>
      </c>
      <c r="H1317" s="73">
        <v>-82.9223</v>
      </c>
      <c r="I1317" s="73">
        <v>35853.0</v>
      </c>
      <c r="J1317" s="73">
        <v>40.19</v>
      </c>
      <c r="K1317" s="73">
        <f t="shared" si="1"/>
        <v>0.9851227724</v>
      </c>
      <c r="L1317" s="73">
        <f t="shared" si="2"/>
        <v>1.8</v>
      </c>
      <c r="M1317" s="73">
        <f t="shared" si="3"/>
        <v>3.0663391</v>
      </c>
      <c r="N1317" s="73" t="s">
        <v>1396</v>
      </c>
      <c r="O1317" s="73">
        <v>43.8</v>
      </c>
      <c r="P1317" s="73">
        <v>49.1</v>
      </c>
      <c r="Q1317" s="73">
        <v>50.9</v>
      </c>
      <c r="R1317" s="73">
        <v>52.7</v>
      </c>
      <c r="S1317" s="73">
        <v>3.02</v>
      </c>
      <c r="T1317" s="73">
        <v>58562.0</v>
      </c>
      <c r="U1317" s="73">
        <v>25.1</v>
      </c>
      <c r="V1317" s="73">
        <v>78.9</v>
      </c>
      <c r="W1317" s="73">
        <v>122615.0</v>
      </c>
      <c r="X1317" s="73">
        <v>824.0</v>
      </c>
      <c r="Y1317" s="73">
        <v>17.6</v>
      </c>
      <c r="Z1317" s="73">
        <v>50.1</v>
      </c>
      <c r="AA1317" s="73">
        <v>13031.0</v>
      </c>
      <c r="AB1317" s="73">
        <v>6.2</v>
      </c>
      <c r="AC1317" s="75">
        <v>45352.0</v>
      </c>
      <c r="AD1317" s="73">
        <v>95.7</v>
      </c>
      <c r="AE1317" s="73">
        <v>0.9</v>
      </c>
      <c r="AF1317" s="73">
        <v>0.7</v>
      </c>
      <c r="AG1317" s="73">
        <v>0.1</v>
      </c>
      <c r="AH1317" s="73">
        <v>0.0</v>
      </c>
      <c r="AI1317" s="73">
        <v>0.1</v>
      </c>
      <c r="AJ1317" s="73">
        <v>2.6</v>
      </c>
      <c r="AK1317" s="73" t="s">
        <v>4700</v>
      </c>
    </row>
    <row r="1318">
      <c r="A1318" s="73" t="s">
        <v>1825</v>
      </c>
      <c r="B1318" s="74" t="s">
        <v>1825</v>
      </c>
      <c r="C1318" s="73" t="s">
        <v>1826</v>
      </c>
      <c r="D1318" s="73">
        <v>18001.0</v>
      </c>
      <c r="E1318" s="73" t="s">
        <v>1563</v>
      </c>
      <c r="F1318" s="73" t="s">
        <v>1564</v>
      </c>
      <c r="G1318" s="73">
        <v>40.7457</v>
      </c>
      <c r="H1318" s="73">
        <v>-84.9367</v>
      </c>
      <c r="I1318" s="73">
        <v>35827.0</v>
      </c>
      <c r="J1318" s="73">
        <v>40.81</v>
      </c>
      <c r="K1318" s="73">
        <f t="shared" si="1"/>
        <v>0.9854049914</v>
      </c>
      <c r="L1318" s="73">
        <f t="shared" si="2"/>
        <v>1.8</v>
      </c>
      <c r="M1318" s="73">
        <f t="shared" si="3"/>
        <v>3.0687509</v>
      </c>
      <c r="N1318" s="73" t="s">
        <v>1565</v>
      </c>
      <c r="O1318" s="73">
        <v>33.4</v>
      </c>
      <c r="P1318" s="73">
        <v>50.2</v>
      </c>
      <c r="Q1318" s="73">
        <v>49.8</v>
      </c>
      <c r="R1318" s="73">
        <v>55.9</v>
      </c>
      <c r="S1318" s="73">
        <v>3.47</v>
      </c>
      <c r="T1318" s="73">
        <v>61731.0</v>
      </c>
      <c r="U1318" s="73">
        <v>23.4</v>
      </c>
      <c r="V1318" s="73">
        <v>82.2</v>
      </c>
      <c r="W1318" s="73">
        <v>164374.0</v>
      </c>
      <c r="X1318" s="73">
        <v>762.0</v>
      </c>
      <c r="Y1318" s="73">
        <v>15.4</v>
      </c>
      <c r="Z1318" s="73">
        <v>61.9</v>
      </c>
      <c r="AA1318" s="73">
        <v>16151.0</v>
      </c>
      <c r="AB1318" s="73">
        <v>3.2</v>
      </c>
      <c r="AC1318" s="75">
        <v>45352.0</v>
      </c>
      <c r="AD1318" s="73">
        <v>94.5</v>
      </c>
      <c r="AE1318" s="73">
        <v>0.6</v>
      </c>
      <c r="AF1318" s="73">
        <v>0.1</v>
      </c>
      <c r="AG1318" s="73">
        <v>0.0</v>
      </c>
      <c r="AH1318" s="73">
        <v>0.0</v>
      </c>
      <c r="AI1318" s="73">
        <v>1.1</v>
      </c>
      <c r="AJ1318" s="73">
        <v>3.6</v>
      </c>
      <c r="AK1318" s="73" t="s">
        <v>4701</v>
      </c>
    </row>
    <row r="1319">
      <c r="A1319" s="73" t="s">
        <v>4702</v>
      </c>
      <c r="B1319" s="74" t="s">
        <v>4702</v>
      </c>
      <c r="C1319" s="73" t="s">
        <v>4703</v>
      </c>
      <c r="D1319" s="73">
        <v>19167.0</v>
      </c>
      <c r="E1319" s="73" t="s">
        <v>1844</v>
      </c>
      <c r="F1319" s="73" t="s">
        <v>1845</v>
      </c>
      <c r="G1319" s="73">
        <v>43.0826</v>
      </c>
      <c r="H1319" s="73">
        <v>-96.1779</v>
      </c>
      <c r="I1319" s="73">
        <v>35815.0</v>
      </c>
      <c r="J1319" s="73">
        <v>18.01</v>
      </c>
      <c r="K1319" s="73">
        <f t="shared" si="1"/>
        <v>0.9750796066</v>
      </c>
      <c r="L1319" s="73">
        <f t="shared" si="2"/>
        <v>1.8</v>
      </c>
      <c r="M1319" s="73">
        <f t="shared" si="3"/>
        <v>2.9800589</v>
      </c>
      <c r="N1319" s="73" t="s">
        <v>1373</v>
      </c>
      <c r="O1319" s="73">
        <v>34.4</v>
      </c>
      <c r="P1319" s="73">
        <v>50.6</v>
      </c>
      <c r="Q1319" s="73">
        <v>49.4</v>
      </c>
      <c r="R1319" s="73">
        <v>59.8</v>
      </c>
      <c r="S1319" s="73">
        <v>3.25</v>
      </c>
      <c r="T1319" s="73">
        <v>81914.0</v>
      </c>
      <c r="U1319" s="73">
        <v>37.5</v>
      </c>
      <c r="V1319" s="73">
        <v>79.2</v>
      </c>
      <c r="W1319" s="73">
        <v>220549.0</v>
      </c>
      <c r="X1319" s="73">
        <v>795.0</v>
      </c>
      <c r="Y1319" s="73">
        <v>31.2</v>
      </c>
      <c r="Z1319" s="73">
        <v>71.9</v>
      </c>
      <c r="AA1319" s="73">
        <v>23791.0</v>
      </c>
      <c r="AB1319" s="73">
        <v>2.3</v>
      </c>
      <c r="AC1319" s="75">
        <v>45352.0</v>
      </c>
      <c r="AD1319" s="73">
        <v>90.4</v>
      </c>
      <c r="AE1319" s="73">
        <v>0.5</v>
      </c>
      <c r="AF1319" s="73">
        <v>0.4</v>
      </c>
      <c r="AG1319" s="73">
        <v>0.3</v>
      </c>
      <c r="AH1319" s="73">
        <v>0.0</v>
      </c>
      <c r="AI1319" s="73">
        <v>3.8</v>
      </c>
      <c r="AJ1319" s="73">
        <v>4.5</v>
      </c>
      <c r="AK1319" s="73" t="s">
        <v>4704</v>
      </c>
    </row>
    <row r="1320">
      <c r="A1320" s="73" t="s">
        <v>1420</v>
      </c>
      <c r="B1320" s="74" t="s">
        <v>1420</v>
      </c>
      <c r="C1320" s="73" t="s">
        <v>1751</v>
      </c>
      <c r="D1320" s="73">
        <v>48477.0</v>
      </c>
      <c r="E1320" s="73" t="s">
        <v>1377</v>
      </c>
      <c r="F1320" s="73" t="s">
        <v>1378</v>
      </c>
      <c r="G1320" s="73">
        <v>30.2145</v>
      </c>
      <c r="H1320" s="73">
        <v>-96.4034</v>
      </c>
      <c r="I1320" s="73">
        <v>35807.0</v>
      </c>
      <c r="J1320" s="73">
        <v>22.88</v>
      </c>
      <c r="K1320" s="73">
        <f t="shared" si="1"/>
        <v>0.9772759471</v>
      </c>
      <c r="L1320" s="73">
        <f t="shared" si="2"/>
        <v>1.8</v>
      </c>
      <c r="M1320" s="73">
        <f t="shared" si="3"/>
        <v>2.9990032</v>
      </c>
      <c r="N1320" s="73" t="s">
        <v>1373</v>
      </c>
      <c r="O1320" s="73">
        <v>41.9</v>
      </c>
      <c r="P1320" s="73">
        <v>49.2</v>
      </c>
      <c r="Q1320" s="73">
        <v>50.8</v>
      </c>
      <c r="R1320" s="73">
        <v>51.1</v>
      </c>
      <c r="S1320" s="73">
        <v>2.97</v>
      </c>
      <c r="T1320" s="73">
        <v>70043.0</v>
      </c>
      <c r="U1320" s="73">
        <v>30.8</v>
      </c>
      <c r="V1320" s="73">
        <v>73.5</v>
      </c>
      <c r="W1320" s="73">
        <v>250671.0</v>
      </c>
      <c r="X1320" s="73">
        <v>1025.0</v>
      </c>
      <c r="Y1320" s="73">
        <v>28.8</v>
      </c>
      <c r="Z1320" s="73">
        <v>58.5</v>
      </c>
      <c r="AA1320" s="73">
        <v>16322.0</v>
      </c>
      <c r="AB1320" s="73">
        <v>2.7</v>
      </c>
      <c r="AC1320" s="75">
        <v>45352.0</v>
      </c>
      <c r="AD1320" s="73">
        <v>71.8</v>
      </c>
      <c r="AE1320" s="73">
        <v>18.0</v>
      </c>
      <c r="AF1320" s="73">
        <v>0.7</v>
      </c>
      <c r="AG1320" s="73">
        <v>0.2</v>
      </c>
      <c r="AH1320" s="73">
        <v>0.0</v>
      </c>
      <c r="AI1320" s="73">
        <v>2.8</v>
      </c>
      <c r="AJ1320" s="73">
        <v>6.5</v>
      </c>
      <c r="AK1320" s="73" t="s">
        <v>4705</v>
      </c>
    </row>
    <row r="1321">
      <c r="A1321" s="73" t="s">
        <v>4706</v>
      </c>
      <c r="B1321" s="74" t="s">
        <v>4706</v>
      </c>
      <c r="C1321" s="73" t="s">
        <v>4707</v>
      </c>
      <c r="D1321" s="73">
        <v>72051.0</v>
      </c>
      <c r="E1321" s="73" t="s">
        <v>2039</v>
      </c>
      <c r="F1321" s="73" t="s">
        <v>2040</v>
      </c>
      <c r="G1321" s="73">
        <v>18.4367</v>
      </c>
      <c r="H1321" s="73">
        <v>-66.2784</v>
      </c>
      <c r="I1321" s="73">
        <v>35786.0</v>
      </c>
      <c r="J1321" s="73">
        <v>597.74</v>
      </c>
      <c r="K1321" s="73">
        <f t="shared" si="1"/>
        <v>1.274557547</v>
      </c>
      <c r="L1321" s="73">
        <f t="shared" si="2"/>
        <v>0.192146</v>
      </c>
      <c r="M1321" s="73">
        <f t="shared" si="3"/>
        <v>5.2352086</v>
      </c>
      <c r="N1321" s="73" t="s">
        <v>2041</v>
      </c>
      <c r="O1321" s="73">
        <v>42.5</v>
      </c>
      <c r="P1321" s="73">
        <v>48.4</v>
      </c>
      <c r="Q1321" s="73">
        <v>51.6</v>
      </c>
      <c r="R1321" s="73">
        <v>37.3</v>
      </c>
      <c r="S1321" s="73">
        <v>3.75</v>
      </c>
      <c r="T1321" s="73">
        <v>31485.0</v>
      </c>
      <c r="U1321" s="73">
        <v>14.5</v>
      </c>
      <c r="V1321" s="73">
        <v>79.8</v>
      </c>
      <c r="W1321" s="73">
        <v>149807.0</v>
      </c>
      <c r="X1321" s="73">
        <v>664.0</v>
      </c>
      <c r="Y1321" s="73">
        <v>33.1</v>
      </c>
      <c r="Z1321" s="73">
        <v>48.2</v>
      </c>
      <c r="AA1321" s="73">
        <v>15015.0</v>
      </c>
      <c r="AB1321" s="73">
        <v>14.2</v>
      </c>
      <c r="AC1321" s="75">
        <v>45352.0</v>
      </c>
      <c r="AD1321" s="73">
        <v>44.4</v>
      </c>
      <c r="AE1321" s="73">
        <v>6.3</v>
      </c>
      <c r="AF1321" s="73">
        <v>0.0</v>
      </c>
      <c r="AG1321" s="73">
        <v>0.0</v>
      </c>
      <c r="AH1321" s="73">
        <v>0.0</v>
      </c>
      <c r="AI1321" s="73">
        <v>6.5</v>
      </c>
      <c r="AJ1321" s="73">
        <v>42.7</v>
      </c>
      <c r="AK1321" s="73" t="s">
        <v>4708</v>
      </c>
    </row>
    <row r="1322">
      <c r="A1322" s="73" t="s">
        <v>2107</v>
      </c>
      <c r="B1322" s="74" t="s">
        <v>2107</v>
      </c>
      <c r="C1322" s="73" t="s">
        <v>2108</v>
      </c>
      <c r="D1322" s="73">
        <v>42059.0</v>
      </c>
      <c r="E1322" s="73" t="s">
        <v>323</v>
      </c>
      <c r="F1322" s="73" t="s">
        <v>1455</v>
      </c>
      <c r="G1322" s="73">
        <v>39.8538</v>
      </c>
      <c r="H1322" s="73">
        <v>-80.2229</v>
      </c>
      <c r="I1322" s="73">
        <v>35781.0</v>
      </c>
      <c r="J1322" s="73">
        <v>23.99</v>
      </c>
      <c r="K1322" s="73">
        <f t="shared" si="1"/>
        <v>0.9777772423</v>
      </c>
      <c r="L1322" s="73">
        <f t="shared" si="2"/>
        <v>1.8</v>
      </c>
      <c r="M1322" s="73">
        <f t="shared" si="3"/>
        <v>3.0033211</v>
      </c>
      <c r="N1322" s="73" t="s">
        <v>1396</v>
      </c>
      <c r="O1322" s="73">
        <v>43.1</v>
      </c>
      <c r="P1322" s="73">
        <v>52.3</v>
      </c>
      <c r="Q1322" s="73">
        <v>47.7</v>
      </c>
      <c r="R1322" s="73">
        <v>49.5</v>
      </c>
      <c r="S1322" s="73">
        <v>2.88</v>
      </c>
      <c r="T1322" s="73">
        <v>66283.0</v>
      </c>
      <c r="U1322" s="73">
        <v>29.7</v>
      </c>
      <c r="V1322" s="73">
        <v>78.5</v>
      </c>
      <c r="W1322" s="73">
        <v>139628.0</v>
      </c>
      <c r="X1322" s="73">
        <v>754.0</v>
      </c>
      <c r="Y1322" s="73">
        <v>21.1</v>
      </c>
      <c r="Z1322" s="73">
        <v>50.3</v>
      </c>
      <c r="AA1322" s="73">
        <v>15816.0</v>
      </c>
      <c r="AB1322" s="73">
        <v>5.2</v>
      </c>
      <c r="AC1322" s="75">
        <v>45352.0</v>
      </c>
      <c r="AD1322" s="73">
        <v>92.5</v>
      </c>
      <c r="AE1322" s="73">
        <v>2.7</v>
      </c>
      <c r="AF1322" s="73">
        <v>0.1</v>
      </c>
      <c r="AG1322" s="73">
        <v>0.0</v>
      </c>
      <c r="AH1322" s="73">
        <v>0.0</v>
      </c>
      <c r="AI1322" s="73">
        <v>0.4</v>
      </c>
      <c r="AJ1322" s="73">
        <v>4.2</v>
      </c>
      <c r="AK1322" s="73" t="s">
        <v>4709</v>
      </c>
    </row>
    <row r="1323">
      <c r="A1323" s="73" t="s">
        <v>3107</v>
      </c>
      <c r="B1323" s="74" t="s">
        <v>3107</v>
      </c>
      <c r="C1323" s="73" t="s">
        <v>3108</v>
      </c>
      <c r="D1323" s="73">
        <v>21071.0</v>
      </c>
      <c r="E1323" s="73" t="s">
        <v>1656</v>
      </c>
      <c r="F1323" s="73" t="s">
        <v>1657</v>
      </c>
      <c r="G1323" s="73">
        <v>37.5571</v>
      </c>
      <c r="H1323" s="73">
        <v>-82.7457</v>
      </c>
      <c r="I1323" s="73">
        <v>35780.0</v>
      </c>
      <c r="J1323" s="73">
        <v>35.13</v>
      </c>
      <c r="K1323" s="73">
        <f t="shared" si="1"/>
        <v>0.9828225209</v>
      </c>
      <c r="L1323" s="73">
        <f t="shared" si="2"/>
        <v>1.8</v>
      </c>
      <c r="M1323" s="73">
        <f t="shared" si="3"/>
        <v>3.0466557</v>
      </c>
      <c r="N1323" s="73" t="s">
        <v>1396</v>
      </c>
      <c r="O1323" s="73">
        <v>42.9</v>
      </c>
      <c r="P1323" s="73">
        <v>49.0</v>
      </c>
      <c r="Q1323" s="73">
        <v>51.0</v>
      </c>
      <c r="R1323" s="73">
        <v>52.7</v>
      </c>
      <c r="S1323" s="73">
        <v>2.88</v>
      </c>
      <c r="T1323" s="73">
        <v>38723.0</v>
      </c>
      <c r="U1323" s="73">
        <v>15.6</v>
      </c>
      <c r="V1323" s="73">
        <v>71.3</v>
      </c>
      <c r="W1323" s="73">
        <v>94910.0</v>
      </c>
      <c r="X1323" s="73">
        <v>740.0</v>
      </c>
      <c r="Y1323" s="73">
        <v>13.1</v>
      </c>
      <c r="Z1323" s="73">
        <v>42.1</v>
      </c>
      <c r="AA1323" s="73">
        <v>11129.0</v>
      </c>
      <c r="AB1323" s="73">
        <v>6.8</v>
      </c>
      <c r="AC1323" s="75">
        <v>45352.0</v>
      </c>
      <c r="AD1323" s="73">
        <v>96.4</v>
      </c>
      <c r="AE1323" s="73">
        <v>0.8</v>
      </c>
      <c r="AF1323" s="73">
        <v>0.4</v>
      </c>
      <c r="AG1323" s="73">
        <v>0.0</v>
      </c>
      <c r="AH1323" s="73">
        <v>0.0</v>
      </c>
      <c r="AI1323" s="73">
        <v>0.1</v>
      </c>
      <c r="AJ1323" s="73">
        <v>2.2</v>
      </c>
      <c r="AK1323" s="73" t="s">
        <v>4710</v>
      </c>
    </row>
    <row r="1324">
      <c r="A1324" s="73" t="s">
        <v>2414</v>
      </c>
      <c r="B1324" s="74" t="s">
        <v>2414</v>
      </c>
      <c r="C1324" s="73" t="s">
        <v>2415</v>
      </c>
      <c r="D1324" s="73">
        <v>17105.0</v>
      </c>
      <c r="E1324" s="73" t="s">
        <v>1371</v>
      </c>
      <c r="F1324" s="73" t="s">
        <v>1372</v>
      </c>
      <c r="G1324" s="73">
        <v>40.8916</v>
      </c>
      <c r="H1324" s="73">
        <v>-88.5577</v>
      </c>
      <c r="I1324" s="73">
        <v>35771.0</v>
      </c>
      <c r="J1324" s="73">
        <v>13.23</v>
      </c>
      <c r="K1324" s="73">
        <f t="shared" si="1"/>
        <v>0.9729286557</v>
      </c>
      <c r="L1324" s="73">
        <f t="shared" si="2"/>
        <v>1.8</v>
      </c>
      <c r="M1324" s="73">
        <f t="shared" si="3"/>
        <v>2.9614647</v>
      </c>
      <c r="N1324" s="73" t="s">
        <v>1373</v>
      </c>
      <c r="O1324" s="73">
        <v>41.9</v>
      </c>
      <c r="P1324" s="73">
        <v>51.1</v>
      </c>
      <c r="Q1324" s="73">
        <v>48.9</v>
      </c>
      <c r="R1324" s="73">
        <v>50.9</v>
      </c>
      <c r="S1324" s="73">
        <v>2.8</v>
      </c>
      <c r="T1324" s="73">
        <v>68175.0</v>
      </c>
      <c r="U1324" s="73">
        <v>32.0</v>
      </c>
      <c r="V1324" s="73">
        <v>72.3</v>
      </c>
      <c r="W1324" s="73">
        <v>128310.0</v>
      </c>
      <c r="X1324" s="73">
        <v>836.0</v>
      </c>
      <c r="Y1324" s="73">
        <v>18.7</v>
      </c>
      <c r="Z1324" s="73">
        <v>59.7</v>
      </c>
      <c r="AA1324" s="73">
        <v>16383.0</v>
      </c>
      <c r="AB1324" s="73">
        <v>3.7</v>
      </c>
      <c r="AC1324" s="75">
        <v>45352.0</v>
      </c>
      <c r="AD1324" s="73">
        <v>91.4</v>
      </c>
      <c r="AE1324" s="73">
        <v>3.6</v>
      </c>
      <c r="AF1324" s="73">
        <v>0.5</v>
      </c>
      <c r="AG1324" s="73">
        <v>0.0</v>
      </c>
      <c r="AH1324" s="73">
        <v>0.0</v>
      </c>
      <c r="AI1324" s="73">
        <v>1.4</v>
      </c>
      <c r="AJ1324" s="73">
        <v>3.1</v>
      </c>
      <c r="AK1324" s="73" t="s">
        <v>4711</v>
      </c>
    </row>
    <row r="1325">
      <c r="A1325" s="73" t="s">
        <v>2238</v>
      </c>
      <c r="B1325" s="74" t="s">
        <v>2238</v>
      </c>
      <c r="C1325" s="73" t="s">
        <v>2239</v>
      </c>
      <c r="D1325" s="73">
        <v>29219.0</v>
      </c>
      <c r="E1325" s="73" t="s">
        <v>1547</v>
      </c>
      <c r="F1325" s="73" t="s">
        <v>1548</v>
      </c>
      <c r="G1325" s="73">
        <v>38.7646</v>
      </c>
      <c r="H1325" s="73">
        <v>-91.1607</v>
      </c>
      <c r="I1325" s="73">
        <v>35729.0</v>
      </c>
      <c r="J1325" s="73">
        <v>32.19</v>
      </c>
      <c r="K1325" s="73">
        <f t="shared" si="1"/>
        <v>0.981488479</v>
      </c>
      <c r="L1325" s="73">
        <f t="shared" si="2"/>
        <v>1.8</v>
      </c>
      <c r="M1325" s="73">
        <f t="shared" si="3"/>
        <v>3.0352191</v>
      </c>
      <c r="N1325" s="73" t="s">
        <v>1373</v>
      </c>
      <c r="O1325" s="73">
        <v>41.3</v>
      </c>
      <c r="P1325" s="73">
        <v>49.9</v>
      </c>
      <c r="Q1325" s="73">
        <v>50.1</v>
      </c>
      <c r="R1325" s="73">
        <v>56.1</v>
      </c>
      <c r="S1325" s="73">
        <v>3.09</v>
      </c>
      <c r="T1325" s="73">
        <v>75531.0</v>
      </c>
      <c r="U1325" s="73">
        <v>34.7</v>
      </c>
      <c r="V1325" s="73">
        <v>80.4</v>
      </c>
      <c r="W1325" s="73">
        <v>227811.0</v>
      </c>
      <c r="X1325" s="73">
        <v>956.0</v>
      </c>
      <c r="Y1325" s="73">
        <v>19.2</v>
      </c>
      <c r="Z1325" s="73">
        <v>63.3</v>
      </c>
      <c r="AA1325" s="73">
        <v>19114.0</v>
      </c>
      <c r="AB1325" s="73">
        <v>4.8</v>
      </c>
      <c r="AC1325" s="75">
        <v>45352.0</v>
      </c>
      <c r="AD1325" s="73">
        <v>91.1</v>
      </c>
      <c r="AE1325" s="73">
        <v>2.1</v>
      </c>
      <c r="AF1325" s="73">
        <v>0.5</v>
      </c>
      <c r="AG1325" s="73">
        <v>0.5</v>
      </c>
      <c r="AH1325" s="73">
        <v>0.0</v>
      </c>
      <c r="AI1325" s="73">
        <v>1.0</v>
      </c>
      <c r="AJ1325" s="73">
        <v>4.7</v>
      </c>
      <c r="AK1325" s="73" t="s">
        <v>4712</v>
      </c>
    </row>
    <row r="1326">
      <c r="A1326" s="73" t="s">
        <v>1962</v>
      </c>
      <c r="B1326" s="74" t="s">
        <v>1962</v>
      </c>
      <c r="C1326" s="73" t="s">
        <v>1963</v>
      </c>
      <c r="D1326" s="73">
        <v>31119.0</v>
      </c>
      <c r="E1326" s="73" t="s">
        <v>1760</v>
      </c>
      <c r="F1326" s="73" t="s">
        <v>1761</v>
      </c>
      <c r="G1326" s="73">
        <v>41.9167</v>
      </c>
      <c r="H1326" s="73">
        <v>-97.6008</v>
      </c>
      <c r="I1326" s="73">
        <v>35538.0</v>
      </c>
      <c r="J1326" s="73">
        <v>23.96</v>
      </c>
      <c r="K1326" s="73">
        <f t="shared" si="1"/>
        <v>0.9777636904</v>
      </c>
      <c r="L1326" s="73">
        <f t="shared" si="2"/>
        <v>1.8</v>
      </c>
      <c r="M1326" s="73">
        <f t="shared" si="3"/>
        <v>3.0032044</v>
      </c>
      <c r="N1326" s="73" t="s">
        <v>1373</v>
      </c>
      <c r="O1326" s="73">
        <v>36.8</v>
      </c>
      <c r="P1326" s="73">
        <v>49.7</v>
      </c>
      <c r="Q1326" s="73">
        <v>50.3</v>
      </c>
      <c r="R1326" s="73">
        <v>51.6</v>
      </c>
      <c r="S1326" s="73">
        <v>3.23</v>
      </c>
      <c r="T1326" s="73">
        <v>61139.0</v>
      </c>
      <c r="U1326" s="73">
        <v>27.4</v>
      </c>
      <c r="V1326" s="73">
        <v>66.6</v>
      </c>
      <c r="W1326" s="73">
        <v>186348.0</v>
      </c>
      <c r="X1326" s="73">
        <v>800.0</v>
      </c>
      <c r="Y1326" s="73">
        <v>24.5</v>
      </c>
      <c r="Z1326" s="73">
        <v>67.7</v>
      </c>
      <c r="AA1326" s="73">
        <v>19958.0</v>
      </c>
      <c r="AB1326" s="73">
        <v>2.6</v>
      </c>
      <c r="AC1326" s="75">
        <v>45352.0</v>
      </c>
      <c r="AD1326" s="73">
        <v>83.3</v>
      </c>
      <c r="AE1326" s="73">
        <v>0.9</v>
      </c>
      <c r="AF1326" s="73">
        <v>1.2</v>
      </c>
      <c r="AG1326" s="73">
        <v>1.5</v>
      </c>
      <c r="AH1326" s="73">
        <v>0.0</v>
      </c>
      <c r="AI1326" s="73">
        <v>5.3</v>
      </c>
      <c r="AJ1326" s="73">
        <v>7.8</v>
      </c>
      <c r="AK1326" s="73" t="s">
        <v>4713</v>
      </c>
    </row>
    <row r="1327">
      <c r="A1327" s="73" t="s">
        <v>3243</v>
      </c>
      <c r="B1327" s="74" t="s">
        <v>3243</v>
      </c>
      <c r="C1327" s="73" t="s">
        <v>3244</v>
      </c>
      <c r="D1327" s="73">
        <v>23015.0</v>
      </c>
      <c r="E1327" s="73" t="s">
        <v>2101</v>
      </c>
      <c r="F1327" s="73" t="s">
        <v>2102</v>
      </c>
      <c r="G1327" s="73">
        <v>44.0665</v>
      </c>
      <c r="H1327" s="73">
        <v>-69.5434</v>
      </c>
      <c r="I1327" s="73">
        <v>35466.0</v>
      </c>
      <c r="J1327" s="73">
        <v>30.04</v>
      </c>
      <c r="K1327" s="73">
        <f t="shared" si="1"/>
        <v>0.9805140505</v>
      </c>
      <c r="L1327" s="73">
        <f t="shared" si="2"/>
        <v>1.8</v>
      </c>
      <c r="M1327" s="73">
        <f t="shared" si="3"/>
        <v>3.0268556</v>
      </c>
      <c r="N1327" s="73" t="s">
        <v>1396</v>
      </c>
      <c r="O1327" s="73">
        <v>51.3</v>
      </c>
      <c r="P1327" s="73">
        <v>49.5</v>
      </c>
      <c r="Q1327" s="73">
        <v>50.5</v>
      </c>
      <c r="R1327" s="73">
        <v>53.1</v>
      </c>
      <c r="S1327" s="73">
        <v>2.72</v>
      </c>
      <c r="T1327" s="73">
        <v>69638.0</v>
      </c>
      <c r="U1327" s="73">
        <v>33.1</v>
      </c>
      <c r="V1327" s="73">
        <v>82.8</v>
      </c>
      <c r="W1327" s="73">
        <v>276823.0</v>
      </c>
      <c r="X1327" s="73">
        <v>930.0</v>
      </c>
      <c r="Y1327" s="73">
        <v>39.2</v>
      </c>
      <c r="Z1327" s="73">
        <v>57.7</v>
      </c>
      <c r="AA1327" s="73">
        <v>16318.0</v>
      </c>
      <c r="AB1327" s="73">
        <v>3.3</v>
      </c>
      <c r="AC1327" s="75">
        <v>45352.0</v>
      </c>
      <c r="AD1327" s="73">
        <v>94.1</v>
      </c>
      <c r="AE1327" s="73">
        <v>0.5</v>
      </c>
      <c r="AF1327" s="73">
        <v>0.9</v>
      </c>
      <c r="AG1327" s="73">
        <v>0.5</v>
      </c>
      <c r="AH1327" s="73">
        <v>0.0</v>
      </c>
      <c r="AI1327" s="73">
        <v>0.3</v>
      </c>
      <c r="AJ1327" s="73">
        <v>3.8</v>
      </c>
      <c r="AK1327" s="73" t="s">
        <v>4714</v>
      </c>
    </row>
    <row r="1328">
      <c r="A1328" s="73" t="s">
        <v>4160</v>
      </c>
      <c r="B1328" s="74" t="s">
        <v>4160</v>
      </c>
      <c r="C1328" s="73" t="s">
        <v>4161</v>
      </c>
      <c r="D1328" s="73">
        <v>39127.0</v>
      </c>
      <c r="E1328" s="73" t="s">
        <v>1478</v>
      </c>
      <c r="F1328" s="73" t="s">
        <v>1479</v>
      </c>
      <c r="G1328" s="73">
        <v>39.7372</v>
      </c>
      <c r="H1328" s="73">
        <v>-82.2361</v>
      </c>
      <c r="I1328" s="73">
        <v>35451.0</v>
      </c>
      <c r="J1328" s="73">
        <v>33.55</v>
      </c>
      <c r="K1328" s="73">
        <f t="shared" si="1"/>
        <v>0.9821053616</v>
      </c>
      <c r="L1328" s="73">
        <f t="shared" si="2"/>
        <v>1.8</v>
      </c>
      <c r="M1328" s="73">
        <f t="shared" si="3"/>
        <v>3.0405095</v>
      </c>
      <c r="N1328" s="73" t="s">
        <v>1396</v>
      </c>
      <c r="O1328" s="73">
        <v>41.1</v>
      </c>
      <c r="P1328" s="73">
        <v>50.4</v>
      </c>
      <c r="Q1328" s="73">
        <v>49.6</v>
      </c>
      <c r="R1328" s="73">
        <v>51.7</v>
      </c>
      <c r="S1328" s="73">
        <v>3.04</v>
      </c>
      <c r="T1328" s="73">
        <v>62899.0</v>
      </c>
      <c r="U1328" s="73">
        <v>24.7</v>
      </c>
      <c r="V1328" s="73">
        <v>75.7</v>
      </c>
      <c r="W1328" s="73">
        <v>160963.0</v>
      </c>
      <c r="X1328" s="73">
        <v>695.0</v>
      </c>
      <c r="Y1328" s="73">
        <v>14.8</v>
      </c>
      <c r="Z1328" s="73">
        <v>56.4</v>
      </c>
      <c r="AA1328" s="73">
        <v>16265.0</v>
      </c>
      <c r="AB1328" s="73">
        <v>4.9</v>
      </c>
      <c r="AC1328" s="75">
        <v>45352.0</v>
      </c>
      <c r="AD1328" s="73">
        <v>96.2</v>
      </c>
      <c r="AE1328" s="73">
        <v>0.3</v>
      </c>
      <c r="AF1328" s="73">
        <v>0.1</v>
      </c>
      <c r="AG1328" s="73">
        <v>0.1</v>
      </c>
      <c r="AH1328" s="73">
        <v>0.0</v>
      </c>
      <c r="AI1328" s="73">
        <v>0.4</v>
      </c>
      <c r="AJ1328" s="73">
        <v>3.0</v>
      </c>
      <c r="AK1328" s="73" t="s">
        <v>4715</v>
      </c>
    </row>
    <row r="1329">
      <c r="A1329" s="73" t="s">
        <v>3243</v>
      </c>
      <c r="B1329" s="74" t="s">
        <v>3243</v>
      </c>
      <c r="C1329" s="73" t="s">
        <v>3244</v>
      </c>
      <c r="D1329" s="73">
        <v>47103.0</v>
      </c>
      <c r="E1329" s="73" t="s">
        <v>1593</v>
      </c>
      <c r="F1329" s="73" t="s">
        <v>1594</v>
      </c>
      <c r="G1329" s="73">
        <v>35.1405</v>
      </c>
      <c r="H1329" s="73">
        <v>-86.589</v>
      </c>
      <c r="I1329" s="73">
        <v>35365.0</v>
      </c>
      <c r="J1329" s="73">
        <v>23.94</v>
      </c>
      <c r="K1329" s="73">
        <f t="shared" si="1"/>
        <v>0.9777546559</v>
      </c>
      <c r="L1329" s="73">
        <f t="shared" si="2"/>
        <v>1.8</v>
      </c>
      <c r="M1329" s="73">
        <f t="shared" si="3"/>
        <v>3.0031266</v>
      </c>
      <c r="N1329" s="73" t="s">
        <v>1373</v>
      </c>
      <c r="O1329" s="73">
        <v>43.2</v>
      </c>
      <c r="P1329" s="73">
        <v>49.3</v>
      </c>
      <c r="Q1329" s="73">
        <v>50.7</v>
      </c>
      <c r="R1329" s="73">
        <v>52.6</v>
      </c>
      <c r="S1329" s="73">
        <v>3.0</v>
      </c>
      <c r="T1329" s="73">
        <v>61374.0</v>
      </c>
      <c r="U1329" s="73">
        <v>28.2</v>
      </c>
      <c r="V1329" s="73">
        <v>76.3</v>
      </c>
      <c r="W1329" s="73">
        <v>185626.0</v>
      </c>
      <c r="X1329" s="73">
        <v>755.0</v>
      </c>
      <c r="Y1329" s="73">
        <v>19.3</v>
      </c>
      <c r="Z1329" s="73">
        <v>59.2</v>
      </c>
      <c r="AA1329" s="73">
        <v>16773.0</v>
      </c>
      <c r="AB1329" s="73">
        <v>4.3</v>
      </c>
      <c r="AC1329" s="75">
        <v>45352.0</v>
      </c>
      <c r="AD1329" s="73">
        <v>86.7</v>
      </c>
      <c r="AE1329" s="73">
        <v>6.2</v>
      </c>
      <c r="AF1329" s="73">
        <v>0.7</v>
      </c>
      <c r="AG1329" s="73">
        <v>0.1</v>
      </c>
      <c r="AH1329" s="73">
        <v>0.0</v>
      </c>
      <c r="AI1329" s="73">
        <v>1.5</v>
      </c>
      <c r="AJ1329" s="73">
        <v>4.8</v>
      </c>
      <c r="AK1329" s="73" t="s">
        <v>4716</v>
      </c>
    </row>
    <row r="1330">
      <c r="A1330" s="73" t="s">
        <v>4717</v>
      </c>
      <c r="B1330" s="74" t="s">
        <v>4717</v>
      </c>
      <c r="C1330" s="73" t="s">
        <v>4718</v>
      </c>
      <c r="D1330" s="73">
        <v>30093.0</v>
      </c>
      <c r="E1330" s="73" t="s">
        <v>2570</v>
      </c>
      <c r="F1330" s="73" t="s">
        <v>2571</v>
      </c>
      <c r="G1330" s="73">
        <v>45.9024</v>
      </c>
      <c r="H1330" s="73">
        <v>-112.6567</v>
      </c>
      <c r="I1330" s="73">
        <v>35306.0</v>
      </c>
      <c r="J1330" s="73">
        <v>18.99</v>
      </c>
      <c r="K1330" s="73">
        <f t="shared" si="1"/>
        <v>0.9755211836</v>
      </c>
      <c r="L1330" s="73">
        <f t="shared" si="2"/>
        <v>1.8</v>
      </c>
      <c r="M1330" s="73">
        <f t="shared" si="3"/>
        <v>2.9838711</v>
      </c>
      <c r="N1330" s="73" t="s">
        <v>1502</v>
      </c>
      <c r="O1330" s="73">
        <v>40.3</v>
      </c>
      <c r="P1330" s="73">
        <v>51.3</v>
      </c>
      <c r="Q1330" s="73">
        <v>48.7</v>
      </c>
      <c r="R1330" s="73">
        <v>44.5</v>
      </c>
      <c r="S1330" s="73">
        <v>3.09</v>
      </c>
      <c r="T1330" s="73">
        <v>56297.0</v>
      </c>
      <c r="U1330" s="73">
        <v>24.0</v>
      </c>
      <c r="V1330" s="73">
        <v>70.1</v>
      </c>
      <c r="W1330" s="73">
        <v>192986.0</v>
      </c>
      <c r="X1330" s="73">
        <v>793.0</v>
      </c>
      <c r="Y1330" s="73">
        <v>27.7</v>
      </c>
      <c r="Z1330" s="73">
        <v>60.1</v>
      </c>
      <c r="AA1330" s="73">
        <v>18013.0</v>
      </c>
      <c r="AB1330" s="73">
        <v>4.6</v>
      </c>
      <c r="AC1330" s="75">
        <v>45352.0</v>
      </c>
      <c r="AD1330" s="73">
        <v>92.5</v>
      </c>
      <c r="AE1330" s="73">
        <v>0.2</v>
      </c>
      <c r="AF1330" s="73">
        <v>0.5</v>
      </c>
      <c r="AG1330" s="73">
        <v>1.9</v>
      </c>
      <c r="AH1330" s="73">
        <v>0.0</v>
      </c>
      <c r="AI1330" s="73">
        <v>0.4</v>
      </c>
      <c r="AJ1330" s="73">
        <v>4.5</v>
      </c>
      <c r="AK1330" s="73" t="s">
        <v>4719</v>
      </c>
    </row>
    <row r="1331">
      <c r="A1331" s="73" t="s">
        <v>4720</v>
      </c>
      <c r="B1331" s="74" t="s">
        <v>4720</v>
      </c>
      <c r="C1331" s="73" t="s">
        <v>4721</v>
      </c>
      <c r="D1331" s="73">
        <v>19179.0</v>
      </c>
      <c r="E1331" s="73" t="s">
        <v>1844</v>
      </c>
      <c r="F1331" s="73" t="s">
        <v>1845</v>
      </c>
      <c r="G1331" s="73">
        <v>41.0306</v>
      </c>
      <c r="H1331" s="73">
        <v>-92.4095</v>
      </c>
      <c r="I1331" s="73">
        <v>35292.0</v>
      </c>
      <c r="J1331" s="73">
        <v>31.55</v>
      </c>
      <c r="K1331" s="73">
        <f t="shared" si="1"/>
        <v>0.9811983153</v>
      </c>
      <c r="L1331" s="73">
        <f t="shared" si="2"/>
        <v>1.8</v>
      </c>
      <c r="M1331" s="73">
        <f t="shared" si="3"/>
        <v>3.0327295</v>
      </c>
      <c r="N1331" s="73" t="s">
        <v>1373</v>
      </c>
      <c r="O1331" s="73">
        <v>39.4</v>
      </c>
      <c r="P1331" s="73">
        <v>50.3</v>
      </c>
      <c r="Q1331" s="73">
        <v>49.7</v>
      </c>
      <c r="R1331" s="73">
        <v>48.5</v>
      </c>
      <c r="S1331" s="73">
        <v>2.95</v>
      </c>
      <c r="T1331" s="73">
        <v>56209.0</v>
      </c>
      <c r="U1331" s="73">
        <v>24.3</v>
      </c>
      <c r="V1331" s="73">
        <v>66.3</v>
      </c>
      <c r="W1331" s="73">
        <v>106284.0</v>
      </c>
      <c r="X1331" s="73">
        <v>909.0</v>
      </c>
      <c r="Y1331" s="73">
        <v>18.5</v>
      </c>
      <c r="Z1331" s="73">
        <v>61.6</v>
      </c>
      <c r="AA1331" s="73">
        <v>16617.0</v>
      </c>
      <c r="AB1331" s="73">
        <v>4.4</v>
      </c>
      <c r="AC1331" s="75">
        <v>45352.0</v>
      </c>
      <c r="AD1331" s="73">
        <v>85.8</v>
      </c>
      <c r="AE1331" s="73">
        <v>3.2</v>
      </c>
      <c r="AF1331" s="73">
        <v>1.5</v>
      </c>
      <c r="AG1331" s="73">
        <v>0.2</v>
      </c>
      <c r="AH1331" s="73">
        <v>1.5</v>
      </c>
      <c r="AI1331" s="73">
        <v>2.8</v>
      </c>
      <c r="AJ1331" s="73">
        <v>5.0</v>
      </c>
      <c r="AK1331" s="73" t="s">
        <v>4722</v>
      </c>
    </row>
    <row r="1332">
      <c r="A1332" s="73" t="s">
        <v>4723</v>
      </c>
      <c r="B1332" s="74" t="s">
        <v>4723</v>
      </c>
      <c r="C1332" s="73" t="s">
        <v>4724</v>
      </c>
      <c r="D1332" s="73">
        <v>72143.0</v>
      </c>
      <c r="E1332" s="73" t="s">
        <v>2039</v>
      </c>
      <c r="F1332" s="73" t="s">
        <v>2040</v>
      </c>
      <c r="G1332" s="73">
        <v>18.4091</v>
      </c>
      <c r="H1332" s="73">
        <v>-66.3372</v>
      </c>
      <c r="I1332" s="73">
        <v>35279.0</v>
      </c>
      <c r="J1332" s="73">
        <v>491.24</v>
      </c>
      <c r="K1332" s="73">
        <f t="shared" si="1"/>
        <v>1.213363307</v>
      </c>
      <c r="L1332" s="73">
        <f t="shared" si="2"/>
        <v>1.8</v>
      </c>
      <c r="M1332" s="73">
        <f t="shared" si="3"/>
        <v>4.8209236</v>
      </c>
      <c r="N1332" s="73" t="s">
        <v>2041</v>
      </c>
      <c r="O1332" s="73">
        <v>41.6</v>
      </c>
      <c r="P1332" s="73">
        <v>48.0</v>
      </c>
      <c r="Q1332" s="73">
        <v>52.0</v>
      </c>
      <c r="R1332" s="73">
        <v>41.6</v>
      </c>
      <c r="S1332" s="73">
        <v>3.25</v>
      </c>
      <c r="T1332" s="73">
        <v>24778.0</v>
      </c>
      <c r="U1332" s="73">
        <v>9.4</v>
      </c>
      <c r="V1332" s="73">
        <v>67.9</v>
      </c>
      <c r="W1332" s="73">
        <v>129939.0</v>
      </c>
      <c r="X1332" s="73">
        <v>624.0</v>
      </c>
      <c r="Y1332" s="73">
        <v>22.7</v>
      </c>
      <c r="Z1332" s="73">
        <v>48.7</v>
      </c>
      <c r="AA1332" s="73">
        <v>10664.0</v>
      </c>
      <c r="AB1332" s="73">
        <v>21.6</v>
      </c>
      <c r="AC1332" s="75">
        <v>45352.0</v>
      </c>
      <c r="AD1332" s="73">
        <v>34.0</v>
      </c>
      <c r="AE1332" s="73">
        <v>7.2</v>
      </c>
      <c r="AF1332" s="73">
        <v>0.0</v>
      </c>
      <c r="AG1332" s="73">
        <v>0.0</v>
      </c>
      <c r="AH1332" s="73">
        <v>0.0</v>
      </c>
      <c r="AI1332" s="73">
        <v>23.5</v>
      </c>
      <c r="AJ1332" s="73">
        <v>35.4</v>
      </c>
      <c r="AK1332" s="73" t="s">
        <v>4725</v>
      </c>
    </row>
    <row r="1333">
      <c r="A1333" s="73" t="s">
        <v>4726</v>
      </c>
      <c r="B1333" s="74" t="s">
        <v>4726</v>
      </c>
      <c r="C1333" s="73" t="s">
        <v>4727</v>
      </c>
      <c r="D1333" s="73">
        <v>27005.0</v>
      </c>
      <c r="E1333" s="73" t="s">
        <v>1489</v>
      </c>
      <c r="F1333" s="73" t="s">
        <v>1490</v>
      </c>
      <c r="G1333" s="73">
        <v>46.9346</v>
      </c>
      <c r="H1333" s="73">
        <v>-95.674</v>
      </c>
      <c r="I1333" s="73">
        <v>35202.0</v>
      </c>
      <c r="J1333" s="73">
        <v>10.34</v>
      </c>
      <c r="K1333" s="73">
        <f t="shared" si="1"/>
        <v>0.9716304877</v>
      </c>
      <c r="L1333" s="73">
        <f t="shared" si="2"/>
        <v>1.8</v>
      </c>
      <c r="M1333" s="73">
        <f t="shared" si="3"/>
        <v>2.9502226</v>
      </c>
      <c r="N1333" s="73" t="s">
        <v>1373</v>
      </c>
      <c r="O1333" s="73">
        <v>42.5</v>
      </c>
      <c r="P1333" s="73">
        <v>50.2</v>
      </c>
      <c r="Q1333" s="73">
        <v>49.8</v>
      </c>
      <c r="R1333" s="73">
        <v>54.3</v>
      </c>
      <c r="S1333" s="73">
        <v>3.02</v>
      </c>
      <c r="T1333" s="73">
        <v>68683.0</v>
      </c>
      <c r="U1333" s="73">
        <v>30.3</v>
      </c>
      <c r="V1333" s="73">
        <v>78.2</v>
      </c>
      <c r="W1333" s="73">
        <v>247525.0</v>
      </c>
      <c r="X1333" s="73">
        <v>854.0</v>
      </c>
      <c r="Y1333" s="73">
        <v>26.3</v>
      </c>
      <c r="Z1333" s="73">
        <v>62.4</v>
      </c>
      <c r="AA1333" s="73">
        <v>19479.0</v>
      </c>
      <c r="AB1333" s="73">
        <v>4.3</v>
      </c>
      <c r="AC1333" s="75">
        <v>45352.0</v>
      </c>
      <c r="AD1333" s="73">
        <v>86.5</v>
      </c>
      <c r="AE1333" s="73">
        <v>0.8</v>
      </c>
      <c r="AF1333" s="73">
        <v>0.7</v>
      </c>
      <c r="AG1333" s="73">
        <v>5.2</v>
      </c>
      <c r="AH1333" s="73">
        <v>0.0</v>
      </c>
      <c r="AI1333" s="73">
        <v>0.7</v>
      </c>
      <c r="AJ1333" s="73">
        <v>6.1</v>
      </c>
      <c r="AK1333" s="73" t="s">
        <v>4728</v>
      </c>
    </row>
    <row r="1334">
      <c r="A1334" s="73" t="s">
        <v>4729</v>
      </c>
      <c r="B1334" s="74" t="s">
        <v>4729</v>
      </c>
      <c r="C1334" s="73" t="s">
        <v>4730</v>
      </c>
      <c r="D1334" s="73">
        <v>72085.0</v>
      </c>
      <c r="E1334" s="73" t="s">
        <v>2039</v>
      </c>
      <c r="F1334" s="73" t="s">
        <v>2040</v>
      </c>
      <c r="G1334" s="73">
        <v>18.1876</v>
      </c>
      <c r="H1334" s="73">
        <v>-65.8693</v>
      </c>
      <c r="I1334" s="73">
        <v>35099.0</v>
      </c>
      <c r="J1334" s="73">
        <v>400.0</v>
      </c>
      <c r="K1334" s="73">
        <f t="shared" si="1"/>
        <v>1.163279552</v>
      </c>
      <c r="L1334" s="73">
        <f t="shared" si="2"/>
        <v>1.8</v>
      </c>
      <c r="M1334" s="73">
        <f t="shared" si="3"/>
        <v>4.466</v>
      </c>
      <c r="N1334" s="73" t="s">
        <v>2041</v>
      </c>
      <c r="O1334" s="73">
        <v>42.6</v>
      </c>
      <c r="P1334" s="73">
        <v>47.8</v>
      </c>
      <c r="Q1334" s="73">
        <v>52.2</v>
      </c>
      <c r="R1334" s="73">
        <v>38.3</v>
      </c>
      <c r="S1334" s="73">
        <v>3.45</v>
      </c>
      <c r="T1334" s="73">
        <v>23193.0</v>
      </c>
      <c r="U1334" s="73">
        <v>6.2</v>
      </c>
      <c r="V1334" s="73">
        <v>76.9</v>
      </c>
      <c r="W1334" s="73">
        <v>122741.0</v>
      </c>
      <c r="X1334" s="73">
        <v>486.0</v>
      </c>
      <c r="Y1334" s="73">
        <v>27.4</v>
      </c>
      <c r="Z1334" s="73">
        <v>40.8</v>
      </c>
      <c r="AA1334" s="73">
        <v>12742.0</v>
      </c>
      <c r="AB1334" s="73">
        <v>10.9</v>
      </c>
      <c r="AC1334" s="75">
        <v>45352.0</v>
      </c>
      <c r="AD1334" s="73">
        <v>11.4</v>
      </c>
      <c r="AE1334" s="73">
        <v>34.2</v>
      </c>
      <c r="AF1334" s="73">
        <v>0.1</v>
      </c>
      <c r="AG1334" s="73">
        <v>0.1</v>
      </c>
      <c r="AH1334" s="73">
        <v>0.0</v>
      </c>
      <c r="AI1334" s="73">
        <v>51.6</v>
      </c>
      <c r="AJ1334" s="73">
        <v>2.7</v>
      </c>
      <c r="AK1334" s="73" t="s">
        <v>4731</v>
      </c>
    </row>
    <row r="1335">
      <c r="A1335" s="73" t="s">
        <v>4732</v>
      </c>
      <c r="B1335" s="74" t="s">
        <v>4732</v>
      </c>
      <c r="C1335" s="73" t="s">
        <v>4733</v>
      </c>
      <c r="D1335" s="73">
        <v>39117.0</v>
      </c>
      <c r="E1335" s="73" t="s">
        <v>1478</v>
      </c>
      <c r="F1335" s="73" t="s">
        <v>1479</v>
      </c>
      <c r="G1335" s="73">
        <v>40.5241</v>
      </c>
      <c r="H1335" s="73">
        <v>-82.7941</v>
      </c>
      <c r="I1335" s="73">
        <v>35049.0</v>
      </c>
      <c r="J1335" s="73">
        <v>33.32</v>
      </c>
      <c r="K1335" s="73">
        <f t="shared" si="1"/>
        <v>0.9820010086</v>
      </c>
      <c r="L1335" s="73">
        <f t="shared" si="2"/>
        <v>1.8</v>
      </c>
      <c r="M1335" s="73">
        <f t="shared" si="3"/>
        <v>3.0396148</v>
      </c>
      <c r="N1335" s="73" t="s">
        <v>1396</v>
      </c>
      <c r="O1335" s="73">
        <v>42.7</v>
      </c>
      <c r="P1335" s="73">
        <v>50.8</v>
      </c>
      <c r="Q1335" s="73">
        <v>49.2</v>
      </c>
      <c r="R1335" s="73">
        <v>54.2</v>
      </c>
      <c r="S1335" s="73">
        <v>3.02</v>
      </c>
      <c r="T1335" s="73">
        <v>70412.0</v>
      </c>
      <c r="U1335" s="73">
        <v>30.2</v>
      </c>
      <c r="V1335" s="73">
        <v>81.7</v>
      </c>
      <c r="W1335" s="73">
        <v>185422.0</v>
      </c>
      <c r="X1335" s="73">
        <v>895.0</v>
      </c>
      <c r="Y1335" s="73">
        <v>16.9</v>
      </c>
      <c r="Z1335" s="73">
        <v>62.9</v>
      </c>
      <c r="AA1335" s="73">
        <v>17278.0</v>
      </c>
      <c r="AB1335" s="73">
        <v>2.6</v>
      </c>
      <c r="AC1335" s="75">
        <v>45352.0</v>
      </c>
      <c r="AD1335" s="73">
        <v>95.4</v>
      </c>
      <c r="AE1335" s="73">
        <v>0.7</v>
      </c>
      <c r="AF1335" s="73">
        <v>0.4</v>
      </c>
      <c r="AG1335" s="73">
        <v>0.1</v>
      </c>
      <c r="AH1335" s="73">
        <v>0.0</v>
      </c>
      <c r="AI1335" s="73">
        <v>0.9</v>
      </c>
      <c r="AJ1335" s="73">
        <v>2.5</v>
      </c>
      <c r="AK1335" s="73" t="s">
        <v>4734</v>
      </c>
    </row>
    <row r="1336">
      <c r="A1336" s="73" t="s">
        <v>4735</v>
      </c>
      <c r="B1336" s="74" t="s">
        <v>4735</v>
      </c>
      <c r="C1336" s="73" t="s">
        <v>4736</v>
      </c>
      <c r="D1336" s="73">
        <v>49051.0</v>
      </c>
      <c r="E1336" s="73" t="s">
        <v>1500</v>
      </c>
      <c r="F1336" s="73" t="s">
        <v>1501</v>
      </c>
      <c r="G1336" s="73">
        <v>40.3308</v>
      </c>
      <c r="H1336" s="73">
        <v>-111.1682</v>
      </c>
      <c r="I1336" s="73">
        <v>35009.0</v>
      </c>
      <c r="J1336" s="73">
        <v>11.48</v>
      </c>
      <c r="K1336" s="73">
        <f t="shared" si="1"/>
        <v>0.9721423608</v>
      </c>
      <c r="L1336" s="73">
        <f t="shared" si="2"/>
        <v>1.8</v>
      </c>
      <c r="M1336" s="73">
        <f t="shared" si="3"/>
        <v>2.9546572</v>
      </c>
      <c r="N1336" s="73" t="s">
        <v>1502</v>
      </c>
      <c r="O1336" s="73">
        <v>35.5</v>
      </c>
      <c r="P1336" s="73">
        <v>51.1</v>
      </c>
      <c r="Q1336" s="73">
        <v>48.9</v>
      </c>
      <c r="R1336" s="73">
        <v>63.6</v>
      </c>
      <c r="S1336" s="73">
        <v>3.48</v>
      </c>
      <c r="T1336" s="73">
        <v>104855.0</v>
      </c>
      <c r="U1336" s="73">
        <v>52.9</v>
      </c>
      <c r="V1336" s="73">
        <v>77.4</v>
      </c>
      <c r="W1336" s="73">
        <v>618416.0</v>
      </c>
      <c r="X1336" s="73">
        <v>1586.0</v>
      </c>
      <c r="Y1336" s="73">
        <v>46.7</v>
      </c>
      <c r="Z1336" s="73">
        <v>68.3</v>
      </c>
      <c r="AA1336" s="73">
        <v>18800.0</v>
      </c>
      <c r="AB1336" s="73">
        <v>2.4</v>
      </c>
      <c r="AC1336" s="75">
        <v>45352.0</v>
      </c>
      <c r="AD1336" s="73">
        <v>87.8</v>
      </c>
      <c r="AE1336" s="73">
        <v>0.4</v>
      </c>
      <c r="AF1336" s="73">
        <v>1.2</v>
      </c>
      <c r="AG1336" s="73">
        <v>0.2</v>
      </c>
      <c r="AH1336" s="73">
        <v>0.1</v>
      </c>
      <c r="AI1336" s="73">
        <v>3.9</v>
      </c>
      <c r="AJ1336" s="73">
        <v>6.4</v>
      </c>
      <c r="AK1336" s="73" t="s">
        <v>4737</v>
      </c>
    </row>
    <row r="1337">
      <c r="A1337" s="73" t="s">
        <v>1375</v>
      </c>
      <c r="B1337" s="74" t="s">
        <v>1375</v>
      </c>
      <c r="C1337" s="73" t="s">
        <v>1376</v>
      </c>
      <c r="D1337" s="73">
        <v>13145.0</v>
      </c>
      <c r="E1337" s="73" t="s">
        <v>1525</v>
      </c>
      <c r="F1337" s="73" t="s">
        <v>1526</v>
      </c>
      <c r="G1337" s="73">
        <v>32.736</v>
      </c>
      <c r="H1337" s="73">
        <v>-84.9089</v>
      </c>
      <c r="I1337" s="73">
        <v>34914.0</v>
      </c>
      <c r="J1337" s="73">
        <v>29.06</v>
      </c>
      <c r="K1337" s="73">
        <f t="shared" si="1"/>
        <v>0.9800702134</v>
      </c>
      <c r="L1337" s="73">
        <f t="shared" si="2"/>
        <v>1.8</v>
      </c>
      <c r="M1337" s="73">
        <f t="shared" si="3"/>
        <v>3.0230434</v>
      </c>
      <c r="N1337" s="73" t="s">
        <v>1396</v>
      </c>
      <c r="O1337" s="73">
        <v>43.2</v>
      </c>
      <c r="P1337" s="73">
        <v>50.7</v>
      </c>
      <c r="Q1337" s="73">
        <v>49.3</v>
      </c>
      <c r="R1337" s="73">
        <v>57.9</v>
      </c>
      <c r="S1337" s="73">
        <v>3.23</v>
      </c>
      <c r="T1337" s="73">
        <v>85936.0</v>
      </c>
      <c r="U1337" s="73">
        <v>40.5</v>
      </c>
      <c r="V1337" s="73">
        <v>89.2</v>
      </c>
      <c r="W1337" s="73">
        <v>273908.0</v>
      </c>
      <c r="X1337" s="73">
        <v>869.0</v>
      </c>
      <c r="Y1337" s="73">
        <v>32.5</v>
      </c>
      <c r="Z1337" s="73">
        <v>60.2</v>
      </c>
      <c r="AA1337" s="73">
        <v>17018.0</v>
      </c>
      <c r="AB1337" s="73">
        <v>5.8</v>
      </c>
      <c r="AC1337" s="75">
        <v>45352.0</v>
      </c>
      <c r="AD1337" s="73">
        <v>77.4</v>
      </c>
      <c r="AE1337" s="73">
        <v>15.6</v>
      </c>
      <c r="AF1337" s="73">
        <v>0.7</v>
      </c>
      <c r="AG1337" s="73">
        <v>0.1</v>
      </c>
      <c r="AH1337" s="73">
        <v>0.0</v>
      </c>
      <c r="AI1337" s="73">
        <v>2.6</v>
      </c>
      <c r="AJ1337" s="73">
        <v>3.7</v>
      </c>
      <c r="AK1337" s="73" t="s">
        <v>4738</v>
      </c>
    </row>
    <row r="1338">
      <c r="A1338" s="73" t="s">
        <v>1668</v>
      </c>
      <c r="B1338" s="74" t="s">
        <v>1668</v>
      </c>
      <c r="C1338" s="73" t="s">
        <v>1669</v>
      </c>
      <c r="D1338" s="73">
        <v>17133.0</v>
      </c>
      <c r="E1338" s="73" t="s">
        <v>1371</v>
      </c>
      <c r="F1338" s="73" t="s">
        <v>1372</v>
      </c>
      <c r="G1338" s="73">
        <v>38.2785</v>
      </c>
      <c r="H1338" s="73">
        <v>-90.1773</v>
      </c>
      <c r="I1338" s="73">
        <v>34905.0</v>
      </c>
      <c r="J1338" s="73">
        <v>34.98</v>
      </c>
      <c r="K1338" s="73">
        <f t="shared" si="1"/>
        <v>0.9827544137</v>
      </c>
      <c r="L1338" s="73">
        <f t="shared" si="2"/>
        <v>1.8</v>
      </c>
      <c r="M1338" s="73">
        <f t="shared" si="3"/>
        <v>3.0460722</v>
      </c>
      <c r="N1338" s="73" t="s">
        <v>1373</v>
      </c>
      <c r="O1338" s="73">
        <v>42.5</v>
      </c>
      <c r="P1338" s="73">
        <v>50.2</v>
      </c>
      <c r="Q1338" s="73">
        <v>49.8</v>
      </c>
      <c r="R1338" s="73">
        <v>59.3</v>
      </c>
      <c r="S1338" s="73">
        <v>3.02</v>
      </c>
      <c r="T1338" s="73">
        <v>100685.0</v>
      </c>
      <c r="U1338" s="73">
        <v>50.5</v>
      </c>
      <c r="V1338" s="73">
        <v>84.1</v>
      </c>
      <c r="W1338" s="73">
        <v>252583.0</v>
      </c>
      <c r="X1338" s="73">
        <v>956.0</v>
      </c>
      <c r="Y1338" s="73">
        <v>37.8</v>
      </c>
      <c r="Z1338" s="73">
        <v>68.2</v>
      </c>
      <c r="AA1338" s="73">
        <v>18926.0</v>
      </c>
      <c r="AB1338" s="73">
        <v>1.7</v>
      </c>
      <c r="AC1338" s="75">
        <v>45352.0</v>
      </c>
      <c r="AD1338" s="73">
        <v>96.6</v>
      </c>
      <c r="AE1338" s="73">
        <v>0.6</v>
      </c>
      <c r="AF1338" s="73">
        <v>0.6</v>
      </c>
      <c r="AG1338" s="73">
        <v>0.1</v>
      </c>
      <c r="AH1338" s="73">
        <v>0.0</v>
      </c>
      <c r="AI1338" s="73">
        <v>0.8</v>
      </c>
      <c r="AJ1338" s="73">
        <v>1.2</v>
      </c>
      <c r="AK1338" s="73" t="s">
        <v>4739</v>
      </c>
    </row>
    <row r="1339">
      <c r="A1339" s="73" t="s">
        <v>3243</v>
      </c>
      <c r="B1339" s="74" t="s">
        <v>3243</v>
      </c>
      <c r="C1339" s="73" t="s">
        <v>3244</v>
      </c>
      <c r="D1339" s="73">
        <v>28085.0</v>
      </c>
      <c r="E1339" s="73" t="s">
        <v>2308</v>
      </c>
      <c r="F1339" s="73" t="s">
        <v>2309</v>
      </c>
      <c r="G1339" s="73">
        <v>31.5324</v>
      </c>
      <c r="H1339" s="73">
        <v>-90.454</v>
      </c>
      <c r="I1339" s="73">
        <v>34855.0</v>
      </c>
      <c r="J1339" s="73">
        <v>22.96</v>
      </c>
      <c r="K1339" s="73">
        <f t="shared" si="1"/>
        <v>0.9773120679</v>
      </c>
      <c r="L1339" s="73">
        <f t="shared" si="2"/>
        <v>1.8</v>
      </c>
      <c r="M1339" s="73">
        <f t="shared" si="3"/>
        <v>2.9993144</v>
      </c>
      <c r="N1339" s="73" t="s">
        <v>1373</v>
      </c>
      <c r="O1339" s="73">
        <v>40.7</v>
      </c>
      <c r="P1339" s="73">
        <v>47.8</v>
      </c>
      <c r="Q1339" s="73">
        <v>52.2</v>
      </c>
      <c r="R1339" s="73">
        <v>50.8</v>
      </c>
      <c r="S1339" s="73">
        <v>3.25</v>
      </c>
      <c r="T1339" s="73">
        <v>47069.0</v>
      </c>
      <c r="U1339" s="73">
        <v>21.7</v>
      </c>
      <c r="V1339" s="73">
        <v>75.5</v>
      </c>
      <c r="W1339" s="73">
        <v>127415.0</v>
      </c>
      <c r="X1339" s="73">
        <v>705.0</v>
      </c>
      <c r="Y1339" s="73">
        <v>19.2</v>
      </c>
      <c r="Z1339" s="73">
        <v>51.5</v>
      </c>
      <c r="AA1339" s="73">
        <v>14308.0</v>
      </c>
      <c r="AB1339" s="73">
        <v>4.3</v>
      </c>
      <c r="AC1339" s="75">
        <v>45352.0</v>
      </c>
      <c r="AD1339" s="73">
        <v>67.9</v>
      </c>
      <c r="AE1339" s="73">
        <v>30.3</v>
      </c>
      <c r="AF1339" s="73">
        <v>0.6</v>
      </c>
      <c r="AG1339" s="73">
        <v>0.0</v>
      </c>
      <c r="AH1339" s="73">
        <v>0.0</v>
      </c>
      <c r="AI1339" s="73">
        <v>0.0</v>
      </c>
      <c r="AJ1339" s="73">
        <v>1.2</v>
      </c>
      <c r="AK1339" s="73" t="s">
        <v>4740</v>
      </c>
    </row>
    <row r="1340">
      <c r="A1340" s="73" t="s">
        <v>4741</v>
      </c>
      <c r="B1340" s="74" t="s">
        <v>4741</v>
      </c>
      <c r="C1340" s="73" t="s">
        <v>4742</v>
      </c>
      <c r="D1340" s="73">
        <v>28003.0</v>
      </c>
      <c r="E1340" s="73" t="s">
        <v>2308</v>
      </c>
      <c r="F1340" s="73" t="s">
        <v>2309</v>
      </c>
      <c r="G1340" s="73">
        <v>34.8808</v>
      </c>
      <c r="H1340" s="73">
        <v>-88.5803</v>
      </c>
      <c r="I1340" s="73">
        <v>34717.0</v>
      </c>
      <c r="J1340" s="73">
        <v>33.51</v>
      </c>
      <c r="K1340" s="73">
        <f t="shared" si="1"/>
        <v>0.9820872124</v>
      </c>
      <c r="L1340" s="73">
        <f t="shared" si="2"/>
        <v>1.8</v>
      </c>
      <c r="M1340" s="73">
        <f t="shared" si="3"/>
        <v>3.0403539</v>
      </c>
      <c r="N1340" s="73" t="s">
        <v>1373</v>
      </c>
      <c r="O1340" s="73">
        <v>40.1</v>
      </c>
      <c r="P1340" s="73">
        <v>48.7</v>
      </c>
      <c r="Q1340" s="73">
        <v>51.3</v>
      </c>
      <c r="R1340" s="73">
        <v>44.9</v>
      </c>
      <c r="S1340" s="73">
        <v>3.03</v>
      </c>
      <c r="T1340" s="73">
        <v>47716.0</v>
      </c>
      <c r="U1340" s="73">
        <v>18.6</v>
      </c>
      <c r="V1340" s="73">
        <v>65.9</v>
      </c>
      <c r="W1340" s="73">
        <v>124905.0</v>
      </c>
      <c r="X1340" s="73">
        <v>700.0</v>
      </c>
      <c r="Y1340" s="73">
        <v>17.6</v>
      </c>
      <c r="Z1340" s="73">
        <v>55.2</v>
      </c>
      <c r="AA1340" s="73">
        <v>14640.0</v>
      </c>
      <c r="AB1340" s="73">
        <v>6.4</v>
      </c>
      <c r="AC1340" s="75">
        <v>45352.0</v>
      </c>
      <c r="AD1340" s="73">
        <v>81.3</v>
      </c>
      <c r="AE1340" s="73">
        <v>9.7</v>
      </c>
      <c r="AF1340" s="73">
        <v>0.4</v>
      </c>
      <c r="AG1340" s="73">
        <v>0.4</v>
      </c>
      <c r="AH1340" s="73">
        <v>0.1</v>
      </c>
      <c r="AI1340" s="73">
        <v>2.4</v>
      </c>
      <c r="AJ1340" s="73">
        <v>5.8</v>
      </c>
      <c r="AK1340" s="73" t="s">
        <v>4743</v>
      </c>
    </row>
    <row r="1341">
      <c r="A1341" s="73" t="s">
        <v>1412</v>
      </c>
      <c r="B1341" s="74" t="s">
        <v>1412</v>
      </c>
      <c r="C1341" s="73" t="s">
        <v>1413</v>
      </c>
      <c r="D1341" s="73">
        <v>55019.0</v>
      </c>
      <c r="E1341" s="73" t="s">
        <v>1585</v>
      </c>
      <c r="F1341" s="73" t="s">
        <v>1586</v>
      </c>
      <c r="G1341" s="73">
        <v>44.7347</v>
      </c>
      <c r="H1341" s="73">
        <v>-90.6121</v>
      </c>
      <c r="I1341" s="73">
        <v>34703.0</v>
      </c>
      <c r="J1341" s="73">
        <v>11.08</v>
      </c>
      <c r="K1341" s="73">
        <f t="shared" si="1"/>
        <v>0.9719627255</v>
      </c>
      <c r="L1341" s="73">
        <f t="shared" si="2"/>
        <v>1.8</v>
      </c>
      <c r="M1341" s="73">
        <f t="shared" si="3"/>
        <v>2.9531012</v>
      </c>
      <c r="N1341" s="73" t="s">
        <v>1373</v>
      </c>
      <c r="O1341" s="73">
        <v>37.1</v>
      </c>
      <c r="P1341" s="73">
        <v>51.0</v>
      </c>
      <c r="Q1341" s="73">
        <v>49.0</v>
      </c>
      <c r="R1341" s="73">
        <v>56.4</v>
      </c>
      <c r="S1341" s="73">
        <v>3.27</v>
      </c>
      <c r="T1341" s="73">
        <v>63187.0</v>
      </c>
      <c r="U1341" s="73">
        <v>26.9</v>
      </c>
      <c r="V1341" s="73">
        <v>78.0</v>
      </c>
      <c r="W1341" s="73">
        <v>151488.0</v>
      </c>
      <c r="X1341" s="73">
        <v>756.0</v>
      </c>
      <c r="Y1341" s="73">
        <v>13.1</v>
      </c>
      <c r="Z1341" s="73">
        <v>64.8</v>
      </c>
      <c r="AA1341" s="73">
        <v>17659.0</v>
      </c>
      <c r="AB1341" s="73">
        <v>3.4</v>
      </c>
      <c r="AC1341" s="75">
        <v>45352.0</v>
      </c>
      <c r="AD1341" s="73">
        <v>93.8</v>
      </c>
      <c r="AE1341" s="73">
        <v>0.7</v>
      </c>
      <c r="AF1341" s="73">
        <v>0.4</v>
      </c>
      <c r="AG1341" s="73">
        <v>0.2</v>
      </c>
      <c r="AH1341" s="73">
        <v>0.0</v>
      </c>
      <c r="AI1341" s="73">
        <v>1.2</v>
      </c>
      <c r="AJ1341" s="73">
        <v>3.7</v>
      </c>
      <c r="AK1341" s="73" t="s">
        <v>4744</v>
      </c>
    </row>
    <row r="1342">
      <c r="A1342" s="73" t="s">
        <v>3692</v>
      </c>
      <c r="B1342" s="74" t="s">
        <v>3692</v>
      </c>
      <c r="C1342" s="73" t="s">
        <v>3693</v>
      </c>
      <c r="D1342" s="73">
        <v>29009.0</v>
      </c>
      <c r="E1342" s="73" t="s">
        <v>1547</v>
      </c>
      <c r="F1342" s="73" t="s">
        <v>1548</v>
      </c>
      <c r="G1342" s="73">
        <v>36.7099</v>
      </c>
      <c r="H1342" s="73">
        <v>-93.8291</v>
      </c>
      <c r="I1342" s="73">
        <v>34701.0</v>
      </c>
      <c r="J1342" s="73">
        <v>17.22</v>
      </c>
      <c r="K1342" s="73">
        <f t="shared" si="1"/>
        <v>0.974723787</v>
      </c>
      <c r="L1342" s="73">
        <f t="shared" si="2"/>
        <v>1.8</v>
      </c>
      <c r="M1342" s="73">
        <f t="shared" si="3"/>
        <v>2.9769858</v>
      </c>
      <c r="N1342" s="73" t="s">
        <v>1373</v>
      </c>
      <c r="O1342" s="73">
        <v>43.2</v>
      </c>
      <c r="P1342" s="73">
        <v>50.5</v>
      </c>
      <c r="Q1342" s="73">
        <v>49.5</v>
      </c>
      <c r="R1342" s="73">
        <v>56.4</v>
      </c>
      <c r="S1342" s="73">
        <v>3.04</v>
      </c>
      <c r="T1342" s="73">
        <v>55592.0</v>
      </c>
      <c r="U1342" s="73">
        <v>23.2</v>
      </c>
      <c r="V1342" s="73">
        <v>73.2</v>
      </c>
      <c r="W1342" s="73">
        <v>159147.0</v>
      </c>
      <c r="X1342" s="73">
        <v>710.0</v>
      </c>
      <c r="Y1342" s="73">
        <v>14.9</v>
      </c>
      <c r="Z1342" s="73">
        <v>55.9</v>
      </c>
      <c r="AA1342" s="73">
        <v>13978.0</v>
      </c>
      <c r="AB1342" s="73">
        <v>3.6</v>
      </c>
      <c r="AC1342" s="75">
        <v>45352.0</v>
      </c>
      <c r="AD1342" s="73">
        <v>83.7</v>
      </c>
      <c r="AE1342" s="73">
        <v>0.3</v>
      </c>
      <c r="AF1342" s="73">
        <v>1.6</v>
      </c>
      <c r="AG1342" s="73">
        <v>1.1</v>
      </c>
      <c r="AH1342" s="73">
        <v>0.0</v>
      </c>
      <c r="AI1342" s="73">
        <v>2.7</v>
      </c>
      <c r="AJ1342" s="73">
        <v>10.5</v>
      </c>
      <c r="AK1342" s="73" t="s">
        <v>4745</v>
      </c>
    </row>
    <row r="1343">
      <c r="A1343" s="73" t="s">
        <v>4746</v>
      </c>
      <c r="B1343" s="74" t="s">
        <v>4746</v>
      </c>
      <c r="C1343" s="73" t="s">
        <v>4747</v>
      </c>
      <c r="D1343" s="73">
        <v>20035.0</v>
      </c>
      <c r="E1343" s="73" t="s">
        <v>1745</v>
      </c>
      <c r="F1343" s="73" t="s">
        <v>1746</v>
      </c>
      <c r="G1343" s="73">
        <v>37.2377</v>
      </c>
      <c r="H1343" s="73">
        <v>-96.8375</v>
      </c>
      <c r="I1343" s="73">
        <v>34661.0</v>
      </c>
      <c r="J1343" s="73">
        <v>11.89</v>
      </c>
      <c r="K1343" s="73">
        <f t="shared" si="1"/>
        <v>0.9723265214</v>
      </c>
      <c r="L1343" s="73">
        <f t="shared" si="2"/>
        <v>1.8</v>
      </c>
      <c r="M1343" s="73">
        <f t="shared" si="3"/>
        <v>2.9562521</v>
      </c>
      <c r="N1343" s="73" t="s">
        <v>1373</v>
      </c>
      <c r="O1343" s="73">
        <v>38.1</v>
      </c>
      <c r="P1343" s="73">
        <v>50.6</v>
      </c>
      <c r="Q1343" s="73">
        <v>49.4</v>
      </c>
      <c r="R1343" s="73">
        <v>46.9</v>
      </c>
      <c r="S1343" s="73">
        <v>3.14</v>
      </c>
      <c r="T1343" s="73">
        <v>55726.0</v>
      </c>
      <c r="U1343" s="73">
        <v>23.2</v>
      </c>
      <c r="V1343" s="73">
        <v>70.8</v>
      </c>
      <c r="W1343" s="73">
        <v>103065.0</v>
      </c>
      <c r="X1343" s="73">
        <v>776.0</v>
      </c>
      <c r="Y1343" s="73">
        <v>24.5</v>
      </c>
      <c r="Z1343" s="73">
        <v>58.7</v>
      </c>
      <c r="AA1343" s="73">
        <v>16148.0</v>
      </c>
      <c r="AB1343" s="73">
        <v>5.3</v>
      </c>
      <c r="AC1343" s="75">
        <v>45352.0</v>
      </c>
      <c r="AD1343" s="73">
        <v>83.8</v>
      </c>
      <c r="AE1343" s="73">
        <v>2.1</v>
      </c>
      <c r="AF1343" s="73">
        <v>1.8</v>
      </c>
      <c r="AG1343" s="73">
        <v>1.4</v>
      </c>
      <c r="AH1343" s="73">
        <v>0.0</v>
      </c>
      <c r="AI1343" s="73">
        <v>2.0</v>
      </c>
      <c r="AJ1343" s="73">
        <v>8.9</v>
      </c>
      <c r="AK1343" s="73" t="s">
        <v>4748</v>
      </c>
    </row>
    <row r="1344">
      <c r="A1344" s="73" t="s">
        <v>4749</v>
      </c>
      <c r="B1344" s="74" t="s">
        <v>4749</v>
      </c>
      <c r="C1344" s="73" t="s">
        <v>4750</v>
      </c>
      <c r="D1344" s="73">
        <v>46011.0</v>
      </c>
      <c r="E1344" s="73" t="s">
        <v>2395</v>
      </c>
      <c r="F1344" s="73" t="s">
        <v>2396</v>
      </c>
      <c r="G1344" s="73">
        <v>44.3697</v>
      </c>
      <c r="H1344" s="73">
        <v>-96.7904</v>
      </c>
      <c r="I1344" s="73">
        <v>34631.0</v>
      </c>
      <c r="J1344" s="73">
        <v>16.88</v>
      </c>
      <c r="K1344" s="73">
        <f t="shared" si="1"/>
        <v>0.9745706894</v>
      </c>
      <c r="L1344" s="73">
        <f t="shared" si="2"/>
        <v>1.8</v>
      </c>
      <c r="M1344" s="73">
        <f t="shared" si="3"/>
        <v>2.9756632</v>
      </c>
      <c r="N1344" s="73" t="s">
        <v>1373</v>
      </c>
      <c r="O1344" s="73">
        <v>27.7</v>
      </c>
      <c r="P1344" s="73">
        <v>51.2</v>
      </c>
      <c r="Q1344" s="73">
        <v>48.8</v>
      </c>
      <c r="R1344" s="73">
        <v>42.1</v>
      </c>
      <c r="S1344" s="73">
        <v>3.1</v>
      </c>
      <c r="T1344" s="73">
        <v>64438.0</v>
      </c>
      <c r="U1344" s="73">
        <v>32.2</v>
      </c>
      <c r="V1344" s="73">
        <v>58.3</v>
      </c>
      <c r="W1344" s="73">
        <v>227606.0</v>
      </c>
      <c r="X1344" s="73">
        <v>870.0</v>
      </c>
      <c r="Y1344" s="73">
        <v>42.4</v>
      </c>
      <c r="Z1344" s="73">
        <v>70.4</v>
      </c>
      <c r="AA1344" s="73">
        <v>19543.0</v>
      </c>
      <c r="AB1344" s="73">
        <v>3.9</v>
      </c>
      <c r="AC1344" s="75">
        <v>45352.0</v>
      </c>
      <c r="AD1344" s="73">
        <v>89.9</v>
      </c>
      <c r="AE1344" s="73">
        <v>1.1</v>
      </c>
      <c r="AF1344" s="73">
        <v>3.1</v>
      </c>
      <c r="AG1344" s="73">
        <v>1.2</v>
      </c>
      <c r="AH1344" s="73">
        <v>0.0</v>
      </c>
      <c r="AI1344" s="73">
        <v>1.2</v>
      </c>
      <c r="AJ1344" s="73">
        <v>3.5</v>
      </c>
      <c r="AK1344" s="73" t="s">
        <v>4751</v>
      </c>
    </row>
    <row r="1345">
      <c r="A1345" s="73" t="s">
        <v>4103</v>
      </c>
      <c r="B1345" s="74" t="s">
        <v>4103</v>
      </c>
      <c r="C1345" s="73" t="s">
        <v>4104</v>
      </c>
      <c r="D1345" s="73">
        <v>1017.0</v>
      </c>
      <c r="E1345" s="73" t="s">
        <v>1706</v>
      </c>
      <c r="F1345" s="73" t="s">
        <v>1707</v>
      </c>
      <c r="G1345" s="73">
        <v>32.9143</v>
      </c>
      <c r="H1345" s="73">
        <v>-85.392</v>
      </c>
      <c r="I1345" s="73">
        <v>34612.0</v>
      </c>
      <c r="J1345" s="73">
        <v>22.4</v>
      </c>
      <c r="K1345" s="73">
        <f t="shared" si="1"/>
        <v>0.9770592504</v>
      </c>
      <c r="L1345" s="73">
        <f t="shared" si="2"/>
        <v>1.8</v>
      </c>
      <c r="M1345" s="73">
        <f t="shared" si="3"/>
        <v>2.997136</v>
      </c>
      <c r="N1345" s="73" t="s">
        <v>1373</v>
      </c>
      <c r="O1345" s="73">
        <v>42.2</v>
      </c>
      <c r="P1345" s="73">
        <v>47.6</v>
      </c>
      <c r="Q1345" s="73">
        <v>52.4</v>
      </c>
      <c r="R1345" s="73">
        <v>42.8</v>
      </c>
      <c r="S1345" s="73">
        <v>3.18</v>
      </c>
      <c r="T1345" s="73">
        <v>48805.0</v>
      </c>
      <c r="U1345" s="73">
        <v>18.9</v>
      </c>
      <c r="V1345" s="73">
        <v>72.2</v>
      </c>
      <c r="W1345" s="73">
        <v>119375.0</v>
      </c>
      <c r="X1345" s="73">
        <v>842.0</v>
      </c>
      <c r="Y1345" s="73">
        <v>12.7</v>
      </c>
      <c r="Z1345" s="73">
        <v>56.0</v>
      </c>
      <c r="AA1345" s="73">
        <v>16742.0</v>
      </c>
      <c r="AB1345" s="73">
        <v>3.6</v>
      </c>
      <c r="AC1345" s="75">
        <v>45352.0</v>
      </c>
      <c r="AD1345" s="73">
        <v>56.7</v>
      </c>
      <c r="AE1345" s="73">
        <v>40.8</v>
      </c>
      <c r="AF1345" s="73">
        <v>0.2</v>
      </c>
      <c r="AG1345" s="73">
        <v>0.1</v>
      </c>
      <c r="AH1345" s="73">
        <v>0.0</v>
      </c>
      <c r="AI1345" s="73">
        <v>0.7</v>
      </c>
      <c r="AJ1345" s="73">
        <v>1.5</v>
      </c>
      <c r="AK1345" s="73" t="s">
        <v>4752</v>
      </c>
    </row>
    <row r="1346">
      <c r="A1346" s="73" t="s">
        <v>3635</v>
      </c>
      <c r="B1346" s="74" t="s">
        <v>3635</v>
      </c>
      <c r="C1346" s="73" t="s">
        <v>3636</v>
      </c>
      <c r="D1346" s="73">
        <v>17049.0</v>
      </c>
      <c r="E1346" s="73" t="s">
        <v>1371</v>
      </c>
      <c r="F1346" s="73" t="s">
        <v>1372</v>
      </c>
      <c r="G1346" s="73">
        <v>39.0598</v>
      </c>
      <c r="H1346" s="73">
        <v>-88.5899</v>
      </c>
      <c r="I1346" s="73">
        <v>34594.0</v>
      </c>
      <c r="J1346" s="73">
        <v>27.9</v>
      </c>
      <c r="K1346" s="73">
        <f t="shared" si="1"/>
        <v>0.9795451149</v>
      </c>
      <c r="L1346" s="73">
        <f t="shared" si="2"/>
        <v>1.8</v>
      </c>
      <c r="M1346" s="73">
        <f t="shared" si="3"/>
        <v>3.018531</v>
      </c>
      <c r="N1346" s="73" t="s">
        <v>1373</v>
      </c>
      <c r="O1346" s="73">
        <v>39.3</v>
      </c>
      <c r="P1346" s="73">
        <v>50.3</v>
      </c>
      <c r="Q1346" s="73">
        <v>49.7</v>
      </c>
      <c r="R1346" s="73">
        <v>56.0</v>
      </c>
      <c r="S1346" s="73">
        <v>2.98</v>
      </c>
      <c r="T1346" s="73">
        <v>73181.0</v>
      </c>
      <c r="U1346" s="73">
        <v>33.8</v>
      </c>
      <c r="V1346" s="73">
        <v>77.8</v>
      </c>
      <c r="W1346" s="73">
        <v>166919.0</v>
      </c>
      <c r="X1346" s="73">
        <v>697.0</v>
      </c>
      <c r="Y1346" s="73">
        <v>26.0</v>
      </c>
      <c r="Z1346" s="73">
        <v>66.4</v>
      </c>
      <c r="AA1346" s="73">
        <v>19801.0</v>
      </c>
      <c r="AB1346" s="73">
        <v>2.5</v>
      </c>
      <c r="AC1346" s="75">
        <v>45352.0</v>
      </c>
      <c r="AD1346" s="73">
        <v>96.6</v>
      </c>
      <c r="AE1346" s="73">
        <v>0.6</v>
      </c>
      <c r="AF1346" s="73">
        <v>0.7</v>
      </c>
      <c r="AG1346" s="73">
        <v>0.0</v>
      </c>
      <c r="AH1346" s="73">
        <v>0.0</v>
      </c>
      <c r="AI1346" s="73">
        <v>0.5</v>
      </c>
      <c r="AJ1346" s="73">
        <v>1.5</v>
      </c>
      <c r="AK1346" s="73" t="s">
        <v>4753</v>
      </c>
    </row>
    <row r="1347">
      <c r="A1347" s="73" t="s">
        <v>3122</v>
      </c>
      <c r="B1347" s="74" t="s">
        <v>3122</v>
      </c>
      <c r="C1347" s="73" t="s">
        <v>3123</v>
      </c>
      <c r="D1347" s="73">
        <v>47117.0</v>
      </c>
      <c r="E1347" s="73" t="s">
        <v>1593</v>
      </c>
      <c r="F1347" s="73" t="s">
        <v>1594</v>
      </c>
      <c r="G1347" s="73">
        <v>35.4689</v>
      </c>
      <c r="H1347" s="73">
        <v>-86.765</v>
      </c>
      <c r="I1347" s="73">
        <v>34567.0</v>
      </c>
      <c r="J1347" s="73">
        <v>35.55</v>
      </c>
      <c r="K1347" s="73">
        <f t="shared" si="1"/>
        <v>0.9830132463</v>
      </c>
      <c r="L1347" s="73">
        <f t="shared" si="2"/>
        <v>1.8</v>
      </c>
      <c r="M1347" s="73">
        <f t="shared" si="3"/>
        <v>3.0482895</v>
      </c>
      <c r="N1347" s="73" t="s">
        <v>1373</v>
      </c>
      <c r="O1347" s="73">
        <v>39.3</v>
      </c>
      <c r="P1347" s="73">
        <v>49.5</v>
      </c>
      <c r="Q1347" s="73">
        <v>50.5</v>
      </c>
      <c r="R1347" s="73">
        <v>52.8</v>
      </c>
      <c r="S1347" s="73">
        <v>3.18</v>
      </c>
      <c r="T1347" s="73">
        <v>65325.0</v>
      </c>
      <c r="U1347" s="73">
        <v>25.5</v>
      </c>
      <c r="V1347" s="73">
        <v>76.9</v>
      </c>
      <c r="W1347" s="73">
        <v>211850.0</v>
      </c>
      <c r="X1347" s="73">
        <v>887.0</v>
      </c>
      <c r="Y1347" s="73">
        <v>20.8</v>
      </c>
      <c r="Z1347" s="73">
        <v>62.4</v>
      </c>
      <c r="AA1347" s="73">
        <v>15935.0</v>
      </c>
      <c r="AB1347" s="73">
        <v>5.8</v>
      </c>
      <c r="AC1347" s="75">
        <v>45352.0</v>
      </c>
      <c r="AD1347" s="73">
        <v>89.6</v>
      </c>
      <c r="AE1347" s="73">
        <v>4.7</v>
      </c>
      <c r="AF1347" s="73">
        <v>0.6</v>
      </c>
      <c r="AG1347" s="73">
        <v>0.3</v>
      </c>
      <c r="AH1347" s="73">
        <v>0.0</v>
      </c>
      <c r="AI1347" s="73">
        <v>1.2</v>
      </c>
      <c r="AJ1347" s="73">
        <v>3.6</v>
      </c>
      <c r="AK1347" s="73" t="s">
        <v>4754</v>
      </c>
    </row>
    <row r="1348">
      <c r="A1348" s="73" t="s">
        <v>4755</v>
      </c>
      <c r="B1348" s="74" t="s">
        <v>4755</v>
      </c>
      <c r="C1348" s="73" t="s">
        <v>4756</v>
      </c>
      <c r="D1348" s="73">
        <v>72043.0</v>
      </c>
      <c r="E1348" s="73" t="s">
        <v>2039</v>
      </c>
      <c r="F1348" s="73" t="s">
        <v>2040</v>
      </c>
      <c r="G1348" s="73">
        <v>18.0973</v>
      </c>
      <c r="H1348" s="73">
        <v>-66.3602</v>
      </c>
      <c r="I1348" s="73">
        <v>34557.0</v>
      </c>
      <c r="J1348" s="73">
        <v>171.03</v>
      </c>
      <c r="K1348" s="73">
        <f t="shared" si="1"/>
        <v>1.046508177</v>
      </c>
      <c r="L1348" s="73">
        <f t="shared" si="2"/>
        <v>1.8</v>
      </c>
      <c r="M1348" s="73">
        <f t="shared" si="3"/>
        <v>3.5753067</v>
      </c>
      <c r="N1348" s="73" t="s">
        <v>2041</v>
      </c>
      <c r="O1348" s="73">
        <v>44.5</v>
      </c>
      <c r="P1348" s="73">
        <v>48.4</v>
      </c>
      <c r="Q1348" s="73">
        <v>51.6</v>
      </c>
      <c r="R1348" s="73">
        <v>34.1</v>
      </c>
      <c r="S1348" s="73">
        <v>3.4</v>
      </c>
      <c r="T1348" s="73">
        <v>20569.0</v>
      </c>
      <c r="U1348" s="73">
        <v>3.3</v>
      </c>
      <c r="V1348" s="73">
        <v>76.3</v>
      </c>
      <c r="W1348" s="73">
        <v>102804.0</v>
      </c>
      <c r="X1348" s="73">
        <v>495.0</v>
      </c>
      <c r="Y1348" s="73">
        <v>23.0</v>
      </c>
      <c r="Z1348" s="73">
        <v>40.6</v>
      </c>
      <c r="AA1348" s="73">
        <v>11398.0</v>
      </c>
      <c r="AB1348" s="73">
        <v>7.4</v>
      </c>
      <c r="AC1348" s="75">
        <v>45352.0</v>
      </c>
      <c r="AD1348" s="73">
        <v>31.2</v>
      </c>
      <c r="AE1348" s="73">
        <v>13.0</v>
      </c>
      <c r="AF1348" s="73">
        <v>0.0</v>
      </c>
      <c r="AG1348" s="73">
        <v>0.0</v>
      </c>
      <c r="AH1348" s="73">
        <v>0.0</v>
      </c>
      <c r="AI1348" s="73">
        <v>3.8</v>
      </c>
      <c r="AJ1348" s="73">
        <v>52.0</v>
      </c>
      <c r="AK1348" s="73" t="s">
        <v>4757</v>
      </c>
    </row>
    <row r="1349">
      <c r="A1349" s="73" t="s">
        <v>3243</v>
      </c>
      <c r="B1349" s="74" t="s">
        <v>3243</v>
      </c>
      <c r="C1349" s="73" t="s">
        <v>3244</v>
      </c>
      <c r="D1349" s="73">
        <v>31111.0</v>
      </c>
      <c r="E1349" s="73" t="s">
        <v>1760</v>
      </c>
      <c r="F1349" s="73" t="s">
        <v>1761</v>
      </c>
      <c r="G1349" s="73">
        <v>41.0477</v>
      </c>
      <c r="H1349" s="73">
        <v>-100.7453</v>
      </c>
      <c r="I1349" s="73">
        <v>34532.0</v>
      </c>
      <c r="J1349" s="73">
        <v>5.2</v>
      </c>
      <c r="K1349" s="73">
        <f t="shared" si="1"/>
        <v>0.9693259136</v>
      </c>
      <c r="L1349" s="73">
        <f t="shared" si="2"/>
        <v>1.8</v>
      </c>
      <c r="M1349" s="73">
        <f t="shared" si="3"/>
        <v>2.930228</v>
      </c>
      <c r="N1349" s="73" t="s">
        <v>1373</v>
      </c>
      <c r="O1349" s="73">
        <v>42.2</v>
      </c>
      <c r="P1349" s="73">
        <v>50.0</v>
      </c>
      <c r="Q1349" s="73">
        <v>50.0</v>
      </c>
      <c r="R1349" s="73">
        <v>52.7</v>
      </c>
      <c r="S1349" s="73">
        <v>2.95</v>
      </c>
      <c r="T1349" s="73">
        <v>63019.0</v>
      </c>
      <c r="U1349" s="73">
        <v>25.8</v>
      </c>
      <c r="V1349" s="73">
        <v>67.0</v>
      </c>
      <c r="W1349" s="73">
        <v>167285.0</v>
      </c>
      <c r="X1349" s="73">
        <v>854.0</v>
      </c>
      <c r="Y1349" s="73">
        <v>20.2</v>
      </c>
      <c r="Z1349" s="73">
        <v>63.5</v>
      </c>
      <c r="AA1349" s="73">
        <v>17719.0</v>
      </c>
      <c r="AB1349" s="73">
        <v>3.4</v>
      </c>
      <c r="AC1349" s="75">
        <v>45352.0</v>
      </c>
      <c r="AD1349" s="73">
        <v>89.2</v>
      </c>
      <c r="AE1349" s="73">
        <v>1.2</v>
      </c>
      <c r="AF1349" s="73">
        <v>0.8</v>
      </c>
      <c r="AG1349" s="73">
        <v>1.1</v>
      </c>
      <c r="AH1349" s="73">
        <v>0.1</v>
      </c>
      <c r="AI1349" s="73">
        <v>2.8</v>
      </c>
      <c r="AJ1349" s="73">
        <v>4.8</v>
      </c>
      <c r="AK1349" s="73" t="s">
        <v>4758</v>
      </c>
    </row>
    <row r="1350">
      <c r="A1350" s="73" t="s">
        <v>3180</v>
      </c>
      <c r="B1350" s="74" t="s">
        <v>3180</v>
      </c>
      <c r="C1350" s="73" t="s">
        <v>3181</v>
      </c>
      <c r="D1350" s="73">
        <v>18151.0</v>
      </c>
      <c r="E1350" s="73" t="s">
        <v>1563</v>
      </c>
      <c r="F1350" s="73" t="s">
        <v>1564</v>
      </c>
      <c r="G1350" s="73">
        <v>41.6439</v>
      </c>
      <c r="H1350" s="73">
        <v>-85.0008</v>
      </c>
      <c r="I1350" s="73">
        <v>34507.0</v>
      </c>
      <c r="J1350" s="73">
        <v>43.15</v>
      </c>
      <c r="K1350" s="73">
        <f t="shared" si="1"/>
        <v>0.9864708691</v>
      </c>
      <c r="L1350" s="73">
        <f t="shared" si="2"/>
        <v>1.8</v>
      </c>
      <c r="M1350" s="73">
        <f t="shared" si="3"/>
        <v>3.0778535</v>
      </c>
      <c r="N1350" s="73" t="s">
        <v>1565</v>
      </c>
      <c r="O1350" s="73">
        <v>43.5</v>
      </c>
      <c r="P1350" s="73">
        <v>51.4</v>
      </c>
      <c r="Q1350" s="73">
        <v>48.6</v>
      </c>
      <c r="R1350" s="73">
        <v>52.8</v>
      </c>
      <c r="S1350" s="73">
        <v>2.92</v>
      </c>
      <c r="T1350" s="73">
        <v>68837.0</v>
      </c>
      <c r="U1350" s="73">
        <v>32.3</v>
      </c>
      <c r="V1350" s="73">
        <v>79.9</v>
      </c>
      <c r="W1350" s="73">
        <v>187349.0</v>
      </c>
      <c r="X1350" s="73">
        <v>896.0</v>
      </c>
      <c r="Y1350" s="73">
        <v>24.4</v>
      </c>
      <c r="Z1350" s="73">
        <v>63.0</v>
      </c>
      <c r="AA1350" s="73">
        <v>20420.0</v>
      </c>
      <c r="AB1350" s="73">
        <v>7.1</v>
      </c>
      <c r="AC1350" s="75">
        <v>45352.0</v>
      </c>
      <c r="AD1350" s="73">
        <v>94.4</v>
      </c>
      <c r="AE1350" s="73">
        <v>0.3</v>
      </c>
      <c r="AF1350" s="73">
        <v>0.6</v>
      </c>
      <c r="AG1350" s="73">
        <v>0.1</v>
      </c>
      <c r="AH1350" s="73">
        <v>0.0</v>
      </c>
      <c r="AI1350" s="73">
        <v>1.3</v>
      </c>
      <c r="AJ1350" s="73">
        <v>3.4</v>
      </c>
      <c r="AK1350" s="73" t="s">
        <v>4759</v>
      </c>
    </row>
    <row r="1351">
      <c r="A1351" s="73" t="s">
        <v>2055</v>
      </c>
      <c r="B1351" s="74" t="s">
        <v>2055</v>
      </c>
      <c r="C1351" s="73" t="s">
        <v>2056</v>
      </c>
      <c r="D1351" s="73">
        <v>48227.0</v>
      </c>
      <c r="E1351" s="73" t="s">
        <v>1377</v>
      </c>
      <c r="F1351" s="73" t="s">
        <v>1378</v>
      </c>
      <c r="G1351" s="73">
        <v>32.3062</v>
      </c>
      <c r="H1351" s="73">
        <v>-101.4356</v>
      </c>
      <c r="I1351" s="73">
        <v>34488.0</v>
      </c>
      <c r="J1351" s="73">
        <v>14.78</v>
      </c>
      <c r="K1351" s="73">
        <f t="shared" si="1"/>
        <v>0.9736256194</v>
      </c>
      <c r="L1351" s="73">
        <f t="shared" si="2"/>
        <v>1.8</v>
      </c>
      <c r="M1351" s="73">
        <f t="shared" si="3"/>
        <v>2.9674942</v>
      </c>
      <c r="N1351" s="73" t="s">
        <v>1373</v>
      </c>
      <c r="O1351" s="73">
        <v>37.6</v>
      </c>
      <c r="P1351" s="73">
        <v>56.9</v>
      </c>
      <c r="Q1351" s="73">
        <v>43.1</v>
      </c>
      <c r="R1351" s="73">
        <v>47.0</v>
      </c>
      <c r="S1351" s="73">
        <v>3.13</v>
      </c>
      <c r="T1351" s="73">
        <v>67243.0</v>
      </c>
      <c r="U1351" s="73">
        <v>30.4</v>
      </c>
      <c r="V1351" s="73">
        <v>66.8</v>
      </c>
      <c r="W1351" s="73">
        <v>130747.0</v>
      </c>
      <c r="X1351" s="73">
        <v>981.0</v>
      </c>
      <c r="Y1351" s="73">
        <v>13.8</v>
      </c>
      <c r="Z1351" s="73">
        <v>54.3</v>
      </c>
      <c r="AA1351" s="73">
        <v>12988.0</v>
      </c>
      <c r="AB1351" s="73">
        <v>5.2</v>
      </c>
      <c r="AC1351" s="75">
        <v>45352.0</v>
      </c>
      <c r="AD1351" s="73">
        <v>73.9</v>
      </c>
      <c r="AE1351" s="73">
        <v>5.9</v>
      </c>
      <c r="AF1351" s="73">
        <v>1.2</v>
      </c>
      <c r="AG1351" s="73">
        <v>0.7</v>
      </c>
      <c r="AH1351" s="73">
        <v>0.0</v>
      </c>
      <c r="AI1351" s="73">
        <v>7.5</v>
      </c>
      <c r="AJ1351" s="73">
        <v>10.8</v>
      </c>
      <c r="AK1351" s="73" t="s">
        <v>4760</v>
      </c>
    </row>
    <row r="1352">
      <c r="A1352" s="73" t="s">
        <v>4761</v>
      </c>
      <c r="B1352" s="74" t="s">
        <v>4761</v>
      </c>
      <c r="C1352" s="73" t="s">
        <v>4762</v>
      </c>
      <c r="D1352" s="73">
        <v>35055.0</v>
      </c>
      <c r="E1352" s="73" t="s">
        <v>1703</v>
      </c>
      <c r="F1352" s="73" t="s">
        <v>1704</v>
      </c>
      <c r="G1352" s="73">
        <v>36.5783</v>
      </c>
      <c r="H1352" s="73">
        <v>-105.631</v>
      </c>
      <c r="I1352" s="73">
        <v>34475.0</v>
      </c>
      <c r="J1352" s="73">
        <v>6.04</v>
      </c>
      <c r="K1352" s="73">
        <f t="shared" si="1"/>
        <v>0.9697021626</v>
      </c>
      <c r="L1352" s="73">
        <f t="shared" si="2"/>
        <v>1.8</v>
      </c>
      <c r="M1352" s="73">
        <f t="shared" si="3"/>
        <v>2.9334956</v>
      </c>
      <c r="N1352" s="73" t="s">
        <v>1502</v>
      </c>
      <c r="O1352" s="73">
        <v>49.8</v>
      </c>
      <c r="P1352" s="73">
        <v>49.4</v>
      </c>
      <c r="Q1352" s="73">
        <v>50.6</v>
      </c>
      <c r="R1352" s="73">
        <v>37.4</v>
      </c>
      <c r="S1352" s="73">
        <v>3.49</v>
      </c>
      <c r="T1352" s="73">
        <v>55145.0</v>
      </c>
      <c r="U1352" s="73">
        <v>26.8</v>
      </c>
      <c r="V1352" s="73">
        <v>80.5</v>
      </c>
      <c r="W1352" s="73">
        <v>311219.0</v>
      </c>
      <c r="X1352" s="73">
        <v>982.0</v>
      </c>
      <c r="Y1352" s="73">
        <v>34.4</v>
      </c>
      <c r="Z1352" s="73">
        <v>50.9</v>
      </c>
      <c r="AA1352" s="73">
        <v>14848.0</v>
      </c>
      <c r="AB1352" s="73">
        <v>5.9</v>
      </c>
      <c r="AC1352" s="75">
        <v>45352.0</v>
      </c>
      <c r="AD1352" s="73">
        <v>64.9</v>
      </c>
      <c r="AE1352" s="73">
        <v>0.1</v>
      </c>
      <c r="AF1352" s="73">
        <v>0.7</v>
      </c>
      <c r="AG1352" s="73">
        <v>6.0</v>
      </c>
      <c r="AH1352" s="73">
        <v>0.0</v>
      </c>
      <c r="AI1352" s="73">
        <v>9.8</v>
      </c>
      <c r="AJ1352" s="73">
        <v>18.4</v>
      </c>
      <c r="AK1352" s="73" t="s">
        <v>4763</v>
      </c>
    </row>
    <row r="1353">
      <c r="A1353" s="73" t="s">
        <v>4764</v>
      </c>
      <c r="B1353" s="74" t="s">
        <v>4764</v>
      </c>
      <c r="C1353" s="73" t="s">
        <v>4765</v>
      </c>
      <c r="D1353" s="73">
        <v>72047.0</v>
      </c>
      <c r="E1353" s="73" t="s">
        <v>2039</v>
      </c>
      <c r="F1353" s="73" t="s">
        <v>2040</v>
      </c>
      <c r="G1353" s="73">
        <v>18.3043</v>
      </c>
      <c r="H1353" s="73">
        <v>-66.3279</v>
      </c>
      <c r="I1353" s="73">
        <v>34459.0</v>
      </c>
      <c r="J1353" s="73">
        <v>312.56</v>
      </c>
      <c r="K1353" s="73">
        <f t="shared" si="1"/>
        <v>1.11722277</v>
      </c>
      <c r="L1353" s="73">
        <f t="shared" si="2"/>
        <v>1.8</v>
      </c>
      <c r="M1353" s="73">
        <f t="shared" si="3"/>
        <v>4.1258584</v>
      </c>
      <c r="N1353" s="73" t="s">
        <v>2041</v>
      </c>
      <c r="O1353" s="73">
        <v>41.9</v>
      </c>
      <c r="P1353" s="73">
        <v>48.2</v>
      </c>
      <c r="Q1353" s="73">
        <v>51.8</v>
      </c>
      <c r="R1353" s="73">
        <v>38.1</v>
      </c>
      <c r="S1353" s="73">
        <v>3.77</v>
      </c>
      <c r="T1353" s="73">
        <v>21670.0</v>
      </c>
      <c r="U1353" s="73">
        <v>3.6</v>
      </c>
      <c r="V1353" s="73">
        <v>75.9</v>
      </c>
      <c r="W1353" s="73">
        <v>109883.0</v>
      </c>
      <c r="X1353" s="73">
        <v>547.0</v>
      </c>
      <c r="Y1353" s="73">
        <v>21.0</v>
      </c>
      <c r="Z1353" s="73">
        <v>42.2</v>
      </c>
      <c r="AA1353" s="73">
        <v>9608.0</v>
      </c>
      <c r="AB1353" s="73">
        <v>15.2</v>
      </c>
      <c r="AC1353" s="75">
        <v>45352.0</v>
      </c>
      <c r="AD1353" s="73">
        <v>46.8</v>
      </c>
      <c r="AE1353" s="73">
        <v>6.7</v>
      </c>
      <c r="AF1353" s="73">
        <v>0.0</v>
      </c>
      <c r="AG1353" s="73">
        <v>0.0</v>
      </c>
      <c r="AH1353" s="73">
        <v>0.0</v>
      </c>
      <c r="AI1353" s="73">
        <v>15.5</v>
      </c>
      <c r="AJ1353" s="73">
        <v>31.0</v>
      </c>
      <c r="AK1353" s="73" t="s">
        <v>4766</v>
      </c>
    </row>
    <row r="1354">
      <c r="A1354" s="73" t="s">
        <v>3119</v>
      </c>
      <c r="B1354" s="74" t="s">
        <v>3119</v>
      </c>
      <c r="C1354" s="73" t="s">
        <v>3120</v>
      </c>
      <c r="D1354" s="73">
        <v>39137.0</v>
      </c>
      <c r="E1354" s="73" t="s">
        <v>1478</v>
      </c>
      <c r="F1354" s="73" t="s">
        <v>1479</v>
      </c>
      <c r="G1354" s="73">
        <v>41.0221</v>
      </c>
      <c r="H1354" s="73">
        <v>-84.1317</v>
      </c>
      <c r="I1354" s="73">
        <v>34400.0</v>
      </c>
      <c r="J1354" s="73">
        <v>27.52</v>
      </c>
      <c r="K1354" s="73">
        <f t="shared" si="1"/>
        <v>0.9793731611</v>
      </c>
      <c r="L1354" s="73">
        <f t="shared" si="2"/>
        <v>1.8</v>
      </c>
      <c r="M1354" s="73">
        <f t="shared" si="3"/>
        <v>3.0170528</v>
      </c>
      <c r="N1354" s="73" t="s">
        <v>1396</v>
      </c>
      <c r="O1354" s="73">
        <v>40.3</v>
      </c>
      <c r="P1354" s="73">
        <v>50.2</v>
      </c>
      <c r="Q1354" s="73">
        <v>49.8</v>
      </c>
      <c r="R1354" s="73">
        <v>62.4</v>
      </c>
      <c r="S1354" s="73">
        <v>3.09</v>
      </c>
      <c r="T1354" s="73">
        <v>79453.0</v>
      </c>
      <c r="U1354" s="73">
        <v>37.4</v>
      </c>
      <c r="V1354" s="73">
        <v>86.3</v>
      </c>
      <c r="W1354" s="73">
        <v>176173.0</v>
      </c>
      <c r="X1354" s="73">
        <v>807.0</v>
      </c>
      <c r="Y1354" s="73">
        <v>25.9</v>
      </c>
      <c r="Z1354" s="73">
        <v>66.1</v>
      </c>
      <c r="AA1354" s="73">
        <v>18892.0</v>
      </c>
      <c r="AB1354" s="73">
        <v>2.2</v>
      </c>
      <c r="AC1354" s="75">
        <v>45352.0</v>
      </c>
      <c r="AD1354" s="73">
        <v>92.6</v>
      </c>
      <c r="AE1354" s="73">
        <v>0.6</v>
      </c>
      <c r="AF1354" s="73">
        <v>0.1</v>
      </c>
      <c r="AG1354" s="73">
        <v>0.2</v>
      </c>
      <c r="AH1354" s="73">
        <v>0.0</v>
      </c>
      <c r="AI1354" s="73">
        <v>3.7</v>
      </c>
      <c r="AJ1354" s="73">
        <v>2.7</v>
      </c>
      <c r="AK1354" s="73" t="s">
        <v>4767</v>
      </c>
    </row>
    <row r="1355">
      <c r="A1355" s="73" t="s">
        <v>4768</v>
      </c>
      <c r="B1355" s="74" t="s">
        <v>4768</v>
      </c>
      <c r="C1355" s="73" t="s">
        <v>4769</v>
      </c>
      <c r="D1355" s="73">
        <v>27103.0</v>
      </c>
      <c r="E1355" s="73" t="s">
        <v>1489</v>
      </c>
      <c r="F1355" s="73" t="s">
        <v>1490</v>
      </c>
      <c r="G1355" s="73">
        <v>44.3499</v>
      </c>
      <c r="H1355" s="73">
        <v>-94.2475</v>
      </c>
      <c r="I1355" s="73">
        <v>34380.0</v>
      </c>
      <c r="J1355" s="73">
        <v>29.6</v>
      </c>
      <c r="K1355" s="73">
        <f t="shared" si="1"/>
        <v>0.9803147518</v>
      </c>
      <c r="L1355" s="73">
        <f t="shared" si="2"/>
        <v>1.8</v>
      </c>
      <c r="M1355" s="73">
        <f t="shared" si="3"/>
        <v>3.025144</v>
      </c>
      <c r="N1355" s="73" t="s">
        <v>1373</v>
      </c>
      <c r="O1355" s="73">
        <v>37.1</v>
      </c>
      <c r="P1355" s="73">
        <v>50.5</v>
      </c>
      <c r="Q1355" s="73">
        <v>49.5</v>
      </c>
      <c r="R1355" s="73">
        <v>47.3</v>
      </c>
      <c r="S1355" s="73">
        <v>2.95</v>
      </c>
      <c r="T1355" s="73">
        <v>79113.0</v>
      </c>
      <c r="U1355" s="73">
        <v>39.0</v>
      </c>
      <c r="V1355" s="73">
        <v>74.2</v>
      </c>
      <c r="W1355" s="73">
        <v>240148.0</v>
      </c>
      <c r="X1355" s="73">
        <v>901.0</v>
      </c>
      <c r="Y1355" s="73">
        <v>35.0</v>
      </c>
      <c r="Z1355" s="73">
        <v>70.7</v>
      </c>
      <c r="AA1355" s="73">
        <v>21249.0</v>
      </c>
      <c r="AB1355" s="73">
        <v>1.9</v>
      </c>
      <c r="AC1355" s="75">
        <v>45352.0</v>
      </c>
      <c r="AD1355" s="73">
        <v>88.4</v>
      </c>
      <c r="AE1355" s="73">
        <v>3.0</v>
      </c>
      <c r="AF1355" s="73">
        <v>1.5</v>
      </c>
      <c r="AG1355" s="73">
        <v>0.4</v>
      </c>
      <c r="AH1355" s="73">
        <v>0.0</v>
      </c>
      <c r="AI1355" s="73">
        <v>1.0</v>
      </c>
      <c r="AJ1355" s="73">
        <v>5.7</v>
      </c>
      <c r="AK1355" s="73" t="s">
        <v>4770</v>
      </c>
    </row>
    <row r="1356">
      <c r="A1356" s="73" t="s">
        <v>2980</v>
      </c>
      <c r="B1356" s="74" t="s">
        <v>2980</v>
      </c>
      <c r="C1356" s="73" t="s">
        <v>2981</v>
      </c>
      <c r="D1356" s="73">
        <v>20121.0</v>
      </c>
      <c r="E1356" s="73" t="s">
        <v>1745</v>
      </c>
      <c r="F1356" s="73" t="s">
        <v>1746</v>
      </c>
      <c r="G1356" s="73">
        <v>38.5635</v>
      </c>
      <c r="H1356" s="73">
        <v>-94.8381</v>
      </c>
      <c r="I1356" s="73">
        <v>34312.0</v>
      </c>
      <c r="J1356" s="73">
        <v>23.0</v>
      </c>
      <c r="K1356" s="73">
        <f t="shared" si="1"/>
        <v>0.9773301288</v>
      </c>
      <c r="L1356" s="73">
        <f t="shared" si="2"/>
        <v>1.8</v>
      </c>
      <c r="M1356" s="73">
        <f t="shared" si="3"/>
        <v>2.99947</v>
      </c>
      <c r="N1356" s="73" t="s">
        <v>1373</v>
      </c>
      <c r="O1356" s="73">
        <v>42.5</v>
      </c>
      <c r="P1356" s="73">
        <v>50.8</v>
      </c>
      <c r="Q1356" s="73">
        <v>49.2</v>
      </c>
      <c r="R1356" s="73">
        <v>55.7</v>
      </c>
      <c r="S1356" s="73">
        <v>2.98</v>
      </c>
      <c r="T1356" s="73">
        <v>85564.0</v>
      </c>
      <c r="U1356" s="73">
        <v>40.8</v>
      </c>
      <c r="V1356" s="73">
        <v>79.4</v>
      </c>
      <c r="W1356" s="73">
        <v>251245.0</v>
      </c>
      <c r="X1356" s="73">
        <v>1034.0</v>
      </c>
      <c r="Y1356" s="73">
        <v>30.5</v>
      </c>
      <c r="Z1356" s="73">
        <v>64.7</v>
      </c>
      <c r="AA1356" s="73">
        <v>18156.0</v>
      </c>
      <c r="AB1356" s="73">
        <v>2.8</v>
      </c>
      <c r="AC1356" s="75">
        <v>45352.0</v>
      </c>
      <c r="AD1356" s="73">
        <v>92.7</v>
      </c>
      <c r="AE1356" s="73">
        <v>1.2</v>
      </c>
      <c r="AF1356" s="73">
        <v>0.5</v>
      </c>
      <c r="AG1356" s="73">
        <v>0.7</v>
      </c>
      <c r="AH1356" s="73">
        <v>0.0</v>
      </c>
      <c r="AI1356" s="73">
        <v>1.2</v>
      </c>
      <c r="AJ1356" s="73">
        <v>3.7</v>
      </c>
      <c r="AK1356" s="73" t="s">
        <v>4771</v>
      </c>
    </row>
    <row r="1357">
      <c r="A1357" s="73" t="s">
        <v>4649</v>
      </c>
      <c r="B1357" s="74" t="s">
        <v>4649</v>
      </c>
      <c r="C1357" s="73" t="s">
        <v>4650</v>
      </c>
      <c r="D1357" s="73">
        <v>18183.0</v>
      </c>
      <c r="E1357" s="73" t="s">
        <v>1563</v>
      </c>
      <c r="F1357" s="73" t="s">
        <v>1564</v>
      </c>
      <c r="G1357" s="73">
        <v>41.1394</v>
      </c>
      <c r="H1357" s="73">
        <v>-85.5051</v>
      </c>
      <c r="I1357" s="73">
        <v>34259.0</v>
      </c>
      <c r="J1357" s="73">
        <v>39.41</v>
      </c>
      <c r="K1357" s="73">
        <f t="shared" si="1"/>
        <v>0.9847678375</v>
      </c>
      <c r="L1357" s="73">
        <f t="shared" si="2"/>
        <v>1.8</v>
      </c>
      <c r="M1357" s="73">
        <f t="shared" si="3"/>
        <v>3.0633049</v>
      </c>
      <c r="N1357" s="73" t="s">
        <v>1565</v>
      </c>
      <c r="O1357" s="73">
        <v>41.6</v>
      </c>
      <c r="P1357" s="73">
        <v>50.4</v>
      </c>
      <c r="Q1357" s="73">
        <v>49.6</v>
      </c>
      <c r="R1357" s="73">
        <v>57.1</v>
      </c>
      <c r="S1357" s="73">
        <v>2.89</v>
      </c>
      <c r="T1357" s="73">
        <v>73636.0</v>
      </c>
      <c r="U1357" s="73">
        <v>30.6</v>
      </c>
      <c r="V1357" s="73">
        <v>81.2</v>
      </c>
      <c r="W1357" s="73">
        <v>189628.0</v>
      </c>
      <c r="X1357" s="73">
        <v>902.0</v>
      </c>
      <c r="Y1357" s="73">
        <v>22.7</v>
      </c>
      <c r="Z1357" s="73">
        <v>65.4</v>
      </c>
      <c r="AA1357" s="73">
        <v>17678.0</v>
      </c>
      <c r="AB1357" s="73">
        <v>4.0</v>
      </c>
      <c r="AC1357" s="75">
        <v>45352.0</v>
      </c>
      <c r="AD1357" s="73">
        <v>94.7</v>
      </c>
      <c r="AE1357" s="73">
        <v>0.3</v>
      </c>
      <c r="AF1357" s="73">
        <v>0.2</v>
      </c>
      <c r="AG1357" s="73">
        <v>0.2</v>
      </c>
      <c r="AH1357" s="73">
        <v>0.0</v>
      </c>
      <c r="AI1357" s="73">
        <v>0.6</v>
      </c>
      <c r="AJ1357" s="73">
        <v>4.1</v>
      </c>
      <c r="AK1357" s="73" t="s">
        <v>4772</v>
      </c>
    </row>
    <row r="1358">
      <c r="A1358" s="73" t="s">
        <v>2449</v>
      </c>
      <c r="B1358" s="74" t="s">
        <v>2449</v>
      </c>
      <c r="C1358" s="73" t="s">
        <v>2450</v>
      </c>
      <c r="D1358" s="73">
        <v>12027.0</v>
      </c>
      <c r="E1358" s="73" t="s">
        <v>1394</v>
      </c>
      <c r="F1358" s="73" t="s">
        <v>1395</v>
      </c>
      <c r="G1358" s="73">
        <v>27.1864</v>
      </c>
      <c r="H1358" s="73">
        <v>-81.8095</v>
      </c>
      <c r="I1358" s="73">
        <v>34258.0</v>
      </c>
      <c r="J1358" s="73">
        <v>20.77</v>
      </c>
      <c r="K1358" s="73">
        <f t="shared" si="1"/>
        <v>0.9763237431</v>
      </c>
      <c r="L1358" s="73">
        <f t="shared" si="2"/>
        <v>1.8</v>
      </c>
      <c r="M1358" s="73">
        <f t="shared" si="3"/>
        <v>2.9907953</v>
      </c>
      <c r="N1358" s="73" t="s">
        <v>1396</v>
      </c>
      <c r="O1358" s="73">
        <v>41.7</v>
      </c>
      <c r="P1358" s="73">
        <v>56.1</v>
      </c>
      <c r="Q1358" s="73">
        <v>43.9</v>
      </c>
      <c r="R1358" s="73">
        <v>40.4</v>
      </c>
      <c r="S1358" s="73">
        <v>3.0</v>
      </c>
      <c r="T1358" s="73">
        <v>45000.0</v>
      </c>
      <c r="U1358" s="73">
        <v>13.1</v>
      </c>
      <c r="V1358" s="73">
        <v>71.2</v>
      </c>
      <c r="W1358" s="73">
        <v>129782.0</v>
      </c>
      <c r="X1358" s="73">
        <v>861.0</v>
      </c>
      <c r="Y1358" s="73">
        <v>11.6</v>
      </c>
      <c r="Z1358" s="73">
        <v>47.7</v>
      </c>
      <c r="AA1358" s="73">
        <v>13453.0</v>
      </c>
      <c r="AB1358" s="73">
        <v>9.7</v>
      </c>
      <c r="AC1358" s="75">
        <v>45352.0</v>
      </c>
      <c r="AD1358" s="73">
        <v>72.4</v>
      </c>
      <c r="AE1358" s="73">
        <v>12.4</v>
      </c>
      <c r="AF1358" s="73">
        <v>0.2</v>
      </c>
      <c r="AG1358" s="73">
        <v>0.4</v>
      </c>
      <c r="AH1358" s="73">
        <v>0.0</v>
      </c>
      <c r="AI1358" s="73">
        <v>7.2</v>
      </c>
      <c r="AJ1358" s="73">
        <v>7.4</v>
      </c>
      <c r="AK1358" s="73" t="s">
        <v>4773</v>
      </c>
    </row>
    <row r="1359">
      <c r="A1359" s="73" t="s">
        <v>134</v>
      </c>
      <c r="B1359" s="74" t="s">
        <v>134</v>
      </c>
      <c r="C1359" s="73" t="s">
        <v>4774</v>
      </c>
      <c r="D1359" s="73">
        <v>37165.0</v>
      </c>
      <c r="E1359" s="73" t="s">
        <v>1514</v>
      </c>
      <c r="F1359" s="73" t="s">
        <v>1515</v>
      </c>
      <c r="G1359" s="73">
        <v>34.8409</v>
      </c>
      <c r="H1359" s="73">
        <v>-79.4804</v>
      </c>
      <c r="I1359" s="73">
        <v>34222.0</v>
      </c>
      <c r="J1359" s="73">
        <v>41.4</v>
      </c>
      <c r="K1359" s="73">
        <f t="shared" si="1"/>
        <v>0.9856736297</v>
      </c>
      <c r="L1359" s="73">
        <f t="shared" si="2"/>
        <v>1.8</v>
      </c>
      <c r="M1359" s="73">
        <f t="shared" si="3"/>
        <v>3.071046</v>
      </c>
      <c r="N1359" s="73" t="s">
        <v>1396</v>
      </c>
      <c r="O1359" s="73">
        <v>39.0</v>
      </c>
      <c r="P1359" s="73">
        <v>50.8</v>
      </c>
      <c r="Q1359" s="73">
        <v>49.2</v>
      </c>
      <c r="R1359" s="73">
        <v>36.7</v>
      </c>
      <c r="S1359" s="73">
        <v>3.32</v>
      </c>
      <c r="T1359" s="73">
        <v>41948.0</v>
      </c>
      <c r="U1359" s="73">
        <v>14.9</v>
      </c>
      <c r="V1359" s="73">
        <v>59.8</v>
      </c>
      <c r="W1359" s="73">
        <v>103895.0</v>
      </c>
      <c r="X1359" s="73">
        <v>736.0</v>
      </c>
      <c r="Y1359" s="73">
        <v>14.5</v>
      </c>
      <c r="Z1359" s="73">
        <v>52.4</v>
      </c>
      <c r="AA1359" s="73">
        <v>11555.0</v>
      </c>
      <c r="AB1359" s="73">
        <v>10.8</v>
      </c>
      <c r="AC1359" s="75">
        <v>45352.0</v>
      </c>
      <c r="AD1359" s="73">
        <v>41.7</v>
      </c>
      <c r="AE1359" s="73">
        <v>39.0</v>
      </c>
      <c r="AF1359" s="73">
        <v>0.4</v>
      </c>
      <c r="AG1359" s="73">
        <v>11.5</v>
      </c>
      <c r="AH1359" s="73">
        <v>0.0</v>
      </c>
      <c r="AI1359" s="73">
        <v>1.8</v>
      </c>
      <c r="AJ1359" s="73">
        <v>5.6</v>
      </c>
      <c r="AK1359" s="73" t="s">
        <v>4775</v>
      </c>
    </row>
    <row r="1360">
      <c r="A1360" s="73" t="s">
        <v>1659</v>
      </c>
      <c r="B1360" s="74" t="s">
        <v>1659</v>
      </c>
      <c r="C1360" s="73" t="s">
        <v>1660</v>
      </c>
      <c r="D1360" s="73">
        <v>17103.0</v>
      </c>
      <c r="E1360" s="73" t="s">
        <v>1371</v>
      </c>
      <c r="F1360" s="73" t="s">
        <v>1372</v>
      </c>
      <c r="G1360" s="73">
        <v>41.7461</v>
      </c>
      <c r="H1360" s="73">
        <v>-89.3003</v>
      </c>
      <c r="I1360" s="73">
        <v>34221.0</v>
      </c>
      <c r="J1360" s="73">
        <v>18.23</v>
      </c>
      <c r="K1360" s="73">
        <f t="shared" si="1"/>
        <v>0.9751787187</v>
      </c>
      <c r="L1360" s="73">
        <f t="shared" si="2"/>
        <v>1.8</v>
      </c>
      <c r="M1360" s="73">
        <f t="shared" si="3"/>
        <v>2.9809147</v>
      </c>
      <c r="N1360" s="73" t="s">
        <v>1373</v>
      </c>
      <c r="O1360" s="73">
        <v>42.8</v>
      </c>
      <c r="P1360" s="73">
        <v>53.2</v>
      </c>
      <c r="Q1360" s="73">
        <v>46.8</v>
      </c>
      <c r="R1360" s="73">
        <v>46.9</v>
      </c>
      <c r="S1360" s="73">
        <v>2.94</v>
      </c>
      <c r="T1360" s="73">
        <v>64588.0</v>
      </c>
      <c r="U1360" s="73">
        <v>29.3</v>
      </c>
      <c r="V1360" s="73">
        <v>70.8</v>
      </c>
      <c r="W1360" s="73">
        <v>145268.0</v>
      </c>
      <c r="X1360" s="73">
        <v>806.0</v>
      </c>
      <c r="Y1360" s="73">
        <v>18.9</v>
      </c>
      <c r="Z1360" s="73">
        <v>56.0</v>
      </c>
      <c r="AA1360" s="73">
        <v>16756.0</v>
      </c>
      <c r="AB1360" s="73">
        <v>3.5</v>
      </c>
      <c r="AC1360" s="75">
        <v>45352.0</v>
      </c>
      <c r="AD1360" s="73">
        <v>88.1</v>
      </c>
      <c r="AE1360" s="73">
        <v>5.3</v>
      </c>
      <c r="AF1360" s="73">
        <v>0.6</v>
      </c>
      <c r="AG1360" s="73">
        <v>0.0</v>
      </c>
      <c r="AH1360" s="73">
        <v>0.0</v>
      </c>
      <c r="AI1360" s="73">
        <v>1.0</v>
      </c>
      <c r="AJ1360" s="73">
        <v>5.0</v>
      </c>
      <c r="AK1360" s="73" t="s">
        <v>4776</v>
      </c>
    </row>
    <row r="1361">
      <c r="A1361" s="73" t="s">
        <v>3003</v>
      </c>
      <c r="B1361" s="74" t="s">
        <v>3003</v>
      </c>
      <c r="C1361" s="73" t="s">
        <v>3004</v>
      </c>
      <c r="D1361" s="73">
        <v>31141.0</v>
      </c>
      <c r="E1361" s="73" t="s">
        <v>1760</v>
      </c>
      <c r="F1361" s="73" t="s">
        <v>1761</v>
      </c>
      <c r="G1361" s="73">
        <v>41.5713</v>
      </c>
      <c r="H1361" s="73">
        <v>-97.5211</v>
      </c>
      <c r="I1361" s="73">
        <v>34219.0</v>
      </c>
      <c r="J1361" s="73">
        <v>19.57</v>
      </c>
      <c r="K1361" s="73">
        <f t="shared" si="1"/>
        <v>0.9757826193</v>
      </c>
      <c r="L1361" s="73">
        <f t="shared" si="2"/>
        <v>1.8</v>
      </c>
      <c r="M1361" s="73">
        <f t="shared" si="3"/>
        <v>2.9861273</v>
      </c>
      <c r="N1361" s="73" t="s">
        <v>1373</v>
      </c>
      <c r="O1361" s="73">
        <v>38.3</v>
      </c>
      <c r="P1361" s="73">
        <v>50.8</v>
      </c>
      <c r="Q1361" s="73">
        <v>49.2</v>
      </c>
      <c r="R1361" s="73">
        <v>54.3</v>
      </c>
      <c r="S1361" s="73">
        <v>3.18</v>
      </c>
      <c r="T1361" s="73">
        <v>69943.0</v>
      </c>
      <c r="U1361" s="73">
        <v>30.8</v>
      </c>
      <c r="V1361" s="73">
        <v>74.8</v>
      </c>
      <c r="W1361" s="73">
        <v>194886.0</v>
      </c>
      <c r="X1361" s="73">
        <v>872.0</v>
      </c>
      <c r="Y1361" s="73">
        <v>24.6</v>
      </c>
      <c r="Z1361" s="73">
        <v>69.3</v>
      </c>
      <c r="AA1361" s="73">
        <v>18209.0</v>
      </c>
      <c r="AB1361" s="73">
        <v>1.9</v>
      </c>
      <c r="AC1361" s="75">
        <v>45352.0</v>
      </c>
      <c r="AD1361" s="73">
        <v>84.0</v>
      </c>
      <c r="AE1361" s="73">
        <v>0.7</v>
      </c>
      <c r="AF1361" s="73">
        <v>0.4</v>
      </c>
      <c r="AG1361" s="73">
        <v>0.1</v>
      </c>
      <c r="AH1361" s="73">
        <v>0.0</v>
      </c>
      <c r="AI1361" s="73">
        <v>4.5</v>
      </c>
      <c r="AJ1361" s="73">
        <v>10.3</v>
      </c>
      <c r="AK1361" s="73" t="s">
        <v>4777</v>
      </c>
    </row>
    <row r="1362">
      <c r="A1362" s="73" t="s">
        <v>4778</v>
      </c>
      <c r="B1362" s="74" t="s">
        <v>4778</v>
      </c>
      <c r="C1362" s="73" t="s">
        <v>4779</v>
      </c>
      <c r="D1362" s="73">
        <v>20057.0</v>
      </c>
      <c r="E1362" s="73" t="s">
        <v>1745</v>
      </c>
      <c r="F1362" s="73" t="s">
        <v>1746</v>
      </c>
      <c r="G1362" s="73">
        <v>37.6917</v>
      </c>
      <c r="H1362" s="73">
        <v>-99.888</v>
      </c>
      <c r="I1362" s="73">
        <v>34212.0</v>
      </c>
      <c r="J1362" s="73">
        <v>12.03</v>
      </c>
      <c r="K1362" s="73">
        <f t="shared" si="1"/>
        <v>0.9723894135</v>
      </c>
      <c r="L1362" s="73">
        <f t="shared" si="2"/>
        <v>1.8</v>
      </c>
      <c r="M1362" s="73">
        <f t="shared" si="3"/>
        <v>2.9567967</v>
      </c>
      <c r="N1362" s="73" t="s">
        <v>1373</v>
      </c>
      <c r="O1362" s="73">
        <v>32.6</v>
      </c>
      <c r="P1362" s="73">
        <v>51.8</v>
      </c>
      <c r="Q1362" s="73">
        <v>48.2</v>
      </c>
      <c r="R1362" s="73">
        <v>49.7</v>
      </c>
      <c r="S1362" s="73">
        <v>3.41</v>
      </c>
      <c r="T1362" s="73">
        <v>67997.0</v>
      </c>
      <c r="U1362" s="73">
        <v>28.3</v>
      </c>
      <c r="V1362" s="73">
        <v>64.3</v>
      </c>
      <c r="W1362" s="73">
        <v>127687.0</v>
      </c>
      <c r="X1362" s="73">
        <v>948.0</v>
      </c>
      <c r="Y1362" s="73">
        <v>19.8</v>
      </c>
      <c r="Z1362" s="73">
        <v>70.3</v>
      </c>
      <c r="AA1362" s="73">
        <v>17631.0</v>
      </c>
      <c r="AB1362" s="73">
        <v>3.2</v>
      </c>
      <c r="AC1362" s="75">
        <v>45352.0</v>
      </c>
      <c r="AD1362" s="73">
        <v>66.6</v>
      </c>
      <c r="AE1362" s="73">
        <v>2.5</v>
      </c>
      <c r="AF1362" s="73">
        <v>1.4</v>
      </c>
      <c r="AG1362" s="73">
        <v>0.8</v>
      </c>
      <c r="AH1362" s="73">
        <v>0.2</v>
      </c>
      <c r="AI1362" s="73">
        <v>13.4</v>
      </c>
      <c r="AJ1362" s="73">
        <v>15.1</v>
      </c>
      <c r="AK1362" s="73" t="s">
        <v>4780</v>
      </c>
    </row>
    <row r="1363">
      <c r="A1363" s="73" t="s">
        <v>4781</v>
      </c>
      <c r="B1363" s="74" t="s">
        <v>4781</v>
      </c>
      <c r="C1363" s="73" t="s">
        <v>4782</v>
      </c>
      <c r="D1363" s="73">
        <v>54077.0</v>
      </c>
      <c r="E1363" s="73" t="s">
        <v>2485</v>
      </c>
      <c r="F1363" s="73" t="s">
        <v>2486</v>
      </c>
      <c r="G1363" s="73">
        <v>39.4693</v>
      </c>
      <c r="H1363" s="73">
        <v>-79.6682</v>
      </c>
      <c r="I1363" s="73">
        <v>34206.0</v>
      </c>
      <c r="J1363" s="73">
        <v>20.36</v>
      </c>
      <c r="K1363" s="73">
        <f t="shared" si="1"/>
        <v>0.9761388254</v>
      </c>
      <c r="L1363" s="73">
        <f t="shared" si="2"/>
        <v>1.8</v>
      </c>
      <c r="M1363" s="73">
        <f t="shared" si="3"/>
        <v>2.9892004</v>
      </c>
      <c r="N1363" s="73" t="s">
        <v>1396</v>
      </c>
      <c r="O1363" s="73">
        <v>42.5</v>
      </c>
      <c r="P1363" s="73">
        <v>53.0</v>
      </c>
      <c r="Q1363" s="73">
        <v>47.0</v>
      </c>
      <c r="R1363" s="73">
        <v>51.5</v>
      </c>
      <c r="S1363" s="73">
        <v>2.89</v>
      </c>
      <c r="T1363" s="73">
        <v>60136.0</v>
      </c>
      <c r="U1363" s="73">
        <v>25.7</v>
      </c>
      <c r="V1363" s="73">
        <v>80.7</v>
      </c>
      <c r="W1363" s="73">
        <v>137287.0</v>
      </c>
      <c r="X1363" s="73">
        <v>738.0</v>
      </c>
      <c r="Y1363" s="73">
        <v>17.6</v>
      </c>
      <c r="Z1363" s="73">
        <v>50.3</v>
      </c>
      <c r="AA1363" s="73">
        <v>15407.0</v>
      </c>
      <c r="AB1363" s="73">
        <v>7.2</v>
      </c>
      <c r="AC1363" s="75">
        <v>45352.0</v>
      </c>
      <c r="AD1363" s="73">
        <v>90.2</v>
      </c>
      <c r="AE1363" s="73">
        <v>6.2</v>
      </c>
      <c r="AF1363" s="73">
        <v>0.3</v>
      </c>
      <c r="AG1363" s="73">
        <v>0.2</v>
      </c>
      <c r="AH1363" s="73">
        <v>0.0</v>
      </c>
      <c r="AI1363" s="73">
        <v>0.2</v>
      </c>
      <c r="AJ1363" s="73">
        <v>2.9</v>
      </c>
      <c r="AK1363" s="73" t="s">
        <v>4783</v>
      </c>
    </row>
    <row r="1364">
      <c r="A1364" s="73" t="s">
        <v>1668</v>
      </c>
      <c r="B1364" s="74" t="s">
        <v>1668</v>
      </c>
      <c r="C1364" s="73" t="s">
        <v>1669</v>
      </c>
      <c r="D1364" s="73">
        <v>28095.0</v>
      </c>
      <c r="E1364" s="73" t="s">
        <v>2308</v>
      </c>
      <c r="F1364" s="73" t="s">
        <v>2309</v>
      </c>
      <c r="G1364" s="73">
        <v>33.8923</v>
      </c>
      <c r="H1364" s="73">
        <v>-88.4805</v>
      </c>
      <c r="I1364" s="73">
        <v>34168.0</v>
      </c>
      <c r="J1364" s="73">
        <v>17.24</v>
      </c>
      <c r="K1364" s="73">
        <f t="shared" si="1"/>
        <v>0.9747327935</v>
      </c>
      <c r="L1364" s="73">
        <f t="shared" si="2"/>
        <v>1.8</v>
      </c>
      <c r="M1364" s="73">
        <f t="shared" si="3"/>
        <v>2.9770636</v>
      </c>
      <c r="N1364" s="73" t="s">
        <v>1373</v>
      </c>
      <c r="O1364" s="73">
        <v>41.4</v>
      </c>
      <c r="P1364" s="73">
        <v>48.3</v>
      </c>
      <c r="Q1364" s="73">
        <v>51.7</v>
      </c>
      <c r="R1364" s="73">
        <v>49.6</v>
      </c>
      <c r="S1364" s="73">
        <v>3.06</v>
      </c>
      <c r="T1364" s="73">
        <v>51190.0</v>
      </c>
      <c r="U1364" s="73">
        <v>22.2</v>
      </c>
      <c r="V1364" s="73">
        <v>75.6</v>
      </c>
      <c r="W1364" s="73">
        <v>110988.0</v>
      </c>
      <c r="X1364" s="73">
        <v>724.0</v>
      </c>
      <c r="Y1364" s="73">
        <v>16.1</v>
      </c>
      <c r="Z1364" s="73">
        <v>52.8</v>
      </c>
      <c r="AA1364" s="73">
        <v>14320.0</v>
      </c>
      <c r="AB1364" s="73">
        <v>5.5</v>
      </c>
      <c r="AC1364" s="75">
        <v>45352.0</v>
      </c>
      <c r="AD1364" s="73">
        <v>67.7</v>
      </c>
      <c r="AE1364" s="73">
        <v>30.2</v>
      </c>
      <c r="AF1364" s="73">
        <v>0.3</v>
      </c>
      <c r="AG1364" s="73">
        <v>0.0</v>
      </c>
      <c r="AH1364" s="73">
        <v>0.0</v>
      </c>
      <c r="AI1364" s="73">
        <v>0.0</v>
      </c>
      <c r="AJ1364" s="73">
        <v>1.7</v>
      </c>
      <c r="AK1364" s="73" t="s">
        <v>4784</v>
      </c>
    </row>
    <row r="1365">
      <c r="A1365" s="73" t="s">
        <v>4785</v>
      </c>
      <c r="B1365" s="74" t="s">
        <v>4785</v>
      </c>
      <c r="C1365" s="73" t="s">
        <v>4786</v>
      </c>
      <c r="D1365" s="73">
        <v>26047.0</v>
      </c>
      <c r="E1365" s="73" t="s">
        <v>1439</v>
      </c>
      <c r="F1365" s="73" t="s">
        <v>1440</v>
      </c>
      <c r="G1365" s="73">
        <v>45.5202</v>
      </c>
      <c r="H1365" s="73">
        <v>-84.8904</v>
      </c>
      <c r="I1365" s="73">
        <v>34072.0</v>
      </c>
      <c r="J1365" s="73">
        <v>28.14</v>
      </c>
      <c r="K1365" s="73">
        <f t="shared" si="1"/>
        <v>0.9796537329</v>
      </c>
      <c r="L1365" s="73">
        <f t="shared" si="2"/>
        <v>1.8</v>
      </c>
      <c r="M1365" s="73">
        <f t="shared" si="3"/>
        <v>3.0194646</v>
      </c>
      <c r="N1365" s="73" t="s">
        <v>1441</v>
      </c>
      <c r="O1365" s="73">
        <v>45.8</v>
      </c>
      <c r="P1365" s="73">
        <v>50.1</v>
      </c>
      <c r="Q1365" s="73">
        <v>49.9</v>
      </c>
      <c r="R1365" s="73">
        <v>57.8</v>
      </c>
      <c r="S1365" s="73">
        <v>2.8</v>
      </c>
      <c r="T1365" s="73">
        <v>69690.0</v>
      </c>
      <c r="U1365" s="73">
        <v>32.3</v>
      </c>
      <c r="V1365" s="73">
        <v>76.0</v>
      </c>
      <c r="W1365" s="73">
        <v>246762.0</v>
      </c>
      <c r="X1365" s="73">
        <v>985.0</v>
      </c>
      <c r="Y1365" s="73">
        <v>37.9</v>
      </c>
      <c r="Z1365" s="73">
        <v>62.3</v>
      </c>
      <c r="AA1365" s="73">
        <v>16088.0</v>
      </c>
      <c r="AB1365" s="73">
        <v>3.8</v>
      </c>
      <c r="AC1365" s="75">
        <v>45352.0</v>
      </c>
      <c r="AD1365" s="73">
        <v>90.7</v>
      </c>
      <c r="AE1365" s="73">
        <v>0.8</v>
      </c>
      <c r="AF1365" s="73">
        <v>0.3</v>
      </c>
      <c r="AG1365" s="73">
        <v>2.5</v>
      </c>
      <c r="AH1365" s="73">
        <v>0.0</v>
      </c>
      <c r="AI1365" s="73">
        <v>0.8</v>
      </c>
      <c r="AJ1365" s="73">
        <v>4.9</v>
      </c>
      <c r="AK1365" s="73" t="s">
        <v>4787</v>
      </c>
    </row>
    <row r="1366">
      <c r="A1366" s="73" t="s">
        <v>4788</v>
      </c>
      <c r="B1366" s="74" t="s">
        <v>4788</v>
      </c>
      <c r="C1366" s="73" t="s">
        <v>4789</v>
      </c>
      <c r="D1366" s="73">
        <v>27097.0</v>
      </c>
      <c r="E1366" s="73" t="s">
        <v>1489</v>
      </c>
      <c r="F1366" s="73" t="s">
        <v>1490</v>
      </c>
      <c r="G1366" s="73">
        <v>46.0126</v>
      </c>
      <c r="H1366" s="73">
        <v>-94.2684</v>
      </c>
      <c r="I1366" s="73">
        <v>34023.0</v>
      </c>
      <c r="J1366" s="73">
        <v>11.68</v>
      </c>
      <c r="K1366" s="73">
        <f t="shared" si="1"/>
        <v>0.9722321909</v>
      </c>
      <c r="L1366" s="73">
        <f t="shared" si="2"/>
        <v>1.8</v>
      </c>
      <c r="M1366" s="73">
        <f t="shared" si="3"/>
        <v>2.9554352</v>
      </c>
      <c r="N1366" s="73" t="s">
        <v>1373</v>
      </c>
      <c r="O1366" s="73">
        <v>42.2</v>
      </c>
      <c r="P1366" s="73">
        <v>51.0</v>
      </c>
      <c r="Q1366" s="73">
        <v>49.0</v>
      </c>
      <c r="R1366" s="73">
        <v>54.0</v>
      </c>
      <c r="S1366" s="73">
        <v>2.95</v>
      </c>
      <c r="T1366" s="73">
        <v>66264.0</v>
      </c>
      <c r="U1366" s="73">
        <v>29.1</v>
      </c>
      <c r="V1366" s="73">
        <v>80.1</v>
      </c>
      <c r="W1366" s="73">
        <v>220557.0</v>
      </c>
      <c r="X1366" s="73">
        <v>779.0</v>
      </c>
      <c r="Y1366" s="73">
        <v>17.4</v>
      </c>
      <c r="Z1366" s="73">
        <v>64.3</v>
      </c>
      <c r="AA1366" s="73">
        <v>17979.0</v>
      </c>
      <c r="AB1366" s="73">
        <v>4.1</v>
      </c>
      <c r="AC1366" s="75">
        <v>45352.0</v>
      </c>
      <c r="AD1366" s="73">
        <v>95.7</v>
      </c>
      <c r="AE1366" s="73">
        <v>0.3</v>
      </c>
      <c r="AF1366" s="73">
        <v>0.3</v>
      </c>
      <c r="AG1366" s="73">
        <v>0.1</v>
      </c>
      <c r="AH1366" s="73">
        <v>0.0</v>
      </c>
      <c r="AI1366" s="73">
        <v>1.0</v>
      </c>
      <c r="AJ1366" s="73">
        <v>2.6</v>
      </c>
      <c r="AK1366" s="73" t="s">
        <v>4790</v>
      </c>
    </row>
    <row r="1367">
      <c r="A1367" s="73" t="s">
        <v>4046</v>
      </c>
      <c r="B1367" s="74" t="s">
        <v>4046</v>
      </c>
      <c r="C1367" s="73" t="s">
        <v>4047</v>
      </c>
      <c r="D1367" s="73">
        <v>51083.0</v>
      </c>
      <c r="E1367" s="73" t="s">
        <v>1509</v>
      </c>
      <c r="F1367" s="73" t="s">
        <v>1510</v>
      </c>
      <c r="G1367" s="73">
        <v>36.7669</v>
      </c>
      <c r="H1367" s="73">
        <v>-78.9366</v>
      </c>
      <c r="I1367" s="73">
        <v>34013.0</v>
      </c>
      <c r="J1367" s="73">
        <v>16.06</v>
      </c>
      <c r="K1367" s="73">
        <f t="shared" si="1"/>
        <v>0.974201553</v>
      </c>
      <c r="L1367" s="73">
        <f t="shared" si="2"/>
        <v>1.8</v>
      </c>
      <c r="M1367" s="73">
        <f t="shared" si="3"/>
        <v>2.9724734</v>
      </c>
      <c r="N1367" s="73" t="s">
        <v>1396</v>
      </c>
      <c r="O1367" s="73">
        <v>46.6</v>
      </c>
      <c r="P1367" s="73">
        <v>48.0</v>
      </c>
      <c r="Q1367" s="73">
        <v>52.0</v>
      </c>
      <c r="R1367" s="73">
        <v>42.8</v>
      </c>
      <c r="S1367" s="73">
        <v>3.19</v>
      </c>
      <c r="T1367" s="73">
        <v>49145.0</v>
      </c>
      <c r="U1367" s="73">
        <v>19.2</v>
      </c>
      <c r="V1367" s="73">
        <v>72.7</v>
      </c>
      <c r="W1367" s="73">
        <v>131426.0</v>
      </c>
      <c r="X1367" s="73">
        <v>724.0</v>
      </c>
      <c r="Y1367" s="73">
        <v>17.1</v>
      </c>
      <c r="Z1367" s="73">
        <v>51.5</v>
      </c>
      <c r="AA1367" s="73">
        <v>15759.0</v>
      </c>
      <c r="AB1367" s="73">
        <v>3.7</v>
      </c>
      <c r="AC1367" s="75">
        <v>45352.0</v>
      </c>
      <c r="AD1367" s="73">
        <v>60.6</v>
      </c>
      <c r="AE1367" s="73">
        <v>34.7</v>
      </c>
      <c r="AF1367" s="73">
        <v>0.2</v>
      </c>
      <c r="AG1367" s="73">
        <v>0.1</v>
      </c>
      <c r="AH1367" s="73">
        <v>0.0</v>
      </c>
      <c r="AI1367" s="73">
        <v>0.5</v>
      </c>
      <c r="AJ1367" s="73">
        <v>3.9</v>
      </c>
      <c r="AK1367" s="73" t="s">
        <v>4791</v>
      </c>
    </row>
    <row r="1368">
      <c r="A1368" s="73" t="s">
        <v>4792</v>
      </c>
      <c r="B1368" s="74" t="s">
        <v>4792</v>
      </c>
      <c r="C1368" s="73" t="s">
        <v>4793</v>
      </c>
      <c r="D1368" s="73">
        <v>72153.0</v>
      </c>
      <c r="E1368" s="73" t="s">
        <v>2039</v>
      </c>
      <c r="F1368" s="73" t="s">
        <v>2040</v>
      </c>
      <c r="G1368" s="73">
        <v>18.0797</v>
      </c>
      <c r="H1368" s="73">
        <v>-66.8583</v>
      </c>
      <c r="I1368" s="73">
        <v>33988.0</v>
      </c>
      <c r="J1368" s="73">
        <v>193.8</v>
      </c>
      <c r="K1368" s="73">
        <f t="shared" si="1"/>
        <v>1.05757528</v>
      </c>
      <c r="L1368" s="73">
        <f t="shared" si="2"/>
        <v>1.8</v>
      </c>
      <c r="M1368" s="73">
        <f t="shared" si="3"/>
        <v>3.663882</v>
      </c>
      <c r="N1368" s="73" t="s">
        <v>2041</v>
      </c>
      <c r="O1368" s="73">
        <v>46.2</v>
      </c>
      <c r="P1368" s="73">
        <v>47.6</v>
      </c>
      <c r="Q1368" s="73">
        <v>52.4</v>
      </c>
      <c r="R1368" s="73">
        <v>37.6</v>
      </c>
      <c r="S1368" s="73">
        <v>3.54</v>
      </c>
      <c r="T1368" s="73">
        <v>19827.0</v>
      </c>
      <c r="U1368" s="73">
        <v>2.7</v>
      </c>
      <c r="V1368" s="73">
        <v>75.1</v>
      </c>
      <c r="W1368" s="73">
        <v>98971.0</v>
      </c>
      <c r="X1368" s="73">
        <v>495.0</v>
      </c>
      <c r="Y1368" s="73">
        <v>27.6</v>
      </c>
      <c r="Z1368" s="73">
        <v>39.3</v>
      </c>
      <c r="AA1368" s="73">
        <v>10664.0</v>
      </c>
      <c r="AB1368" s="73">
        <v>13.5</v>
      </c>
      <c r="AC1368" s="75">
        <v>45352.0</v>
      </c>
      <c r="AD1368" s="73">
        <v>73.5</v>
      </c>
      <c r="AE1368" s="73">
        <v>2.7</v>
      </c>
      <c r="AF1368" s="73">
        <v>0.0</v>
      </c>
      <c r="AG1368" s="73">
        <v>0.1</v>
      </c>
      <c r="AH1368" s="73">
        <v>0.0</v>
      </c>
      <c r="AI1368" s="73">
        <v>15.6</v>
      </c>
      <c r="AJ1368" s="73">
        <v>8.1</v>
      </c>
      <c r="AK1368" s="73" t="s">
        <v>4794</v>
      </c>
    </row>
    <row r="1369">
      <c r="A1369" s="73" t="s">
        <v>3122</v>
      </c>
      <c r="B1369" s="74" t="s">
        <v>3122</v>
      </c>
      <c r="C1369" s="73" t="s">
        <v>3123</v>
      </c>
      <c r="D1369" s="73">
        <v>28093.0</v>
      </c>
      <c r="E1369" s="73" t="s">
        <v>2308</v>
      </c>
      <c r="F1369" s="73" t="s">
        <v>2309</v>
      </c>
      <c r="G1369" s="73">
        <v>34.7623</v>
      </c>
      <c r="H1369" s="73">
        <v>-89.5031</v>
      </c>
      <c r="I1369" s="73">
        <v>33980.0</v>
      </c>
      <c r="J1369" s="73">
        <v>18.58</v>
      </c>
      <c r="K1369" s="73">
        <f t="shared" si="1"/>
        <v>0.9753364179</v>
      </c>
      <c r="L1369" s="73">
        <f t="shared" si="2"/>
        <v>1.8</v>
      </c>
      <c r="M1369" s="73">
        <f t="shared" si="3"/>
        <v>2.9822762</v>
      </c>
      <c r="N1369" s="73" t="s">
        <v>1373</v>
      </c>
      <c r="O1369" s="73">
        <v>41.9</v>
      </c>
      <c r="P1369" s="73">
        <v>49.6</v>
      </c>
      <c r="Q1369" s="73">
        <v>50.4</v>
      </c>
      <c r="R1369" s="73">
        <v>44.7</v>
      </c>
      <c r="S1369" s="73">
        <v>2.87</v>
      </c>
      <c r="T1369" s="73">
        <v>51431.0</v>
      </c>
      <c r="U1369" s="73">
        <v>24.3</v>
      </c>
      <c r="V1369" s="73">
        <v>77.4</v>
      </c>
      <c r="W1369" s="73">
        <v>147773.0</v>
      </c>
      <c r="X1369" s="73">
        <v>887.0</v>
      </c>
      <c r="Y1369" s="73">
        <v>14.0</v>
      </c>
      <c r="Z1369" s="73">
        <v>53.8</v>
      </c>
      <c r="AA1369" s="73">
        <v>13627.0</v>
      </c>
      <c r="AB1369" s="73">
        <v>4.8</v>
      </c>
      <c r="AC1369" s="75">
        <v>45352.0</v>
      </c>
      <c r="AD1369" s="73">
        <v>47.7</v>
      </c>
      <c r="AE1369" s="73">
        <v>45.6</v>
      </c>
      <c r="AF1369" s="73">
        <v>0.1</v>
      </c>
      <c r="AG1369" s="73">
        <v>0.5</v>
      </c>
      <c r="AH1369" s="73">
        <v>0.0</v>
      </c>
      <c r="AI1369" s="73">
        <v>2.9</v>
      </c>
      <c r="AJ1369" s="73">
        <v>3.1</v>
      </c>
      <c r="AK1369" s="73" t="s">
        <v>4795</v>
      </c>
    </row>
    <row r="1370">
      <c r="A1370" s="73" t="s">
        <v>4796</v>
      </c>
      <c r="B1370" s="74" t="s">
        <v>4796</v>
      </c>
      <c r="C1370" s="73" t="s">
        <v>4797</v>
      </c>
      <c r="D1370" s="73">
        <v>20079.0</v>
      </c>
      <c r="E1370" s="73" t="s">
        <v>1745</v>
      </c>
      <c r="F1370" s="73" t="s">
        <v>1746</v>
      </c>
      <c r="G1370" s="73">
        <v>38.0432</v>
      </c>
      <c r="H1370" s="73">
        <v>-97.4272</v>
      </c>
      <c r="I1370" s="73">
        <v>33959.0</v>
      </c>
      <c r="J1370" s="73">
        <v>24.29</v>
      </c>
      <c r="K1370" s="73">
        <f t="shared" si="1"/>
        <v>0.9779127716</v>
      </c>
      <c r="L1370" s="73">
        <f t="shared" si="2"/>
        <v>1.8</v>
      </c>
      <c r="M1370" s="73">
        <f t="shared" si="3"/>
        <v>3.0044881</v>
      </c>
      <c r="N1370" s="73" t="s">
        <v>1373</v>
      </c>
      <c r="O1370" s="73">
        <v>40.5</v>
      </c>
      <c r="P1370" s="73">
        <v>49.1</v>
      </c>
      <c r="Q1370" s="73">
        <v>50.9</v>
      </c>
      <c r="R1370" s="73">
        <v>53.2</v>
      </c>
      <c r="S1370" s="73">
        <v>3.01</v>
      </c>
      <c r="T1370" s="73">
        <v>70685.0</v>
      </c>
      <c r="U1370" s="73">
        <v>30.1</v>
      </c>
      <c r="V1370" s="73">
        <v>71.4</v>
      </c>
      <c r="W1370" s="73">
        <v>160351.0</v>
      </c>
      <c r="X1370" s="73">
        <v>857.0</v>
      </c>
      <c r="Y1370" s="73">
        <v>30.6</v>
      </c>
      <c r="Z1370" s="73">
        <v>65.9</v>
      </c>
      <c r="AA1370" s="73">
        <v>17386.0</v>
      </c>
      <c r="AB1370" s="73">
        <v>4.2</v>
      </c>
      <c r="AC1370" s="75">
        <v>45352.0</v>
      </c>
      <c r="AD1370" s="73">
        <v>85.3</v>
      </c>
      <c r="AE1370" s="73">
        <v>1.6</v>
      </c>
      <c r="AF1370" s="73">
        <v>1.0</v>
      </c>
      <c r="AG1370" s="73">
        <v>1.0</v>
      </c>
      <c r="AH1370" s="73">
        <v>0.1</v>
      </c>
      <c r="AI1370" s="73">
        <v>3.0</v>
      </c>
      <c r="AJ1370" s="73">
        <v>8.1</v>
      </c>
      <c r="AK1370" s="73" t="s">
        <v>4798</v>
      </c>
    </row>
    <row r="1371">
      <c r="A1371" s="73" t="s">
        <v>3225</v>
      </c>
      <c r="B1371" s="74" t="s">
        <v>3225</v>
      </c>
      <c r="C1371" s="73" t="s">
        <v>3226</v>
      </c>
      <c r="D1371" s="73">
        <v>17021.0</v>
      </c>
      <c r="E1371" s="73" t="s">
        <v>1371</v>
      </c>
      <c r="F1371" s="73" t="s">
        <v>1372</v>
      </c>
      <c r="G1371" s="73">
        <v>39.5458</v>
      </c>
      <c r="H1371" s="73">
        <v>-89.2773</v>
      </c>
      <c r="I1371" s="73">
        <v>33893.0</v>
      </c>
      <c r="J1371" s="73">
        <v>18.44</v>
      </c>
      <c r="K1371" s="73">
        <f t="shared" si="1"/>
        <v>0.9752733352</v>
      </c>
      <c r="L1371" s="73">
        <f t="shared" si="2"/>
        <v>1.8</v>
      </c>
      <c r="M1371" s="73">
        <f t="shared" si="3"/>
        <v>2.9817316</v>
      </c>
      <c r="N1371" s="73" t="s">
        <v>1373</v>
      </c>
      <c r="O1371" s="73">
        <v>42.2</v>
      </c>
      <c r="P1371" s="73">
        <v>52.3</v>
      </c>
      <c r="Q1371" s="73">
        <v>47.7</v>
      </c>
      <c r="R1371" s="73">
        <v>43.4</v>
      </c>
      <c r="S1371" s="73">
        <v>3.27</v>
      </c>
      <c r="T1371" s="73">
        <v>56933.0</v>
      </c>
      <c r="U1371" s="73">
        <v>23.1</v>
      </c>
      <c r="V1371" s="73">
        <v>76.8</v>
      </c>
      <c r="W1371" s="73">
        <v>108366.0</v>
      </c>
      <c r="X1371" s="73">
        <v>705.0</v>
      </c>
      <c r="Y1371" s="73">
        <v>17.2</v>
      </c>
      <c r="Z1371" s="73">
        <v>55.6</v>
      </c>
      <c r="AA1371" s="73">
        <v>13392.0</v>
      </c>
      <c r="AB1371" s="73">
        <v>4.4</v>
      </c>
      <c r="AC1371" s="75">
        <v>45352.0</v>
      </c>
      <c r="AD1371" s="73">
        <v>94.3</v>
      </c>
      <c r="AE1371" s="73">
        <v>2.6</v>
      </c>
      <c r="AF1371" s="73">
        <v>0.7</v>
      </c>
      <c r="AG1371" s="73">
        <v>0.1</v>
      </c>
      <c r="AH1371" s="73">
        <v>0.0</v>
      </c>
      <c r="AI1371" s="73">
        <v>0.3</v>
      </c>
      <c r="AJ1371" s="73">
        <v>1.9</v>
      </c>
      <c r="AK1371" s="73" t="s">
        <v>4799</v>
      </c>
    </row>
    <row r="1372">
      <c r="A1372" s="73" t="s">
        <v>1954</v>
      </c>
      <c r="B1372" s="74" t="s">
        <v>1954</v>
      </c>
      <c r="C1372" s="73" t="s">
        <v>1955</v>
      </c>
      <c r="D1372" s="73">
        <v>51155.0</v>
      </c>
      <c r="E1372" s="73" t="s">
        <v>1509</v>
      </c>
      <c r="F1372" s="73" t="s">
        <v>1510</v>
      </c>
      <c r="G1372" s="73">
        <v>37.0636</v>
      </c>
      <c r="H1372" s="73">
        <v>-80.7144</v>
      </c>
      <c r="I1372" s="73">
        <v>33841.0</v>
      </c>
      <c r="J1372" s="73">
        <v>40.85</v>
      </c>
      <c r="K1372" s="73">
        <f t="shared" si="1"/>
        <v>0.9854232019</v>
      </c>
      <c r="L1372" s="73">
        <f t="shared" si="2"/>
        <v>1.8</v>
      </c>
      <c r="M1372" s="73">
        <f t="shared" si="3"/>
        <v>3.0689065</v>
      </c>
      <c r="N1372" s="73" t="s">
        <v>1396</v>
      </c>
      <c r="O1372" s="73">
        <v>47.2</v>
      </c>
      <c r="P1372" s="73">
        <v>50.6</v>
      </c>
      <c r="Q1372" s="73">
        <v>49.4</v>
      </c>
      <c r="R1372" s="73">
        <v>50.0</v>
      </c>
      <c r="S1372" s="73">
        <v>2.81</v>
      </c>
      <c r="T1372" s="73">
        <v>59740.0</v>
      </c>
      <c r="U1372" s="73">
        <v>23.8</v>
      </c>
      <c r="V1372" s="73">
        <v>70.3</v>
      </c>
      <c r="W1372" s="73">
        <v>179684.0</v>
      </c>
      <c r="X1372" s="73">
        <v>806.0</v>
      </c>
      <c r="Y1372" s="73">
        <v>21.2</v>
      </c>
      <c r="Z1372" s="73">
        <v>54.8</v>
      </c>
      <c r="AA1372" s="73">
        <v>17880.0</v>
      </c>
      <c r="AB1372" s="73">
        <v>3.3</v>
      </c>
      <c r="AC1372" s="75">
        <v>45352.0</v>
      </c>
      <c r="AD1372" s="73">
        <v>91.3</v>
      </c>
      <c r="AE1372" s="73">
        <v>5.0</v>
      </c>
      <c r="AF1372" s="73">
        <v>0.5</v>
      </c>
      <c r="AG1372" s="73">
        <v>0.0</v>
      </c>
      <c r="AH1372" s="73">
        <v>0.2</v>
      </c>
      <c r="AI1372" s="73">
        <v>0.6</v>
      </c>
      <c r="AJ1372" s="73">
        <v>2.3</v>
      </c>
      <c r="AK1372" s="73" t="s">
        <v>4800</v>
      </c>
    </row>
    <row r="1373">
      <c r="A1373" s="73" t="s">
        <v>4801</v>
      </c>
      <c r="B1373" s="74" t="s">
        <v>4801</v>
      </c>
      <c r="C1373" s="73" t="s">
        <v>4802</v>
      </c>
      <c r="D1373" s="73">
        <v>26165.0</v>
      </c>
      <c r="E1373" s="73" t="s">
        <v>1439</v>
      </c>
      <c r="F1373" s="73" t="s">
        <v>1440</v>
      </c>
      <c r="G1373" s="73">
        <v>44.3383</v>
      </c>
      <c r="H1373" s="73">
        <v>-85.5785</v>
      </c>
      <c r="I1373" s="73">
        <v>33766.0</v>
      </c>
      <c r="J1373" s="73">
        <v>23.08</v>
      </c>
      <c r="K1373" s="73">
        <f t="shared" si="1"/>
        <v>0.9773662516</v>
      </c>
      <c r="L1373" s="73">
        <f t="shared" si="2"/>
        <v>1.8</v>
      </c>
      <c r="M1373" s="73">
        <f t="shared" si="3"/>
        <v>2.9997812</v>
      </c>
      <c r="N1373" s="73" t="s">
        <v>1441</v>
      </c>
      <c r="O1373" s="73">
        <v>42.2</v>
      </c>
      <c r="P1373" s="73">
        <v>50.2</v>
      </c>
      <c r="Q1373" s="73">
        <v>49.8</v>
      </c>
      <c r="R1373" s="73">
        <v>51.3</v>
      </c>
      <c r="S1373" s="73">
        <v>3.0</v>
      </c>
      <c r="T1373" s="73">
        <v>58652.0</v>
      </c>
      <c r="U1373" s="73">
        <v>21.5</v>
      </c>
      <c r="V1373" s="73">
        <v>80.8</v>
      </c>
      <c r="W1373" s="73">
        <v>143392.0</v>
      </c>
      <c r="X1373" s="73">
        <v>831.0</v>
      </c>
      <c r="Y1373" s="73">
        <v>19.9</v>
      </c>
      <c r="Z1373" s="73">
        <v>56.1</v>
      </c>
      <c r="AA1373" s="73">
        <v>15159.0</v>
      </c>
      <c r="AB1373" s="73">
        <v>6.3</v>
      </c>
      <c r="AC1373" s="75">
        <v>45352.0</v>
      </c>
      <c r="AD1373" s="73">
        <v>92.9</v>
      </c>
      <c r="AE1373" s="73">
        <v>1.0</v>
      </c>
      <c r="AF1373" s="73">
        <v>0.6</v>
      </c>
      <c r="AG1373" s="73">
        <v>0.4</v>
      </c>
      <c r="AH1373" s="73">
        <v>0.0</v>
      </c>
      <c r="AI1373" s="73">
        <v>0.4</v>
      </c>
      <c r="AJ1373" s="73">
        <v>4.6</v>
      </c>
      <c r="AK1373" s="73" t="s">
        <v>4803</v>
      </c>
    </row>
    <row r="1374">
      <c r="A1374" s="73" t="s">
        <v>4804</v>
      </c>
      <c r="B1374" s="74" t="s">
        <v>4804</v>
      </c>
      <c r="C1374" s="73" t="s">
        <v>4805</v>
      </c>
      <c r="D1374" s="73">
        <v>51023.0</v>
      </c>
      <c r="E1374" s="73" t="s">
        <v>1509</v>
      </c>
      <c r="F1374" s="73" t="s">
        <v>1510</v>
      </c>
      <c r="G1374" s="73">
        <v>37.5571</v>
      </c>
      <c r="H1374" s="73">
        <v>-79.8124</v>
      </c>
      <c r="I1374" s="73">
        <v>33734.0</v>
      </c>
      <c r="J1374" s="73">
        <v>24.06</v>
      </c>
      <c r="K1374" s="73">
        <f t="shared" si="1"/>
        <v>0.9778088641</v>
      </c>
      <c r="L1374" s="73">
        <f t="shared" si="2"/>
        <v>1.8</v>
      </c>
      <c r="M1374" s="73">
        <f t="shared" si="3"/>
        <v>3.0035934</v>
      </c>
      <c r="N1374" s="73" t="s">
        <v>1396</v>
      </c>
      <c r="O1374" s="73">
        <v>47.5</v>
      </c>
      <c r="P1374" s="73">
        <v>49.9</v>
      </c>
      <c r="Q1374" s="73">
        <v>50.1</v>
      </c>
      <c r="R1374" s="73">
        <v>56.9</v>
      </c>
      <c r="S1374" s="73">
        <v>3.15</v>
      </c>
      <c r="T1374" s="73">
        <v>77680.0</v>
      </c>
      <c r="U1374" s="73">
        <v>37.0</v>
      </c>
      <c r="V1374" s="73">
        <v>86.7</v>
      </c>
      <c r="W1374" s="73">
        <v>261878.0</v>
      </c>
      <c r="X1374" s="73">
        <v>869.0</v>
      </c>
      <c r="Y1374" s="73">
        <v>27.7</v>
      </c>
      <c r="Z1374" s="73">
        <v>59.4</v>
      </c>
      <c r="AA1374" s="73">
        <v>18325.0</v>
      </c>
      <c r="AB1374" s="73">
        <v>3.1</v>
      </c>
      <c r="AC1374" s="75">
        <v>45352.0</v>
      </c>
      <c r="AD1374" s="73">
        <v>92.9</v>
      </c>
      <c r="AE1374" s="73">
        <v>2.5</v>
      </c>
      <c r="AF1374" s="73">
        <v>0.5</v>
      </c>
      <c r="AG1374" s="73">
        <v>0.1</v>
      </c>
      <c r="AH1374" s="73">
        <v>0.2</v>
      </c>
      <c r="AI1374" s="73">
        <v>0.4</v>
      </c>
      <c r="AJ1374" s="73">
        <v>3.2</v>
      </c>
      <c r="AK1374" s="73" t="s">
        <v>4806</v>
      </c>
    </row>
    <row r="1375">
      <c r="A1375" s="73" t="s">
        <v>3243</v>
      </c>
      <c r="B1375" s="74" t="s">
        <v>3243</v>
      </c>
      <c r="C1375" s="73" t="s">
        <v>3244</v>
      </c>
      <c r="D1375" s="73">
        <v>40081.0</v>
      </c>
      <c r="E1375" s="73" t="s">
        <v>1648</v>
      </c>
      <c r="F1375" s="73" t="s">
        <v>1646</v>
      </c>
      <c r="G1375" s="73">
        <v>35.703</v>
      </c>
      <c r="H1375" s="73">
        <v>-96.8809</v>
      </c>
      <c r="I1375" s="73">
        <v>33734.0</v>
      </c>
      <c r="J1375" s="73">
        <v>13.68</v>
      </c>
      <c r="K1375" s="73">
        <f t="shared" si="1"/>
        <v>0.9731309486</v>
      </c>
      <c r="L1375" s="73">
        <f t="shared" si="2"/>
        <v>1.8</v>
      </c>
      <c r="M1375" s="73">
        <f t="shared" si="3"/>
        <v>2.9632152</v>
      </c>
      <c r="N1375" s="73" t="s">
        <v>1373</v>
      </c>
      <c r="O1375" s="73">
        <v>41.0</v>
      </c>
      <c r="P1375" s="73">
        <v>50.2</v>
      </c>
      <c r="Q1375" s="73">
        <v>49.8</v>
      </c>
      <c r="R1375" s="73">
        <v>53.7</v>
      </c>
      <c r="S1375" s="73">
        <v>3.16</v>
      </c>
      <c r="T1375" s="73">
        <v>57656.0</v>
      </c>
      <c r="U1375" s="73">
        <v>26.2</v>
      </c>
      <c r="V1375" s="73">
        <v>80.6</v>
      </c>
      <c r="W1375" s="73">
        <v>137012.0</v>
      </c>
      <c r="X1375" s="73">
        <v>731.0</v>
      </c>
      <c r="Y1375" s="73">
        <v>15.9</v>
      </c>
      <c r="Z1375" s="73">
        <v>55.6</v>
      </c>
      <c r="AA1375" s="73">
        <v>17265.0</v>
      </c>
      <c r="AB1375" s="73">
        <v>3.0</v>
      </c>
      <c r="AC1375" s="75">
        <v>45352.0</v>
      </c>
      <c r="AD1375" s="73">
        <v>82.9</v>
      </c>
      <c r="AE1375" s="73">
        <v>1.9</v>
      </c>
      <c r="AF1375" s="73">
        <v>0.4</v>
      </c>
      <c r="AG1375" s="73">
        <v>6.4</v>
      </c>
      <c r="AH1375" s="73">
        <v>0.1</v>
      </c>
      <c r="AI1375" s="73">
        <v>0.7</v>
      </c>
      <c r="AJ1375" s="73">
        <v>7.6</v>
      </c>
      <c r="AK1375" s="73" t="s">
        <v>4807</v>
      </c>
    </row>
    <row r="1376">
      <c r="A1376" s="73" t="s">
        <v>4808</v>
      </c>
      <c r="B1376" s="74" t="s">
        <v>4808</v>
      </c>
      <c r="C1376" s="73" t="s">
        <v>4809</v>
      </c>
      <c r="D1376" s="73">
        <v>12129.0</v>
      </c>
      <c r="E1376" s="73" t="s">
        <v>1394</v>
      </c>
      <c r="F1376" s="73" t="s">
        <v>1395</v>
      </c>
      <c r="G1376" s="73">
        <v>30.1673</v>
      </c>
      <c r="H1376" s="73">
        <v>-84.4007</v>
      </c>
      <c r="I1376" s="73">
        <v>33732.0</v>
      </c>
      <c r="J1376" s="73">
        <v>21.48</v>
      </c>
      <c r="K1376" s="73">
        <f t="shared" si="1"/>
        <v>0.9766440494</v>
      </c>
      <c r="L1376" s="73">
        <f t="shared" si="2"/>
        <v>1.8</v>
      </c>
      <c r="M1376" s="73">
        <f t="shared" si="3"/>
        <v>2.9935572</v>
      </c>
      <c r="N1376" s="73" t="s">
        <v>1396</v>
      </c>
      <c r="O1376" s="73">
        <v>42.3</v>
      </c>
      <c r="P1376" s="73">
        <v>55.3</v>
      </c>
      <c r="Q1376" s="73">
        <v>44.7</v>
      </c>
      <c r="R1376" s="73">
        <v>49.1</v>
      </c>
      <c r="S1376" s="73">
        <v>3.13</v>
      </c>
      <c r="T1376" s="73">
        <v>72035.0</v>
      </c>
      <c r="U1376" s="73">
        <v>32.5</v>
      </c>
      <c r="V1376" s="73">
        <v>81.2</v>
      </c>
      <c r="W1376" s="73">
        <v>195301.0</v>
      </c>
      <c r="X1376" s="73">
        <v>1041.0</v>
      </c>
      <c r="Y1376" s="73">
        <v>19.7</v>
      </c>
      <c r="Z1376" s="73">
        <v>57.5</v>
      </c>
      <c r="AA1376" s="73">
        <v>16448.0</v>
      </c>
      <c r="AB1376" s="73">
        <v>3.6</v>
      </c>
      <c r="AC1376" s="75">
        <v>45352.0</v>
      </c>
      <c r="AD1376" s="73">
        <v>79.1</v>
      </c>
      <c r="AE1376" s="73">
        <v>14.5</v>
      </c>
      <c r="AF1376" s="73">
        <v>0.1</v>
      </c>
      <c r="AG1376" s="73">
        <v>0.3</v>
      </c>
      <c r="AH1376" s="73">
        <v>0.0</v>
      </c>
      <c r="AI1376" s="73">
        <v>1.5</v>
      </c>
      <c r="AJ1376" s="73">
        <v>4.4</v>
      </c>
      <c r="AK1376" s="73" t="s">
        <v>4810</v>
      </c>
    </row>
    <row r="1377">
      <c r="A1377" s="73" t="s">
        <v>1523</v>
      </c>
      <c r="B1377" s="74" t="s">
        <v>1523</v>
      </c>
      <c r="C1377" s="73" t="s">
        <v>1524</v>
      </c>
      <c r="D1377" s="73">
        <v>17057.0</v>
      </c>
      <c r="E1377" s="73" t="s">
        <v>1371</v>
      </c>
      <c r="F1377" s="73" t="s">
        <v>1372</v>
      </c>
      <c r="G1377" s="73">
        <v>40.4728</v>
      </c>
      <c r="H1377" s="73">
        <v>-90.2075</v>
      </c>
      <c r="I1377" s="73">
        <v>33691.0</v>
      </c>
      <c r="J1377" s="73">
        <v>15.03</v>
      </c>
      <c r="K1377" s="73">
        <f t="shared" si="1"/>
        <v>0.9737380797</v>
      </c>
      <c r="L1377" s="73">
        <f t="shared" si="2"/>
        <v>1.8</v>
      </c>
      <c r="M1377" s="73">
        <f t="shared" si="3"/>
        <v>2.9684667</v>
      </c>
      <c r="N1377" s="73" t="s">
        <v>1373</v>
      </c>
      <c r="O1377" s="73">
        <v>43.6</v>
      </c>
      <c r="P1377" s="73">
        <v>52.0</v>
      </c>
      <c r="Q1377" s="73">
        <v>48.0</v>
      </c>
      <c r="R1377" s="73">
        <v>47.7</v>
      </c>
      <c r="S1377" s="73">
        <v>2.8</v>
      </c>
      <c r="T1377" s="73">
        <v>57223.0</v>
      </c>
      <c r="U1377" s="73">
        <v>24.3</v>
      </c>
      <c r="V1377" s="73">
        <v>77.8</v>
      </c>
      <c r="W1377" s="73">
        <v>100882.0</v>
      </c>
      <c r="X1377" s="73">
        <v>782.0</v>
      </c>
      <c r="Y1377" s="73">
        <v>17.7</v>
      </c>
      <c r="Z1377" s="73">
        <v>56.0</v>
      </c>
      <c r="AA1377" s="73">
        <v>14628.0</v>
      </c>
      <c r="AB1377" s="73">
        <v>6.8</v>
      </c>
      <c r="AC1377" s="75">
        <v>45352.0</v>
      </c>
      <c r="AD1377" s="73">
        <v>93.2</v>
      </c>
      <c r="AE1377" s="73">
        <v>2.7</v>
      </c>
      <c r="AF1377" s="73">
        <v>0.3</v>
      </c>
      <c r="AG1377" s="73">
        <v>0.7</v>
      </c>
      <c r="AH1377" s="73">
        <v>0.0</v>
      </c>
      <c r="AI1377" s="73">
        <v>0.9</v>
      </c>
      <c r="AJ1377" s="73">
        <v>2.2</v>
      </c>
      <c r="AK1377" s="73" t="s">
        <v>4811</v>
      </c>
    </row>
    <row r="1378">
      <c r="A1378" s="73" t="s">
        <v>3874</v>
      </c>
      <c r="B1378" s="74" t="s">
        <v>3874</v>
      </c>
      <c r="C1378" s="73" t="s">
        <v>3875</v>
      </c>
      <c r="D1378" s="73">
        <v>36099.0</v>
      </c>
      <c r="E1378" s="73" t="s">
        <v>1400</v>
      </c>
      <c r="F1378" s="73" t="s">
        <v>1401</v>
      </c>
      <c r="G1378" s="73">
        <v>42.7811</v>
      </c>
      <c r="H1378" s="73">
        <v>-76.8238</v>
      </c>
      <c r="I1378" s="73">
        <v>33651.0</v>
      </c>
      <c r="J1378" s="73">
        <v>40.14</v>
      </c>
      <c r="K1378" s="73">
        <f t="shared" si="1"/>
        <v>0.9851000163</v>
      </c>
      <c r="L1378" s="73">
        <f t="shared" si="2"/>
        <v>1.8</v>
      </c>
      <c r="M1378" s="73">
        <f t="shared" si="3"/>
        <v>3.0661446</v>
      </c>
      <c r="N1378" s="73" t="s">
        <v>1396</v>
      </c>
      <c r="O1378" s="73">
        <v>43.0</v>
      </c>
      <c r="P1378" s="73">
        <v>52.3</v>
      </c>
      <c r="Q1378" s="73">
        <v>47.7</v>
      </c>
      <c r="R1378" s="73">
        <v>47.0</v>
      </c>
      <c r="S1378" s="73">
        <v>2.95</v>
      </c>
      <c r="T1378" s="73">
        <v>64050.0</v>
      </c>
      <c r="U1378" s="73">
        <v>26.2</v>
      </c>
      <c r="V1378" s="73">
        <v>72.5</v>
      </c>
      <c r="W1378" s="73">
        <v>130602.0</v>
      </c>
      <c r="X1378" s="73">
        <v>871.0</v>
      </c>
      <c r="Y1378" s="73">
        <v>22.1</v>
      </c>
      <c r="Z1378" s="73">
        <v>56.7</v>
      </c>
      <c r="AA1378" s="73">
        <v>14185.0</v>
      </c>
      <c r="AB1378" s="73">
        <v>4.5</v>
      </c>
      <c r="AC1378" s="75">
        <v>45352.0</v>
      </c>
      <c r="AD1378" s="73">
        <v>89.5</v>
      </c>
      <c r="AE1378" s="73">
        <v>4.5</v>
      </c>
      <c r="AF1378" s="73">
        <v>0.7</v>
      </c>
      <c r="AG1378" s="73">
        <v>0.2</v>
      </c>
      <c r="AH1378" s="73">
        <v>0.0</v>
      </c>
      <c r="AI1378" s="73">
        <v>1.2</v>
      </c>
      <c r="AJ1378" s="73">
        <v>3.8</v>
      </c>
      <c r="AK1378" s="73" t="s">
        <v>4812</v>
      </c>
    </row>
    <row r="1379">
      <c r="A1379" s="73" t="s">
        <v>1561</v>
      </c>
      <c r="B1379" s="74" t="s">
        <v>1561</v>
      </c>
      <c r="C1379" s="73" t="s">
        <v>1562</v>
      </c>
      <c r="D1379" s="73">
        <v>19125.0</v>
      </c>
      <c r="E1379" s="73" t="s">
        <v>1844</v>
      </c>
      <c r="F1379" s="73" t="s">
        <v>1845</v>
      </c>
      <c r="G1379" s="73">
        <v>41.3344</v>
      </c>
      <c r="H1379" s="73">
        <v>-93.0994</v>
      </c>
      <c r="I1379" s="73">
        <v>33487.0</v>
      </c>
      <c r="J1379" s="73">
        <v>23.32</v>
      </c>
      <c r="K1379" s="73">
        <f t="shared" si="1"/>
        <v>0.9774746279</v>
      </c>
      <c r="L1379" s="73">
        <f t="shared" si="2"/>
        <v>1.8</v>
      </c>
      <c r="M1379" s="73">
        <f t="shared" si="3"/>
        <v>3.0007148</v>
      </c>
      <c r="N1379" s="73" t="s">
        <v>1373</v>
      </c>
      <c r="O1379" s="73">
        <v>39.8</v>
      </c>
      <c r="P1379" s="73">
        <v>50.0</v>
      </c>
      <c r="Q1379" s="73">
        <v>50.0</v>
      </c>
      <c r="R1379" s="73">
        <v>58.6</v>
      </c>
      <c r="S1379" s="73">
        <v>2.84</v>
      </c>
      <c r="T1379" s="73">
        <v>74193.0</v>
      </c>
      <c r="U1379" s="73">
        <v>33.8</v>
      </c>
      <c r="V1379" s="73">
        <v>77.1</v>
      </c>
      <c r="W1379" s="73">
        <v>191361.0</v>
      </c>
      <c r="X1379" s="73">
        <v>845.0</v>
      </c>
      <c r="Y1379" s="73">
        <v>31.8</v>
      </c>
      <c r="Z1379" s="73">
        <v>64.9</v>
      </c>
      <c r="AA1379" s="73">
        <v>19217.0</v>
      </c>
      <c r="AB1379" s="73">
        <v>2.3</v>
      </c>
      <c r="AC1379" s="75">
        <v>45352.0</v>
      </c>
      <c r="AD1379" s="73">
        <v>94.9</v>
      </c>
      <c r="AE1379" s="73">
        <v>0.6</v>
      </c>
      <c r="AF1379" s="73">
        <v>1.0</v>
      </c>
      <c r="AG1379" s="73">
        <v>0.1</v>
      </c>
      <c r="AH1379" s="73">
        <v>0.0</v>
      </c>
      <c r="AI1379" s="73">
        <v>0.6</v>
      </c>
      <c r="AJ1379" s="73">
        <v>2.8</v>
      </c>
      <c r="AK1379" s="73" t="s">
        <v>4813</v>
      </c>
    </row>
    <row r="1380">
      <c r="A1380" s="73" t="s">
        <v>1659</v>
      </c>
      <c r="B1380" s="74" t="s">
        <v>1659</v>
      </c>
      <c r="C1380" s="73" t="s">
        <v>1660</v>
      </c>
      <c r="D1380" s="73">
        <v>19111.0</v>
      </c>
      <c r="E1380" s="73" t="s">
        <v>1844</v>
      </c>
      <c r="F1380" s="73" t="s">
        <v>1845</v>
      </c>
      <c r="G1380" s="73">
        <v>40.642</v>
      </c>
      <c r="H1380" s="73">
        <v>-91.4793</v>
      </c>
      <c r="I1380" s="73">
        <v>33442.0</v>
      </c>
      <c r="J1380" s="73">
        <v>24.95</v>
      </c>
      <c r="K1380" s="73">
        <f t="shared" si="1"/>
        <v>0.9782110022</v>
      </c>
      <c r="L1380" s="73">
        <f t="shared" si="2"/>
        <v>1.8</v>
      </c>
      <c r="M1380" s="73">
        <f t="shared" si="3"/>
        <v>3.0070555</v>
      </c>
      <c r="N1380" s="73" t="s">
        <v>1373</v>
      </c>
      <c r="O1380" s="73">
        <v>43.5</v>
      </c>
      <c r="P1380" s="73">
        <v>49.6</v>
      </c>
      <c r="Q1380" s="73">
        <v>50.4</v>
      </c>
      <c r="R1380" s="73">
        <v>49.8</v>
      </c>
      <c r="S1380" s="73">
        <v>2.8</v>
      </c>
      <c r="T1380" s="73">
        <v>58094.0</v>
      </c>
      <c r="U1380" s="73">
        <v>22.6</v>
      </c>
      <c r="V1380" s="73">
        <v>75.7</v>
      </c>
      <c r="W1380" s="73">
        <v>120010.0</v>
      </c>
      <c r="X1380" s="73">
        <v>782.0</v>
      </c>
      <c r="Y1380" s="73">
        <v>20.4</v>
      </c>
      <c r="Z1380" s="73">
        <v>58.4</v>
      </c>
      <c r="AA1380" s="73">
        <v>14276.0</v>
      </c>
      <c r="AB1380" s="73">
        <v>4.6</v>
      </c>
      <c r="AC1380" s="75">
        <v>45352.0</v>
      </c>
      <c r="AD1380" s="73">
        <v>92.6</v>
      </c>
      <c r="AE1380" s="73">
        <v>2.9</v>
      </c>
      <c r="AF1380" s="73">
        <v>0.4</v>
      </c>
      <c r="AG1380" s="73">
        <v>0.2</v>
      </c>
      <c r="AH1380" s="73">
        <v>0.0</v>
      </c>
      <c r="AI1380" s="73">
        <v>0.3</v>
      </c>
      <c r="AJ1380" s="73">
        <v>3.6</v>
      </c>
      <c r="AK1380" s="73" t="s">
        <v>4814</v>
      </c>
    </row>
    <row r="1381">
      <c r="A1381" s="73" t="s">
        <v>2793</v>
      </c>
      <c r="B1381" s="74" t="s">
        <v>2793</v>
      </c>
      <c r="C1381" s="73" t="s">
        <v>2794</v>
      </c>
      <c r="D1381" s="73">
        <v>13227.0</v>
      </c>
      <c r="E1381" s="73" t="s">
        <v>1525</v>
      </c>
      <c r="F1381" s="73" t="s">
        <v>1526</v>
      </c>
      <c r="G1381" s="73">
        <v>34.4643</v>
      </c>
      <c r="H1381" s="73">
        <v>-84.4656</v>
      </c>
      <c r="I1381" s="73">
        <v>33439.0</v>
      </c>
      <c r="J1381" s="73">
        <v>55.64</v>
      </c>
      <c r="K1381" s="73">
        <f t="shared" si="1"/>
        <v>0.9921796359</v>
      </c>
      <c r="L1381" s="73">
        <f t="shared" si="2"/>
        <v>1.8</v>
      </c>
      <c r="M1381" s="73">
        <f t="shared" si="3"/>
        <v>3.1264396</v>
      </c>
      <c r="N1381" s="73" t="s">
        <v>1396</v>
      </c>
      <c r="O1381" s="73">
        <v>46.3</v>
      </c>
      <c r="P1381" s="73">
        <v>50.1</v>
      </c>
      <c r="Q1381" s="73">
        <v>49.9</v>
      </c>
      <c r="R1381" s="73">
        <v>58.5</v>
      </c>
      <c r="S1381" s="73">
        <v>2.98</v>
      </c>
      <c r="T1381" s="73">
        <v>72558.0</v>
      </c>
      <c r="U1381" s="73">
        <v>33.7</v>
      </c>
      <c r="V1381" s="73">
        <v>78.9</v>
      </c>
      <c r="W1381" s="73">
        <v>259787.0</v>
      </c>
      <c r="X1381" s="73">
        <v>990.0</v>
      </c>
      <c r="Y1381" s="73">
        <v>24.3</v>
      </c>
      <c r="Z1381" s="73">
        <v>57.8</v>
      </c>
      <c r="AA1381" s="73">
        <v>16486.0</v>
      </c>
      <c r="AB1381" s="73">
        <v>4.5</v>
      </c>
      <c r="AC1381" s="75">
        <v>45352.0</v>
      </c>
      <c r="AD1381" s="73">
        <v>94.1</v>
      </c>
      <c r="AE1381" s="73">
        <v>0.5</v>
      </c>
      <c r="AF1381" s="73">
        <v>0.3</v>
      </c>
      <c r="AG1381" s="73">
        <v>0.2</v>
      </c>
      <c r="AH1381" s="73">
        <v>0.1</v>
      </c>
      <c r="AI1381" s="73">
        <v>0.3</v>
      </c>
      <c r="AJ1381" s="73">
        <v>4.5</v>
      </c>
      <c r="AK1381" s="73" t="s">
        <v>4815</v>
      </c>
    </row>
    <row r="1382">
      <c r="A1382" s="73" t="s">
        <v>4816</v>
      </c>
      <c r="B1382" s="74" t="s">
        <v>4816</v>
      </c>
      <c r="C1382" s="73" t="s">
        <v>4817</v>
      </c>
      <c r="D1382" s="73">
        <v>13187.0</v>
      </c>
      <c r="E1382" s="73" t="s">
        <v>1525</v>
      </c>
      <c r="F1382" s="73" t="s">
        <v>1526</v>
      </c>
      <c r="G1382" s="73">
        <v>34.5722</v>
      </c>
      <c r="H1382" s="73">
        <v>-84.0027</v>
      </c>
      <c r="I1382" s="73">
        <v>33405.0</v>
      </c>
      <c r="J1382" s="73">
        <v>45.58</v>
      </c>
      <c r="K1382" s="73">
        <f t="shared" si="1"/>
        <v>0.9875789624</v>
      </c>
      <c r="L1382" s="73">
        <f t="shared" si="2"/>
        <v>1.8</v>
      </c>
      <c r="M1382" s="73">
        <f t="shared" si="3"/>
        <v>3.0873062</v>
      </c>
      <c r="N1382" s="73" t="s">
        <v>1396</v>
      </c>
      <c r="O1382" s="73">
        <v>35.9</v>
      </c>
      <c r="P1382" s="73">
        <v>48.9</v>
      </c>
      <c r="Q1382" s="73">
        <v>51.1</v>
      </c>
      <c r="R1382" s="73">
        <v>48.8</v>
      </c>
      <c r="S1382" s="73">
        <v>3.26</v>
      </c>
      <c r="T1382" s="73">
        <v>67592.0</v>
      </c>
      <c r="U1382" s="73">
        <v>30.3</v>
      </c>
      <c r="V1382" s="73">
        <v>76.8</v>
      </c>
      <c r="W1382" s="73">
        <v>251425.0</v>
      </c>
      <c r="X1382" s="73">
        <v>1055.0</v>
      </c>
      <c r="Y1382" s="73">
        <v>32.0</v>
      </c>
      <c r="Z1382" s="73">
        <v>57.2</v>
      </c>
      <c r="AA1382" s="73">
        <v>18847.0</v>
      </c>
      <c r="AB1382" s="73">
        <v>5.1</v>
      </c>
      <c r="AC1382" s="75">
        <v>45352.0</v>
      </c>
      <c r="AD1382" s="73">
        <v>92.1</v>
      </c>
      <c r="AE1382" s="73">
        <v>1.3</v>
      </c>
      <c r="AF1382" s="73">
        <v>0.9</v>
      </c>
      <c r="AG1382" s="73">
        <v>0.4</v>
      </c>
      <c r="AH1382" s="73">
        <v>0.3</v>
      </c>
      <c r="AI1382" s="73">
        <v>1.7</v>
      </c>
      <c r="AJ1382" s="73">
        <v>3.2</v>
      </c>
      <c r="AK1382" s="73" t="s">
        <v>4818</v>
      </c>
    </row>
    <row r="1383">
      <c r="A1383" s="73" t="s">
        <v>4819</v>
      </c>
      <c r="B1383" s="74" t="s">
        <v>4819</v>
      </c>
      <c r="C1383" s="73" t="s">
        <v>4820</v>
      </c>
      <c r="D1383" s="73">
        <v>51001.0</v>
      </c>
      <c r="E1383" s="73" t="s">
        <v>1509</v>
      </c>
      <c r="F1383" s="73" t="s">
        <v>1510</v>
      </c>
      <c r="G1383" s="73">
        <v>37.7644</v>
      </c>
      <c r="H1383" s="73">
        <v>-75.6334</v>
      </c>
      <c r="I1383" s="73">
        <v>33367.0</v>
      </c>
      <c r="J1383" s="73">
        <v>28.67</v>
      </c>
      <c r="K1383" s="73">
        <f t="shared" si="1"/>
        <v>0.9798936403</v>
      </c>
      <c r="L1383" s="73">
        <f t="shared" si="2"/>
        <v>1.8</v>
      </c>
      <c r="M1383" s="73">
        <f t="shared" si="3"/>
        <v>3.0215263</v>
      </c>
      <c r="N1383" s="73" t="s">
        <v>1396</v>
      </c>
      <c r="O1383" s="73">
        <v>47.3</v>
      </c>
      <c r="P1383" s="73">
        <v>48.7</v>
      </c>
      <c r="Q1383" s="73">
        <v>51.3</v>
      </c>
      <c r="R1383" s="73">
        <v>50.1</v>
      </c>
      <c r="S1383" s="73">
        <v>2.84</v>
      </c>
      <c r="T1383" s="73">
        <v>52694.0</v>
      </c>
      <c r="U1383" s="73">
        <v>20.7</v>
      </c>
      <c r="V1383" s="73">
        <v>66.9</v>
      </c>
      <c r="W1383" s="73">
        <v>183385.0</v>
      </c>
      <c r="X1383" s="73">
        <v>974.0</v>
      </c>
      <c r="Y1383" s="73">
        <v>21.4</v>
      </c>
      <c r="Z1383" s="73">
        <v>55.5</v>
      </c>
      <c r="AA1383" s="73">
        <v>16088.0</v>
      </c>
      <c r="AB1383" s="73">
        <v>3.7</v>
      </c>
      <c r="AC1383" s="75">
        <v>45352.0</v>
      </c>
      <c r="AD1383" s="73">
        <v>62.5</v>
      </c>
      <c r="AE1383" s="73">
        <v>28.4</v>
      </c>
      <c r="AF1383" s="73">
        <v>0.8</v>
      </c>
      <c r="AG1383" s="73">
        <v>0.2</v>
      </c>
      <c r="AH1383" s="73">
        <v>0.0</v>
      </c>
      <c r="AI1383" s="73">
        <v>1.7</v>
      </c>
      <c r="AJ1383" s="73">
        <v>6.3</v>
      </c>
      <c r="AK1383" s="73" t="s">
        <v>4821</v>
      </c>
    </row>
    <row r="1384">
      <c r="A1384" s="73" t="s">
        <v>3049</v>
      </c>
      <c r="B1384" s="74" t="s">
        <v>3049</v>
      </c>
      <c r="C1384" s="73" t="s">
        <v>3050</v>
      </c>
      <c r="D1384" s="73">
        <v>18027.0</v>
      </c>
      <c r="E1384" s="73" t="s">
        <v>1563</v>
      </c>
      <c r="F1384" s="73" t="s">
        <v>1564</v>
      </c>
      <c r="G1384" s="73">
        <v>38.7024</v>
      </c>
      <c r="H1384" s="73">
        <v>-87.072</v>
      </c>
      <c r="I1384" s="73">
        <v>33337.0</v>
      </c>
      <c r="J1384" s="73">
        <v>29.97</v>
      </c>
      <c r="K1384" s="73">
        <f t="shared" si="1"/>
        <v>0.9804823412</v>
      </c>
      <c r="L1384" s="73">
        <f t="shared" si="2"/>
        <v>1.8</v>
      </c>
      <c r="M1384" s="73">
        <f t="shared" si="3"/>
        <v>3.0265833</v>
      </c>
      <c r="N1384" s="73" t="s">
        <v>4271</v>
      </c>
      <c r="O1384" s="73">
        <v>34.9</v>
      </c>
      <c r="P1384" s="73">
        <v>49.9</v>
      </c>
      <c r="Q1384" s="73">
        <v>50.1</v>
      </c>
      <c r="R1384" s="73">
        <v>58.0</v>
      </c>
      <c r="S1384" s="73">
        <v>3.44</v>
      </c>
      <c r="T1384" s="73">
        <v>64113.0</v>
      </c>
      <c r="U1384" s="73">
        <v>30.0</v>
      </c>
      <c r="V1384" s="73">
        <v>70.3</v>
      </c>
      <c r="W1384" s="73">
        <v>177228.0</v>
      </c>
      <c r="X1384" s="73">
        <v>820.0</v>
      </c>
      <c r="Y1384" s="73">
        <v>15.1</v>
      </c>
      <c r="Z1384" s="73">
        <v>62.9</v>
      </c>
      <c r="AA1384" s="73">
        <v>16772.0</v>
      </c>
      <c r="AB1384" s="73">
        <v>1.9</v>
      </c>
      <c r="AC1384" s="75">
        <v>45352.0</v>
      </c>
      <c r="AD1384" s="73">
        <v>92.2</v>
      </c>
      <c r="AE1384" s="73">
        <v>1.6</v>
      </c>
      <c r="AF1384" s="73">
        <v>0.2</v>
      </c>
      <c r="AG1384" s="73">
        <v>0.1</v>
      </c>
      <c r="AH1384" s="73">
        <v>0.0</v>
      </c>
      <c r="AI1384" s="73">
        <v>1.7</v>
      </c>
      <c r="AJ1384" s="73">
        <v>4.2</v>
      </c>
      <c r="AK1384" s="73" t="s">
        <v>4822</v>
      </c>
    </row>
    <row r="1385">
      <c r="A1385" s="73" t="s">
        <v>4823</v>
      </c>
      <c r="B1385" s="74" t="s">
        <v>4823</v>
      </c>
      <c r="C1385" s="73" t="s">
        <v>4824</v>
      </c>
      <c r="D1385" s="73">
        <v>24011.0</v>
      </c>
      <c r="E1385" s="73" t="s">
        <v>1530</v>
      </c>
      <c r="F1385" s="73" t="s">
        <v>1531</v>
      </c>
      <c r="G1385" s="73">
        <v>38.8717</v>
      </c>
      <c r="H1385" s="73">
        <v>-75.8316</v>
      </c>
      <c r="I1385" s="73">
        <v>33320.0</v>
      </c>
      <c r="J1385" s="73">
        <v>40.27</v>
      </c>
      <c r="K1385" s="73">
        <f t="shared" si="1"/>
        <v>0.9851591832</v>
      </c>
      <c r="L1385" s="73">
        <f t="shared" si="2"/>
        <v>1.8</v>
      </c>
      <c r="M1385" s="73">
        <f t="shared" si="3"/>
        <v>3.0666503</v>
      </c>
      <c r="N1385" s="73" t="s">
        <v>1396</v>
      </c>
      <c r="O1385" s="73">
        <v>39.5</v>
      </c>
      <c r="P1385" s="73">
        <v>49.3</v>
      </c>
      <c r="Q1385" s="73">
        <v>50.7</v>
      </c>
      <c r="R1385" s="73">
        <v>48.8</v>
      </c>
      <c r="S1385" s="73">
        <v>3.24</v>
      </c>
      <c r="T1385" s="73">
        <v>65326.0</v>
      </c>
      <c r="U1385" s="73">
        <v>29.8</v>
      </c>
      <c r="V1385" s="73">
        <v>72.1</v>
      </c>
      <c r="W1385" s="73">
        <v>257945.0</v>
      </c>
      <c r="X1385" s="73">
        <v>1074.0</v>
      </c>
      <c r="Y1385" s="73">
        <v>17.7</v>
      </c>
      <c r="Z1385" s="73">
        <v>63.6</v>
      </c>
      <c r="AA1385" s="73">
        <v>17957.0</v>
      </c>
      <c r="AB1385" s="73">
        <v>4.6</v>
      </c>
      <c r="AC1385" s="75">
        <v>45352.0</v>
      </c>
      <c r="AD1385" s="73">
        <v>75.1</v>
      </c>
      <c r="AE1385" s="73">
        <v>13.7</v>
      </c>
      <c r="AF1385" s="73">
        <v>0.5</v>
      </c>
      <c r="AG1385" s="73">
        <v>1.1</v>
      </c>
      <c r="AH1385" s="73">
        <v>0.0</v>
      </c>
      <c r="AI1385" s="73">
        <v>3.2</v>
      </c>
      <c r="AJ1385" s="73">
        <v>6.4</v>
      </c>
      <c r="AK1385" s="73" t="s">
        <v>4825</v>
      </c>
    </row>
    <row r="1386">
      <c r="A1386" s="73" t="s">
        <v>4826</v>
      </c>
      <c r="B1386" s="74" t="s">
        <v>4826</v>
      </c>
      <c r="C1386" s="73" t="s">
        <v>4827</v>
      </c>
      <c r="D1386" s="73">
        <v>51730.0</v>
      </c>
      <c r="E1386" s="73" t="s">
        <v>1509</v>
      </c>
      <c r="F1386" s="73" t="s">
        <v>1510</v>
      </c>
      <c r="G1386" s="73">
        <v>37.2043</v>
      </c>
      <c r="H1386" s="73">
        <v>-77.3913</v>
      </c>
      <c r="I1386" s="73">
        <v>33261.0</v>
      </c>
      <c r="J1386" s="73">
        <v>565.22</v>
      </c>
      <c r="K1386" s="73">
        <f t="shared" si="1"/>
        <v>1.255551422</v>
      </c>
      <c r="L1386" s="73">
        <f t="shared" si="2"/>
        <v>1.8</v>
      </c>
      <c r="M1386" s="73">
        <f t="shared" si="3"/>
        <v>5.1087058</v>
      </c>
      <c r="N1386" s="73" t="s">
        <v>1396</v>
      </c>
      <c r="O1386" s="73">
        <v>36.6</v>
      </c>
      <c r="P1386" s="73">
        <v>45.6</v>
      </c>
      <c r="Q1386" s="73">
        <v>54.4</v>
      </c>
      <c r="R1386" s="73">
        <v>23.5</v>
      </c>
      <c r="S1386" s="73">
        <v>3.43</v>
      </c>
      <c r="T1386" s="73">
        <v>46930.0</v>
      </c>
      <c r="U1386" s="73">
        <v>16.1</v>
      </c>
      <c r="V1386" s="73">
        <v>37.4</v>
      </c>
      <c r="W1386" s="73">
        <v>146607.0</v>
      </c>
      <c r="X1386" s="73">
        <v>1082.0</v>
      </c>
      <c r="Y1386" s="73">
        <v>21.8</v>
      </c>
      <c r="Z1386" s="73">
        <v>62.4</v>
      </c>
      <c r="AA1386" s="73">
        <v>13120.0</v>
      </c>
      <c r="AB1386" s="73">
        <v>11.3</v>
      </c>
      <c r="AC1386" s="75">
        <v>45352.0</v>
      </c>
      <c r="AD1386" s="73">
        <v>16.6</v>
      </c>
      <c r="AE1386" s="73">
        <v>77.3</v>
      </c>
      <c r="AF1386" s="73">
        <v>1.3</v>
      </c>
      <c r="AG1386" s="73">
        <v>0.0</v>
      </c>
      <c r="AH1386" s="73">
        <v>0.1</v>
      </c>
      <c r="AI1386" s="73">
        <v>0.5</v>
      </c>
      <c r="AJ1386" s="73">
        <v>4.2</v>
      </c>
      <c r="AK1386" s="73" t="s">
        <v>4828</v>
      </c>
    </row>
    <row r="1387">
      <c r="A1387" s="73" t="s">
        <v>4829</v>
      </c>
      <c r="B1387" s="74" t="s">
        <v>4829</v>
      </c>
      <c r="C1387" s="73" t="s">
        <v>4830</v>
      </c>
      <c r="D1387" s="73">
        <v>17011.0</v>
      </c>
      <c r="E1387" s="73" t="s">
        <v>1371</v>
      </c>
      <c r="F1387" s="73" t="s">
        <v>1372</v>
      </c>
      <c r="G1387" s="73">
        <v>41.4041</v>
      </c>
      <c r="H1387" s="73">
        <v>-89.5287</v>
      </c>
      <c r="I1387" s="73">
        <v>33203.0</v>
      </c>
      <c r="J1387" s="73">
        <v>14.75</v>
      </c>
      <c r="K1387" s="73">
        <f t="shared" si="1"/>
        <v>0.9736121251</v>
      </c>
      <c r="L1387" s="73">
        <f t="shared" si="2"/>
        <v>1.8</v>
      </c>
      <c r="M1387" s="73">
        <f t="shared" si="3"/>
        <v>2.9673775</v>
      </c>
      <c r="N1387" s="73" t="s">
        <v>1373</v>
      </c>
      <c r="O1387" s="73">
        <v>44.0</v>
      </c>
      <c r="P1387" s="73">
        <v>49.6</v>
      </c>
      <c r="Q1387" s="73">
        <v>50.4</v>
      </c>
      <c r="R1387" s="73">
        <v>52.1</v>
      </c>
      <c r="S1387" s="73">
        <v>2.92</v>
      </c>
      <c r="T1387" s="73">
        <v>64165.0</v>
      </c>
      <c r="U1387" s="73">
        <v>29.4</v>
      </c>
      <c r="V1387" s="73">
        <v>75.9</v>
      </c>
      <c r="W1387" s="73">
        <v>119899.0</v>
      </c>
      <c r="X1387" s="73">
        <v>787.0</v>
      </c>
      <c r="Y1387" s="73">
        <v>21.5</v>
      </c>
      <c r="Z1387" s="73">
        <v>62.4</v>
      </c>
      <c r="AA1387" s="73">
        <v>15543.0</v>
      </c>
      <c r="AB1387" s="73">
        <v>5.7</v>
      </c>
      <c r="AC1387" s="75">
        <v>45352.0</v>
      </c>
      <c r="AD1387" s="73">
        <v>90.4</v>
      </c>
      <c r="AE1387" s="73">
        <v>0.6</v>
      </c>
      <c r="AF1387" s="73">
        <v>0.9</v>
      </c>
      <c r="AG1387" s="73">
        <v>0.1</v>
      </c>
      <c r="AH1387" s="73">
        <v>0.0</v>
      </c>
      <c r="AI1387" s="73">
        <v>3.9</v>
      </c>
      <c r="AJ1387" s="73">
        <v>4.1</v>
      </c>
      <c r="AK1387" s="73" t="s">
        <v>4831</v>
      </c>
    </row>
    <row r="1388">
      <c r="A1388" s="73" t="s">
        <v>4832</v>
      </c>
      <c r="B1388" s="74" t="s">
        <v>4832</v>
      </c>
      <c r="C1388" s="73" t="s">
        <v>4833</v>
      </c>
      <c r="D1388" s="73">
        <v>38059.0</v>
      </c>
      <c r="E1388" s="73" t="s">
        <v>2446</v>
      </c>
      <c r="F1388" s="73" t="s">
        <v>2447</v>
      </c>
      <c r="G1388" s="73">
        <v>46.7161</v>
      </c>
      <c r="H1388" s="73">
        <v>-101.2811</v>
      </c>
      <c r="I1388" s="73">
        <v>33192.0</v>
      </c>
      <c r="J1388" s="73">
        <v>6.65</v>
      </c>
      <c r="K1388" s="73">
        <f t="shared" si="1"/>
        <v>0.9699754825</v>
      </c>
      <c r="L1388" s="73">
        <f t="shared" si="2"/>
        <v>1.8</v>
      </c>
      <c r="M1388" s="73">
        <f t="shared" si="3"/>
        <v>2.9358685</v>
      </c>
      <c r="N1388" s="73" t="s">
        <v>4834</v>
      </c>
      <c r="O1388" s="73">
        <v>36.7</v>
      </c>
      <c r="P1388" s="73">
        <v>50.9</v>
      </c>
      <c r="Q1388" s="73">
        <v>49.1</v>
      </c>
      <c r="R1388" s="73">
        <v>56.7</v>
      </c>
      <c r="S1388" s="73">
        <v>2.96</v>
      </c>
      <c r="T1388" s="73">
        <v>79555.0</v>
      </c>
      <c r="U1388" s="73">
        <v>40.1</v>
      </c>
      <c r="V1388" s="73">
        <v>73.4</v>
      </c>
      <c r="W1388" s="73">
        <v>248788.0</v>
      </c>
      <c r="X1388" s="73">
        <v>973.0</v>
      </c>
      <c r="Y1388" s="73">
        <v>26.7</v>
      </c>
      <c r="Z1388" s="73">
        <v>71.3</v>
      </c>
      <c r="AA1388" s="73">
        <v>16985.0</v>
      </c>
      <c r="AB1388" s="73">
        <v>2.0</v>
      </c>
      <c r="AC1388" s="75">
        <v>45352.0</v>
      </c>
      <c r="AD1388" s="73">
        <v>88.5</v>
      </c>
      <c r="AE1388" s="73">
        <v>1.3</v>
      </c>
      <c r="AF1388" s="73">
        <v>0.4</v>
      </c>
      <c r="AG1388" s="73">
        <v>3.4</v>
      </c>
      <c r="AH1388" s="73">
        <v>0.2</v>
      </c>
      <c r="AI1388" s="73">
        <v>2.6</v>
      </c>
      <c r="AJ1388" s="73">
        <v>3.6</v>
      </c>
      <c r="AK1388" s="73" t="s">
        <v>4835</v>
      </c>
    </row>
    <row r="1389">
      <c r="A1389" s="73" t="s">
        <v>4836</v>
      </c>
      <c r="B1389" s="74" t="s">
        <v>4836</v>
      </c>
      <c r="C1389" s="73" t="s">
        <v>4837</v>
      </c>
      <c r="D1389" s="73">
        <v>28107.0</v>
      </c>
      <c r="E1389" s="73" t="s">
        <v>2308</v>
      </c>
      <c r="F1389" s="73" t="s">
        <v>2309</v>
      </c>
      <c r="G1389" s="73">
        <v>34.3639</v>
      </c>
      <c r="H1389" s="73">
        <v>-89.9506</v>
      </c>
      <c r="I1389" s="73">
        <v>33157.0</v>
      </c>
      <c r="J1389" s="73">
        <v>18.68</v>
      </c>
      <c r="K1389" s="73">
        <f t="shared" si="1"/>
        <v>0.9753814795</v>
      </c>
      <c r="L1389" s="73">
        <f t="shared" si="2"/>
        <v>1.8</v>
      </c>
      <c r="M1389" s="73">
        <f t="shared" si="3"/>
        <v>2.9826652</v>
      </c>
      <c r="N1389" s="73" t="s">
        <v>1373</v>
      </c>
      <c r="O1389" s="73">
        <v>39.4</v>
      </c>
      <c r="P1389" s="73">
        <v>48.2</v>
      </c>
      <c r="Q1389" s="73">
        <v>51.8</v>
      </c>
      <c r="R1389" s="73">
        <v>42.2</v>
      </c>
      <c r="S1389" s="73">
        <v>3.33</v>
      </c>
      <c r="T1389" s="73">
        <v>47894.0</v>
      </c>
      <c r="U1389" s="73">
        <v>20.0</v>
      </c>
      <c r="V1389" s="73">
        <v>70.9</v>
      </c>
      <c r="W1389" s="73">
        <v>118550.0</v>
      </c>
      <c r="X1389" s="73">
        <v>830.0</v>
      </c>
      <c r="Y1389" s="73">
        <v>16.0</v>
      </c>
      <c r="Z1389" s="73">
        <v>50.8</v>
      </c>
      <c r="AA1389" s="73">
        <v>11988.0</v>
      </c>
      <c r="AB1389" s="73">
        <v>9.5</v>
      </c>
      <c r="AC1389" s="75">
        <v>45352.0</v>
      </c>
      <c r="AD1389" s="73">
        <v>47.2</v>
      </c>
      <c r="AE1389" s="73">
        <v>49.7</v>
      </c>
      <c r="AF1389" s="73">
        <v>0.3</v>
      </c>
      <c r="AG1389" s="73">
        <v>0.1</v>
      </c>
      <c r="AH1389" s="73">
        <v>0.4</v>
      </c>
      <c r="AI1389" s="73">
        <v>0.2</v>
      </c>
      <c r="AJ1389" s="73">
        <v>2.1</v>
      </c>
      <c r="AK1389" s="73" t="s">
        <v>4838</v>
      </c>
    </row>
    <row r="1390">
      <c r="A1390" s="73" t="s">
        <v>4839</v>
      </c>
      <c r="B1390" s="74" t="s">
        <v>4839</v>
      </c>
      <c r="C1390" s="73" t="s">
        <v>4840</v>
      </c>
      <c r="D1390" s="73">
        <v>37175.0</v>
      </c>
      <c r="E1390" s="73" t="s">
        <v>1514</v>
      </c>
      <c r="F1390" s="73" t="s">
        <v>1515</v>
      </c>
      <c r="G1390" s="73">
        <v>35.2021</v>
      </c>
      <c r="H1390" s="73">
        <v>-82.7982</v>
      </c>
      <c r="I1390" s="73">
        <v>33131.0</v>
      </c>
      <c r="J1390" s="73">
        <v>33.81</v>
      </c>
      <c r="K1390" s="73">
        <f t="shared" si="1"/>
        <v>0.9822233392</v>
      </c>
      <c r="L1390" s="73">
        <f t="shared" si="2"/>
        <v>1.8</v>
      </c>
      <c r="M1390" s="73">
        <f t="shared" si="3"/>
        <v>3.0415209</v>
      </c>
      <c r="N1390" s="73" t="s">
        <v>1396</v>
      </c>
      <c r="O1390" s="73">
        <v>52.4</v>
      </c>
      <c r="P1390" s="73">
        <v>48.3</v>
      </c>
      <c r="Q1390" s="73">
        <v>51.7</v>
      </c>
      <c r="R1390" s="73">
        <v>54.7</v>
      </c>
      <c r="S1390" s="73">
        <v>2.7</v>
      </c>
      <c r="T1390" s="73">
        <v>62056.0</v>
      </c>
      <c r="U1390" s="73">
        <v>27.7</v>
      </c>
      <c r="V1390" s="73">
        <v>76.1</v>
      </c>
      <c r="W1390" s="73">
        <v>299159.0</v>
      </c>
      <c r="X1390" s="73">
        <v>861.0</v>
      </c>
      <c r="Y1390" s="73">
        <v>37.1</v>
      </c>
      <c r="Z1390" s="73">
        <v>51.8</v>
      </c>
      <c r="AA1390" s="73">
        <v>15003.0</v>
      </c>
      <c r="AB1390" s="73">
        <v>4.0</v>
      </c>
      <c r="AC1390" s="75">
        <v>45352.0</v>
      </c>
      <c r="AD1390" s="73">
        <v>90.5</v>
      </c>
      <c r="AE1390" s="73">
        <v>4.5</v>
      </c>
      <c r="AF1390" s="73">
        <v>0.1</v>
      </c>
      <c r="AG1390" s="73">
        <v>0.2</v>
      </c>
      <c r="AH1390" s="73">
        <v>0.0</v>
      </c>
      <c r="AI1390" s="73">
        <v>1.0</v>
      </c>
      <c r="AJ1390" s="73">
        <v>3.7</v>
      </c>
      <c r="AK1390" s="73" t="s">
        <v>4841</v>
      </c>
    </row>
    <row r="1391">
      <c r="A1391" s="73" t="s">
        <v>4842</v>
      </c>
      <c r="B1391" s="74" t="s">
        <v>4842</v>
      </c>
      <c r="C1391" s="73" t="s">
        <v>4843</v>
      </c>
      <c r="D1391" s="73">
        <v>5059.0</v>
      </c>
      <c r="E1391" s="73" t="s">
        <v>1956</v>
      </c>
      <c r="F1391" s="73" t="s">
        <v>1957</v>
      </c>
      <c r="G1391" s="73">
        <v>34.3177</v>
      </c>
      <c r="H1391" s="73">
        <v>-92.9461</v>
      </c>
      <c r="I1391" s="73">
        <v>33129.0</v>
      </c>
      <c r="J1391" s="73">
        <v>20.8</v>
      </c>
      <c r="K1391" s="73">
        <f t="shared" si="1"/>
        <v>0.9763372751</v>
      </c>
      <c r="L1391" s="73">
        <f t="shared" si="2"/>
        <v>1.8</v>
      </c>
      <c r="M1391" s="73">
        <f t="shared" si="3"/>
        <v>2.990912</v>
      </c>
      <c r="N1391" s="73" t="s">
        <v>1373</v>
      </c>
      <c r="O1391" s="73">
        <v>42.6</v>
      </c>
      <c r="P1391" s="73">
        <v>53.2</v>
      </c>
      <c r="Q1391" s="73">
        <v>46.8</v>
      </c>
      <c r="R1391" s="73">
        <v>49.1</v>
      </c>
      <c r="S1391" s="73">
        <v>3.15</v>
      </c>
      <c r="T1391" s="73">
        <v>50260.0</v>
      </c>
      <c r="U1391" s="73">
        <v>21.8</v>
      </c>
      <c r="V1391" s="73">
        <v>78.7</v>
      </c>
      <c r="W1391" s="73">
        <v>126610.0</v>
      </c>
      <c r="X1391" s="73">
        <v>713.0</v>
      </c>
      <c r="Y1391" s="73">
        <v>15.5</v>
      </c>
      <c r="Z1391" s="73">
        <v>49.2</v>
      </c>
      <c r="AA1391" s="73">
        <v>13670.0</v>
      </c>
      <c r="AB1391" s="73">
        <v>4.6</v>
      </c>
      <c r="AC1391" s="75">
        <v>45352.0</v>
      </c>
      <c r="AD1391" s="73">
        <v>83.9</v>
      </c>
      <c r="AE1391" s="73">
        <v>11.5</v>
      </c>
      <c r="AF1391" s="73">
        <v>0.3</v>
      </c>
      <c r="AG1391" s="73">
        <v>0.4</v>
      </c>
      <c r="AH1391" s="73">
        <v>0.0</v>
      </c>
      <c r="AI1391" s="73">
        <v>0.3</v>
      </c>
      <c r="AJ1391" s="73">
        <v>3.7</v>
      </c>
      <c r="AK1391" s="73" t="s">
        <v>4844</v>
      </c>
    </row>
    <row r="1392">
      <c r="A1392" s="73" t="s">
        <v>3269</v>
      </c>
      <c r="B1392" s="74" t="s">
        <v>3269</v>
      </c>
      <c r="C1392" s="73" t="s">
        <v>3270</v>
      </c>
      <c r="D1392" s="73">
        <v>1079.0</v>
      </c>
      <c r="E1392" s="73" t="s">
        <v>1706</v>
      </c>
      <c r="F1392" s="73" t="s">
        <v>1707</v>
      </c>
      <c r="G1392" s="73">
        <v>34.5217</v>
      </c>
      <c r="H1392" s="73">
        <v>-87.311</v>
      </c>
      <c r="I1392" s="73">
        <v>33116.0</v>
      </c>
      <c r="J1392" s="73">
        <v>18.51</v>
      </c>
      <c r="K1392" s="73">
        <f t="shared" si="1"/>
        <v>0.975304876</v>
      </c>
      <c r="L1392" s="73">
        <f t="shared" si="2"/>
        <v>1.8</v>
      </c>
      <c r="M1392" s="73">
        <f t="shared" si="3"/>
        <v>2.9820039</v>
      </c>
      <c r="N1392" s="73" t="s">
        <v>1373</v>
      </c>
      <c r="O1392" s="73">
        <v>42.7</v>
      </c>
      <c r="P1392" s="73">
        <v>49.2</v>
      </c>
      <c r="Q1392" s="73">
        <v>50.8</v>
      </c>
      <c r="R1392" s="73">
        <v>54.5</v>
      </c>
      <c r="S1392" s="73">
        <v>3.16</v>
      </c>
      <c r="T1392" s="73">
        <v>54786.0</v>
      </c>
      <c r="U1392" s="73">
        <v>21.7</v>
      </c>
      <c r="V1392" s="73">
        <v>79.4</v>
      </c>
      <c r="W1392" s="73">
        <v>129419.0</v>
      </c>
      <c r="X1392" s="73">
        <v>692.0</v>
      </c>
      <c r="Y1392" s="73">
        <v>15.8</v>
      </c>
      <c r="Z1392" s="73">
        <v>53.3</v>
      </c>
      <c r="AA1392" s="73">
        <v>15072.0</v>
      </c>
      <c r="AB1392" s="73">
        <v>3.0</v>
      </c>
      <c r="AC1392" s="75">
        <v>45352.0</v>
      </c>
      <c r="AD1392" s="73">
        <v>76.8</v>
      </c>
      <c r="AE1392" s="73">
        <v>10.2</v>
      </c>
      <c r="AF1392" s="73">
        <v>0.3</v>
      </c>
      <c r="AG1392" s="73">
        <v>5.0</v>
      </c>
      <c r="AH1392" s="73">
        <v>0.1</v>
      </c>
      <c r="AI1392" s="73">
        <v>1.4</v>
      </c>
      <c r="AJ1392" s="73">
        <v>6.3</v>
      </c>
      <c r="AK1392" s="73" t="s">
        <v>4845</v>
      </c>
    </row>
    <row r="1393">
      <c r="A1393" s="73" t="s">
        <v>1654</v>
      </c>
      <c r="B1393" s="74" t="s">
        <v>1654</v>
      </c>
      <c r="C1393" s="73" t="s">
        <v>1655</v>
      </c>
      <c r="D1393" s="73">
        <v>18077.0</v>
      </c>
      <c r="E1393" s="73" t="s">
        <v>1563</v>
      </c>
      <c r="F1393" s="73" t="s">
        <v>1564</v>
      </c>
      <c r="G1393" s="73">
        <v>38.7858</v>
      </c>
      <c r="H1393" s="73">
        <v>-85.4386</v>
      </c>
      <c r="I1393" s="73">
        <v>33057.0</v>
      </c>
      <c r="J1393" s="73">
        <v>35.39</v>
      </c>
      <c r="K1393" s="73">
        <f t="shared" si="1"/>
        <v>0.9829405847</v>
      </c>
      <c r="L1393" s="73">
        <f t="shared" si="2"/>
        <v>1.8</v>
      </c>
      <c r="M1393" s="73">
        <f t="shared" si="3"/>
        <v>3.0476671</v>
      </c>
      <c r="N1393" s="73" t="s">
        <v>1565</v>
      </c>
      <c r="O1393" s="73">
        <v>41.0</v>
      </c>
      <c r="P1393" s="73">
        <v>48.0</v>
      </c>
      <c r="Q1393" s="73">
        <v>52.0</v>
      </c>
      <c r="R1393" s="73">
        <v>45.6</v>
      </c>
      <c r="S1393" s="73">
        <v>2.99</v>
      </c>
      <c r="T1393" s="73">
        <v>57801.0</v>
      </c>
      <c r="U1393" s="73">
        <v>24.3</v>
      </c>
      <c r="V1393" s="73">
        <v>70.0</v>
      </c>
      <c r="W1393" s="73">
        <v>164121.0</v>
      </c>
      <c r="X1393" s="73">
        <v>798.0</v>
      </c>
      <c r="Y1393" s="73">
        <v>18.0</v>
      </c>
      <c r="Z1393" s="73">
        <v>57.4</v>
      </c>
      <c r="AA1393" s="73">
        <v>14998.0</v>
      </c>
      <c r="AB1393" s="73">
        <v>3.4</v>
      </c>
      <c r="AC1393" s="75">
        <v>45352.0</v>
      </c>
      <c r="AD1393" s="73">
        <v>93.6</v>
      </c>
      <c r="AE1393" s="73">
        <v>2.1</v>
      </c>
      <c r="AF1393" s="73">
        <v>0.8</v>
      </c>
      <c r="AG1393" s="73">
        <v>0.1</v>
      </c>
      <c r="AH1393" s="73">
        <v>0.0</v>
      </c>
      <c r="AI1393" s="73">
        <v>0.9</v>
      </c>
      <c r="AJ1393" s="73">
        <v>2.5</v>
      </c>
      <c r="AK1393" s="73" t="s">
        <v>4846</v>
      </c>
    </row>
    <row r="1394">
      <c r="A1394" s="73" t="s">
        <v>2862</v>
      </c>
      <c r="B1394" s="74" t="s">
        <v>2862</v>
      </c>
      <c r="C1394" s="73" t="s">
        <v>2863</v>
      </c>
      <c r="D1394" s="73">
        <v>18073.0</v>
      </c>
      <c r="E1394" s="73" t="s">
        <v>1563</v>
      </c>
      <c r="F1394" s="73" t="s">
        <v>1564</v>
      </c>
      <c r="G1394" s="73">
        <v>41.023</v>
      </c>
      <c r="H1394" s="73">
        <v>-87.1161</v>
      </c>
      <c r="I1394" s="73">
        <v>33045.0</v>
      </c>
      <c r="J1394" s="73">
        <v>22.8</v>
      </c>
      <c r="K1394" s="73">
        <f t="shared" si="1"/>
        <v>0.9772398276</v>
      </c>
      <c r="L1394" s="73">
        <f t="shared" si="2"/>
        <v>1.8</v>
      </c>
      <c r="M1394" s="73">
        <f t="shared" si="3"/>
        <v>2.998692</v>
      </c>
      <c r="N1394" s="73" t="s">
        <v>1373</v>
      </c>
      <c r="O1394" s="73">
        <v>41.4</v>
      </c>
      <c r="P1394" s="73">
        <v>50.2</v>
      </c>
      <c r="Q1394" s="73">
        <v>49.8</v>
      </c>
      <c r="R1394" s="73">
        <v>53.3</v>
      </c>
      <c r="S1394" s="73">
        <v>3.09</v>
      </c>
      <c r="T1394" s="73">
        <v>77777.0</v>
      </c>
      <c r="U1394" s="73">
        <v>34.5</v>
      </c>
      <c r="V1394" s="73">
        <v>81.1</v>
      </c>
      <c r="W1394" s="73">
        <v>191946.0</v>
      </c>
      <c r="X1394" s="73">
        <v>906.0</v>
      </c>
      <c r="Y1394" s="73">
        <v>19.0</v>
      </c>
      <c r="Z1394" s="73">
        <v>61.1</v>
      </c>
      <c r="AA1394" s="73">
        <v>15634.0</v>
      </c>
      <c r="AB1394" s="73">
        <v>4.1</v>
      </c>
      <c r="AC1394" s="75">
        <v>45352.0</v>
      </c>
      <c r="AD1394" s="73">
        <v>89.7</v>
      </c>
      <c r="AE1394" s="73">
        <v>1.0</v>
      </c>
      <c r="AF1394" s="73">
        <v>0.2</v>
      </c>
      <c r="AG1394" s="73">
        <v>0.1</v>
      </c>
      <c r="AH1394" s="73">
        <v>0.0</v>
      </c>
      <c r="AI1394" s="73">
        <v>2.7</v>
      </c>
      <c r="AJ1394" s="73">
        <v>6.4</v>
      </c>
      <c r="AK1394" s="73" t="s">
        <v>4847</v>
      </c>
    </row>
    <row r="1395">
      <c r="A1395" s="73" t="s">
        <v>2862</v>
      </c>
      <c r="B1395" s="74" t="s">
        <v>2862</v>
      </c>
      <c r="C1395" s="73" t="s">
        <v>2863</v>
      </c>
      <c r="D1395" s="73">
        <v>48241.0</v>
      </c>
      <c r="E1395" s="73" t="s">
        <v>1377</v>
      </c>
      <c r="F1395" s="73" t="s">
        <v>1378</v>
      </c>
      <c r="G1395" s="73">
        <v>30.744</v>
      </c>
      <c r="H1395" s="73">
        <v>-94.0251</v>
      </c>
      <c r="I1395" s="73">
        <v>33032.0</v>
      </c>
      <c r="J1395" s="73">
        <v>13.59</v>
      </c>
      <c r="K1395" s="73">
        <f t="shared" si="1"/>
        <v>0.9730904867</v>
      </c>
      <c r="L1395" s="73">
        <f t="shared" si="2"/>
        <v>1.8</v>
      </c>
      <c r="M1395" s="73">
        <f t="shared" si="3"/>
        <v>2.9628651</v>
      </c>
      <c r="N1395" s="73" t="s">
        <v>1373</v>
      </c>
      <c r="O1395" s="73">
        <v>42.3</v>
      </c>
      <c r="P1395" s="73">
        <v>49.2</v>
      </c>
      <c r="Q1395" s="73">
        <v>50.8</v>
      </c>
      <c r="R1395" s="73">
        <v>50.6</v>
      </c>
      <c r="S1395" s="73">
        <v>3.0</v>
      </c>
      <c r="T1395" s="73">
        <v>48818.0</v>
      </c>
      <c r="U1395" s="73">
        <v>21.2</v>
      </c>
      <c r="V1395" s="73">
        <v>79.6</v>
      </c>
      <c r="W1395" s="73">
        <v>116816.0</v>
      </c>
      <c r="X1395" s="73">
        <v>777.0</v>
      </c>
      <c r="Y1395" s="73">
        <v>12.2</v>
      </c>
      <c r="Z1395" s="73">
        <v>54.0</v>
      </c>
      <c r="AA1395" s="73">
        <v>12350.0</v>
      </c>
      <c r="AB1395" s="73">
        <v>12.5</v>
      </c>
      <c r="AC1395" s="75">
        <v>45352.0</v>
      </c>
      <c r="AD1395" s="73">
        <v>74.9</v>
      </c>
      <c r="AE1395" s="73">
        <v>15.2</v>
      </c>
      <c r="AF1395" s="73">
        <v>0.4</v>
      </c>
      <c r="AG1395" s="73">
        <v>0.2</v>
      </c>
      <c r="AH1395" s="73">
        <v>0.0</v>
      </c>
      <c r="AI1395" s="73">
        <v>3.3</v>
      </c>
      <c r="AJ1395" s="73">
        <v>5.9</v>
      </c>
      <c r="AK1395" s="73" t="s">
        <v>4848</v>
      </c>
    </row>
    <row r="1396">
      <c r="A1396" s="73" t="s">
        <v>4849</v>
      </c>
      <c r="B1396" s="74" t="s">
        <v>4849</v>
      </c>
      <c r="C1396" s="73" t="s">
        <v>4850</v>
      </c>
      <c r="D1396" s="73">
        <v>47143.0</v>
      </c>
      <c r="E1396" s="73" t="s">
        <v>1593</v>
      </c>
      <c r="F1396" s="73" t="s">
        <v>1594</v>
      </c>
      <c r="G1396" s="73">
        <v>35.6087</v>
      </c>
      <c r="H1396" s="73">
        <v>-84.9244</v>
      </c>
      <c r="I1396" s="73">
        <v>33031.0</v>
      </c>
      <c r="J1396" s="73">
        <v>40.43</v>
      </c>
      <c r="K1396" s="73">
        <f t="shared" si="1"/>
        <v>0.9852320089</v>
      </c>
      <c r="L1396" s="73">
        <f t="shared" si="2"/>
        <v>1.8</v>
      </c>
      <c r="M1396" s="73">
        <f t="shared" si="3"/>
        <v>3.0672727</v>
      </c>
      <c r="N1396" s="73" t="s">
        <v>1396</v>
      </c>
      <c r="O1396" s="73">
        <v>40.9</v>
      </c>
      <c r="P1396" s="73">
        <v>50.5</v>
      </c>
      <c r="Q1396" s="73">
        <v>49.5</v>
      </c>
      <c r="R1396" s="73">
        <v>52.4</v>
      </c>
      <c r="S1396" s="73">
        <v>2.87</v>
      </c>
      <c r="T1396" s="73">
        <v>55568.0</v>
      </c>
      <c r="U1396" s="73">
        <v>21.1</v>
      </c>
      <c r="V1396" s="73">
        <v>73.5</v>
      </c>
      <c r="W1396" s="73">
        <v>149996.0</v>
      </c>
      <c r="X1396" s="73">
        <v>780.0</v>
      </c>
      <c r="Y1396" s="73">
        <v>17.1</v>
      </c>
      <c r="Z1396" s="73">
        <v>52.8</v>
      </c>
      <c r="AA1396" s="73">
        <v>13813.0</v>
      </c>
      <c r="AB1396" s="73">
        <v>7.9</v>
      </c>
      <c r="AC1396" s="75">
        <v>45352.0</v>
      </c>
      <c r="AD1396" s="73">
        <v>90.5</v>
      </c>
      <c r="AE1396" s="73">
        <v>1.7</v>
      </c>
      <c r="AF1396" s="73">
        <v>0.9</v>
      </c>
      <c r="AG1396" s="73">
        <v>0.1</v>
      </c>
      <c r="AH1396" s="73">
        <v>0.0</v>
      </c>
      <c r="AI1396" s="73">
        <v>2.3</v>
      </c>
      <c r="AJ1396" s="73">
        <v>4.4</v>
      </c>
      <c r="AK1396" s="73" t="s">
        <v>4851</v>
      </c>
    </row>
    <row r="1397">
      <c r="A1397" s="73" t="s">
        <v>3359</v>
      </c>
      <c r="B1397" s="74" t="s">
        <v>3359</v>
      </c>
      <c r="C1397" s="73" t="s">
        <v>3360</v>
      </c>
      <c r="D1397" s="73">
        <v>18023.0</v>
      </c>
      <c r="E1397" s="73" t="s">
        <v>1563</v>
      </c>
      <c r="F1397" s="73" t="s">
        <v>1564</v>
      </c>
      <c r="G1397" s="73">
        <v>40.3017</v>
      </c>
      <c r="H1397" s="73">
        <v>-86.4751</v>
      </c>
      <c r="I1397" s="73">
        <v>33020.0</v>
      </c>
      <c r="J1397" s="73">
        <v>31.47</v>
      </c>
      <c r="K1397" s="73">
        <f t="shared" si="1"/>
        <v>0.9811620509</v>
      </c>
      <c r="L1397" s="73">
        <f t="shared" si="2"/>
        <v>1.8</v>
      </c>
      <c r="M1397" s="73">
        <f t="shared" si="3"/>
        <v>3.0324183</v>
      </c>
      <c r="N1397" s="73" t="s">
        <v>1565</v>
      </c>
      <c r="O1397" s="73">
        <v>36.7</v>
      </c>
      <c r="P1397" s="73">
        <v>50.2</v>
      </c>
      <c r="Q1397" s="73">
        <v>49.8</v>
      </c>
      <c r="R1397" s="73">
        <v>48.1</v>
      </c>
      <c r="S1397" s="73">
        <v>3.33</v>
      </c>
      <c r="T1397" s="73">
        <v>59515.0</v>
      </c>
      <c r="U1397" s="73">
        <v>22.4</v>
      </c>
      <c r="V1397" s="73">
        <v>72.7</v>
      </c>
      <c r="W1397" s="73">
        <v>138643.0</v>
      </c>
      <c r="X1397" s="73">
        <v>844.0</v>
      </c>
      <c r="Y1397" s="73">
        <v>16.3</v>
      </c>
      <c r="Z1397" s="73">
        <v>64.0</v>
      </c>
      <c r="AA1397" s="73">
        <v>17304.0</v>
      </c>
      <c r="AB1397" s="73">
        <v>3.4</v>
      </c>
      <c r="AC1397" s="75">
        <v>45352.0</v>
      </c>
      <c r="AD1397" s="73">
        <v>85.1</v>
      </c>
      <c r="AE1397" s="73">
        <v>0.8</v>
      </c>
      <c r="AF1397" s="73">
        <v>0.5</v>
      </c>
      <c r="AG1397" s="73">
        <v>0.0</v>
      </c>
      <c r="AH1397" s="73">
        <v>0.0</v>
      </c>
      <c r="AI1397" s="73">
        <v>6.8</v>
      </c>
      <c r="AJ1397" s="73">
        <v>6.8</v>
      </c>
      <c r="AK1397" s="73" t="s">
        <v>4852</v>
      </c>
    </row>
    <row r="1398">
      <c r="A1398" s="73" t="s">
        <v>3997</v>
      </c>
      <c r="B1398" s="74" t="s">
        <v>3997</v>
      </c>
      <c r="C1398" s="73" t="s">
        <v>3998</v>
      </c>
      <c r="D1398" s="73">
        <v>18051.0</v>
      </c>
      <c r="E1398" s="73" t="s">
        <v>1563</v>
      </c>
      <c r="F1398" s="73" t="s">
        <v>1564</v>
      </c>
      <c r="G1398" s="73">
        <v>38.3119</v>
      </c>
      <c r="H1398" s="73">
        <v>-87.5846</v>
      </c>
      <c r="I1398" s="73">
        <v>33006.0</v>
      </c>
      <c r="J1398" s="73">
        <v>26.15</v>
      </c>
      <c r="K1398" s="73">
        <f t="shared" si="1"/>
        <v>0.9787534728</v>
      </c>
      <c r="L1398" s="73">
        <f t="shared" si="2"/>
        <v>1.8</v>
      </c>
      <c r="M1398" s="73">
        <f t="shared" si="3"/>
        <v>3.0117235</v>
      </c>
      <c r="N1398" s="73" t="s">
        <v>1373</v>
      </c>
      <c r="O1398" s="73">
        <v>40.4</v>
      </c>
      <c r="P1398" s="73">
        <v>50.7</v>
      </c>
      <c r="Q1398" s="73">
        <v>49.3</v>
      </c>
      <c r="R1398" s="73">
        <v>54.2</v>
      </c>
      <c r="S1398" s="73">
        <v>3.03</v>
      </c>
      <c r="T1398" s="73">
        <v>64153.0</v>
      </c>
      <c r="U1398" s="73">
        <v>28.4</v>
      </c>
      <c r="V1398" s="73">
        <v>76.1</v>
      </c>
      <c r="W1398" s="73">
        <v>160501.0</v>
      </c>
      <c r="X1398" s="73">
        <v>818.0</v>
      </c>
      <c r="Y1398" s="73">
        <v>18.0</v>
      </c>
      <c r="Z1398" s="73">
        <v>62.5</v>
      </c>
      <c r="AA1398" s="73">
        <v>19491.0</v>
      </c>
      <c r="AB1398" s="73">
        <v>2.8</v>
      </c>
      <c r="AC1398" s="75">
        <v>45352.0</v>
      </c>
      <c r="AD1398" s="73">
        <v>91.5</v>
      </c>
      <c r="AE1398" s="73">
        <v>1.8</v>
      </c>
      <c r="AF1398" s="73">
        <v>0.5</v>
      </c>
      <c r="AG1398" s="73">
        <v>0.0</v>
      </c>
      <c r="AH1398" s="73">
        <v>0.6</v>
      </c>
      <c r="AI1398" s="73">
        <v>2.0</v>
      </c>
      <c r="AJ1398" s="73">
        <v>3.7</v>
      </c>
      <c r="AK1398" s="73" t="s">
        <v>4853</v>
      </c>
    </row>
    <row r="1399">
      <c r="A1399" s="73" t="s">
        <v>1654</v>
      </c>
      <c r="B1399" s="74" t="s">
        <v>1654</v>
      </c>
      <c r="C1399" s="73" t="s">
        <v>1655</v>
      </c>
      <c r="D1399" s="73">
        <v>53031.0</v>
      </c>
      <c r="E1399" s="73" t="s">
        <v>1419</v>
      </c>
      <c r="F1399" s="73" t="s">
        <v>1420</v>
      </c>
      <c r="G1399" s="73">
        <v>47.7486</v>
      </c>
      <c r="H1399" s="73">
        <v>-123.5964</v>
      </c>
      <c r="I1399" s="73">
        <v>33006.0</v>
      </c>
      <c r="J1399" s="73">
        <v>7.07</v>
      </c>
      <c r="K1399" s="73">
        <f t="shared" si="1"/>
        <v>0.9701637149</v>
      </c>
      <c r="L1399" s="73">
        <f t="shared" si="2"/>
        <v>1.8</v>
      </c>
      <c r="M1399" s="73">
        <f t="shared" si="3"/>
        <v>2.9375023</v>
      </c>
      <c r="N1399" s="73" t="s">
        <v>1367</v>
      </c>
      <c r="O1399" s="73">
        <v>59.4</v>
      </c>
      <c r="P1399" s="73">
        <v>49.0</v>
      </c>
      <c r="Q1399" s="73">
        <v>51.0</v>
      </c>
      <c r="R1399" s="73">
        <v>55.6</v>
      </c>
      <c r="S1399" s="73">
        <v>2.54</v>
      </c>
      <c r="T1399" s="73">
        <v>64796.0</v>
      </c>
      <c r="U1399" s="73">
        <v>30.8</v>
      </c>
      <c r="V1399" s="73">
        <v>80.4</v>
      </c>
      <c r="W1399" s="73">
        <v>449311.0</v>
      </c>
      <c r="X1399" s="73">
        <v>1169.0</v>
      </c>
      <c r="Y1399" s="73">
        <v>43.5</v>
      </c>
      <c r="Z1399" s="73">
        <v>43.2</v>
      </c>
      <c r="AA1399" s="73">
        <v>12514.0</v>
      </c>
      <c r="AB1399" s="73">
        <v>8.4</v>
      </c>
      <c r="AC1399" s="75">
        <v>45352.0</v>
      </c>
      <c r="AD1399" s="73">
        <v>88.0</v>
      </c>
      <c r="AE1399" s="73">
        <v>0.4</v>
      </c>
      <c r="AF1399" s="73">
        <v>1.4</v>
      </c>
      <c r="AG1399" s="73">
        <v>1.6</v>
      </c>
      <c r="AH1399" s="73">
        <v>0.1</v>
      </c>
      <c r="AI1399" s="73">
        <v>2.0</v>
      </c>
      <c r="AJ1399" s="73">
        <v>6.4</v>
      </c>
      <c r="AK1399" s="73" t="s">
        <v>4854</v>
      </c>
    </row>
    <row r="1400">
      <c r="A1400" s="73" t="s">
        <v>3772</v>
      </c>
      <c r="B1400" s="74" t="s">
        <v>3772</v>
      </c>
      <c r="C1400" s="73" t="s">
        <v>3773</v>
      </c>
      <c r="D1400" s="73">
        <v>1109.0</v>
      </c>
      <c r="E1400" s="73" t="s">
        <v>1706</v>
      </c>
      <c r="F1400" s="73" t="s">
        <v>1707</v>
      </c>
      <c r="G1400" s="73">
        <v>31.8027</v>
      </c>
      <c r="H1400" s="73">
        <v>-85.9409</v>
      </c>
      <c r="I1400" s="73">
        <v>32997.0</v>
      </c>
      <c r="J1400" s="73">
        <v>18.96</v>
      </c>
      <c r="K1400" s="73">
        <f t="shared" si="1"/>
        <v>0.975507663</v>
      </c>
      <c r="L1400" s="73">
        <f t="shared" si="2"/>
        <v>1.8</v>
      </c>
      <c r="M1400" s="73">
        <f t="shared" si="3"/>
        <v>2.9837544</v>
      </c>
      <c r="N1400" s="73" t="s">
        <v>1373</v>
      </c>
      <c r="O1400" s="73">
        <v>31.1</v>
      </c>
      <c r="P1400" s="73">
        <v>48.0</v>
      </c>
      <c r="Q1400" s="73">
        <v>52.0</v>
      </c>
      <c r="R1400" s="73">
        <v>34.8</v>
      </c>
      <c r="S1400" s="73">
        <v>3.4</v>
      </c>
      <c r="T1400" s="73">
        <v>42616.0</v>
      </c>
      <c r="U1400" s="73">
        <v>21.4</v>
      </c>
      <c r="V1400" s="73">
        <v>63.0</v>
      </c>
      <c r="W1400" s="73">
        <v>135110.0</v>
      </c>
      <c r="X1400" s="73">
        <v>750.0</v>
      </c>
      <c r="Y1400" s="73">
        <v>27.7</v>
      </c>
      <c r="Z1400" s="73">
        <v>52.8</v>
      </c>
      <c r="AA1400" s="73">
        <v>16388.0</v>
      </c>
      <c r="AB1400" s="73">
        <v>4.9</v>
      </c>
      <c r="AC1400" s="75">
        <v>45352.0</v>
      </c>
      <c r="AD1400" s="73">
        <v>56.6</v>
      </c>
      <c r="AE1400" s="73">
        <v>37.3</v>
      </c>
      <c r="AF1400" s="73">
        <v>2.0</v>
      </c>
      <c r="AG1400" s="73">
        <v>0.3</v>
      </c>
      <c r="AH1400" s="73">
        <v>0.0</v>
      </c>
      <c r="AI1400" s="73">
        <v>0.4</v>
      </c>
      <c r="AJ1400" s="73">
        <v>3.4</v>
      </c>
      <c r="AK1400" s="73" t="s">
        <v>4855</v>
      </c>
    </row>
    <row r="1401">
      <c r="A1401" s="73" t="s">
        <v>4856</v>
      </c>
      <c r="B1401" s="74" t="s">
        <v>4856</v>
      </c>
      <c r="C1401" s="73" t="s">
        <v>4857</v>
      </c>
      <c r="D1401" s="73">
        <v>54025.0</v>
      </c>
      <c r="E1401" s="73" t="s">
        <v>2485</v>
      </c>
      <c r="F1401" s="73" t="s">
        <v>2486</v>
      </c>
      <c r="G1401" s="73">
        <v>37.9469</v>
      </c>
      <c r="H1401" s="73">
        <v>-80.453</v>
      </c>
      <c r="I1401" s="73">
        <v>32995.0</v>
      </c>
      <c r="J1401" s="73">
        <v>12.49</v>
      </c>
      <c r="K1401" s="73">
        <f t="shared" si="1"/>
        <v>0.9725960877</v>
      </c>
      <c r="L1401" s="73">
        <f t="shared" si="2"/>
        <v>1.8</v>
      </c>
      <c r="M1401" s="73">
        <f t="shared" si="3"/>
        <v>2.9585861</v>
      </c>
      <c r="N1401" s="73" t="s">
        <v>1396</v>
      </c>
      <c r="O1401" s="73">
        <v>46.6</v>
      </c>
      <c r="P1401" s="73">
        <v>48.5</v>
      </c>
      <c r="Q1401" s="73">
        <v>51.5</v>
      </c>
      <c r="R1401" s="73">
        <v>47.9</v>
      </c>
      <c r="S1401" s="73">
        <v>2.83</v>
      </c>
      <c r="T1401" s="73">
        <v>45519.0</v>
      </c>
      <c r="U1401" s="73">
        <v>16.8</v>
      </c>
      <c r="V1401" s="73">
        <v>74.9</v>
      </c>
      <c r="W1401" s="73">
        <v>132657.0</v>
      </c>
      <c r="X1401" s="73">
        <v>790.0</v>
      </c>
      <c r="Y1401" s="73">
        <v>20.9</v>
      </c>
      <c r="Z1401" s="73">
        <v>51.2</v>
      </c>
      <c r="AA1401" s="73">
        <v>14871.0</v>
      </c>
      <c r="AB1401" s="73">
        <v>4.3</v>
      </c>
      <c r="AC1401" s="75">
        <v>45352.0</v>
      </c>
      <c r="AD1401" s="73">
        <v>93.0</v>
      </c>
      <c r="AE1401" s="73">
        <v>2.1</v>
      </c>
      <c r="AF1401" s="73">
        <v>0.8</v>
      </c>
      <c r="AG1401" s="73">
        <v>0.2</v>
      </c>
      <c r="AH1401" s="73">
        <v>0.0</v>
      </c>
      <c r="AI1401" s="73">
        <v>0.4</v>
      </c>
      <c r="AJ1401" s="73">
        <v>3.5</v>
      </c>
      <c r="AK1401" s="73" t="s">
        <v>4858</v>
      </c>
    </row>
    <row r="1402">
      <c r="A1402" s="73" t="s">
        <v>1991</v>
      </c>
      <c r="B1402" s="74" t="s">
        <v>1991</v>
      </c>
      <c r="C1402" s="73" t="s">
        <v>1992</v>
      </c>
      <c r="D1402" s="73">
        <v>38089.0</v>
      </c>
      <c r="E1402" s="73" t="s">
        <v>2446</v>
      </c>
      <c r="F1402" s="73" t="s">
        <v>2447</v>
      </c>
      <c r="G1402" s="73">
        <v>46.8107</v>
      </c>
      <c r="H1402" s="73">
        <v>-102.6551</v>
      </c>
      <c r="I1402" s="73">
        <v>32989.0</v>
      </c>
      <c r="J1402" s="73">
        <v>9.54</v>
      </c>
      <c r="K1402" s="73">
        <f t="shared" si="1"/>
        <v>0.9712714394</v>
      </c>
      <c r="L1402" s="73">
        <f t="shared" si="2"/>
        <v>1.8</v>
      </c>
      <c r="M1402" s="73">
        <f t="shared" si="3"/>
        <v>2.9471106</v>
      </c>
      <c r="N1402" s="73" t="s">
        <v>1502</v>
      </c>
      <c r="O1402" s="73">
        <v>34.3</v>
      </c>
      <c r="P1402" s="73">
        <v>52.4</v>
      </c>
      <c r="Q1402" s="73">
        <v>47.6</v>
      </c>
      <c r="R1402" s="73">
        <v>54.7</v>
      </c>
      <c r="S1402" s="73">
        <v>3.09</v>
      </c>
      <c r="T1402" s="73">
        <v>78734.0</v>
      </c>
      <c r="U1402" s="73">
        <v>37.8</v>
      </c>
      <c r="V1402" s="73">
        <v>64.3</v>
      </c>
      <c r="W1402" s="73">
        <v>256178.0</v>
      </c>
      <c r="X1402" s="73">
        <v>988.0</v>
      </c>
      <c r="Y1402" s="73">
        <v>25.3</v>
      </c>
      <c r="Z1402" s="73">
        <v>69.0</v>
      </c>
      <c r="AA1402" s="73">
        <v>18970.0</v>
      </c>
      <c r="AB1402" s="73">
        <v>2.9</v>
      </c>
      <c r="AC1402" s="75">
        <v>45352.0</v>
      </c>
      <c r="AD1402" s="73">
        <v>87.9</v>
      </c>
      <c r="AE1402" s="73">
        <v>2.5</v>
      </c>
      <c r="AF1402" s="73">
        <v>1.3</v>
      </c>
      <c r="AG1402" s="73">
        <v>1.5</v>
      </c>
      <c r="AH1402" s="73">
        <v>0.5</v>
      </c>
      <c r="AI1402" s="73">
        <v>3.0</v>
      </c>
      <c r="AJ1402" s="73">
        <v>3.4</v>
      </c>
      <c r="AK1402" s="73" t="s">
        <v>4859</v>
      </c>
    </row>
    <row r="1403">
      <c r="A1403" s="73" t="s">
        <v>1659</v>
      </c>
      <c r="B1403" s="74" t="s">
        <v>1659</v>
      </c>
      <c r="C1403" s="73" t="s">
        <v>1660</v>
      </c>
      <c r="D1403" s="73">
        <v>13177.0</v>
      </c>
      <c r="E1403" s="73" t="s">
        <v>1525</v>
      </c>
      <c r="F1403" s="73" t="s">
        <v>1526</v>
      </c>
      <c r="G1403" s="73">
        <v>31.7796</v>
      </c>
      <c r="H1403" s="73">
        <v>-84.1412</v>
      </c>
      <c r="I1403" s="73">
        <v>32968.0</v>
      </c>
      <c r="J1403" s="73">
        <v>35.77</v>
      </c>
      <c r="K1403" s="73">
        <f t="shared" si="1"/>
        <v>0.9831131649</v>
      </c>
      <c r="L1403" s="73">
        <f t="shared" si="2"/>
        <v>1.8</v>
      </c>
      <c r="M1403" s="73">
        <f t="shared" si="3"/>
        <v>3.0491453</v>
      </c>
      <c r="N1403" s="73" t="s">
        <v>1396</v>
      </c>
      <c r="O1403" s="73">
        <v>37.0</v>
      </c>
      <c r="P1403" s="73">
        <v>50.2</v>
      </c>
      <c r="Q1403" s="73">
        <v>49.8</v>
      </c>
      <c r="R1403" s="73">
        <v>59.4</v>
      </c>
      <c r="S1403" s="73">
        <v>3.04</v>
      </c>
      <c r="T1403" s="73">
        <v>83632.0</v>
      </c>
      <c r="U1403" s="73">
        <v>39.3</v>
      </c>
      <c r="V1403" s="73">
        <v>74.8</v>
      </c>
      <c r="W1403" s="73">
        <v>205924.0</v>
      </c>
      <c r="X1403" s="73">
        <v>1144.0</v>
      </c>
      <c r="Y1403" s="73">
        <v>32.6</v>
      </c>
      <c r="Z1403" s="73">
        <v>65.7</v>
      </c>
      <c r="AA1403" s="73">
        <v>14967.0</v>
      </c>
      <c r="AB1403" s="73">
        <v>4.4</v>
      </c>
      <c r="AC1403" s="75">
        <v>45352.0</v>
      </c>
      <c r="AD1403" s="73">
        <v>69.2</v>
      </c>
      <c r="AE1403" s="73">
        <v>23.7</v>
      </c>
      <c r="AF1403" s="73">
        <v>2.7</v>
      </c>
      <c r="AG1403" s="73">
        <v>0.0</v>
      </c>
      <c r="AH1403" s="73">
        <v>0.1</v>
      </c>
      <c r="AI1403" s="73">
        <v>1.2</v>
      </c>
      <c r="AJ1403" s="73">
        <v>3.1</v>
      </c>
      <c r="AK1403" s="73" t="s">
        <v>4860</v>
      </c>
    </row>
    <row r="1404">
      <c r="A1404" s="73" t="s">
        <v>4861</v>
      </c>
      <c r="B1404" s="74" t="s">
        <v>4861</v>
      </c>
      <c r="C1404" s="73" t="s">
        <v>4862</v>
      </c>
      <c r="D1404" s="73">
        <v>47183.0</v>
      </c>
      <c r="E1404" s="73" t="s">
        <v>1593</v>
      </c>
      <c r="F1404" s="73" t="s">
        <v>1594</v>
      </c>
      <c r="G1404" s="73">
        <v>36.2983</v>
      </c>
      <c r="H1404" s="73">
        <v>-88.7178</v>
      </c>
      <c r="I1404" s="73">
        <v>32946.0</v>
      </c>
      <c r="J1404" s="73">
        <v>21.92</v>
      </c>
      <c r="K1404" s="73">
        <f t="shared" si="1"/>
        <v>0.9768426018</v>
      </c>
      <c r="L1404" s="73">
        <f t="shared" si="2"/>
        <v>1.8</v>
      </c>
      <c r="M1404" s="73">
        <f t="shared" si="3"/>
        <v>2.9952688</v>
      </c>
      <c r="N1404" s="73" t="s">
        <v>1373</v>
      </c>
      <c r="O1404" s="73">
        <v>37.9</v>
      </c>
      <c r="P1404" s="73">
        <v>49.4</v>
      </c>
      <c r="Q1404" s="73">
        <v>50.6</v>
      </c>
      <c r="R1404" s="73">
        <v>47.8</v>
      </c>
      <c r="S1404" s="73">
        <v>2.87</v>
      </c>
      <c r="T1404" s="73">
        <v>47769.0</v>
      </c>
      <c r="U1404" s="73">
        <v>16.3</v>
      </c>
      <c r="V1404" s="73">
        <v>65.2</v>
      </c>
      <c r="W1404" s="73">
        <v>123712.0</v>
      </c>
      <c r="X1404" s="73">
        <v>723.0</v>
      </c>
      <c r="Y1404" s="73">
        <v>20.1</v>
      </c>
      <c r="Z1404" s="73">
        <v>53.5</v>
      </c>
      <c r="AA1404" s="73">
        <v>15139.0</v>
      </c>
      <c r="AB1404" s="73">
        <v>4.0</v>
      </c>
      <c r="AC1404" s="75">
        <v>45352.0</v>
      </c>
      <c r="AD1404" s="73">
        <v>87.4</v>
      </c>
      <c r="AE1404" s="73">
        <v>7.9</v>
      </c>
      <c r="AF1404" s="73">
        <v>1.2</v>
      </c>
      <c r="AG1404" s="73">
        <v>0.4</v>
      </c>
      <c r="AH1404" s="73">
        <v>0.1</v>
      </c>
      <c r="AI1404" s="73">
        <v>0.6</v>
      </c>
      <c r="AJ1404" s="73">
        <v>2.5</v>
      </c>
      <c r="AK1404" s="73" t="s">
        <v>4863</v>
      </c>
    </row>
    <row r="1405">
      <c r="A1405" s="73" t="s">
        <v>2859</v>
      </c>
      <c r="B1405" s="74" t="s">
        <v>2859</v>
      </c>
      <c r="C1405" s="73" t="s">
        <v>2860</v>
      </c>
      <c r="D1405" s="73">
        <v>17137.0</v>
      </c>
      <c r="E1405" s="73" t="s">
        <v>1371</v>
      </c>
      <c r="F1405" s="73" t="s">
        <v>1372</v>
      </c>
      <c r="G1405" s="73">
        <v>39.7156</v>
      </c>
      <c r="H1405" s="73">
        <v>-90.2015</v>
      </c>
      <c r="I1405" s="73">
        <v>32882.0</v>
      </c>
      <c r="J1405" s="73">
        <v>22.31</v>
      </c>
      <c r="K1405" s="73">
        <f t="shared" si="1"/>
        <v>0.9770186251</v>
      </c>
      <c r="L1405" s="73">
        <f t="shared" si="2"/>
        <v>1.8</v>
      </c>
      <c r="M1405" s="73">
        <f t="shared" si="3"/>
        <v>2.9967859</v>
      </c>
      <c r="N1405" s="73" t="s">
        <v>1373</v>
      </c>
      <c r="O1405" s="73">
        <v>41.4</v>
      </c>
      <c r="P1405" s="73">
        <v>49.6</v>
      </c>
      <c r="Q1405" s="73">
        <v>50.4</v>
      </c>
      <c r="R1405" s="73">
        <v>43.9</v>
      </c>
      <c r="S1405" s="73">
        <v>2.95</v>
      </c>
      <c r="T1405" s="73">
        <v>61188.0</v>
      </c>
      <c r="U1405" s="73">
        <v>26.2</v>
      </c>
      <c r="V1405" s="73">
        <v>71.0</v>
      </c>
      <c r="W1405" s="73">
        <v>122094.0</v>
      </c>
      <c r="X1405" s="73">
        <v>700.0</v>
      </c>
      <c r="Y1405" s="73">
        <v>22.4</v>
      </c>
      <c r="Z1405" s="73">
        <v>56.0</v>
      </c>
      <c r="AA1405" s="73">
        <v>15507.0</v>
      </c>
      <c r="AB1405" s="73">
        <v>6.4</v>
      </c>
      <c r="AC1405" s="75">
        <v>45352.0</v>
      </c>
      <c r="AD1405" s="73">
        <v>88.8</v>
      </c>
      <c r="AE1405" s="73">
        <v>5.1</v>
      </c>
      <c r="AF1405" s="73">
        <v>0.8</v>
      </c>
      <c r="AG1405" s="73">
        <v>0.1</v>
      </c>
      <c r="AH1405" s="73">
        <v>0.0</v>
      </c>
      <c r="AI1405" s="73">
        <v>0.7</v>
      </c>
      <c r="AJ1405" s="73">
        <v>4.5</v>
      </c>
      <c r="AK1405" s="73" t="s">
        <v>4864</v>
      </c>
    </row>
    <row r="1406">
      <c r="A1406" s="73" t="s">
        <v>2241</v>
      </c>
      <c r="B1406" s="74" t="s">
        <v>2241</v>
      </c>
      <c r="C1406" s="73" t="s">
        <v>3851</v>
      </c>
      <c r="D1406" s="73">
        <v>29107.0</v>
      </c>
      <c r="E1406" s="73" t="s">
        <v>1547</v>
      </c>
      <c r="F1406" s="73" t="s">
        <v>1548</v>
      </c>
      <c r="G1406" s="73">
        <v>39.0655</v>
      </c>
      <c r="H1406" s="73">
        <v>-93.7855</v>
      </c>
      <c r="I1406" s="73">
        <v>32858.0</v>
      </c>
      <c r="J1406" s="73">
        <v>20.19</v>
      </c>
      <c r="K1406" s="73">
        <f t="shared" si="1"/>
        <v>0.9760621625</v>
      </c>
      <c r="L1406" s="73">
        <f t="shared" si="2"/>
        <v>1.8</v>
      </c>
      <c r="M1406" s="73">
        <f t="shared" si="3"/>
        <v>2.9885391</v>
      </c>
      <c r="N1406" s="73" t="s">
        <v>1373</v>
      </c>
      <c r="O1406" s="73">
        <v>41.4</v>
      </c>
      <c r="P1406" s="73">
        <v>50.5</v>
      </c>
      <c r="Q1406" s="73">
        <v>49.5</v>
      </c>
      <c r="R1406" s="73">
        <v>50.7</v>
      </c>
      <c r="S1406" s="73">
        <v>3.16</v>
      </c>
      <c r="T1406" s="73">
        <v>78397.0</v>
      </c>
      <c r="U1406" s="73">
        <v>35.4</v>
      </c>
      <c r="V1406" s="73">
        <v>75.6</v>
      </c>
      <c r="W1406" s="73">
        <v>184825.0</v>
      </c>
      <c r="X1406" s="73">
        <v>834.0</v>
      </c>
      <c r="Y1406" s="73">
        <v>22.9</v>
      </c>
      <c r="Z1406" s="73">
        <v>61.3</v>
      </c>
      <c r="AA1406" s="73">
        <v>16960.0</v>
      </c>
      <c r="AB1406" s="73">
        <v>2.4</v>
      </c>
      <c r="AC1406" s="75">
        <v>45352.0</v>
      </c>
      <c r="AD1406" s="73">
        <v>92.0</v>
      </c>
      <c r="AE1406" s="73">
        <v>2.1</v>
      </c>
      <c r="AF1406" s="73">
        <v>0.7</v>
      </c>
      <c r="AG1406" s="73">
        <v>0.2</v>
      </c>
      <c r="AH1406" s="73">
        <v>0.0</v>
      </c>
      <c r="AI1406" s="73">
        <v>1.1</v>
      </c>
      <c r="AJ1406" s="73">
        <v>3.9</v>
      </c>
      <c r="AK1406" s="73" t="s">
        <v>4865</v>
      </c>
    </row>
    <row r="1407">
      <c r="A1407" s="73" t="s">
        <v>4866</v>
      </c>
      <c r="B1407" s="74" t="s">
        <v>4866</v>
      </c>
      <c r="C1407" s="73" t="s">
        <v>4867</v>
      </c>
      <c r="D1407" s="73">
        <v>72027.0</v>
      </c>
      <c r="E1407" s="73" t="s">
        <v>2039</v>
      </c>
      <c r="F1407" s="73" t="s">
        <v>2040</v>
      </c>
      <c r="G1407" s="73">
        <v>18.4187</v>
      </c>
      <c r="H1407" s="73">
        <v>-66.8603</v>
      </c>
      <c r="I1407" s="73">
        <v>32733.0</v>
      </c>
      <c r="J1407" s="73">
        <v>272.64</v>
      </c>
      <c r="K1407" s="73">
        <f t="shared" si="1"/>
        <v>1.096806633</v>
      </c>
      <c r="L1407" s="73">
        <f t="shared" si="2"/>
        <v>1.8</v>
      </c>
      <c r="M1407" s="73">
        <f t="shared" si="3"/>
        <v>3.9705696</v>
      </c>
      <c r="N1407" s="73" t="s">
        <v>2041</v>
      </c>
      <c r="O1407" s="73">
        <v>44.5</v>
      </c>
      <c r="P1407" s="73">
        <v>47.4</v>
      </c>
      <c r="Q1407" s="73">
        <v>52.6</v>
      </c>
      <c r="R1407" s="73">
        <v>43.4</v>
      </c>
      <c r="S1407" s="73">
        <v>3.42</v>
      </c>
      <c r="T1407" s="73">
        <v>23263.0</v>
      </c>
      <c r="U1407" s="73">
        <v>3.8</v>
      </c>
      <c r="V1407" s="73">
        <v>75.7</v>
      </c>
      <c r="W1407" s="73">
        <v>102841.0</v>
      </c>
      <c r="X1407" s="73">
        <v>578.0</v>
      </c>
      <c r="Y1407" s="73">
        <v>21.3</v>
      </c>
      <c r="Z1407" s="73">
        <v>41.1</v>
      </c>
      <c r="AA1407" s="73">
        <v>10973.0</v>
      </c>
      <c r="AB1407" s="73">
        <v>5.4</v>
      </c>
      <c r="AC1407" s="75">
        <v>45352.0</v>
      </c>
      <c r="AD1407" s="73">
        <v>81.5</v>
      </c>
      <c r="AE1407" s="73">
        <v>1.7</v>
      </c>
      <c r="AF1407" s="73">
        <v>0.0</v>
      </c>
      <c r="AG1407" s="73">
        <v>0.1</v>
      </c>
      <c r="AH1407" s="73">
        <v>0.0</v>
      </c>
      <c r="AI1407" s="73">
        <v>10.5</v>
      </c>
      <c r="AJ1407" s="73">
        <v>6.2</v>
      </c>
      <c r="AK1407" s="73">
        <v>627.0</v>
      </c>
    </row>
    <row r="1408">
      <c r="A1408" s="73" t="s">
        <v>1683</v>
      </c>
      <c r="B1408" s="74" t="s">
        <v>1683</v>
      </c>
      <c r="C1408" s="73" t="s">
        <v>1684</v>
      </c>
      <c r="D1408" s="73">
        <v>39079.0</v>
      </c>
      <c r="E1408" s="73" t="s">
        <v>1478</v>
      </c>
      <c r="F1408" s="73" t="s">
        <v>1479</v>
      </c>
      <c r="G1408" s="73">
        <v>39.0196</v>
      </c>
      <c r="H1408" s="73">
        <v>-82.6184</v>
      </c>
      <c r="I1408" s="73">
        <v>32563.0</v>
      </c>
      <c r="J1408" s="73">
        <v>29.91</v>
      </c>
      <c r="K1408" s="73">
        <f t="shared" si="1"/>
        <v>0.9804551626</v>
      </c>
      <c r="L1408" s="73">
        <f t="shared" si="2"/>
        <v>1.8</v>
      </c>
      <c r="M1408" s="73">
        <f t="shared" si="3"/>
        <v>3.0263499</v>
      </c>
      <c r="N1408" s="73" t="s">
        <v>1396</v>
      </c>
      <c r="O1408" s="73">
        <v>40.1</v>
      </c>
      <c r="P1408" s="73">
        <v>49.3</v>
      </c>
      <c r="Q1408" s="73">
        <v>50.7</v>
      </c>
      <c r="R1408" s="73">
        <v>54.4</v>
      </c>
      <c r="S1408" s="73">
        <v>3.05</v>
      </c>
      <c r="T1408" s="73">
        <v>56549.0</v>
      </c>
      <c r="U1408" s="73">
        <v>21.7</v>
      </c>
      <c r="V1408" s="73">
        <v>74.4</v>
      </c>
      <c r="W1408" s="73">
        <v>125182.0</v>
      </c>
      <c r="X1408" s="73">
        <v>744.0</v>
      </c>
      <c r="Y1408" s="73">
        <v>15.9</v>
      </c>
      <c r="Z1408" s="73">
        <v>56.7</v>
      </c>
      <c r="AA1408" s="73">
        <v>12736.0</v>
      </c>
      <c r="AB1408" s="73">
        <v>5.9</v>
      </c>
      <c r="AC1408" s="75">
        <v>45352.0</v>
      </c>
      <c r="AD1408" s="73">
        <v>96.2</v>
      </c>
      <c r="AE1408" s="73">
        <v>0.7</v>
      </c>
      <c r="AF1408" s="73">
        <v>0.5</v>
      </c>
      <c r="AG1408" s="73">
        <v>0.4</v>
      </c>
      <c r="AH1408" s="73">
        <v>0.0</v>
      </c>
      <c r="AI1408" s="73">
        <v>0.0</v>
      </c>
      <c r="AJ1408" s="73">
        <v>2.1</v>
      </c>
      <c r="AK1408" s="73" t="s">
        <v>4868</v>
      </c>
    </row>
    <row r="1409">
      <c r="A1409" s="73" t="s">
        <v>2591</v>
      </c>
      <c r="B1409" s="74" t="s">
        <v>2591</v>
      </c>
      <c r="C1409" s="73" t="s">
        <v>2592</v>
      </c>
      <c r="D1409" s="73">
        <v>24019.0</v>
      </c>
      <c r="E1409" s="73" t="s">
        <v>1530</v>
      </c>
      <c r="F1409" s="73" t="s">
        <v>1531</v>
      </c>
      <c r="G1409" s="73">
        <v>38.4829</v>
      </c>
      <c r="H1409" s="73">
        <v>-76.0126</v>
      </c>
      <c r="I1409" s="73">
        <v>32557.0</v>
      </c>
      <c r="J1409" s="73">
        <v>23.25</v>
      </c>
      <c r="K1409" s="73">
        <f t="shared" si="1"/>
        <v>0.9774430169</v>
      </c>
      <c r="L1409" s="73">
        <f t="shared" si="2"/>
        <v>1.8</v>
      </c>
      <c r="M1409" s="73">
        <f t="shared" si="3"/>
        <v>3.0004425</v>
      </c>
      <c r="N1409" s="73" t="s">
        <v>1396</v>
      </c>
      <c r="O1409" s="73">
        <v>43.8</v>
      </c>
      <c r="P1409" s="73">
        <v>46.9</v>
      </c>
      <c r="Q1409" s="73">
        <v>53.1</v>
      </c>
      <c r="R1409" s="73">
        <v>44.8</v>
      </c>
      <c r="S1409" s="73">
        <v>3.01</v>
      </c>
      <c r="T1409" s="73">
        <v>57490.0</v>
      </c>
      <c r="U1409" s="73">
        <v>27.1</v>
      </c>
      <c r="V1409" s="73">
        <v>68.4</v>
      </c>
      <c r="W1409" s="73">
        <v>218275.0</v>
      </c>
      <c r="X1409" s="73">
        <v>968.0</v>
      </c>
      <c r="Y1409" s="73">
        <v>19.2</v>
      </c>
      <c r="Z1409" s="73">
        <v>59.5</v>
      </c>
      <c r="AA1409" s="73">
        <v>15782.0</v>
      </c>
      <c r="AB1409" s="73">
        <v>5.5</v>
      </c>
      <c r="AC1409" s="75">
        <v>45352.0</v>
      </c>
      <c r="AD1409" s="73">
        <v>62.6</v>
      </c>
      <c r="AE1409" s="73">
        <v>25.6</v>
      </c>
      <c r="AF1409" s="73">
        <v>1.3</v>
      </c>
      <c r="AG1409" s="73">
        <v>0.0</v>
      </c>
      <c r="AH1409" s="73">
        <v>0.0</v>
      </c>
      <c r="AI1409" s="73">
        <v>3.9</v>
      </c>
      <c r="AJ1409" s="73">
        <v>6.5</v>
      </c>
      <c r="AK1409" s="73" t="s">
        <v>4869</v>
      </c>
    </row>
    <row r="1410">
      <c r="A1410" s="73" t="s">
        <v>4870</v>
      </c>
      <c r="B1410" s="74" t="s">
        <v>4870</v>
      </c>
      <c r="C1410" s="73" t="s">
        <v>4871</v>
      </c>
      <c r="D1410" s="73">
        <v>48189.0</v>
      </c>
      <c r="E1410" s="73" t="s">
        <v>1377</v>
      </c>
      <c r="F1410" s="73" t="s">
        <v>1378</v>
      </c>
      <c r="G1410" s="73">
        <v>34.0705</v>
      </c>
      <c r="H1410" s="73">
        <v>-101.8269</v>
      </c>
      <c r="I1410" s="73">
        <v>32525.0</v>
      </c>
      <c r="J1410" s="73">
        <v>12.5</v>
      </c>
      <c r="K1410" s="73">
        <f t="shared" si="1"/>
        <v>0.9726005811</v>
      </c>
      <c r="L1410" s="73">
        <f t="shared" si="2"/>
        <v>1.8</v>
      </c>
      <c r="M1410" s="73">
        <f t="shared" si="3"/>
        <v>2.958625</v>
      </c>
      <c r="N1410" s="73" t="s">
        <v>1373</v>
      </c>
      <c r="O1410" s="73">
        <v>33.4</v>
      </c>
      <c r="P1410" s="73">
        <v>51.8</v>
      </c>
      <c r="Q1410" s="73">
        <v>48.2</v>
      </c>
      <c r="R1410" s="73">
        <v>48.0</v>
      </c>
      <c r="S1410" s="73">
        <v>3.27</v>
      </c>
      <c r="T1410" s="73">
        <v>50721.0</v>
      </c>
      <c r="U1410" s="73">
        <v>19.6</v>
      </c>
      <c r="V1410" s="73">
        <v>61.7</v>
      </c>
      <c r="W1410" s="73">
        <v>100712.0</v>
      </c>
      <c r="X1410" s="73">
        <v>757.0</v>
      </c>
      <c r="Y1410" s="73">
        <v>14.8</v>
      </c>
      <c r="Z1410" s="73">
        <v>59.4</v>
      </c>
      <c r="AA1410" s="73">
        <v>11461.0</v>
      </c>
      <c r="AB1410" s="73">
        <v>4.7</v>
      </c>
      <c r="AC1410" s="75">
        <v>45352.0</v>
      </c>
      <c r="AD1410" s="73">
        <v>68.0</v>
      </c>
      <c r="AE1410" s="73">
        <v>4.1</v>
      </c>
      <c r="AF1410" s="73">
        <v>0.6</v>
      </c>
      <c r="AG1410" s="73">
        <v>0.7</v>
      </c>
      <c r="AH1410" s="73">
        <v>0.1</v>
      </c>
      <c r="AI1410" s="73">
        <v>10.2</v>
      </c>
      <c r="AJ1410" s="73">
        <v>16.2</v>
      </c>
      <c r="AK1410" s="73" t="s">
        <v>4872</v>
      </c>
    </row>
    <row r="1411">
      <c r="A1411" s="73" t="s">
        <v>4013</v>
      </c>
      <c r="B1411" s="74" t="s">
        <v>4013</v>
      </c>
      <c r="C1411" s="73" t="s">
        <v>4014</v>
      </c>
      <c r="D1411" s="73">
        <v>54045.0</v>
      </c>
      <c r="E1411" s="73" t="s">
        <v>2485</v>
      </c>
      <c r="F1411" s="73" t="s">
        <v>2486</v>
      </c>
      <c r="G1411" s="73">
        <v>37.8313</v>
      </c>
      <c r="H1411" s="73">
        <v>-81.9354</v>
      </c>
      <c r="I1411" s="73">
        <v>32350.0</v>
      </c>
      <c r="J1411" s="73">
        <v>27.58</v>
      </c>
      <c r="K1411" s="73">
        <f t="shared" si="1"/>
        <v>0.9794003097</v>
      </c>
      <c r="L1411" s="73">
        <f t="shared" si="2"/>
        <v>1.8</v>
      </c>
      <c r="M1411" s="73">
        <f t="shared" si="3"/>
        <v>3.0172862</v>
      </c>
      <c r="N1411" s="73" t="s">
        <v>1396</v>
      </c>
      <c r="O1411" s="73">
        <v>44.1</v>
      </c>
      <c r="P1411" s="73">
        <v>49.6</v>
      </c>
      <c r="Q1411" s="73">
        <v>50.4</v>
      </c>
      <c r="R1411" s="73">
        <v>51.0</v>
      </c>
      <c r="S1411" s="73">
        <v>3.03</v>
      </c>
      <c r="T1411" s="73">
        <v>42194.0</v>
      </c>
      <c r="U1411" s="73">
        <v>19.9</v>
      </c>
      <c r="V1411" s="73">
        <v>75.7</v>
      </c>
      <c r="W1411" s="73">
        <v>102100.0</v>
      </c>
      <c r="X1411" s="73">
        <v>737.0</v>
      </c>
      <c r="Y1411" s="73">
        <v>13.2</v>
      </c>
      <c r="Z1411" s="73">
        <v>41.3</v>
      </c>
      <c r="AA1411" s="73">
        <v>10807.0</v>
      </c>
      <c r="AB1411" s="73">
        <v>13.3</v>
      </c>
      <c r="AC1411" s="75">
        <v>45352.0</v>
      </c>
      <c r="AD1411" s="73">
        <v>95.6</v>
      </c>
      <c r="AE1411" s="73">
        <v>1.8</v>
      </c>
      <c r="AF1411" s="73">
        <v>0.3</v>
      </c>
      <c r="AG1411" s="73">
        <v>0.0</v>
      </c>
      <c r="AH1411" s="73">
        <v>0.0</v>
      </c>
      <c r="AI1411" s="73">
        <v>0.1</v>
      </c>
      <c r="AJ1411" s="73">
        <v>2.2</v>
      </c>
      <c r="AK1411" s="73" t="s">
        <v>4873</v>
      </c>
    </row>
    <row r="1412">
      <c r="A1412" s="73" t="s">
        <v>4874</v>
      </c>
      <c r="B1412" s="74" t="s">
        <v>4874</v>
      </c>
      <c r="C1412" s="73" t="s">
        <v>4875</v>
      </c>
      <c r="D1412" s="73">
        <v>22039.0</v>
      </c>
      <c r="E1412" s="73" t="s">
        <v>1885</v>
      </c>
      <c r="F1412" s="73" t="s">
        <v>1886</v>
      </c>
      <c r="G1412" s="73">
        <v>30.7289</v>
      </c>
      <c r="H1412" s="73">
        <v>-92.4059</v>
      </c>
      <c r="I1412" s="73">
        <v>32335.0</v>
      </c>
      <c r="J1412" s="73">
        <v>18.85</v>
      </c>
      <c r="K1412" s="73">
        <f t="shared" si="1"/>
        <v>0.9754580889</v>
      </c>
      <c r="L1412" s="73">
        <f t="shared" si="2"/>
        <v>1.8</v>
      </c>
      <c r="M1412" s="73">
        <f t="shared" si="3"/>
        <v>2.9833265</v>
      </c>
      <c r="N1412" s="73" t="s">
        <v>1373</v>
      </c>
      <c r="O1412" s="73">
        <v>36.9</v>
      </c>
      <c r="P1412" s="73">
        <v>50.7</v>
      </c>
      <c r="Q1412" s="73">
        <v>49.3</v>
      </c>
      <c r="R1412" s="73">
        <v>42.1</v>
      </c>
      <c r="S1412" s="73">
        <v>3.28</v>
      </c>
      <c r="T1412" s="73">
        <v>34526.0</v>
      </c>
      <c r="U1412" s="73">
        <v>16.9</v>
      </c>
      <c r="V1412" s="73">
        <v>64.6</v>
      </c>
      <c r="W1412" s="73">
        <v>101059.0</v>
      </c>
      <c r="X1412" s="73">
        <v>667.0</v>
      </c>
      <c r="Y1412" s="73">
        <v>12.3</v>
      </c>
      <c r="Z1412" s="73">
        <v>52.8</v>
      </c>
      <c r="AA1412" s="73">
        <v>12546.0</v>
      </c>
      <c r="AB1412" s="73">
        <v>14.0</v>
      </c>
      <c r="AC1412" s="75">
        <v>45352.0</v>
      </c>
      <c r="AD1412" s="73">
        <v>66.2</v>
      </c>
      <c r="AE1412" s="73">
        <v>25.3</v>
      </c>
      <c r="AF1412" s="73">
        <v>0.3</v>
      </c>
      <c r="AG1412" s="73">
        <v>0.3</v>
      </c>
      <c r="AH1412" s="73">
        <v>0.1</v>
      </c>
      <c r="AI1412" s="73">
        <v>2.8</v>
      </c>
      <c r="AJ1412" s="73">
        <v>5.0</v>
      </c>
      <c r="AK1412" s="73" t="s">
        <v>4876</v>
      </c>
    </row>
    <row r="1413">
      <c r="A1413" s="73" t="s">
        <v>2244</v>
      </c>
      <c r="B1413" s="74" t="s">
        <v>2244</v>
      </c>
      <c r="C1413" s="73" t="s">
        <v>2245</v>
      </c>
      <c r="D1413" s="73">
        <v>47079.0</v>
      </c>
      <c r="E1413" s="73" t="s">
        <v>1593</v>
      </c>
      <c r="F1413" s="73" t="s">
        <v>1594</v>
      </c>
      <c r="G1413" s="73">
        <v>36.3318</v>
      </c>
      <c r="H1413" s="73">
        <v>-88.3013</v>
      </c>
      <c r="I1413" s="73">
        <v>32305.0</v>
      </c>
      <c r="J1413" s="73">
        <v>22.2</v>
      </c>
      <c r="K1413" s="73">
        <f t="shared" si="1"/>
        <v>0.9769689743</v>
      </c>
      <c r="L1413" s="73">
        <f t="shared" si="2"/>
        <v>1.8</v>
      </c>
      <c r="M1413" s="73">
        <f t="shared" si="3"/>
        <v>2.996358</v>
      </c>
      <c r="N1413" s="73" t="s">
        <v>1373</v>
      </c>
      <c r="O1413" s="73">
        <v>45.7</v>
      </c>
      <c r="P1413" s="73">
        <v>48.4</v>
      </c>
      <c r="Q1413" s="73">
        <v>51.6</v>
      </c>
      <c r="R1413" s="73">
        <v>51.8</v>
      </c>
      <c r="S1413" s="73">
        <v>3.02</v>
      </c>
      <c r="T1413" s="73">
        <v>48025.0</v>
      </c>
      <c r="U1413" s="73">
        <v>18.3</v>
      </c>
      <c r="V1413" s="73">
        <v>75.4</v>
      </c>
      <c r="W1413" s="73">
        <v>141692.0</v>
      </c>
      <c r="X1413" s="73">
        <v>727.0</v>
      </c>
      <c r="Y1413" s="73">
        <v>19.0</v>
      </c>
      <c r="Z1413" s="73">
        <v>50.7</v>
      </c>
      <c r="AA1413" s="73">
        <v>13673.0</v>
      </c>
      <c r="AB1413" s="73">
        <v>4.0</v>
      </c>
      <c r="AC1413" s="75">
        <v>45352.0</v>
      </c>
      <c r="AD1413" s="73">
        <v>87.6</v>
      </c>
      <c r="AE1413" s="73">
        <v>7.4</v>
      </c>
      <c r="AF1413" s="73">
        <v>0.4</v>
      </c>
      <c r="AG1413" s="73">
        <v>0.5</v>
      </c>
      <c r="AH1413" s="73">
        <v>0.0</v>
      </c>
      <c r="AI1413" s="73">
        <v>0.6</v>
      </c>
      <c r="AJ1413" s="73">
        <v>3.5</v>
      </c>
      <c r="AK1413" s="73" t="s">
        <v>4877</v>
      </c>
    </row>
    <row r="1414">
      <c r="A1414" s="73" t="s">
        <v>4878</v>
      </c>
      <c r="B1414" s="74" t="s">
        <v>4878</v>
      </c>
      <c r="C1414" s="73" t="s">
        <v>4879</v>
      </c>
      <c r="D1414" s="73">
        <v>22053.0</v>
      </c>
      <c r="E1414" s="73" t="s">
        <v>1885</v>
      </c>
      <c r="F1414" s="73" t="s">
        <v>1886</v>
      </c>
      <c r="G1414" s="73">
        <v>30.2677</v>
      </c>
      <c r="H1414" s="73">
        <v>-92.8141</v>
      </c>
      <c r="I1414" s="73">
        <v>32277.0</v>
      </c>
      <c r="J1414" s="73">
        <v>19.13</v>
      </c>
      <c r="K1414" s="73">
        <f t="shared" si="1"/>
        <v>0.9755842823</v>
      </c>
      <c r="L1414" s="73">
        <f t="shared" si="2"/>
        <v>1.8</v>
      </c>
      <c r="M1414" s="73">
        <f t="shared" si="3"/>
        <v>2.9844157</v>
      </c>
      <c r="N1414" s="73" t="s">
        <v>1373</v>
      </c>
      <c r="O1414" s="73">
        <v>37.9</v>
      </c>
      <c r="P1414" s="73">
        <v>49.8</v>
      </c>
      <c r="Q1414" s="73">
        <v>50.2</v>
      </c>
      <c r="R1414" s="73">
        <v>49.6</v>
      </c>
      <c r="S1414" s="73">
        <v>3.3</v>
      </c>
      <c r="T1414" s="73">
        <v>52470.0</v>
      </c>
      <c r="U1414" s="73">
        <v>26.9</v>
      </c>
      <c r="V1414" s="73">
        <v>77.6</v>
      </c>
      <c r="W1414" s="73">
        <v>150193.0</v>
      </c>
      <c r="X1414" s="73">
        <v>787.0</v>
      </c>
      <c r="Y1414" s="73">
        <v>15.2</v>
      </c>
      <c r="Z1414" s="73">
        <v>55.1</v>
      </c>
      <c r="AA1414" s="73">
        <v>12169.0</v>
      </c>
      <c r="AB1414" s="73">
        <v>4.0</v>
      </c>
      <c r="AC1414" s="75">
        <v>45352.0</v>
      </c>
      <c r="AD1414" s="73">
        <v>77.6</v>
      </c>
      <c r="AE1414" s="73">
        <v>16.7</v>
      </c>
      <c r="AF1414" s="73">
        <v>0.0</v>
      </c>
      <c r="AG1414" s="73">
        <v>0.3</v>
      </c>
      <c r="AH1414" s="73">
        <v>0.0</v>
      </c>
      <c r="AI1414" s="73">
        <v>0.8</v>
      </c>
      <c r="AJ1414" s="73">
        <v>4.5</v>
      </c>
      <c r="AK1414" s="73" t="s">
        <v>4880</v>
      </c>
    </row>
    <row r="1415">
      <c r="A1415" s="73" t="s">
        <v>3761</v>
      </c>
      <c r="B1415" s="74" t="s">
        <v>3761</v>
      </c>
      <c r="C1415" s="73" t="s">
        <v>3762</v>
      </c>
      <c r="D1415" s="73">
        <v>20111.0</v>
      </c>
      <c r="E1415" s="73" t="s">
        <v>1745</v>
      </c>
      <c r="F1415" s="73" t="s">
        <v>1746</v>
      </c>
      <c r="G1415" s="73">
        <v>38.4562</v>
      </c>
      <c r="H1415" s="73">
        <v>-96.1526</v>
      </c>
      <c r="I1415" s="73">
        <v>32182.0</v>
      </c>
      <c r="J1415" s="73">
        <v>14.66</v>
      </c>
      <c r="K1415" s="73">
        <f t="shared" si="1"/>
        <v>0.9735716431</v>
      </c>
      <c r="L1415" s="73">
        <f t="shared" si="2"/>
        <v>1.8</v>
      </c>
      <c r="M1415" s="73">
        <f t="shared" si="3"/>
        <v>2.9670274</v>
      </c>
      <c r="N1415" s="73" t="s">
        <v>1373</v>
      </c>
      <c r="O1415" s="73">
        <v>32.9</v>
      </c>
      <c r="P1415" s="73">
        <v>48.8</v>
      </c>
      <c r="Q1415" s="73">
        <v>51.2</v>
      </c>
      <c r="R1415" s="73">
        <v>46.8</v>
      </c>
      <c r="S1415" s="73">
        <v>3.0</v>
      </c>
      <c r="T1415" s="73">
        <v>56415.0</v>
      </c>
      <c r="U1415" s="73">
        <v>19.4</v>
      </c>
      <c r="V1415" s="73">
        <v>58.1</v>
      </c>
      <c r="W1415" s="73">
        <v>136535.0</v>
      </c>
      <c r="X1415" s="73">
        <v>763.0</v>
      </c>
      <c r="Y1415" s="73">
        <v>26.7</v>
      </c>
      <c r="Z1415" s="73">
        <v>68.2</v>
      </c>
      <c r="AA1415" s="73">
        <v>16740.0</v>
      </c>
      <c r="AB1415" s="73">
        <v>2.7</v>
      </c>
      <c r="AC1415" s="75">
        <v>45352.0</v>
      </c>
      <c r="AD1415" s="73">
        <v>79.8</v>
      </c>
      <c r="AE1415" s="73">
        <v>1.8</v>
      </c>
      <c r="AF1415" s="73">
        <v>1.9</v>
      </c>
      <c r="AG1415" s="73">
        <v>0.5</v>
      </c>
      <c r="AH1415" s="73">
        <v>0.0</v>
      </c>
      <c r="AI1415" s="73">
        <v>2.8</v>
      </c>
      <c r="AJ1415" s="73">
        <v>13.2</v>
      </c>
      <c r="AK1415" s="73" t="s">
        <v>4881</v>
      </c>
    </row>
    <row r="1416">
      <c r="A1416" s="73" t="s">
        <v>1807</v>
      </c>
      <c r="B1416" s="74" t="s">
        <v>1807</v>
      </c>
      <c r="C1416" s="73" t="s">
        <v>1808</v>
      </c>
      <c r="D1416" s="73">
        <v>45023.0</v>
      </c>
      <c r="E1416" s="73" t="s">
        <v>1816</v>
      </c>
      <c r="F1416" s="73" t="s">
        <v>1817</v>
      </c>
      <c r="G1416" s="73">
        <v>34.692</v>
      </c>
      <c r="H1416" s="73">
        <v>-81.1595</v>
      </c>
      <c r="I1416" s="73">
        <v>32171.0</v>
      </c>
      <c r="J1416" s="73">
        <v>21.39</v>
      </c>
      <c r="K1416" s="73">
        <f t="shared" si="1"/>
        <v>0.9766034414</v>
      </c>
      <c r="L1416" s="73">
        <f t="shared" si="2"/>
        <v>1.8</v>
      </c>
      <c r="M1416" s="73">
        <f t="shared" si="3"/>
        <v>2.9932071</v>
      </c>
      <c r="N1416" s="73" t="s">
        <v>1396</v>
      </c>
      <c r="O1416" s="73">
        <v>41.8</v>
      </c>
      <c r="P1416" s="73">
        <v>48.9</v>
      </c>
      <c r="Q1416" s="73">
        <v>51.1</v>
      </c>
      <c r="R1416" s="73">
        <v>46.2</v>
      </c>
      <c r="S1416" s="73">
        <v>3.07</v>
      </c>
      <c r="T1416" s="73">
        <v>50022.0</v>
      </c>
      <c r="U1416" s="73">
        <v>16.9</v>
      </c>
      <c r="V1416" s="73">
        <v>77.4</v>
      </c>
      <c r="W1416" s="73">
        <v>128260.0</v>
      </c>
      <c r="X1416" s="73">
        <v>831.0</v>
      </c>
      <c r="Y1416" s="73">
        <v>13.9</v>
      </c>
      <c r="Z1416" s="73">
        <v>56.3</v>
      </c>
      <c r="AA1416" s="73">
        <v>13992.0</v>
      </c>
      <c r="AB1416" s="73">
        <v>6.2</v>
      </c>
      <c r="AC1416" s="75">
        <v>45352.0</v>
      </c>
      <c r="AD1416" s="73">
        <v>59.5</v>
      </c>
      <c r="AE1416" s="73">
        <v>36.1</v>
      </c>
      <c r="AF1416" s="73">
        <v>0.5</v>
      </c>
      <c r="AG1416" s="73">
        <v>0.3</v>
      </c>
      <c r="AH1416" s="73">
        <v>0.0</v>
      </c>
      <c r="AI1416" s="73">
        <v>0.4</v>
      </c>
      <c r="AJ1416" s="73">
        <v>3.2</v>
      </c>
      <c r="AK1416" s="73" t="s">
        <v>4882</v>
      </c>
    </row>
    <row r="1417">
      <c r="A1417" s="73" t="s">
        <v>4883</v>
      </c>
      <c r="B1417" s="74" t="s">
        <v>4883</v>
      </c>
      <c r="C1417" s="73" t="s">
        <v>4884</v>
      </c>
      <c r="D1417" s="73">
        <v>2110.0</v>
      </c>
      <c r="E1417" s="73" t="s">
        <v>2138</v>
      </c>
      <c r="F1417" s="73" t="s">
        <v>2139</v>
      </c>
      <c r="G1417" s="73">
        <v>58.4546</v>
      </c>
      <c r="H1417" s="73">
        <v>-134.1733</v>
      </c>
      <c r="I1417" s="73">
        <v>32108.0</v>
      </c>
      <c r="J1417" s="73">
        <v>4.58</v>
      </c>
      <c r="K1417" s="73">
        <f t="shared" si="1"/>
        <v>0.9690482996</v>
      </c>
      <c r="L1417" s="73">
        <f t="shared" si="2"/>
        <v>1.8</v>
      </c>
      <c r="M1417" s="73">
        <f t="shared" si="3"/>
        <v>2.9278162</v>
      </c>
      <c r="N1417" s="73" t="s">
        <v>4885</v>
      </c>
      <c r="O1417" s="73">
        <v>39.0</v>
      </c>
      <c r="P1417" s="73">
        <v>51.3</v>
      </c>
      <c r="Q1417" s="73">
        <v>48.7</v>
      </c>
      <c r="R1417" s="73">
        <v>49.4</v>
      </c>
      <c r="S1417" s="73">
        <v>3.12</v>
      </c>
      <c r="T1417" s="73">
        <v>95711.0</v>
      </c>
      <c r="U1417" s="73">
        <v>47.5</v>
      </c>
      <c r="V1417" s="73">
        <v>64.3</v>
      </c>
      <c r="W1417" s="73">
        <v>404429.0</v>
      </c>
      <c r="X1417" s="73">
        <v>1464.0</v>
      </c>
      <c r="Y1417" s="73">
        <v>40.7</v>
      </c>
      <c r="Z1417" s="73">
        <v>66.6</v>
      </c>
      <c r="AA1417" s="73">
        <v>16687.0</v>
      </c>
      <c r="AB1417" s="73">
        <v>4.5</v>
      </c>
      <c r="AC1417" s="75">
        <v>45352.0</v>
      </c>
      <c r="AD1417" s="73">
        <v>64.0</v>
      </c>
      <c r="AE1417" s="73">
        <v>1.1</v>
      </c>
      <c r="AF1417" s="73">
        <v>7.2</v>
      </c>
      <c r="AG1417" s="73">
        <v>9.4</v>
      </c>
      <c r="AH1417" s="73">
        <v>1.4</v>
      </c>
      <c r="AI1417" s="73">
        <v>1.9</v>
      </c>
      <c r="AJ1417" s="73">
        <v>15.0</v>
      </c>
      <c r="AK1417" s="73" t="s">
        <v>4886</v>
      </c>
    </row>
    <row r="1418">
      <c r="A1418" s="73" t="s">
        <v>4887</v>
      </c>
      <c r="B1418" s="74" t="s">
        <v>4887</v>
      </c>
      <c r="C1418" s="73" t="s">
        <v>4888</v>
      </c>
      <c r="D1418" s="73">
        <v>47025.0</v>
      </c>
      <c r="E1418" s="73" t="s">
        <v>1593</v>
      </c>
      <c r="F1418" s="73" t="s">
        <v>1594</v>
      </c>
      <c r="G1418" s="73">
        <v>36.4859</v>
      </c>
      <c r="H1418" s="73">
        <v>-83.6604</v>
      </c>
      <c r="I1418" s="73">
        <v>32092.0</v>
      </c>
      <c r="J1418" s="73">
        <v>28.51</v>
      </c>
      <c r="K1418" s="73">
        <f t="shared" si="1"/>
        <v>0.9798212092</v>
      </c>
      <c r="L1418" s="73">
        <f t="shared" si="2"/>
        <v>1.8</v>
      </c>
      <c r="M1418" s="73">
        <f t="shared" si="3"/>
        <v>3.0209039</v>
      </c>
      <c r="N1418" s="73" t="s">
        <v>1396</v>
      </c>
      <c r="O1418" s="73">
        <v>42.0</v>
      </c>
      <c r="P1418" s="73">
        <v>49.5</v>
      </c>
      <c r="Q1418" s="73">
        <v>50.5</v>
      </c>
      <c r="R1418" s="73">
        <v>50.3</v>
      </c>
      <c r="S1418" s="73">
        <v>2.91</v>
      </c>
      <c r="T1418" s="73">
        <v>42406.0</v>
      </c>
      <c r="U1418" s="73">
        <v>15.9</v>
      </c>
      <c r="V1418" s="73">
        <v>71.6</v>
      </c>
      <c r="W1418" s="73">
        <v>132064.0</v>
      </c>
      <c r="X1418" s="73">
        <v>710.0</v>
      </c>
      <c r="Y1418" s="73">
        <v>18.8</v>
      </c>
      <c r="Z1418" s="73">
        <v>51.7</v>
      </c>
      <c r="AA1418" s="73">
        <v>13049.0</v>
      </c>
      <c r="AB1418" s="73">
        <v>6.1</v>
      </c>
      <c r="AC1418" s="75">
        <v>45352.0</v>
      </c>
      <c r="AD1418" s="73">
        <v>95.0</v>
      </c>
      <c r="AE1418" s="73">
        <v>0.8</v>
      </c>
      <c r="AF1418" s="73">
        <v>1.0</v>
      </c>
      <c r="AG1418" s="73">
        <v>0.1</v>
      </c>
      <c r="AH1418" s="73">
        <v>0.0</v>
      </c>
      <c r="AI1418" s="73">
        <v>0.1</v>
      </c>
      <c r="AJ1418" s="73">
        <v>3.0</v>
      </c>
      <c r="AK1418" s="73" t="s">
        <v>4889</v>
      </c>
    </row>
    <row r="1419">
      <c r="A1419" s="73" t="s">
        <v>1476</v>
      </c>
      <c r="B1419" s="74" t="s">
        <v>1476</v>
      </c>
      <c r="C1419" s="73" t="s">
        <v>1477</v>
      </c>
      <c r="D1419" s="73">
        <v>1059.0</v>
      </c>
      <c r="E1419" s="73" t="s">
        <v>1706</v>
      </c>
      <c r="F1419" s="73" t="s">
        <v>1707</v>
      </c>
      <c r="G1419" s="73">
        <v>34.4417</v>
      </c>
      <c r="H1419" s="73">
        <v>-87.8437</v>
      </c>
      <c r="I1419" s="73">
        <v>32011.0</v>
      </c>
      <c r="J1419" s="73">
        <v>19.5</v>
      </c>
      <c r="K1419" s="73">
        <f t="shared" si="1"/>
        <v>0.975751063</v>
      </c>
      <c r="L1419" s="73">
        <f t="shared" si="2"/>
        <v>1.8</v>
      </c>
      <c r="M1419" s="73">
        <f t="shared" si="3"/>
        <v>2.985855</v>
      </c>
      <c r="N1419" s="73" t="s">
        <v>1373</v>
      </c>
      <c r="O1419" s="73">
        <v>39.3</v>
      </c>
      <c r="P1419" s="73">
        <v>50.2</v>
      </c>
      <c r="Q1419" s="73">
        <v>49.8</v>
      </c>
      <c r="R1419" s="73">
        <v>48.5</v>
      </c>
      <c r="S1419" s="73">
        <v>3.59</v>
      </c>
      <c r="T1419" s="73">
        <v>47359.0</v>
      </c>
      <c r="U1419" s="73">
        <v>18.1</v>
      </c>
      <c r="V1419" s="73">
        <v>73.2</v>
      </c>
      <c r="W1419" s="73">
        <v>121449.0</v>
      </c>
      <c r="X1419" s="73">
        <v>596.0</v>
      </c>
      <c r="Y1419" s="73">
        <v>14.8</v>
      </c>
      <c r="Z1419" s="73">
        <v>56.1</v>
      </c>
      <c r="AA1419" s="73">
        <v>14294.0</v>
      </c>
      <c r="AB1419" s="73">
        <v>3.8</v>
      </c>
      <c r="AC1419" s="75">
        <v>45352.0</v>
      </c>
      <c r="AD1419" s="73">
        <v>77.6</v>
      </c>
      <c r="AE1419" s="73">
        <v>4.2</v>
      </c>
      <c r="AF1419" s="73">
        <v>0.1</v>
      </c>
      <c r="AG1419" s="73">
        <v>0.4</v>
      </c>
      <c r="AH1419" s="73">
        <v>0.0</v>
      </c>
      <c r="AI1419" s="73">
        <v>13.2</v>
      </c>
      <c r="AJ1419" s="73">
        <v>4.4</v>
      </c>
      <c r="AK1419" s="73" t="s">
        <v>4890</v>
      </c>
    </row>
    <row r="1420">
      <c r="A1420" s="73" t="s">
        <v>4891</v>
      </c>
      <c r="B1420" s="74" t="s">
        <v>4891</v>
      </c>
      <c r="C1420" s="73" t="s">
        <v>4892</v>
      </c>
      <c r="D1420" s="73">
        <v>72053.0</v>
      </c>
      <c r="E1420" s="73" t="s">
        <v>2039</v>
      </c>
      <c r="F1420" s="73" t="s">
        <v>2040</v>
      </c>
      <c r="G1420" s="73">
        <v>18.3176</v>
      </c>
      <c r="H1420" s="73">
        <v>-65.669</v>
      </c>
      <c r="I1420" s="73">
        <v>31984.0</v>
      </c>
      <c r="J1420" s="73">
        <v>412.92</v>
      </c>
      <c r="K1420" s="73">
        <f t="shared" si="1"/>
        <v>1.170243979</v>
      </c>
      <c r="L1420" s="73">
        <f t="shared" si="2"/>
        <v>1.8</v>
      </c>
      <c r="M1420" s="73">
        <f t="shared" si="3"/>
        <v>4.5162588</v>
      </c>
      <c r="N1420" s="73" t="s">
        <v>2041</v>
      </c>
      <c r="O1420" s="73">
        <v>43.7</v>
      </c>
      <c r="P1420" s="73">
        <v>46.5</v>
      </c>
      <c r="Q1420" s="73">
        <v>53.5</v>
      </c>
      <c r="R1420" s="73">
        <v>32.1</v>
      </c>
      <c r="S1420" s="73">
        <v>3.14</v>
      </c>
      <c r="T1420" s="73">
        <v>24309.0</v>
      </c>
      <c r="U1420" s="73">
        <v>3.0</v>
      </c>
      <c r="V1420" s="73">
        <v>68.9</v>
      </c>
      <c r="W1420" s="73">
        <v>111914.0</v>
      </c>
      <c r="X1420" s="73">
        <v>609.0</v>
      </c>
      <c r="Y1420" s="73">
        <v>29.3</v>
      </c>
      <c r="Z1420" s="73">
        <v>50.9</v>
      </c>
      <c r="AA1420" s="73">
        <v>11782.0</v>
      </c>
      <c r="AB1420" s="73">
        <v>22.6</v>
      </c>
      <c r="AC1420" s="75">
        <v>45352.0</v>
      </c>
      <c r="AD1420" s="73">
        <v>30.5</v>
      </c>
      <c r="AE1420" s="73">
        <v>6.6</v>
      </c>
      <c r="AF1420" s="73">
        <v>0.1</v>
      </c>
      <c r="AG1420" s="73">
        <v>0.1</v>
      </c>
      <c r="AH1420" s="73">
        <v>0.0</v>
      </c>
      <c r="AI1420" s="73">
        <v>33.2</v>
      </c>
      <c r="AJ1420" s="73">
        <v>29.6</v>
      </c>
      <c r="AK1420" s="73" t="s">
        <v>4893</v>
      </c>
    </row>
    <row r="1421">
      <c r="A1421" s="73" t="s">
        <v>1674</v>
      </c>
      <c r="B1421" s="74" t="s">
        <v>1674</v>
      </c>
      <c r="C1421" s="73" t="s">
        <v>1675</v>
      </c>
      <c r="D1421" s="73">
        <v>29167.0</v>
      </c>
      <c r="E1421" s="73" t="s">
        <v>1547</v>
      </c>
      <c r="F1421" s="73" t="s">
        <v>1548</v>
      </c>
      <c r="G1421" s="73">
        <v>37.6165</v>
      </c>
      <c r="H1421" s="73">
        <v>-93.4005</v>
      </c>
      <c r="I1421" s="73">
        <v>31877.0</v>
      </c>
      <c r="J1421" s="73">
        <v>19.37</v>
      </c>
      <c r="K1421" s="73">
        <f t="shared" si="1"/>
        <v>0.9756924611</v>
      </c>
      <c r="L1421" s="73">
        <f t="shared" si="2"/>
        <v>1.8</v>
      </c>
      <c r="M1421" s="73">
        <f t="shared" si="3"/>
        <v>2.9853493</v>
      </c>
      <c r="N1421" s="73" t="s">
        <v>1373</v>
      </c>
      <c r="O1421" s="73">
        <v>38.9</v>
      </c>
      <c r="P1421" s="73">
        <v>49.4</v>
      </c>
      <c r="Q1421" s="73">
        <v>50.6</v>
      </c>
      <c r="R1421" s="73">
        <v>52.7</v>
      </c>
      <c r="S1421" s="73">
        <v>3.05</v>
      </c>
      <c r="T1421" s="73">
        <v>54487.0</v>
      </c>
      <c r="U1421" s="73">
        <v>22.6</v>
      </c>
      <c r="V1421" s="73">
        <v>71.7</v>
      </c>
      <c r="W1421" s="73">
        <v>171662.0</v>
      </c>
      <c r="X1421" s="73">
        <v>752.0</v>
      </c>
      <c r="Y1421" s="73">
        <v>20.3</v>
      </c>
      <c r="Z1421" s="73">
        <v>56.8</v>
      </c>
      <c r="AA1421" s="73">
        <v>15094.0</v>
      </c>
      <c r="AB1421" s="73">
        <v>3.6</v>
      </c>
      <c r="AC1421" s="75">
        <v>45352.0</v>
      </c>
      <c r="AD1421" s="73">
        <v>92.9</v>
      </c>
      <c r="AE1421" s="73">
        <v>1.2</v>
      </c>
      <c r="AF1421" s="73">
        <v>0.8</v>
      </c>
      <c r="AG1421" s="73">
        <v>0.3</v>
      </c>
      <c r="AH1421" s="73">
        <v>0.0</v>
      </c>
      <c r="AI1421" s="73">
        <v>0.7</v>
      </c>
      <c r="AJ1421" s="73">
        <v>4.2</v>
      </c>
      <c r="AK1421" s="73" t="s">
        <v>4894</v>
      </c>
    </row>
    <row r="1422">
      <c r="A1422" s="73" t="s">
        <v>4895</v>
      </c>
      <c r="B1422" s="74" t="s">
        <v>4895</v>
      </c>
      <c r="C1422" s="73" t="s">
        <v>4896</v>
      </c>
      <c r="D1422" s="73">
        <v>6035.0</v>
      </c>
      <c r="E1422" s="73" t="s">
        <v>1366</v>
      </c>
      <c r="F1422" s="73" t="s">
        <v>775</v>
      </c>
      <c r="G1422" s="73">
        <v>40.6736</v>
      </c>
      <c r="H1422" s="73">
        <v>-120.5943</v>
      </c>
      <c r="I1422" s="73">
        <v>31873.0</v>
      </c>
      <c r="J1422" s="73">
        <v>2.71</v>
      </c>
      <c r="K1422" s="73">
        <f t="shared" si="1"/>
        <v>0.9682114616</v>
      </c>
      <c r="L1422" s="73">
        <f t="shared" si="2"/>
        <v>1.8</v>
      </c>
      <c r="M1422" s="73">
        <f t="shared" si="3"/>
        <v>2.9205419</v>
      </c>
      <c r="N1422" s="73" t="s">
        <v>1367</v>
      </c>
      <c r="O1422" s="73">
        <v>37.2</v>
      </c>
      <c r="P1422" s="73">
        <v>63.1</v>
      </c>
      <c r="Q1422" s="73">
        <v>36.9</v>
      </c>
      <c r="R1422" s="73">
        <v>41.0</v>
      </c>
      <c r="S1422" s="73">
        <v>3.23</v>
      </c>
      <c r="T1422" s="73">
        <v>59515.0</v>
      </c>
      <c r="U1422" s="73">
        <v>28.4</v>
      </c>
      <c r="V1422" s="73">
        <v>68.7</v>
      </c>
      <c r="W1422" s="73">
        <v>231617.0</v>
      </c>
      <c r="X1422" s="73">
        <v>1038.0</v>
      </c>
      <c r="Y1422" s="73">
        <v>12.1</v>
      </c>
      <c r="Z1422" s="73">
        <v>36.5</v>
      </c>
      <c r="AA1422" s="73">
        <v>8608.0</v>
      </c>
      <c r="AB1422" s="73">
        <v>7.9</v>
      </c>
      <c r="AC1422" s="75">
        <v>45352.0</v>
      </c>
      <c r="AD1422" s="73">
        <v>71.6</v>
      </c>
      <c r="AE1422" s="73">
        <v>8.4</v>
      </c>
      <c r="AF1422" s="73">
        <v>1.8</v>
      </c>
      <c r="AG1422" s="73">
        <v>2.3</v>
      </c>
      <c r="AH1422" s="73">
        <v>0.9</v>
      </c>
      <c r="AI1422" s="73">
        <v>2.9</v>
      </c>
      <c r="AJ1422" s="73">
        <v>12.1</v>
      </c>
      <c r="AK1422" s="73" t="s">
        <v>4897</v>
      </c>
    </row>
    <row r="1423">
      <c r="A1423" s="73" t="s">
        <v>3122</v>
      </c>
      <c r="B1423" s="74" t="s">
        <v>3122</v>
      </c>
      <c r="C1423" s="73" t="s">
        <v>3123</v>
      </c>
      <c r="D1423" s="73">
        <v>21157.0</v>
      </c>
      <c r="E1423" s="73" t="s">
        <v>1656</v>
      </c>
      <c r="F1423" s="73" t="s">
        <v>1657</v>
      </c>
      <c r="G1423" s="73">
        <v>36.8835</v>
      </c>
      <c r="H1423" s="73">
        <v>-88.3294</v>
      </c>
      <c r="I1423" s="73">
        <v>31706.0</v>
      </c>
      <c r="J1423" s="73">
        <v>40.52</v>
      </c>
      <c r="K1423" s="73">
        <f t="shared" si="1"/>
        <v>0.9852729757</v>
      </c>
      <c r="L1423" s="73">
        <f t="shared" si="2"/>
        <v>1.8</v>
      </c>
      <c r="M1423" s="73">
        <f t="shared" si="3"/>
        <v>3.0676228</v>
      </c>
      <c r="N1423" s="73" t="s">
        <v>1373</v>
      </c>
      <c r="O1423" s="73">
        <v>44.6</v>
      </c>
      <c r="P1423" s="73">
        <v>49.7</v>
      </c>
      <c r="Q1423" s="73">
        <v>50.3</v>
      </c>
      <c r="R1423" s="73">
        <v>55.3</v>
      </c>
      <c r="S1423" s="73">
        <v>2.85</v>
      </c>
      <c r="T1423" s="73">
        <v>64597.0</v>
      </c>
      <c r="U1423" s="73">
        <v>27.8</v>
      </c>
      <c r="V1423" s="73">
        <v>82.5</v>
      </c>
      <c r="W1423" s="73">
        <v>161585.0</v>
      </c>
      <c r="X1423" s="73">
        <v>742.0</v>
      </c>
      <c r="Y1423" s="73">
        <v>22.4</v>
      </c>
      <c r="Z1423" s="73">
        <v>55.1</v>
      </c>
      <c r="AA1423" s="73">
        <v>15299.0</v>
      </c>
      <c r="AB1423" s="73">
        <v>3.0</v>
      </c>
      <c r="AC1423" s="75">
        <v>45352.0</v>
      </c>
      <c r="AD1423" s="73">
        <v>96.7</v>
      </c>
      <c r="AE1423" s="73">
        <v>0.7</v>
      </c>
      <c r="AF1423" s="73">
        <v>0.2</v>
      </c>
      <c r="AG1423" s="73">
        <v>0.3</v>
      </c>
      <c r="AH1423" s="73">
        <v>0.0</v>
      </c>
      <c r="AI1423" s="73">
        <v>0.4</v>
      </c>
      <c r="AJ1423" s="73">
        <v>1.8</v>
      </c>
      <c r="AK1423" s="73" t="s">
        <v>4898</v>
      </c>
    </row>
    <row r="1424">
      <c r="A1424" s="73" t="s">
        <v>4899</v>
      </c>
      <c r="B1424" s="74" t="s">
        <v>4900</v>
      </c>
      <c r="C1424" s="73" t="s">
        <v>4901</v>
      </c>
      <c r="D1424" s="73">
        <v>72125.0</v>
      </c>
      <c r="E1424" s="73" t="s">
        <v>2039</v>
      </c>
      <c r="F1424" s="73" t="s">
        <v>2040</v>
      </c>
      <c r="G1424" s="73">
        <v>18.1111</v>
      </c>
      <c r="H1424" s="73">
        <v>-67.0384</v>
      </c>
      <c r="I1424" s="73">
        <v>31680.0</v>
      </c>
      <c r="J1424" s="73">
        <v>224.45</v>
      </c>
      <c r="K1424" s="73">
        <f t="shared" si="1"/>
        <v>1.072657395</v>
      </c>
      <c r="L1424" s="73">
        <f t="shared" si="2"/>
        <v>1.8</v>
      </c>
      <c r="M1424" s="73">
        <f t="shared" si="3"/>
        <v>3.7831105</v>
      </c>
      <c r="N1424" s="73" t="s">
        <v>2041</v>
      </c>
      <c r="O1424" s="73">
        <v>46.2</v>
      </c>
      <c r="P1424" s="73">
        <v>48.6</v>
      </c>
      <c r="Q1424" s="73">
        <v>51.4</v>
      </c>
      <c r="R1424" s="73">
        <v>31.8</v>
      </c>
      <c r="S1424" s="73">
        <v>3.72</v>
      </c>
      <c r="T1424" s="73">
        <v>17862.0</v>
      </c>
      <c r="U1424" s="73">
        <v>3.3</v>
      </c>
      <c r="V1424" s="73">
        <v>67.2</v>
      </c>
      <c r="W1424" s="73">
        <v>96571.0</v>
      </c>
      <c r="X1424" s="73">
        <v>457.0</v>
      </c>
      <c r="Y1424" s="73">
        <v>23.3</v>
      </c>
      <c r="Z1424" s="73">
        <v>30.9</v>
      </c>
      <c r="AA1424" s="73">
        <v>10763.0</v>
      </c>
      <c r="AB1424" s="73">
        <v>6.5</v>
      </c>
      <c r="AC1424" s="75">
        <v>45352.0</v>
      </c>
      <c r="AD1424" s="73">
        <v>63.4</v>
      </c>
      <c r="AE1424" s="73">
        <v>1.1</v>
      </c>
      <c r="AF1424" s="73">
        <v>0.0</v>
      </c>
      <c r="AG1424" s="73">
        <v>0.0</v>
      </c>
      <c r="AH1424" s="73">
        <v>0.1</v>
      </c>
      <c r="AI1424" s="73">
        <v>27.6</v>
      </c>
      <c r="AJ1424" s="73">
        <v>7.8</v>
      </c>
      <c r="AK1424" s="73" t="s">
        <v>4902</v>
      </c>
    </row>
    <row r="1425">
      <c r="A1425" s="73" t="s">
        <v>4903</v>
      </c>
      <c r="B1425" s="74" t="s">
        <v>4903</v>
      </c>
      <c r="C1425" s="73" t="s">
        <v>4904</v>
      </c>
      <c r="D1425" s="73">
        <v>41045.0</v>
      </c>
      <c r="E1425" s="73" t="s">
        <v>1642</v>
      </c>
      <c r="F1425" s="73" t="s">
        <v>1643</v>
      </c>
      <c r="G1425" s="73">
        <v>43.1934</v>
      </c>
      <c r="H1425" s="73">
        <v>-117.6232</v>
      </c>
      <c r="I1425" s="73">
        <v>31538.0</v>
      </c>
      <c r="J1425" s="73">
        <v>1.23</v>
      </c>
      <c r="K1425" s="73">
        <f t="shared" si="1"/>
        <v>0.9675496636</v>
      </c>
      <c r="L1425" s="73">
        <f t="shared" si="2"/>
        <v>1.8</v>
      </c>
      <c r="M1425" s="73">
        <f t="shared" si="3"/>
        <v>2.9147847</v>
      </c>
      <c r="N1425" s="73" t="s">
        <v>1842</v>
      </c>
      <c r="O1425" s="73">
        <v>35.9</v>
      </c>
      <c r="P1425" s="73">
        <v>55.0</v>
      </c>
      <c r="Q1425" s="73">
        <v>45.0</v>
      </c>
      <c r="R1425" s="73">
        <v>39.9</v>
      </c>
      <c r="S1425" s="73">
        <v>3.52</v>
      </c>
      <c r="T1425" s="73">
        <v>48371.0</v>
      </c>
      <c r="U1425" s="73">
        <v>19.8</v>
      </c>
      <c r="V1425" s="73">
        <v>58.6</v>
      </c>
      <c r="W1425" s="73">
        <v>189172.0</v>
      </c>
      <c r="X1425" s="73">
        <v>761.0</v>
      </c>
      <c r="Y1425" s="73">
        <v>14.6</v>
      </c>
      <c r="Z1425" s="73">
        <v>50.8</v>
      </c>
      <c r="AA1425" s="73">
        <v>13182.0</v>
      </c>
      <c r="AB1425" s="73">
        <v>6.2</v>
      </c>
      <c r="AC1425" s="75">
        <v>45352.0</v>
      </c>
      <c r="AD1425" s="73">
        <v>76.8</v>
      </c>
      <c r="AE1425" s="73">
        <v>0.9</v>
      </c>
      <c r="AF1425" s="73">
        <v>1.1</v>
      </c>
      <c r="AG1425" s="73">
        <v>2.3</v>
      </c>
      <c r="AH1425" s="73">
        <v>0.2</v>
      </c>
      <c r="AI1425" s="73">
        <v>5.9</v>
      </c>
      <c r="AJ1425" s="73">
        <v>12.8</v>
      </c>
      <c r="AK1425" s="73" t="s">
        <v>4905</v>
      </c>
    </row>
    <row r="1426">
      <c r="A1426" s="73" t="s">
        <v>4906</v>
      </c>
      <c r="B1426" s="74" t="s">
        <v>4906</v>
      </c>
      <c r="C1426" s="73" t="s">
        <v>4907</v>
      </c>
      <c r="D1426" s="73">
        <v>13123.0</v>
      </c>
      <c r="E1426" s="73" t="s">
        <v>1525</v>
      </c>
      <c r="F1426" s="73" t="s">
        <v>1526</v>
      </c>
      <c r="G1426" s="73">
        <v>34.6912</v>
      </c>
      <c r="H1426" s="73">
        <v>-84.4556</v>
      </c>
      <c r="I1426" s="73">
        <v>31519.0</v>
      </c>
      <c r="J1426" s="73">
        <v>28.55</v>
      </c>
      <c r="K1426" s="73">
        <f t="shared" si="1"/>
        <v>0.9798393165</v>
      </c>
      <c r="L1426" s="73">
        <f t="shared" si="2"/>
        <v>1.8</v>
      </c>
      <c r="M1426" s="73">
        <f t="shared" si="3"/>
        <v>3.0210595</v>
      </c>
      <c r="N1426" s="73" t="s">
        <v>1396</v>
      </c>
      <c r="O1426" s="73">
        <v>49.6</v>
      </c>
      <c r="P1426" s="73">
        <v>49.8</v>
      </c>
      <c r="Q1426" s="73">
        <v>50.2</v>
      </c>
      <c r="R1426" s="73">
        <v>55.9</v>
      </c>
      <c r="S1426" s="73">
        <v>2.88</v>
      </c>
      <c r="T1426" s="73">
        <v>70334.0</v>
      </c>
      <c r="U1426" s="73">
        <v>27.9</v>
      </c>
      <c r="V1426" s="73">
        <v>76.1</v>
      </c>
      <c r="W1426" s="73">
        <v>255746.0</v>
      </c>
      <c r="X1426" s="73">
        <v>907.0</v>
      </c>
      <c r="Y1426" s="73">
        <v>23.4</v>
      </c>
      <c r="Z1426" s="73">
        <v>53.2</v>
      </c>
      <c r="AA1426" s="73">
        <v>13145.0</v>
      </c>
      <c r="AB1426" s="73">
        <v>2.4</v>
      </c>
      <c r="AC1426" s="75">
        <v>45352.0</v>
      </c>
      <c r="AD1426" s="73">
        <v>89.9</v>
      </c>
      <c r="AE1426" s="73">
        <v>0.8</v>
      </c>
      <c r="AF1426" s="73">
        <v>0.4</v>
      </c>
      <c r="AG1426" s="73">
        <v>0.7</v>
      </c>
      <c r="AH1426" s="73">
        <v>0.0</v>
      </c>
      <c r="AI1426" s="73">
        <v>3.2</v>
      </c>
      <c r="AJ1426" s="73">
        <v>5.1</v>
      </c>
      <c r="AK1426" s="73" t="s">
        <v>4908</v>
      </c>
    </row>
    <row r="1427">
      <c r="A1427" s="73" t="s">
        <v>1686</v>
      </c>
      <c r="B1427" s="74" t="s">
        <v>1686</v>
      </c>
      <c r="C1427" s="73" t="s">
        <v>1687</v>
      </c>
      <c r="D1427" s="73">
        <v>30047.0</v>
      </c>
      <c r="E1427" s="73" t="s">
        <v>2570</v>
      </c>
      <c r="F1427" s="73" t="s">
        <v>2571</v>
      </c>
      <c r="G1427" s="73">
        <v>47.6459</v>
      </c>
      <c r="H1427" s="73">
        <v>-114.0894</v>
      </c>
      <c r="I1427" s="73">
        <v>31509.0</v>
      </c>
      <c r="J1427" s="73">
        <v>8.16</v>
      </c>
      <c r="K1427" s="73">
        <f t="shared" si="1"/>
        <v>0.9706523929</v>
      </c>
      <c r="L1427" s="73">
        <f t="shared" si="2"/>
        <v>1.8</v>
      </c>
      <c r="M1427" s="73">
        <f t="shared" si="3"/>
        <v>2.9417424</v>
      </c>
      <c r="N1427" s="73" t="s">
        <v>1502</v>
      </c>
      <c r="O1427" s="73">
        <v>43.7</v>
      </c>
      <c r="P1427" s="73">
        <v>49.6</v>
      </c>
      <c r="Q1427" s="73">
        <v>50.4</v>
      </c>
      <c r="R1427" s="73">
        <v>51.6</v>
      </c>
      <c r="S1427" s="73">
        <v>3.09</v>
      </c>
      <c r="T1427" s="73">
        <v>58009.0</v>
      </c>
      <c r="U1427" s="73">
        <v>25.3</v>
      </c>
      <c r="V1427" s="73">
        <v>71.9</v>
      </c>
      <c r="W1427" s="73">
        <v>326685.0</v>
      </c>
      <c r="X1427" s="73">
        <v>851.0</v>
      </c>
      <c r="Y1427" s="73">
        <v>31.9</v>
      </c>
      <c r="Z1427" s="73">
        <v>56.6</v>
      </c>
      <c r="AA1427" s="73">
        <v>14455.0</v>
      </c>
      <c r="AB1427" s="73">
        <v>6.5</v>
      </c>
      <c r="AC1427" s="75">
        <v>45352.0</v>
      </c>
      <c r="AD1427" s="73">
        <v>65.2</v>
      </c>
      <c r="AE1427" s="73">
        <v>0.3</v>
      </c>
      <c r="AF1427" s="73">
        <v>0.7</v>
      </c>
      <c r="AG1427" s="73">
        <v>22.1</v>
      </c>
      <c r="AH1427" s="73">
        <v>0.2</v>
      </c>
      <c r="AI1427" s="73">
        <v>1.1</v>
      </c>
      <c r="AJ1427" s="73">
        <v>10.5</v>
      </c>
      <c r="AK1427" s="73" t="s">
        <v>4909</v>
      </c>
    </row>
    <row r="1428">
      <c r="A1428" s="73" t="s">
        <v>3788</v>
      </c>
      <c r="B1428" s="74" t="s">
        <v>3788</v>
      </c>
      <c r="C1428" s="73" t="s">
        <v>3789</v>
      </c>
      <c r="D1428" s="73">
        <v>26063.0</v>
      </c>
      <c r="E1428" s="73" t="s">
        <v>1439</v>
      </c>
      <c r="F1428" s="73" t="s">
        <v>1440</v>
      </c>
      <c r="G1428" s="73">
        <v>43.8333</v>
      </c>
      <c r="H1428" s="73">
        <v>-83.019</v>
      </c>
      <c r="I1428" s="73">
        <v>31461.0</v>
      </c>
      <c r="J1428" s="73">
        <v>14.53</v>
      </c>
      <c r="K1428" s="73">
        <f t="shared" si="1"/>
        <v>0.9735131722</v>
      </c>
      <c r="L1428" s="73">
        <f t="shared" si="2"/>
        <v>1.8</v>
      </c>
      <c r="M1428" s="73">
        <f t="shared" si="3"/>
        <v>2.9665217</v>
      </c>
      <c r="N1428" s="73" t="s">
        <v>1441</v>
      </c>
      <c r="O1428" s="73">
        <v>49.3</v>
      </c>
      <c r="P1428" s="73">
        <v>50.2</v>
      </c>
      <c r="Q1428" s="73">
        <v>49.8</v>
      </c>
      <c r="R1428" s="73">
        <v>51.9</v>
      </c>
      <c r="S1428" s="73">
        <v>2.95</v>
      </c>
      <c r="T1428" s="73">
        <v>54475.0</v>
      </c>
      <c r="U1428" s="73">
        <v>20.5</v>
      </c>
      <c r="V1428" s="73">
        <v>81.8</v>
      </c>
      <c r="W1428" s="73">
        <v>129323.0</v>
      </c>
      <c r="X1428" s="73">
        <v>710.0</v>
      </c>
      <c r="Y1428" s="73">
        <v>16.6</v>
      </c>
      <c r="Z1428" s="73">
        <v>55.1</v>
      </c>
      <c r="AA1428" s="73">
        <v>15332.0</v>
      </c>
      <c r="AB1428" s="73">
        <v>5.3</v>
      </c>
      <c r="AC1428" s="75">
        <v>45352.0</v>
      </c>
      <c r="AD1428" s="73">
        <v>95.1</v>
      </c>
      <c r="AE1428" s="73">
        <v>0.5</v>
      </c>
      <c r="AF1428" s="73">
        <v>0.5</v>
      </c>
      <c r="AG1428" s="73">
        <v>0.2</v>
      </c>
      <c r="AH1428" s="73">
        <v>0.0</v>
      </c>
      <c r="AI1428" s="73">
        <v>1.0</v>
      </c>
      <c r="AJ1428" s="73">
        <v>2.8</v>
      </c>
      <c r="AK1428" s="73" t="s">
        <v>4910</v>
      </c>
    </row>
    <row r="1429">
      <c r="A1429" s="73" t="s">
        <v>1528</v>
      </c>
      <c r="B1429" s="74" t="s">
        <v>1528</v>
      </c>
      <c r="C1429" s="73" t="s">
        <v>1529</v>
      </c>
      <c r="D1429" s="73">
        <v>20125.0</v>
      </c>
      <c r="E1429" s="73" t="s">
        <v>1745</v>
      </c>
      <c r="F1429" s="73" t="s">
        <v>1746</v>
      </c>
      <c r="G1429" s="73">
        <v>37.1925</v>
      </c>
      <c r="H1429" s="73">
        <v>-95.7429</v>
      </c>
      <c r="I1429" s="73">
        <v>31448.0</v>
      </c>
      <c r="J1429" s="73">
        <v>18.87</v>
      </c>
      <c r="K1429" s="73">
        <f t="shared" si="1"/>
        <v>0.9754671022</v>
      </c>
      <c r="L1429" s="73">
        <f t="shared" si="2"/>
        <v>1.8</v>
      </c>
      <c r="M1429" s="73">
        <f t="shared" si="3"/>
        <v>2.9834043</v>
      </c>
      <c r="N1429" s="73" t="s">
        <v>1373</v>
      </c>
      <c r="O1429" s="73">
        <v>40.2</v>
      </c>
      <c r="P1429" s="73">
        <v>50.4</v>
      </c>
      <c r="Q1429" s="73">
        <v>49.6</v>
      </c>
      <c r="R1429" s="73">
        <v>47.8</v>
      </c>
      <c r="S1429" s="73">
        <v>3.11</v>
      </c>
      <c r="T1429" s="73">
        <v>51513.0</v>
      </c>
      <c r="U1429" s="73">
        <v>18.5</v>
      </c>
      <c r="V1429" s="73">
        <v>72.6</v>
      </c>
      <c r="W1429" s="73">
        <v>89534.0</v>
      </c>
      <c r="X1429" s="73">
        <v>747.0</v>
      </c>
      <c r="Y1429" s="73">
        <v>20.1</v>
      </c>
      <c r="Z1429" s="73">
        <v>57.7</v>
      </c>
      <c r="AA1429" s="73">
        <v>14721.0</v>
      </c>
      <c r="AB1429" s="73">
        <v>4.7</v>
      </c>
      <c r="AC1429" s="75">
        <v>45352.0</v>
      </c>
      <c r="AD1429" s="73">
        <v>80.8</v>
      </c>
      <c r="AE1429" s="73">
        <v>4.9</v>
      </c>
      <c r="AF1429" s="73">
        <v>0.6</v>
      </c>
      <c r="AG1429" s="73">
        <v>3.0</v>
      </c>
      <c r="AH1429" s="73">
        <v>0.0</v>
      </c>
      <c r="AI1429" s="73">
        <v>1.8</v>
      </c>
      <c r="AJ1429" s="73">
        <v>8.8</v>
      </c>
      <c r="AK1429" s="73" t="s">
        <v>4911</v>
      </c>
    </row>
    <row r="1430">
      <c r="A1430" s="73" t="s">
        <v>3649</v>
      </c>
      <c r="B1430" s="74" t="s">
        <v>3649</v>
      </c>
      <c r="C1430" s="73" t="s">
        <v>3650</v>
      </c>
      <c r="D1430" s="73">
        <v>33007.0</v>
      </c>
      <c r="E1430" s="73" t="s">
        <v>1917</v>
      </c>
      <c r="F1430" s="73" t="s">
        <v>1918</v>
      </c>
      <c r="G1430" s="73">
        <v>44.6896</v>
      </c>
      <c r="H1430" s="73">
        <v>-71.3056</v>
      </c>
      <c r="I1430" s="73">
        <v>31430.0</v>
      </c>
      <c r="J1430" s="73">
        <v>6.76</v>
      </c>
      <c r="K1430" s="73">
        <f t="shared" si="1"/>
        <v>0.970024778</v>
      </c>
      <c r="L1430" s="73">
        <f t="shared" si="2"/>
        <v>1.8</v>
      </c>
      <c r="M1430" s="73">
        <f t="shared" si="3"/>
        <v>2.9362964</v>
      </c>
      <c r="N1430" s="73" t="s">
        <v>1396</v>
      </c>
      <c r="O1430" s="73">
        <v>49.7</v>
      </c>
      <c r="P1430" s="73">
        <v>52.9</v>
      </c>
      <c r="Q1430" s="73">
        <v>47.1</v>
      </c>
      <c r="R1430" s="73">
        <v>48.7</v>
      </c>
      <c r="S1430" s="73">
        <v>2.68</v>
      </c>
      <c r="T1430" s="73">
        <v>55247.0</v>
      </c>
      <c r="U1430" s="73">
        <v>23.1</v>
      </c>
      <c r="V1430" s="73">
        <v>73.1</v>
      </c>
      <c r="W1430" s="73">
        <v>157994.0</v>
      </c>
      <c r="X1430" s="73">
        <v>825.0</v>
      </c>
      <c r="Y1430" s="73">
        <v>20.4</v>
      </c>
      <c r="Z1430" s="73">
        <v>55.5</v>
      </c>
      <c r="AA1430" s="73">
        <v>14382.0</v>
      </c>
      <c r="AB1430" s="73">
        <v>4.2</v>
      </c>
      <c r="AC1430" s="75">
        <v>45352.0</v>
      </c>
      <c r="AD1430" s="73">
        <v>95.4</v>
      </c>
      <c r="AE1430" s="73">
        <v>2.0</v>
      </c>
      <c r="AF1430" s="73">
        <v>0.5</v>
      </c>
      <c r="AG1430" s="73">
        <v>0.1</v>
      </c>
      <c r="AH1430" s="73">
        <v>0.0</v>
      </c>
      <c r="AI1430" s="73">
        <v>0.2</v>
      </c>
      <c r="AJ1430" s="73">
        <v>1.9</v>
      </c>
      <c r="AK1430" s="73" t="s">
        <v>4912</v>
      </c>
    </row>
    <row r="1431">
      <c r="A1431" s="73" t="s">
        <v>4913</v>
      </c>
      <c r="B1431" s="74" t="s">
        <v>4913</v>
      </c>
      <c r="C1431" s="73" t="s">
        <v>4914</v>
      </c>
      <c r="D1431" s="73">
        <v>51009.0</v>
      </c>
      <c r="E1431" s="73" t="s">
        <v>1509</v>
      </c>
      <c r="F1431" s="73" t="s">
        <v>1510</v>
      </c>
      <c r="G1431" s="73">
        <v>37.6048</v>
      </c>
      <c r="H1431" s="73">
        <v>-79.1452</v>
      </c>
      <c r="I1431" s="73">
        <v>31426.0</v>
      </c>
      <c r="J1431" s="73">
        <v>25.6</v>
      </c>
      <c r="K1431" s="73">
        <f t="shared" si="1"/>
        <v>0.9785048031</v>
      </c>
      <c r="L1431" s="73">
        <f t="shared" si="2"/>
        <v>1.8</v>
      </c>
      <c r="M1431" s="73">
        <f t="shared" si="3"/>
        <v>3.009584</v>
      </c>
      <c r="N1431" s="73" t="s">
        <v>1396</v>
      </c>
      <c r="O1431" s="73">
        <v>43.9</v>
      </c>
      <c r="P1431" s="73">
        <v>47.6</v>
      </c>
      <c r="Q1431" s="73">
        <v>52.4</v>
      </c>
      <c r="R1431" s="73">
        <v>49.2</v>
      </c>
      <c r="S1431" s="73">
        <v>2.99</v>
      </c>
      <c r="T1431" s="73">
        <v>64454.0</v>
      </c>
      <c r="U1431" s="73">
        <v>30.3</v>
      </c>
      <c r="V1431" s="73">
        <v>75.7</v>
      </c>
      <c r="W1431" s="73">
        <v>179436.0</v>
      </c>
      <c r="X1431" s="73">
        <v>811.0</v>
      </c>
      <c r="Y1431" s="73">
        <v>21.8</v>
      </c>
      <c r="Z1431" s="73">
        <v>60.7</v>
      </c>
      <c r="AA1431" s="73">
        <v>15077.0</v>
      </c>
      <c r="AB1431" s="73">
        <v>4.5</v>
      </c>
      <c r="AC1431" s="75">
        <v>45352.0</v>
      </c>
      <c r="AD1431" s="73">
        <v>74.9</v>
      </c>
      <c r="AE1431" s="73">
        <v>18.2</v>
      </c>
      <c r="AF1431" s="73">
        <v>0.7</v>
      </c>
      <c r="AG1431" s="73">
        <v>0.8</v>
      </c>
      <c r="AH1431" s="73">
        <v>0.1</v>
      </c>
      <c r="AI1431" s="73">
        <v>1.8</v>
      </c>
      <c r="AJ1431" s="73">
        <v>3.5</v>
      </c>
      <c r="AK1431" s="73" t="s">
        <v>4915</v>
      </c>
    </row>
    <row r="1432">
      <c r="A1432" s="73" t="s">
        <v>1654</v>
      </c>
      <c r="B1432" s="74" t="s">
        <v>1654</v>
      </c>
      <c r="C1432" s="73" t="s">
        <v>1655</v>
      </c>
      <c r="D1432" s="73">
        <v>16051.0</v>
      </c>
      <c r="E1432" s="73" t="s">
        <v>5</v>
      </c>
      <c r="F1432" s="73" t="s">
        <v>1841</v>
      </c>
      <c r="G1432" s="73">
        <v>43.8201</v>
      </c>
      <c r="H1432" s="73">
        <v>-112.3113</v>
      </c>
      <c r="I1432" s="73">
        <v>31383.0</v>
      </c>
      <c r="J1432" s="73">
        <v>11.08</v>
      </c>
      <c r="K1432" s="73">
        <f t="shared" si="1"/>
        <v>0.9719627255</v>
      </c>
      <c r="L1432" s="73">
        <f t="shared" si="2"/>
        <v>1.8</v>
      </c>
      <c r="M1432" s="73">
        <f t="shared" si="3"/>
        <v>2.9531012</v>
      </c>
      <c r="N1432" s="73" t="s">
        <v>1842</v>
      </c>
      <c r="O1432" s="73">
        <v>31.7</v>
      </c>
      <c r="P1432" s="73">
        <v>51.1</v>
      </c>
      <c r="Q1432" s="73">
        <v>48.9</v>
      </c>
      <c r="R1432" s="73">
        <v>62.6</v>
      </c>
      <c r="S1432" s="73">
        <v>3.71</v>
      </c>
      <c r="T1432" s="73">
        <v>77491.0</v>
      </c>
      <c r="U1432" s="73">
        <v>33.3</v>
      </c>
      <c r="V1432" s="73">
        <v>82.4</v>
      </c>
      <c r="W1432" s="73">
        <v>291307.0</v>
      </c>
      <c r="X1432" s="73">
        <v>971.0</v>
      </c>
      <c r="Y1432" s="73">
        <v>26.8</v>
      </c>
      <c r="Z1432" s="73">
        <v>66.4</v>
      </c>
      <c r="AA1432" s="73">
        <v>15692.0</v>
      </c>
      <c r="AB1432" s="73">
        <v>2.4</v>
      </c>
      <c r="AC1432" s="75">
        <v>45352.0</v>
      </c>
      <c r="AD1432" s="73">
        <v>89.3</v>
      </c>
      <c r="AE1432" s="73">
        <v>0.1</v>
      </c>
      <c r="AF1432" s="73">
        <v>0.2</v>
      </c>
      <c r="AG1432" s="73">
        <v>0.8</v>
      </c>
      <c r="AH1432" s="73">
        <v>0.0</v>
      </c>
      <c r="AI1432" s="73">
        <v>4.6</v>
      </c>
      <c r="AJ1432" s="73">
        <v>4.9</v>
      </c>
      <c r="AK1432" s="73" t="s">
        <v>4916</v>
      </c>
    </row>
    <row r="1433">
      <c r="A1433" s="73" t="s">
        <v>4917</v>
      </c>
      <c r="B1433" s="74" t="s">
        <v>4917</v>
      </c>
      <c r="C1433" s="73" t="s">
        <v>4918</v>
      </c>
      <c r="D1433" s="73">
        <v>29209.0</v>
      </c>
      <c r="E1433" s="73" t="s">
        <v>1547</v>
      </c>
      <c r="F1433" s="73" t="s">
        <v>1548</v>
      </c>
      <c r="G1433" s="73">
        <v>36.7469</v>
      </c>
      <c r="H1433" s="73">
        <v>-93.456</v>
      </c>
      <c r="I1433" s="73">
        <v>31314.0</v>
      </c>
      <c r="J1433" s="73">
        <v>26.07</v>
      </c>
      <c r="K1433" s="73">
        <f t="shared" si="1"/>
        <v>0.9787172987</v>
      </c>
      <c r="L1433" s="73">
        <f t="shared" si="2"/>
        <v>1.8</v>
      </c>
      <c r="M1433" s="73">
        <f t="shared" si="3"/>
        <v>3.0114123</v>
      </c>
      <c r="N1433" s="73" t="s">
        <v>1373</v>
      </c>
      <c r="O1433" s="73">
        <v>54.6</v>
      </c>
      <c r="P1433" s="73">
        <v>49.2</v>
      </c>
      <c r="Q1433" s="73">
        <v>50.8</v>
      </c>
      <c r="R1433" s="73">
        <v>58.6</v>
      </c>
      <c r="S1433" s="73">
        <v>2.9</v>
      </c>
      <c r="T1433" s="73">
        <v>58392.0</v>
      </c>
      <c r="U1433" s="73">
        <v>22.5</v>
      </c>
      <c r="V1433" s="73">
        <v>84.8</v>
      </c>
      <c r="W1433" s="73">
        <v>217010.0</v>
      </c>
      <c r="X1433" s="73">
        <v>867.0</v>
      </c>
      <c r="Y1433" s="73">
        <v>20.6</v>
      </c>
      <c r="Z1433" s="73">
        <v>48.7</v>
      </c>
      <c r="AA1433" s="73">
        <v>13209.0</v>
      </c>
      <c r="AB1433" s="73">
        <v>8.4</v>
      </c>
      <c r="AC1433" s="75">
        <v>45352.0</v>
      </c>
      <c r="AD1433" s="73">
        <v>95.1</v>
      </c>
      <c r="AE1433" s="73">
        <v>0.2</v>
      </c>
      <c r="AF1433" s="73">
        <v>0.5</v>
      </c>
      <c r="AG1433" s="73">
        <v>0.2</v>
      </c>
      <c r="AH1433" s="73">
        <v>0.0</v>
      </c>
      <c r="AI1433" s="73">
        <v>1.1</v>
      </c>
      <c r="AJ1433" s="73">
        <v>2.9</v>
      </c>
      <c r="AK1433" s="73" t="s">
        <v>4919</v>
      </c>
    </row>
    <row r="1434">
      <c r="A1434" s="73" t="s">
        <v>4920</v>
      </c>
      <c r="B1434" s="74" t="s">
        <v>4920</v>
      </c>
      <c r="C1434" s="73" t="s">
        <v>4921</v>
      </c>
      <c r="D1434" s="73">
        <v>48449.0</v>
      </c>
      <c r="E1434" s="73" t="s">
        <v>1377</v>
      </c>
      <c r="F1434" s="73" t="s">
        <v>1378</v>
      </c>
      <c r="G1434" s="73">
        <v>33.2166</v>
      </c>
      <c r="H1434" s="73">
        <v>-94.9657</v>
      </c>
      <c r="I1434" s="73">
        <v>31301.0</v>
      </c>
      <c r="J1434" s="73">
        <v>29.74</v>
      </c>
      <c r="K1434" s="73">
        <f t="shared" si="1"/>
        <v>0.9803781607</v>
      </c>
      <c r="L1434" s="73">
        <f t="shared" si="2"/>
        <v>1.8</v>
      </c>
      <c r="M1434" s="73">
        <f t="shared" si="3"/>
        <v>3.0256886</v>
      </c>
      <c r="N1434" s="73" t="s">
        <v>1373</v>
      </c>
      <c r="O1434" s="73">
        <v>34.4</v>
      </c>
      <c r="P1434" s="73">
        <v>49.8</v>
      </c>
      <c r="Q1434" s="73">
        <v>50.2</v>
      </c>
      <c r="R1434" s="73">
        <v>52.9</v>
      </c>
      <c r="S1434" s="73">
        <v>3.43</v>
      </c>
      <c r="T1434" s="73">
        <v>57634.0</v>
      </c>
      <c r="U1434" s="73">
        <v>22.8</v>
      </c>
      <c r="V1434" s="73">
        <v>66.9</v>
      </c>
      <c r="W1434" s="73">
        <v>140584.0</v>
      </c>
      <c r="X1434" s="73">
        <v>808.0</v>
      </c>
      <c r="Y1434" s="73">
        <v>15.4</v>
      </c>
      <c r="Z1434" s="73">
        <v>59.7</v>
      </c>
      <c r="AA1434" s="73">
        <v>13826.0</v>
      </c>
      <c r="AB1434" s="73">
        <v>4.0</v>
      </c>
      <c r="AC1434" s="75">
        <v>45352.0</v>
      </c>
      <c r="AD1434" s="73">
        <v>60.7</v>
      </c>
      <c r="AE1434" s="73">
        <v>9.6</v>
      </c>
      <c r="AF1434" s="73">
        <v>1.3</v>
      </c>
      <c r="AG1434" s="73">
        <v>0.5</v>
      </c>
      <c r="AH1434" s="73">
        <v>0.0</v>
      </c>
      <c r="AI1434" s="73">
        <v>14.7</v>
      </c>
      <c r="AJ1434" s="73">
        <v>13.2</v>
      </c>
      <c r="AK1434" s="73" t="s">
        <v>4922</v>
      </c>
    </row>
    <row r="1435">
      <c r="A1435" s="73" t="s">
        <v>4545</v>
      </c>
      <c r="B1435" s="74" t="s">
        <v>4545</v>
      </c>
      <c r="C1435" s="73" t="s">
        <v>4546</v>
      </c>
      <c r="D1435" s="73">
        <v>28115.0</v>
      </c>
      <c r="E1435" s="73" t="s">
        <v>2308</v>
      </c>
      <c r="F1435" s="73" t="s">
        <v>2309</v>
      </c>
      <c r="G1435" s="73">
        <v>34.2254</v>
      </c>
      <c r="H1435" s="73">
        <v>-89.0374</v>
      </c>
      <c r="I1435" s="73">
        <v>31202.0</v>
      </c>
      <c r="J1435" s="73">
        <v>24.2</v>
      </c>
      <c r="K1435" s="73">
        <f t="shared" si="1"/>
        <v>0.9778721108</v>
      </c>
      <c r="L1435" s="73">
        <f t="shared" si="2"/>
        <v>1.8</v>
      </c>
      <c r="M1435" s="73">
        <f t="shared" si="3"/>
        <v>3.004138</v>
      </c>
      <c r="N1435" s="73" t="s">
        <v>1373</v>
      </c>
      <c r="O1435" s="73">
        <v>35.7</v>
      </c>
      <c r="P1435" s="73">
        <v>48.7</v>
      </c>
      <c r="Q1435" s="73">
        <v>51.3</v>
      </c>
      <c r="R1435" s="73">
        <v>56.9</v>
      </c>
      <c r="S1435" s="73">
        <v>3.18</v>
      </c>
      <c r="T1435" s="73">
        <v>54414.0</v>
      </c>
      <c r="U1435" s="73">
        <v>23.4</v>
      </c>
      <c r="V1435" s="73">
        <v>72.1</v>
      </c>
      <c r="W1435" s="73">
        <v>137372.0</v>
      </c>
      <c r="X1435" s="73">
        <v>820.0</v>
      </c>
      <c r="Y1435" s="73">
        <v>17.9</v>
      </c>
      <c r="Z1435" s="73">
        <v>59.2</v>
      </c>
      <c r="AA1435" s="73">
        <v>13890.0</v>
      </c>
      <c r="AB1435" s="73">
        <v>2.9</v>
      </c>
      <c r="AC1435" s="75">
        <v>45352.0</v>
      </c>
      <c r="AD1435" s="73">
        <v>75.7</v>
      </c>
      <c r="AE1435" s="73">
        <v>14.8</v>
      </c>
      <c r="AF1435" s="73">
        <v>0.0</v>
      </c>
      <c r="AG1435" s="73">
        <v>0.2</v>
      </c>
      <c r="AH1435" s="73">
        <v>0.0</v>
      </c>
      <c r="AI1435" s="73">
        <v>5.8</v>
      </c>
      <c r="AJ1435" s="73">
        <v>3.6</v>
      </c>
      <c r="AK1435" s="73" t="s">
        <v>4923</v>
      </c>
    </row>
    <row r="1436">
      <c r="A1436" s="73" t="s">
        <v>4823</v>
      </c>
      <c r="B1436" s="74" t="s">
        <v>4823</v>
      </c>
      <c r="C1436" s="73" t="s">
        <v>4824</v>
      </c>
      <c r="D1436" s="73">
        <v>51033.0</v>
      </c>
      <c r="E1436" s="73" t="s">
        <v>1509</v>
      </c>
      <c r="F1436" s="73" t="s">
        <v>1510</v>
      </c>
      <c r="G1436" s="73">
        <v>38.0267</v>
      </c>
      <c r="H1436" s="73">
        <v>-77.3472</v>
      </c>
      <c r="I1436" s="73">
        <v>31181.0</v>
      </c>
      <c r="J1436" s="73">
        <v>22.83</v>
      </c>
      <c r="K1436" s="73">
        <f t="shared" si="1"/>
        <v>0.9772533723</v>
      </c>
      <c r="L1436" s="73">
        <f t="shared" si="2"/>
        <v>1.8</v>
      </c>
      <c r="M1436" s="73">
        <f t="shared" si="3"/>
        <v>2.9988087</v>
      </c>
      <c r="N1436" s="73" t="s">
        <v>1396</v>
      </c>
      <c r="O1436" s="73">
        <v>39.2</v>
      </c>
      <c r="P1436" s="73">
        <v>49.6</v>
      </c>
      <c r="Q1436" s="73">
        <v>50.4</v>
      </c>
      <c r="R1436" s="73">
        <v>50.2</v>
      </c>
      <c r="S1436" s="73">
        <v>3.05</v>
      </c>
      <c r="T1436" s="73">
        <v>83562.0</v>
      </c>
      <c r="U1436" s="73">
        <v>40.9</v>
      </c>
      <c r="V1436" s="73">
        <v>81.7</v>
      </c>
      <c r="W1436" s="73">
        <v>254951.0</v>
      </c>
      <c r="X1436" s="73">
        <v>1212.0</v>
      </c>
      <c r="Y1436" s="73">
        <v>22.3</v>
      </c>
      <c r="Z1436" s="73">
        <v>68.4</v>
      </c>
      <c r="AA1436" s="73">
        <v>15923.0</v>
      </c>
      <c r="AB1436" s="73">
        <v>4.6</v>
      </c>
      <c r="AC1436" s="75">
        <v>45352.0</v>
      </c>
      <c r="AD1436" s="73">
        <v>63.9</v>
      </c>
      <c r="AE1436" s="73">
        <v>24.5</v>
      </c>
      <c r="AF1436" s="73">
        <v>1.0</v>
      </c>
      <c r="AG1436" s="73">
        <v>0.4</v>
      </c>
      <c r="AH1436" s="73">
        <v>0.0</v>
      </c>
      <c r="AI1436" s="73">
        <v>4.1</v>
      </c>
      <c r="AJ1436" s="73">
        <v>6.2</v>
      </c>
      <c r="AK1436" s="73" t="s">
        <v>4924</v>
      </c>
    </row>
    <row r="1437">
      <c r="A1437" s="73" t="s">
        <v>4925</v>
      </c>
      <c r="B1437" s="74" t="s">
        <v>4925</v>
      </c>
      <c r="C1437" s="73" t="s">
        <v>4926</v>
      </c>
      <c r="D1437" s="73">
        <v>56033.0</v>
      </c>
      <c r="E1437" s="73" t="s">
        <v>3080</v>
      </c>
      <c r="F1437" s="73" t="s">
        <v>3081</v>
      </c>
      <c r="G1437" s="73">
        <v>44.79</v>
      </c>
      <c r="H1437" s="73">
        <v>-106.8792</v>
      </c>
      <c r="I1437" s="73">
        <v>31176.0</v>
      </c>
      <c r="J1437" s="73">
        <v>4.77</v>
      </c>
      <c r="K1437" s="73">
        <f t="shared" si="1"/>
        <v>0.9691333664</v>
      </c>
      <c r="L1437" s="73">
        <f t="shared" si="2"/>
        <v>1.8</v>
      </c>
      <c r="M1437" s="73">
        <f t="shared" si="3"/>
        <v>2.9285553</v>
      </c>
      <c r="N1437" s="73" t="s">
        <v>1502</v>
      </c>
      <c r="O1437" s="73">
        <v>42.8</v>
      </c>
      <c r="P1437" s="73">
        <v>49.9</v>
      </c>
      <c r="Q1437" s="73">
        <v>50.1</v>
      </c>
      <c r="R1437" s="73">
        <v>54.1</v>
      </c>
      <c r="S1437" s="73">
        <v>3.05</v>
      </c>
      <c r="T1437" s="73">
        <v>68898.0</v>
      </c>
      <c r="U1437" s="73">
        <v>36.1</v>
      </c>
      <c r="V1437" s="73">
        <v>69.0</v>
      </c>
      <c r="W1437" s="73">
        <v>331854.0</v>
      </c>
      <c r="X1437" s="73">
        <v>919.0</v>
      </c>
      <c r="Y1437" s="73">
        <v>32.1</v>
      </c>
      <c r="Z1437" s="73">
        <v>63.8</v>
      </c>
      <c r="AA1437" s="73">
        <v>16192.0</v>
      </c>
      <c r="AB1437" s="73">
        <v>3.0</v>
      </c>
      <c r="AC1437" s="75">
        <v>45352.0</v>
      </c>
      <c r="AD1437" s="73">
        <v>93.2</v>
      </c>
      <c r="AE1437" s="73">
        <v>0.3</v>
      </c>
      <c r="AF1437" s="73">
        <v>1.1</v>
      </c>
      <c r="AG1437" s="73">
        <v>1.3</v>
      </c>
      <c r="AH1437" s="73">
        <v>0.0</v>
      </c>
      <c r="AI1437" s="73">
        <v>1.3</v>
      </c>
      <c r="AJ1437" s="73">
        <v>2.9</v>
      </c>
      <c r="AK1437" s="73" t="s">
        <v>4927</v>
      </c>
    </row>
    <row r="1438">
      <c r="A1438" s="73" t="s">
        <v>4630</v>
      </c>
      <c r="B1438" s="74" t="s">
        <v>4630</v>
      </c>
      <c r="C1438" s="73" t="s">
        <v>4631</v>
      </c>
      <c r="D1438" s="73">
        <v>8029.0</v>
      </c>
      <c r="E1438" s="73" t="s">
        <v>1677</v>
      </c>
      <c r="F1438" s="73" t="s">
        <v>1678</v>
      </c>
      <c r="G1438" s="73">
        <v>38.8614</v>
      </c>
      <c r="H1438" s="73">
        <v>-107.8629</v>
      </c>
      <c r="I1438" s="73">
        <v>31173.0</v>
      </c>
      <c r="J1438" s="73">
        <v>10.54</v>
      </c>
      <c r="K1438" s="73">
        <f t="shared" si="1"/>
        <v>0.9717202705</v>
      </c>
      <c r="L1438" s="73">
        <f t="shared" si="2"/>
        <v>1.8</v>
      </c>
      <c r="M1438" s="73">
        <f t="shared" si="3"/>
        <v>2.9510006</v>
      </c>
      <c r="N1438" s="73" t="s">
        <v>1502</v>
      </c>
      <c r="O1438" s="73">
        <v>47.8</v>
      </c>
      <c r="P1438" s="73">
        <v>50.2</v>
      </c>
      <c r="Q1438" s="73">
        <v>49.8</v>
      </c>
      <c r="R1438" s="73">
        <v>50.2</v>
      </c>
      <c r="S1438" s="73">
        <v>3.14</v>
      </c>
      <c r="T1438" s="73">
        <v>56349.0</v>
      </c>
      <c r="U1438" s="73">
        <v>23.6</v>
      </c>
      <c r="V1438" s="73">
        <v>76.1</v>
      </c>
      <c r="W1438" s="73">
        <v>291566.0</v>
      </c>
      <c r="X1438" s="73">
        <v>933.0</v>
      </c>
      <c r="Y1438" s="73">
        <v>24.5</v>
      </c>
      <c r="Z1438" s="73">
        <v>49.6</v>
      </c>
      <c r="AA1438" s="73">
        <v>13510.0</v>
      </c>
      <c r="AB1438" s="73">
        <v>4.4</v>
      </c>
      <c r="AC1438" s="75">
        <v>45352.0</v>
      </c>
      <c r="AD1438" s="73">
        <v>88.1</v>
      </c>
      <c r="AE1438" s="73">
        <v>0.6</v>
      </c>
      <c r="AF1438" s="73">
        <v>0.6</v>
      </c>
      <c r="AG1438" s="73">
        <v>0.8</v>
      </c>
      <c r="AH1438" s="73">
        <v>0.0</v>
      </c>
      <c r="AI1438" s="73">
        <v>2.1</v>
      </c>
      <c r="AJ1438" s="73">
        <v>7.8</v>
      </c>
      <c r="AK1438" s="73" t="s">
        <v>4928</v>
      </c>
    </row>
    <row r="1439">
      <c r="A1439" s="73" t="s">
        <v>4929</v>
      </c>
      <c r="B1439" s="74" t="s">
        <v>4929</v>
      </c>
      <c r="C1439" s="73" t="s">
        <v>4930</v>
      </c>
      <c r="D1439" s="73">
        <v>45027.0</v>
      </c>
      <c r="E1439" s="73" t="s">
        <v>1816</v>
      </c>
      <c r="F1439" s="73" t="s">
        <v>1817</v>
      </c>
      <c r="G1439" s="73">
        <v>33.6658</v>
      </c>
      <c r="H1439" s="73">
        <v>-80.2164</v>
      </c>
      <c r="I1439" s="73">
        <v>31163.0</v>
      </c>
      <c r="J1439" s="73">
        <v>19.82</v>
      </c>
      <c r="K1439" s="73">
        <f t="shared" si="1"/>
        <v>0.9758953287</v>
      </c>
      <c r="L1439" s="73">
        <f t="shared" si="2"/>
        <v>1.8</v>
      </c>
      <c r="M1439" s="73">
        <f t="shared" si="3"/>
        <v>2.9870998</v>
      </c>
      <c r="N1439" s="73" t="s">
        <v>1396</v>
      </c>
      <c r="O1439" s="73">
        <v>45.5</v>
      </c>
      <c r="P1439" s="73">
        <v>49.4</v>
      </c>
      <c r="Q1439" s="73">
        <v>50.6</v>
      </c>
      <c r="R1439" s="73">
        <v>41.8</v>
      </c>
      <c r="S1439" s="73">
        <v>3.26</v>
      </c>
      <c r="T1439" s="73">
        <v>48677.0</v>
      </c>
      <c r="U1439" s="73">
        <v>18.8</v>
      </c>
      <c r="V1439" s="73">
        <v>74.3</v>
      </c>
      <c r="W1439" s="73">
        <v>133449.0</v>
      </c>
      <c r="X1439" s="73">
        <v>670.0</v>
      </c>
      <c r="Y1439" s="73">
        <v>16.5</v>
      </c>
      <c r="Z1439" s="73">
        <v>47.6</v>
      </c>
      <c r="AA1439" s="73">
        <v>12537.0</v>
      </c>
      <c r="AB1439" s="73">
        <v>10.1</v>
      </c>
      <c r="AC1439" s="75">
        <v>45352.0</v>
      </c>
      <c r="AD1439" s="73">
        <v>49.6</v>
      </c>
      <c r="AE1439" s="73">
        <v>45.6</v>
      </c>
      <c r="AF1439" s="73">
        <v>0.8</v>
      </c>
      <c r="AG1439" s="73">
        <v>0.1</v>
      </c>
      <c r="AH1439" s="73">
        <v>0.0</v>
      </c>
      <c r="AI1439" s="73">
        <v>1.4</v>
      </c>
      <c r="AJ1439" s="73">
        <v>2.5</v>
      </c>
      <c r="AK1439" s="73" t="s">
        <v>4931</v>
      </c>
    </row>
    <row r="1440">
      <c r="A1440" s="73" t="s">
        <v>1825</v>
      </c>
      <c r="B1440" s="74" t="s">
        <v>1825</v>
      </c>
      <c r="C1440" s="73" t="s">
        <v>1826</v>
      </c>
      <c r="D1440" s="73">
        <v>31001.0</v>
      </c>
      <c r="E1440" s="73" t="s">
        <v>1760</v>
      </c>
      <c r="F1440" s="73" t="s">
        <v>1761</v>
      </c>
      <c r="G1440" s="73">
        <v>40.5245</v>
      </c>
      <c r="H1440" s="73">
        <v>-98.5012</v>
      </c>
      <c r="I1440" s="73">
        <v>31143.0</v>
      </c>
      <c r="J1440" s="73">
        <v>21.35</v>
      </c>
      <c r="K1440" s="73">
        <f t="shared" si="1"/>
        <v>0.9765853939</v>
      </c>
      <c r="L1440" s="73">
        <f t="shared" si="2"/>
        <v>1.8</v>
      </c>
      <c r="M1440" s="73">
        <f t="shared" si="3"/>
        <v>2.9930515</v>
      </c>
      <c r="N1440" s="73" t="s">
        <v>1373</v>
      </c>
      <c r="O1440" s="73">
        <v>38.0</v>
      </c>
      <c r="P1440" s="73">
        <v>49.4</v>
      </c>
      <c r="Q1440" s="73">
        <v>50.6</v>
      </c>
      <c r="R1440" s="73">
        <v>51.1</v>
      </c>
      <c r="S1440" s="73">
        <v>2.93</v>
      </c>
      <c r="T1440" s="73">
        <v>61502.0</v>
      </c>
      <c r="U1440" s="73">
        <v>28.0</v>
      </c>
      <c r="V1440" s="73">
        <v>68.3</v>
      </c>
      <c r="W1440" s="73">
        <v>164829.0</v>
      </c>
      <c r="X1440" s="73">
        <v>812.0</v>
      </c>
      <c r="Y1440" s="73">
        <v>27.0</v>
      </c>
      <c r="Z1440" s="73">
        <v>65.6</v>
      </c>
      <c r="AA1440" s="73">
        <v>16919.0</v>
      </c>
      <c r="AB1440" s="73">
        <v>2.7</v>
      </c>
      <c r="AC1440" s="75">
        <v>45352.0</v>
      </c>
      <c r="AD1440" s="73">
        <v>87.1</v>
      </c>
      <c r="AE1440" s="73">
        <v>0.7</v>
      </c>
      <c r="AF1440" s="73">
        <v>1.2</v>
      </c>
      <c r="AG1440" s="73">
        <v>0.3</v>
      </c>
      <c r="AH1440" s="73">
        <v>0.0</v>
      </c>
      <c r="AI1440" s="73">
        <v>4.8</v>
      </c>
      <c r="AJ1440" s="73">
        <v>5.9</v>
      </c>
      <c r="AK1440" s="73" t="s">
        <v>4932</v>
      </c>
    </row>
    <row r="1441">
      <c r="A1441" s="73" t="s">
        <v>1674</v>
      </c>
      <c r="B1441" s="74" t="s">
        <v>1674</v>
      </c>
      <c r="C1441" s="73" t="s">
        <v>1675</v>
      </c>
      <c r="D1441" s="73">
        <v>27119.0</v>
      </c>
      <c r="E1441" s="73" t="s">
        <v>1489</v>
      </c>
      <c r="F1441" s="73" t="s">
        <v>1490</v>
      </c>
      <c r="G1441" s="73">
        <v>47.7739</v>
      </c>
      <c r="H1441" s="73">
        <v>-96.4019</v>
      </c>
      <c r="I1441" s="73">
        <v>31128.0</v>
      </c>
      <c r="J1441" s="73">
        <v>6.1</v>
      </c>
      <c r="K1441" s="73">
        <f t="shared" si="1"/>
        <v>0.9697290431</v>
      </c>
      <c r="L1441" s="73">
        <f t="shared" si="2"/>
        <v>1.8</v>
      </c>
      <c r="M1441" s="73">
        <f t="shared" si="3"/>
        <v>2.933729</v>
      </c>
      <c r="N1441" s="73" t="s">
        <v>1373</v>
      </c>
      <c r="O1441" s="73">
        <v>39.3</v>
      </c>
      <c r="P1441" s="73">
        <v>51.4</v>
      </c>
      <c r="Q1441" s="73">
        <v>48.6</v>
      </c>
      <c r="R1441" s="73">
        <v>53.0</v>
      </c>
      <c r="S1441" s="73">
        <v>3.02</v>
      </c>
      <c r="T1441" s="73">
        <v>69540.0</v>
      </c>
      <c r="U1441" s="73">
        <v>32.0</v>
      </c>
      <c r="V1441" s="73">
        <v>71.6</v>
      </c>
      <c r="W1441" s="73">
        <v>204249.0</v>
      </c>
      <c r="X1441" s="73">
        <v>822.0</v>
      </c>
      <c r="Y1441" s="73">
        <v>26.6</v>
      </c>
      <c r="Z1441" s="73">
        <v>64.9</v>
      </c>
      <c r="AA1441" s="73">
        <v>16591.0</v>
      </c>
      <c r="AB1441" s="73">
        <v>3.4</v>
      </c>
      <c r="AC1441" s="75">
        <v>45352.0</v>
      </c>
      <c r="AD1441" s="73">
        <v>87.6</v>
      </c>
      <c r="AE1441" s="73">
        <v>2.5</v>
      </c>
      <c r="AF1441" s="73">
        <v>1.1</v>
      </c>
      <c r="AG1441" s="73">
        <v>1.2</v>
      </c>
      <c r="AH1441" s="73">
        <v>0.0</v>
      </c>
      <c r="AI1441" s="73">
        <v>2.1</v>
      </c>
      <c r="AJ1441" s="73">
        <v>5.4</v>
      </c>
      <c r="AK1441" s="73" t="s">
        <v>4933</v>
      </c>
    </row>
    <row r="1442">
      <c r="A1442" s="73" t="s">
        <v>1420</v>
      </c>
      <c r="B1442" s="74" t="s">
        <v>1420</v>
      </c>
      <c r="C1442" s="73" t="s">
        <v>1751</v>
      </c>
      <c r="D1442" s="73">
        <v>23029.0</v>
      </c>
      <c r="E1442" s="73" t="s">
        <v>2101</v>
      </c>
      <c r="F1442" s="73" t="s">
        <v>2102</v>
      </c>
      <c r="G1442" s="73">
        <v>45.0307</v>
      </c>
      <c r="H1442" s="73">
        <v>-67.6287</v>
      </c>
      <c r="I1442" s="73">
        <v>31096.0</v>
      </c>
      <c r="J1442" s="73">
        <v>4.68</v>
      </c>
      <c r="K1442" s="73">
        <f t="shared" si="1"/>
        <v>0.9690930707</v>
      </c>
      <c r="L1442" s="73">
        <f t="shared" si="2"/>
        <v>1.8</v>
      </c>
      <c r="M1442" s="73">
        <f t="shared" si="3"/>
        <v>2.9282052</v>
      </c>
      <c r="N1442" s="73" t="s">
        <v>1396</v>
      </c>
      <c r="O1442" s="73">
        <v>48.6</v>
      </c>
      <c r="P1442" s="73">
        <v>49.5</v>
      </c>
      <c r="Q1442" s="73">
        <v>50.5</v>
      </c>
      <c r="R1442" s="73">
        <v>49.4</v>
      </c>
      <c r="S1442" s="73">
        <v>2.75</v>
      </c>
      <c r="T1442" s="73">
        <v>51669.0</v>
      </c>
      <c r="U1442" s="73">
        <v>21.3</v>
      </c>
      <c r="V1442" s="73">
        <v>78.4</v>
      </c>
      <c r="W1442" s="73">
        <v>133525.0</v>
      </c>
      <c r="X1442" s="73">
        <v>687.0</v>
      </c>
      <c r="Y1442" s="73">
        <v>24.6</v>
      </c>
      <c r="Z1442" s="73">
        <v>52.9</v>
      </c>
      <c r="AA1442" s="73">
        <v>13354.0</v>
      </c>
      <c r="AB1442" s="73">
        <v>7.0</v>
      </c>
      <c r="AC1442" s="75">
        <v>45352.0</v>
      </c>
      <c r="AD1442" s="73">
        <v>88.7</v>
      </c>
      <c r="AE1442" s="73">
        <v>1.0</v>
      </c>
      <c r="AF1442" s="73">
        <v>0.4</v>
      </c>
      <c r="AG1442" s="73">
        <v>4.9</v>
      </c>
      <c r="AH1442" s="73">
        <v>0.0</v>
      </c>
      <c r="AI1442" s="73">
        <v>0.5</v>
      </c>
      <c r="AJ1442" s="73">
        <v>4.4</v>
      </c>
      <c r="AK1442" s="73" t="s">
        <v>4934</v>
      </c>
    </row>
    <row r="1443">
      <c r="A1443" s="73" t="s">
        <v>4935</v>
      </c>
      <c r="B1443" s="74" t="s">
        <v>4935</v>
      </c>
      <c r="C1443" s="73" t="s">
        <v>4936</v>
      </c>
      <c r="D1443" s="73">
        <v>18169.0</v>
      </c>
      <c r="E1443" s="73" t="s">
        <v>1563</v>
      </c>
      <c r="F1443" s="73" t="s">
        <v>1564</v>
      </c>
      <c r="G1443" s="73">
        <v>40.8457</v>
      </c>
      <c r="H1443" s="73">
        <v>-85.794</v>
      </c>
      <c r="I1443" s="73">
        <v>31032.0</v>
      </c>
      <c r="J1443" s="73">
        <v>29.04</v>
      </c>
      <c r="K1443" s="73">
        <f t="shared" si="1"/>
        <v>0.9800611576</v>
      </c>
      <c r="L1443" s="73">
        <f t="shared" si="2"/>
        <v>1.8</v>
      </c>
      <c r="M1443" s="73">
        <f t="shared" si="3"/>
        <v>3.0229656</v>
      </c>
      <c r="N1443" s="73" t="s">
        <v>1565</v>
      </c>
      <c r="O1443" s="73">
        <v>42.8</v>
      </c>
      <c r="P1443" s="73">
        <v>48.9</v>
      </c>
      <c r="Q1443" s="73">
        <v>51.1</v>
      </c>
      <c r="R1443" s="73">
        <v>52.2</v>
      </c>
      <c r="S1443" s="73">
        <v>2.85</v>
      </c>
      <c r="T1443" s="73">
        <v>66194.0</v>
      </c>
      <c r="U1443" s="73">
        <v>27.8</v>
      </c>
      <c r="V1443" s="73">
        <v>79.4</v>
      </c>
      <c r="W1443" s="73">
        <v>133925.0</v>
      </c>
      <c r="X1443" s="73">
        <v>731.0</v>
      </c>
      <c r="Y1443" s="73">
        <v>21.7</v>
      </c>
      <c r="Z1443" s="73">
        <v>59.2</v>
      </c>
      <c r="AA1443" s="73">
        <v>14852.0</v>
      </c>
      <c r="AB1443" s="73">
        <v>3.5</v>
      </c>
      <c r="AC1443" s="75">
        <v>45352.0</v>
      </c>
      <c r="AD1443" s="73">
        <v>94.7</v>
      </c>
      <c r="AE1443" s="73">
        <v>1.1</v>
      </c>
      <c r="AF1443" s="73">
        <v>0.4</v>
      </c>
      <c r="AG1443" s="73">
        <v>0.3</v>
      </c>
      <c r="AH1443" s="73">
        <v>0.1</v>
      </c>
      <c r="AI1443" s="73">
        <v>1.2</v>
      </c>
      <c r="AJ1443" s="73">
        <v>2.2</v>
      </c>
      <c r="AK1443" s="73" t="s">
        <v>4937</v>
      </c>
    </row>
    <row r="1444">
      <c r="A1444" s="73" t="s">
        <v>4938</v>
      </c>
      <c r="B1444" s="74" t="s">
        <v>4938</v>
      </c>
      <c r="C1444" s="73" t="s">
        <v>4939</v>
      </c>
      <c r="D1444" s="73">
        <v>40089.0</v>
      </c>
      <c r="E1444" s="73" t="s">
        <v>1648</v>
      </c>
      <c r="F1444" s="73" t="s">
        <v>1646</v>
      </c>
      <c r="G1444" s="73">
        <v>34.1154</v>
      </c>
      <c r="H1444" s="73">
        <v>-94.7713</v>
      </c>
      <c r="I1444" s="73">
        <v>31003.0</v>
      </c>
      <c r="J1444" s="73">
        <v>6.47</v>
      </c>
      <c r="K1444" s="73">
        <f t="shared" si="1"/>
        <v>0.9698948227</v>
      </c>
      <c r="L1444" s="73">
        <f t="shared" si="2"/>
        <v>1.8</v>
      </c>
      <c r="M1444" s="73">
        <f t="shared" si="3"/>
        <v>2.9351683</v>
      </c>
      <c r="N1444" s="73" t="s">
        <v>1373</v>
      </c>
      <c r="O1444" s="73">
        <v>38.2</v>
      </c>
      <c r="P1444" s="73">
        <v>49.6</v>
      </c>
      <c r="Q1444" s="73">
        <v>50.4</v>
      </c>
      <c r="R1444" s="73">
        <v>47.7</v>
      </c>
      <c r="S1444" s="73">
        <v>3.36</v>
      </c>
      <c r="T1444" s="73">
        <v>47046.0</v>
      </c>
      <c r="U1444" s="73">
        <v>17.7</v>
      </c>
      <c r="V1444" s="73">
        <v>71.8</v>
      </c>
      <c r="W1444" s="73">
        <v>112292.0</v>
      </c>
      <c r="X1444" s="73">
        <v>677.0</v>
      </c>
      <c r="Y1444" s="73">
        <v>15.7</v>
      </c>
      <c r="Z1444" s="73">
        <v>54.6</v>
      </c>
      <c r="AA1444" s="73">
        <v>16464.0</v>
      </c>
      <c r="AB1444" s="73">
        <v>4.9</v>
      </c>
      <c r="AC1444" s="75">
        <v>45352.0</v>
      </c>
      <c r="AD1444" s="73">
        <v>61.2</v>
      </c>
      <c r="AE1444" s="73">
        <v>7.8</v>
      </c>
      <c r="AF1444" s="73">
        <v>1.0</v>
      </c>
      <c r="AG1444" s="73">
        <v>14.1</v>
      </c>
      <c r="AH1444" s="73">
        <v>1.5</v>
      </c>
      <c r="AI1444" s="73">
        <v>2.5</v>
      </c>
      <c r="AJ1444" s="73">
        <v>11.9</v>
      </c>
      <c r="AK1444" s="73" t="s">
        <v>4940</v>
      </c>
    </row>
    <row r="1445">
      <c r="A1445" s="73" t="s">
        <v>4941</v>
      </c>
      <c r="B1445" s="74" t="s">
        <v>4941</v>
      </c>
      <c r="C1445" s="73" t="s">
        <v>4942</v>
      </c>
      <c r="D1445" s="73">
        <v>26035.0</v>
      </c>
      <c r="E1445" s="73" t="s">
        <v>1439</v>
      </c>
      <c r="F1445" s="73" t="s">
        <v>1440</v>
      </c>
      <c r="G1445" s="73">
        <v>43.9879</v>
      </c>
      <c r="H1445" s="73">
        <v>-84.8478</v>
      </c>
      <c r="I1445" s="73">
        <v>30998.0</v>
      </c>
      <c r="J1445" s="73">
        <v>21.21</v>
      </c>
      <c r="K1445" s="73">
        <f t="shared" si="1"/>
        <v>0.9765222304</v>
      </c>
      <c r="L1445" s="73">
        <f t="shared" si="2"/>
        <v>1.8</v>
      </c>
      <c r="M1445" s="73">
        <f t="shared" si="3"/>
        <v>2.9925069</v>
      </c>
      <c r="N1445" s="73" t="s">
        <v>1441</v>
      </c>
      <c r="O1445" s="73">
        <v>48.2</v>
      </c>
      <c r="P1445" s="73">
        <v>50.3</v>
      </c>
      <c r="Q1445" s="73">
        <v>49.7</v>
      </c>
      <c r="R1445" s="73">
        <v>47.5</v>
      </c>
      <c r="S1445" s="73">
        <v>3.18</v>
      </c>
      <c r="T1445" s="73">
        <v>47816.0</v>
      </c>
      <c r="U1445" s="73">
        <v>15.7</v>
      </c>
      <c r="V1445" s="73">
        <v>85.1</v>
      </c>
      <c r="W1445" s="73">
        <v>113534.0</v>
      </c>
      <c r="X1445" s="73">
        <v>750.0</v>
      </c>
      <c r="Y1445" s="73">
        <v>12.1</v>
      </c>
      <c r="Z1445" s="73">
        <v>47.6</v>
      </c>
      <c r="AA1445" s="73">
        <v>11914.0</v>
      </c>
      <c r="AB1445" s="73">
        <v>9.3</v>
      </c>
      <c r="AC1445" s="75">
        <v>45352.0</v>
      </c>
      <c r="AD1445" s="73">
        <v>94.7</v>
      </c>
      <c r="AE1445" s="73">
        <v>0.8</v>
      </c>
      <c r="AF1445" s="73">
        <v>0.3</v>
      </c>
      <c r="AG1445" s="73">
        <v>0.4</v>
      </c>
      <c r="AH1445" s="73">
        <v>0.0</v>
      </c>
      <c r="AI1445" s="73">
        <v>0.4</v>
      </c>
      <c r="AJ1445" s="73">
        <v>3.4</v>
      </c>
      <c r="AK1445" s="73" t="s">
        <v>4943</v>
      </c>
    </row>
    <row r="1446">
      <c r="A1446" s="73" t="s">
        <v>4944</v>
      </c>
      <c r="B1446" s="74" t="s">
        <v>4944</v>
      </c>
      <c r="C1446" s="73" t="s">
        <v>4945</v>
      </c>
      <c r="D1446" s="73">
        <v>48025.0</v>
      </c>
      <c r="E1446" s="73" t="s">
        <v>1377</v>
      </c>
      <c r="F1446" s="73" t="s">
        <v>1378</v>
      </c>
      <c r="G1446" s="73">
        <v>28.4174</v>
      </c>
      <c r="H1446" s="73">
        <v>-97.7412</v>
      </c>
      <c r="I1446" s="73">
        <v>30977.0</v>
      </c>
      <c r="J1446" s="73">
        <v>13.59</v>
      </c>
      <c r="K1446" s="73">
        <f t="shared" si="1"/>
        <v>0.9730904867</v>
      </c>
      <c r="L1446" s="73">
        <f t="shared" si="2"/>
        <v>1.8</v>
      </c>
      <c r="M1446" s="73">
        <f t="shared" si="3"/>
        <v>2.9628651</v>
      </c>
      <c r="N1446" s="73" t="s">
        <v>1373</v>
      </c>
      <c r="O1446" s="73">
        <v>35.6</v>
      </c>
      <c r="P1446" s="73">
        <v>62.0</v>
      </c>
      <c r="Q1446" s="73">
        <v>38.0</v>
      </c>
      <c r="R1446" s="73">
        <v>37.5</v>
      </c>
      <c r="S1446" s="73">
        <v>3.47</v>
      </c>
      <c r="T1446" s="73">
        <v>50283.0</v>
      </c>
      <c r="U1446" s="73">
        <v>20.6</v>
      </c>
      <c r="V1446" s="73">
        <v>67.3</v>
      </c>
      <c r="W1446" s="73">
        <v>107707.0</v>
      </c>
      <c r="X1446" s="73">
        <v>985.0</v>
      </c>
      <c r="Y1446" s="73">
        <v>11.5</v>
      </c>
      <c r="Z1446" s="73">
        <v>43.5</v>
      </c>
      <c r="AA1446" s="73">
        <v>9477.0</v>
      </c>
      <c r="AB1446" s="73">
        <v>6.4</v>
      </c>
      <c r="AC1446" s="75">
        <v>45352.0</v>
      </c>
      <c r="AD1446" s="73">
        <v>65.0</v>
      </c>
      <c r="AE1446" s="73">
        <v>6.5</v>
      </c>
      <c r="AF1446" s="73">
        <v>0.6</v>
      </c>
      <c r="AG1446" s="73">
        <v>0.5</v>
      </c>
      <c r="AH1446" s="73">
        <v>0.0</v>
      </c>
      <c r="AI1446" s="73">
        <v>6.0</v>
      </c>
      <c r="AJ1446" s="73">
        <v>21.4</v>
      </c>
      <c r="AK1446" s="73" t="s">
        <v>4946</v>
      </c>
    </row>
    <row r="1447">
      <c r="A1447" s="73" t="s">
        <v>1801</v>
      </c>
      <c r="B1447" s="74" t="s">
        <v>1801</v>
      </c>
      <c r="C1447" s="73" t="s">
        <v>1802</v>
      </c>
      <c r="D1447" s="73">
        <v>8117.0</v>
      </c>
      <c r="E1447" s="73" t="s">
        <v>1677</v>
      </c>
      <c r="F1447" s="73" t="s">
        <v>1678</v>
      </c>
      <c r="G1447" s="73">
        <v>39.6342</v>
      </c>
      <c r="H1447" s="73">
        <v>-106.1164</v>
      </c>
      <c r="I1447" s="73">
        <v>30955.0</v>
      </c>
      <c r="J1447" s="73">
        <v>19.65</v>
      </c>
      <c r="K1447" s="73">
        <f t="shared" si="1"/>
        <v>0.9758186849</v>
      </c>
      <c r="L1447" s="73">
        <f t="shared" si="2"/>
        <v>1.8</v>
      </c>
      <c r="M1447" s="73">
        <f t="shared" si="3"/>
        <v>2.9864385</v>
      </c>
      <c r="N1447" s="73" t="s">
        <v>1502</v>
      </c>
      <c r="O1447" s="73">
        <v>39.0</v>
      </c>
      <c r="P1447" s="73">
        <v>55.0</v>
      </c>
      <c r="Q1447" s="73">
        <v>45.0</v>
      </c>
      <c r="R1447" s="73">
        <v>47.6</v>
      </c>
      <c r="S1447" s="73">
        <v>2.92</v>
      </c>
      <c r="T1447" s="73">
        <v>100611.0</v>
      </c>
      <c r="U1447" s="73">
        <v>50.3</v>
      </c>
      <c r="V1447" s="73">
        <v>69.8</v>
      </c>
      <c r="W1447" s="73">
        <v>768033.0</v>
      </c>
      <c r="X1447" s="73">
        <v>1807.0</v>
      </c>
      <c r="Y1447" s="73">
        <v>52.2</v>
      </c>
      <c r="Z1447" s="73">
        <v>75.9</v>
      </c>
      <c r="AA1447" s="73">
        <v>24453.0</v>
      </c>
      <c r="AB1447" s="73">
        <v>3.7</v>
      </c>
      <c r="AC1447" s="75">
        <v>45352.0</v>
      </c>
      <c r="AD1447" s="73">
        <v>83.1</v>
      </c>
      <c r="AE1447" s="73">
        <v>0.3</v>
      </c>
      <c r="AF1447" s="73">
        <v>1.2</v>
      </c>
      <c r="AG1447" s="73">
        <v>0.5</v>
      </c>
      <c r="AH1447" s="73">
        <v>0.6</v>
      </c>
      <c r="AI1447" s="73">
        <v>2.6</v>
      </c>
      <c r="AJ1447" s="73">
        <v>11.7</v>
      </c>
      <c r="AK1447" s="73" t="s">
        <v>4947</v>
      </c>
    </row>
    <row r="1448">
      <c r="A1448" s="73" t="s">
        <v>2107</v>
      </c>
      <c r="B1448" s="74" t="s">
        <v>2107</v>
      </c>
      <c r="C1448" s="73" t="s">
        <v>2108</v>
      </c>
      <c r="D1448" s="73">
        <v>18055.0</v>
      </c>
      <c r="E1448" s="73" t="s">
        <v>1563</v>
      </c>
      <c r="F1448" s="73" t="s">
        <v>1564</v>
      </c>
      <c r="G1448" s="73">
        <v>39.0364</v>
      </c>
      <c r="H1448" s="73">
        <v>-86.9621</v>
      </c>
      <c r="I1448" s="73">
        <v>30900.0</v>
      </c>
      <c r="J1448" s="73">
        <v>21.99</v>
      </c>
      <c r="K1448" s="73">
        <f t="shared" si="1"/>
        <v>0.9768741934</v>
      </c>
      <c r="L1448" s="73">
        <f t="shared" si="2"/>
        <v>1.8</v>
      </c>
      <c r="M1448" s="73">
        <f t="shared" si="3"/>
        <v>2.9955411</v>
      </c>
      <c r="N1448" s="73" t="s">
        <v>1565</v>
      </c>
      <c r="O1448" s="73">
        <v>43.0</v>
      </c>
      <c r="P1448" s="73">
        <v>50.5</v>
      </c>
      <c r="Q1448" s="73">
        <v>49.5</v>
      </c>
      <c r="R1448" s="73">
        <v>53.6</v>
      </c>
      <c r="S1448" s="73">
        <v>2.94</v>
      </c>
      <c r="T1448" s="73">
        <v>57771.0</v>
      </c>
      <c r="U1448" s="73">
        <v>21.7</v>
      </c>
      <c r="V1448" s="73">
        <v>75.4</v>
      </c>
      <c r="W1448" s="73">
        <v>117311.0</v>
      </c>
      <c r="X1448" s="73">
        <v>740.0</v>
      </c>
      <c r="Y1448" s="73">
        <v>16.1</v>
      </c>
      <c r="Z1448" s="73">
        <v>58.0</v>
      </c>
      <c r="AA1448" s="73">
        <v>13271.0</v>
      </c>
      <c r="AB1448" s="73">
        <v>6.7</v>
      </c>
      <c r="AC1448" s="75">
        <v>45352.0</v>
      </c>
      <c r="AD1448" s="73">
        <v>96.7</v>
      </c>
      <c r="AE1448" s="73">
        <v>0.6</v>
      </c>
      <c r="AF1448" s="73">
        <v>0.1</v>
      </c>
      <c r="AG1448" s="73">
        <v>0.1</v>
      </c>
      <c r="AH1448" s="73">
        <v>0.0</v>
      </c>
      <c r="AI1448" s="73">
        <v>0.5</v>
      </c>
      <c r="AJ1448" s="73">
        <v>2.0</v>
      </c>
      <c r="AK1448" s="73" t="s">
        <v>4948</v>
      </c>
    </row>
    <row r="1449">
      <c r="A1449" s="73" t="s">
        <v>4949</v>
      </c>
      <c r="B1449" s="74" t="s">
        <v>4949</v>
      </c>
      <c r="C1449" s="73" t="s">
        <v>4950</v>
      </c>
      <c r="D1449" s="73">
        <v>42047.0</v>
      </c>
      <c r="E1449" s="73" t="s">
        <v>323</v>
      </c>
      <c r="F1449" s="73" t="s">
        <v>1455</v>
      </c>
      <c r="G1449" s="73">
        <v>41.4251</v>
      </c>
      <c r="H1449" s="73">
        <v>-78.6491</v>
      </c>
      <c r="I1449" s="73">
        <v>30886.0</v>
      </c>
      <c r="J1449" s="73">
        <v>14.42</v>
      </c>
      <c r="K1449" s="73">
        <f t="shared" si="1"/>
        <v>0.9734636995</v>
      </c>
      <c r="L1449" s="73">
        <f t="shared" si="2"/>
        <v>1.8</v>
      </c>
      <c r="M1449" s="73">
        <f t="shared" si="3"/>
        <v>2.9660938</v>
      </c>
      <c r="N1449" s="73" t="s">
        <v>1396</v>
      </c>
      <c r="O1449" s="73">
        <v>48.2</v>
      </c>
      <c r="P1449" s="73">
        <v>51.1</v>
      </c>
      <c r="Q1449" s="73">
        <v>48.9</v>
      </c>
      <c r="R1449" s="73">
        <v>50.0</v>
      </c>
      <c r="S1449" s="73">
        <v>2.91</v>
      </c>
      <c r="T1449" s="73">
        <v>61672.0</v>
      </c>
      <c r="U1449" s="73">
        <v>22.9</v>
      </c>
      <c r="V1449" s="73">
        <v>79.1</v>
      </c>
      <c r="W1449" s="73">
        <v>121987.0</v>
      </c>
      <c r="X1449" s="73">
        <v>707.0</v>
      </c>
      <c r="Y1449" s="73">
        <v>18.5</v>
      </c>
      <c r="Z1449" s="73">
        <v>62.3</v>
      </c>
      <c r="AA1449" s="73">
        <v>14455.0</v>
      </c>
      <c r="AB1449" s="73">
        <v>6.5</v>
      </c>
      <c r="AC1449" s="75">
        <v>45352.0</v>
      </c>
      <c r="AD1449" s="73">
        <v>96.0</v>
      </c>
      <c r="AE1449" s="73">
        <v>0.7</v>
      </c>
      <c r="AF1449" s="73">
        <v>0.4</v>
      </c>
      <c r="AG1449" s="73">
        <v>0.0</v>
      </c>
      <c r="AH1449" s="73">
        <v>0.0</v>
      </c>
      <c r="AI1449" s="73">
        <v>0.1</v>
      </c>
      <c r="AJ1449" s="73">
        <v>2.7</v>
      </c>
      <c r="AK1449" s="73" t="s">
        <v>4951</v>
      </c>
    </row>
    <row r="1450">
      <c r="A1450" s="73" t="s">
        <v>4952</v>
      </c>
      <c r="B1450" s="74" t="s">
        <v>4952</v>
      </c>
      <c r="C1450" s="73" t="s">
        <v>4953</v>
      </c>
      <c r="D1450" s="73">
        <v>45089.0</v>
      </c>
      <c r="E1450" s="73" t="s">
        <v>1816</v>
      </c>
      <c r="F1450" s="73" t="s">
        <v>1817</v>
      </c>
      <c r="G1450" s="73">
        <v>33.6199</v>
      </c>
      <c r="H1450" s="73">
        <v>-79.7277</v>
      </c>
      <c r="I1450" s="73">
        <v>30879.0</v>
      </c>
      <c r="J1450" s="73">
        <v>12.76</v>
      </c>
      <c r="K1450" s="73">
        <f t="shared" si="1"/>
        <v>0.9727174169</v>
      </c>
      <c r="L1450" s="73">
        <f t="shared" si="2"/>
        <v>1.8</v>
      </c>
      <c r="M1450" s="73">
        <f t="shared" si="3"/>
        <v>2.9596364</v>
      </c>
      <c r="N1450" s="73" t="s">
        <v>1396</v>
      </c>
      <c r="O1450" s="73">
        <v>43.2</v>
      </c>
      <c r="P1450" s="73">
        <v>48.7</v>
      </c>
      <c r="Q1450" s="73">
        <v>51.3</v>
      </c>
      <c r="R1450" s="73">
        <v>38.1</v>
      </c>
      <c r="S1450" s="73">
        <v>3.27</v>
      </c>
      <c r="T1450" s="73">
        <v>40848.0</v>
      </c>
      <c r="U1450" s="73">
        <v>12.4</v>
      </c>
      <c r="V1450" s="73">
        <v>74.0</v>
      </c>
      <c r="W1450" s="73">
        <v>84971.0</v>
      </c>
      <c r="X1450" s="73">
        <v>786.0</v>
      </c>
      <c r="Y1450" s="73">
        <v>15.2</v>
      </c>
      <c r="Z1450" s="73">
        <v>49.3</v>
      </c>
      <c r="AA1450" s="73">
        <v>10427.0</v>
      </c>
      <c r="AB1450" s="73">
        <v>4.5</v>
      </c>
      <c r="AC1450" s="75">
        <v>45352.0</v>
      </c>
      <c r="AD1450" s="73">
        <v>32.0</v>
      </c>
      <c r="AE1450" s="73">
        <v>63.6</v>
      </c>
      <c r="AF1450" s="73">
        <v>0.8</v>
      </c>
      <c r="AG1450" s="73">
        <v>0.3</v>
      </c>
      <c r="AH1450" s="73">
        <v>0.0</v>
      </c>
      <c r="AI1450" s="73">
        <v>2.4</v>
      </c>
      <c r="AJ1450" s="73">
        <v>0.8</v>
      </c>
      <c r="AK1450" s="73" t="s">
        <v>4954</v>
      </c>
    </row>
    <row r="1451">
      <c r="A1451" s="73" t="s">
        <v>4955</v>
      </c>
      <c r="B1451" s="74" t="s">
        <v>4955</v>
      </c>
      <c r="C1451" s="73" t="s">
        <v>4956</v>
      </c>
      <c r="D1451" s="73">
        <v>48273.0</v>
      </c>
      <c r="E1451" s="73" t="s">
        <v>1377</v>
      </c>
      <c r="F1451" s="73" t="s">
        <v>1378</v>
      </c>
      <c r="G1451" s="73">
        <v>27.4337</v>
      </c>
      <c r="H1451" s="73">
        <v>-97.7273</v>
      </c>
      <c r="I1451" s="73">
        <v>30860.0</v>
      </c>
      <c r="J1451" s="73">
        <v>13.52</v>
      </c>
      <c r="K1451" s="73">
        <f t="shared" si="1"/>
        <v>0.9730590174</v>
      </c>
      <c r="L1451" s="73">
        <f t="shared" si="2"/>
        <v>1.8</v>
      </c>
      <c r="M1451" s="73">
        <f t="shared" si="3"/>
        <v>2.9625928</v>
      </c>
      <c r="N1451" s="73" t="s">
        <v>1373</v>
      </c>
      <c r="O1451" s="73">
        <v>28.6</v>
      </c>
      <c r="P1451" s="73">
        <v>50.5</v>
      </c>
      <c r="Q1451" s="73">
        <v>49.5</v>
      </c>
      <c r="R1451" s="73">
        <v>39.2</v>
      </c>
      <c r="S1451" s="73">
        <v>3.06</v>
      </c>
      <c r="T1451" s="73">
        <v>52487.0</v>
      </c>
      <c r="U1451" s="73">
        <v>24.3</v>
      </c>
      <c r="V1451" s="73">
        <v>54.1</v>
      </c>
      <c r="W1451" s="73">
        <v>131506.0</v>
      </c>
      <c r="X1451" s="73">
        <v>978.0</v>
      </c>
      <c r="Y1451" s="73">
        <v>23.0</v>
      </c>
      <c r="Z1451" s="73">
        <v>59.3</v>
      </c>
      <c r="AA1451" s="73">
        <v>13464.0</v>
      </c>
      <c r="AB1451" s="73">
        <v>7.5</v>
      </c>
      <c r="AC1451" s="75">
        <v>45352.0</v>
      </c>
      <c r="AD1451" s="73">
        <v>59.5</v>
      </c>
      <c r="AE1451" s="73">
        <v>3.0</v>
      </c>
      <c r="AF1451" s="73">
        <v>1.3</v>
      </c>
      <c r="AG1451" s="73">
        <v>0.7</v>
      </c>
      <c r="AH1451" s="73">
        <v>0.0</v>
      </c>
      <c r="AI1451" s="73">
        <v>4.7</v>
      </c>
      <c r="AJ1451" s="73">
        <v>30.7</v>
      </c>
      <c r="AK1451" s="73" t="s">
        <v>4957</v>
      </c>
    </row>
    <row r="1452">
      <c r="A1452" s="73" t="s">
        <v>4958</v>
      </c>
      <c r="B1452" s="74" t="s">
        <v>4958</v>
      </c>
      <c r="C1452" s="73" t="s">
        <v>4959</v>
      </c>
      <c r="D1452" s="73">
        <v>27047.0</v>
      </c>
      <c r="E1452" s="73" t="s">
        <v>1489</v>
      </c>
      <c r="F1452" s="73" t="s">
        <v>1490</v>
      </c>
      <c r="G1452" s="73">
        <v>43.6738</v>
      </c>
      <c r="H1452" s="73">
        <v>-93.3488</v>
      </c>
      <c r="I1452" s="73">
        <v>30857.0</v>
      </c>
      <c r="J1452" s="73">
        <v>16.85</v>
      </c>
      <c r="K1452" s="73">
        <f t="shared" si="1"/>
        <v>0.9745571819</v>
      </c>
      <c r="L1452" s="73">
        <f t="shared" si="2"/>
        <v>1.8</v>
      </c>
      <c r="M1452" s="73">
        <f t="shared" si="3"/>
        <v>2.9755465</v>
      </c>
      <c r="N1452" s="73" t="s">
        <v>1373</v>
      </c>
      <c r="O1452" s="73">
        <v>44.1</v>
      </c>
      <c r="P1452" s="73">
        <v>50.0</v>
      </c>
      <c r="Q1452" s="73">
        <v>50.0</v>
      </c>
      <c r="R1452" s="73">
        <v>49.5</v>
      </c>
      <c r="S1452" s="73">
        <v>2.91</v>
      </c>
      <c r="T1452" s="73">
        <v>65679.0</v>
      </c>
      <c r="U1452" s="73">
        <v>28.6</v>
      </c>
      <c r="V1452" s="73">
        <v>78.4</v>
      </c>
      <c r="W1452" s="73">
        <v>152839.0</v>
      </c>
      <c r="X1452" s="73">
        <v>803.0</v>
      </c>
      <c r="Y1452" s="73">
        <v>17.1</v>
      </c>
      <c r="Z1452" s="73">
        <v>62.0</v>
      </c>
      <c r="AA1452" s="73">
        <v>15951.0</v>
      </c>
      <c r="AB1452" s="73">
        <v>4.4</v>
      </c>
      <c r="AC1452" s="75">
        <v>45352.0</v>
      </c>
      <c r="AD1452" s="73">
        <v>85.5</v>
      </c>
      <c r="AE1452" s="73">
        <v>1.2</v>
      </c>
      <c r="AF1452" s="73">
        <v>2.9</v>
      </c>
      <c r="AG1452" s="73">
        <v>0.3</v>
      </c>
      <c r="AH1452" s="73">
        <v>0.0</v>
      </c>
      <c r="AI1452" s="73">
        <v>3.4</v>
      </c>
      <c r="AJ1452" s="73">
        <v>6.6</v>
      </c>
      <c r="AK1452" s="73" t="s">
        <v>4960</v>
      </c>
    </row>
    <row r="1453">
      <c r="A1453" s="73" t="s">
        <v>4052</v>
      </c>
      <c r="B1453" s="74" t="s">
        <v>4052</v>
      </c>
      <c r="C1453" s="73" t="s">
        <v>4961</v>
      </c>
      <c r="D1453" s="73">
        <v>55123.0</v>
      </c>
      <c r="E1453" s="73" t="s">
        <v>1585</v>
      </c>
      <c r="F1453" s="73" t="s">
        <v>1586</v>
      </c>
      <c r="G1453" s="73">
        <v>43.5939</v>
      </c>
      <c r="H1453" s="73">
        <v>-90.8344</v>
      </c>
      <c r="I1453" s="73">
        <v>30811.0</v>
      </c>
      <c r="J1453" s="73">
        <v>15.03</v>
      </c>
      <c r="K1453" s="73">
        <f t="shared" si="1"/>
        <v>0.9737380797</v>
      </c>
      <c r="L1453" s="73">
        <f t="shared" si="2"/>
        <v>1.8</v>
      </c>
      <c r="M1453" s="73">
        <f t="shared" si="3"/>
        <v>2.9684667</v>
      </c>
      <c r="N1453" s="73" t="s">
        <v>1373</v>
      </c>
      <c r="O1453" s="73">
        <v>41.3</v>
      </c>
      <c r="P1453" s="73">
        <v>50.8</v>
      </c>
      <c r="Q1453" s="73">
        <v>49.2</v>
      </c>
      <c r="R1453" s="73">
        <v>54.9</v>
      </c>
      <c r="S1453" s="73">
        <v>3.17</v>
      </c>
      <c r="T1453" s="73">
        <v>65177.0</v>
      </c>
      <c r="U1453" s="73">
        <v>29.8</v>
      </c>
      <c r="V1453" s="73">
        <v>79.7</v>
      </c>
      <c r="W1453" s="73">
        <v>190653.0</v>
      </c>
      <c r="X1453" s="73">
        <v>785.0</v>
      </c>
      <c r="Y1453" s="73">
        <v>24.3</v>
      </c>
      <c r="Z1453" s="73">
        <v>59.8</v>
      </c>
      <c r="AA1453" s="73">
        <v>15424.0</v>
      </c>
      <c r="AB1453" s="73">
        <v>2.5</v>
      </c>
      <c r="AC1453" s="75">
        <v>45352.0</v>
      </c>
      <c r="AD1453" s="73">
        <v>95.4</v>
      </c>
      <c r="AE1453" s="73">
        <v>0.2</v>
      </c>
      <c r="AF1453" s="73">
        <v>0.2</v>
      </c>
      <c r="AG1453" s="73">
        <v>0.1</v>
      </c>
      <c r="AH1453" s="73">
        <v>0.0</v>
      </c>
      <c r="AI1453" s="73">
        <v>0.7</v>
      </c>
      <c r="AJ1453" s="73">
        <v>3.3</v>
      </c>
      <c r="AK1453" s="73" t="s">
        <v>4962</v>
      </c>
    </row>
    <row r="1454">
      <c r="A1454" s="73" t="s">
        <v>4963</v>
      </c>
      <c r="B1454" s="74" t="s">
        <v>4963</v>
      </c>
      <c r="C1454" s="73" t="s">
        <v>4964</v>
      </c>
      <c r="D1454" s="73">
        <v>21177.0</v>
      </c>
      <c r="E1454" s="73" t="s">
        <v>1656</v>
      </c>
      <c r="F1454" s="73" t="s">
        <v>1657</v>
      </c>
      <c r="G1454" s="73">
        <v>37.2158</v>
      </c>
      <c r="H1454" s="73">
        <v>-87.142</v>
      </c>
      <c r="I1454" s="73">
        <v>30735.0</v>
      </c>
      <c r="J1454" s="73">
        <v>25.4</v>
      </c>
      <c r="K1454" s="73">
        <f t="shared" si="1"/>
        <v>0.9784143934</v>
      </c>
      <c r="L1454" s="73">
        <f t="shared" si="2"/>
        <v>1.8</v>
      </c>
      <c r="M1454" s="73">
        <f t="shared" si="3"/>
        <v>3.008806</v>
      </c>
      <c r="N1454" s="73" t="s">
        <v>1373</v>
      </c>
      <c r="O1454" s="73">
        <v>43.0</v>
      </c>
      <c r="P1454" s="73">
        <v>50.7</v>
      </c>
      <c r="Q1454" s="73">
        <v>49.3</v>
      </c>
      <c r="R1454" s="73">
        <v>53.6</v>
      </c>
      <c r="S1454" s="73">
        <v>3.02</v>
      </c>
      <c r="T1454" s="73">
        <v>50935.0</v>
      </c>
      <c r="U1454" s="73">
        <v>23.3</v>
      </c>
      <c r="V1454" s="73">
        <v>82.4</v>
      </c>
      <c r="W1454" s="73">
        <v>114012.0</v>
      </c>
      <c r="X1454" s="73">
        <v>658.0</v>
      </c>
      <c r="Y1454" s="73">
        <v>13.3</v>
      </c>
      <c r="Z1454" s="73">
        <v>52.5</v>
      </c>
      <c r="AA1454" s="73">
        <v>10235.0</v>
      </c>
      <c r="AB1454" s="73">
        <v>4.9</v>
      </c>
      <c r="AC1454" s="75">
        <v>45352.0</v>
      </c>
      <c r="AD1454" s="73">
        <v>93.0</v>
      </c>
      <c r="AE1454" s="73">
        <v>2.3</v>
      </c>
      <c r="AF1454" s="73">
        <v>1.1</v>
      </c>
      <c r="AG1454" s="73">
        <v>0.2</v>
      </c>
      <c r="AH1454" s="73">
        <v>0.0</v>
      </c>
      <c r="AI1454" s="73">
        <v>0.4</v>
      </c>
      <c r="AJ1454" s="73">
        <v>2.9</v>
      </c>
      <c r="AK1454" s="73" t="s">
        <v>4965</v>
      </c>
    </row>
    <row r="1455">
      <c r="A1455" s="73" t="s">
        <v>4966</v>
      </c>
      <c r="B1455" s="74" t="s">
        <v>4966</v>
      </c>
      <c r="C1455" s="73" t="s">
        <v>4967</v>
      </c>
      <c r="D1455" s="73">
        <v>28011.0</v>
      </c>
      <c r="E1455" s="73" t="s">
        <v>2308</v>
      </c>
      <c r="F1455" s="73" t="s">
        <v>2309</v>
      </c>
      <c r="G1455" s="73">
        <v>33.7971</v>
      </c>
      <c r="H1455" s="73">
        <v>-90.8805</v>
      </c>
      <c r="I1455" s="73">
        <v>30688.0</v>
      </c>
      <c r="J1455" s="73">
        <v>13.52</v>
      </c>
      <c r="K1455" s="73">
        <f t="shared" si="1"/>
        <v>0.9730590174</v>
      </c>
      <c r="L1455" s="73">
        <f t="shared" si="2"/>
        <v>1.8</v>
      </c>
      <c r="M1455" s="73">
        <f t="shared" si="3"/>
        <v>2.9625928</v>
      </c>
      <c r="N1455" s="73" t="s">
        <v>1373</v>
      </c>
      <c r="O1455" s="73">
        <v>36.6</v>
      </c>
      <c r="P1455" s="73">
        <v>47.1</v>
      </c>
      <c r="Q1455" s="73">
        <v>52.9</v>
      </c>
      <c r="R1455" s="73">
        <v>33.7</v>
      </c>
      <c r="S1455" s="73">
        <v>3.14</v>
      </c>
      <c r="T1455" s="73">
        <v>37845.0</v>
      </c>
      <c r="U1455" s="73">
        <v>16.7</v>
      </c>
      <c r="V1455" s="73">
        <v>59.6</v>
      </c>
      <c r="W1455" s="73">
        <v>122430.0</v>
      </c>
      <c r="X1455" s="73">
        <v>698.0</v>
      </c>
      <c r="Y1455" s="73">
        <v>27.2</v>
      </c>
      <c r="Z1455" s="73">
        <v>49.7</v>
      </c>
      <c r="AA1455" s="73">
        <v>11137.0</v>
      </c>
      <c r="AB1455" s="73">
        <v>7.4</v>
      </c>
      <c r="AC1455" s="75">
        <v>45352.0</v>
      </c>
      <c r="AD1455" s="73">
        <v>31.1</v>
      </c>
      <c r="AE1455" s="73">
        <v>63.2</v>
      </c>
      <c r="AF1455" s="73">
        <v>0.8</v>
      </c>
      <c r="AG1455" s="73">
        <v>0.0</v>
      </c>
      <c r="AH1455" s="73">
        <v>0.0</v>
      </c>
      <c r="AI1455" s="73">
        <v>1.5</v>
      </c>
      <c r="AJ1455" s="73">
        <v>3.4</v>
      </c>
      <c r="AK1455" s="73" t="s">
        <v>4968</v>
      </c>
    </row>
    <row r="1456">
      <c r="A1456" s="73" t="s">
        <v>4969</v>
      </c>
      <c r="B1456" s="74" t="s">
        <v>4969</v>
      </c>
      <c r="C1456" s="73" t="s">
        <v>4970</v>
      </c>
      <c r="D1456" s="73">
        <v>55121.0</v>
      </c>
      <c r="E1456" s="73" t="s">
        <v>1585</v>
      </c>
      <c r="F1456" s="73" t="s">
        <v>1586</v>
      </c>
      <c r="G1456" s="73">
        <v>44.304</v>
      </c>
      <c r="H1456" s="73">
        <v>-91.3585</v>
      </c>
      <c r="I1456" s="73">
        <v>30679.0</v>
      </c>
      <c r="J1456" s="73">
        <v>16.16</v>
      </c>
      <c r="K1456" s="73">
        <f t="shared" si="1"/>
        <v>0.9742465621</v>
      </c>
      <c r="L1456" s="73">
        <f t="shared" si="2"/>
        <v>1.8</v>
      </c>
      <c r="M1456" s="73">
        <f t="shared" si="3"/>
        <v>2.9728624</v>
      </c>
      <c r="N1456" s="73" t="s">
        <v>1373</v>
      </c>
      <c r="O1456" s="73">
        <v>40.9</v>
      </c>
      <c r="P1456" s="73">
        <v>50.9</v>
      </c>
      <c r="Q1456" s="73">
        <v>49.1</v>
      </c>
      <c r="R1456" s="73">
        <v>54.5</v>
      </c>
      <c r="S1456" s="73">
        <v>3.07</v>
      </c>
      <c r="T1456" s="73">
        <v>68474.0</v>
      </c>
      <c r="U1456" s="73">
        <v>30.2</v>
      </c>
      <c r="V1456" s="73">
        <v>74.2</v>
      </c>
      <c r="W1456" s="73">
        <v>193150.0</v>
      </c>
      <c r="X1456" s="73">
        <v>864.0</v>
      </c>
      <c r="Y1456" s="73">
        <v>19.7</v>
      </c>
      <c r="Z1456" s="73">
        <v>66.9</v>
      </c>
      <c r="AA1456" s="73">
        <v>14743.0</v>
      </c>
      <c r="AB1456" s="73">
        <v>2.6</v>
      </c>
      <c r="AC1456" s="75">
        <v>45352.0</v>
      </c>
      <c r="AD1456" s="73">
        <v>90.9</v>
      </c>
      <c r="AE1456" s="73">
        <v>0.5</v>
      </c>
      <c r="AF1456" s="73">
        <v>0.4</v>
      </c>
      <c r="AG1456" s="73">
        <v>0.6</v>
      </c>
      <c r="AH1456" s="73">
        <v>0.1</v>
      </c>
      <c r="AI1456" s="73">
        <v>5.0</v>
      </c>
      <c r="AJ1456" s="73">
        <v>2.5</v>
      </c>
      <c r="AK1456" s="73" t="s">
        <v>4971</v>
      </c>
    </row>
    <row r="1457">
      <c r="A1457" s="73" t="s">
        <v>4972</v>
      </c>
      <c r="B1457" s="74" t="s">
        <v>4972</v>
      </c>
      <c r="C1457" s="73" t="s">
        <v>4973</v>
      </c>
      <c r="D1457" s="73">
        <v>47131.0</v>
      </c>
      <c r="E1457" s="73" t="s">
        <v>1593</v>
      </c>
      <c r="F1457" s="73" t="s">
        <v>1594</v>
      </c>
      <c r="G1457" s="73">
        <v>36.3582</v>
      </c>
      <c r="H1457" s="73">
        <v>-89.1488</v>
      </c>
      <c r="I1457" s="73">
        <v>30670.0</v>
      </c>
      <c r="J1457" s="73">
        <v>21.73</v>
      </c>
      <c r="K1457" s="73">
        <f t="shared" si="1"/>
        <v>0.9767568583</v>
      </c>
      <c r="L1457" s="73">
        <f t="shared" si="2"/>
        <v>1.8</v>
      </c>
      <c r="M1457" s="73">
        <f t="shared" si="3"/>
        <v>2.9945297</v>
      </c>
      <c r="N1457" s="73" t="s">
        <v>1373</v>
      </c>
      <c r="O1457" s="73">
        <v>42.3</v>
      </c>
      <c r="P1457" s="73">
        <v>48.8</v>
      </c>
      <c r="Q1457" s="73">
        <v>51.2</v>
      </c>
      <c r="R1457" s="73">
        <v>50.2</v>
      </c>
      <c r="S1457" s="73">
        <v>3.06</v>
      </c>
      <c r="T1457" s="73">
        <v>50638.0</v>
      </c>
      <c r="U1457" s="73">
        <v>17.3</v>
      </c>
      <c r="V1457" s="73">
        <v>65.7</v>
      </c>
      <c r="W1457" s="73">
        <v>117648.0</v>
      </c>
      <c r="X1457" s="73">
        <v>732.0</v>
      </c>
      <c r="Y1457" s="73">
        <v>17.3</v>
      </c>
      <c r="Z1457" s="73">
        <v>57.0</v>
      </c>
      <c r="AA1457" s="73">
        <v>13139.0</v>
      </c>
      <c r="AB1457" s="73">
        <v>5.0</v>
      </c>
      <c r="AC1457" s="75">
        <v>45352.0</v>
      </c>
      <c r="AD1457" s="73">
        <v>81.8</v>
      </c>
      <c r="AE1457" s="73">
        <v>10.5</v>
      </c>
      <c r="AF1457" s="73">
        <v>0.2</v>
      </c>
      <c r="AG1457" s="73">
        <v>0.1</v>
      </c>
      <c r="AH1457" s="73">
        <v>0.1</v>
      </c>
      <c r="AI1457" s="73">
        <v>1.4</v>
      </c>
      <c r="AJ1457" s="73">
        <v>5.9</v>
      </c>
      <c r="AK1457" s="73" t="s">
        <v>4974</v>
      </c>
    </row>
    <row r="1458">
      <c r="A1458" s="73" t="s">
        <v>2947</v>
      </c>
      <c r="B1458" s="74" t="s">
        <v>2947</v>
      </c>
      <c r="C1458" s="73" t="s">
        <v>2948</v>
      </c>
      <c r="D1458" s="73">
        <v>39065.0</v>
      </c>
      <c r="E1458" s="73" t="s">
        <v>1478</v>
      </c>
      <c r="F1458" s="73" t="s">
        <v>1479</v>
      </c>
      <c r="G1458" s="73">
        <v>40.6616</v>
      </c>
      <c r="H1458" s="73">
        <v>-83.6595</v>
      </c>
      <c r="I1458" s="73">
        <v>30622.0</v>
      </c>
      <c r="J1458" s="73">
        <v>25.14</v>
      </c>
      <c r="K1458" s="73">
        <f t="shared" si="1"/>
        <v>0.9782968733</v>
      </c>
      <c r="L1458" s="73">
        <f t="shared" si="2"/>
        <v>1.8</v>
      </c>
      <c r="M1458" s="73">
        <f t="shared" si="3"/>
        <v>3.0077946</v>
      </c>
      <c r="N1458" s="73" t="s">
        <v>1396</v>
      </c>
      <c r="O1458" s="73">
        <v>35.6</v>
      </c>
      <c r="P1458" s="73">
        <v>50.0</v>
      </c>
      <c r="Q1458" s="73">
        <v>50.0</v>
      </c>
      <c r="R1458" s="73">
        <v>50.1</v>
      </c>
      <c r="S1458" s="73">
        <v>3.01</v>
      </c>
      <c r="T1458" s="73">
        <v>55876.0</v>
      </c>
      <c r="U1458" s="73">
        <v>23.1</v>
      </c>
      <c r="V1458" s="73">
        <v>74.4</v>
      </c>
      <c r="W1458" s="73">
        <v>127724.0</v>
      </c>
      <c r="X1458" s="73">
        <v>755.0</v>
      </c>
      <c r="Y1458" s="73">
        <v>18.4</v>
      </c>
      <c r="Z1458" s="73">
        <v>59.7</v>
      </c>
      <c r="AA1458" s="73">
        <v>13107.0</v>
      </c>
      <c r="AB1458" s="73">
        <v>4.7</v>
      </c>
      <c r="AC1458" s="75">
        <v>45352.0</v>
      </c>
      <c r="AD1458" s="73">
        <v>94.1</v>
      </c>
      <c r="AE1458" s="73">
        <v>1.2</v>
      </c>
      <c r="AF1458" s="73">
        <v>0.8</v>
      </c>
      <c r="AG1458" s="73">
        <v>0.1</v>
      </c>
      <c r="AH1458" s="73">
        <v>0.0</v>
      </c>
      <c r="AI1458" s="73">
        <v>1.0</v>
      </c>
      <c r="AJ1458" s="73">
        <v>2.8</v>
      </c>
      <c r="AK1458" s="73" t="s">
        <v>4975</v>
      </c>
    </row>
    <row r="1459">
      <c r="A1459" s="73" t="s">
        <v>4976</v>
      </c>
      <c r="B1459" s="74" t="s">
        <v>4976</v>
      </c>
      <c r="C1459" s="73" t="s">
        <v>4977</v>
      </c>
      <c r="D1459" s="73">
        <v>21021.0</v>
      </c>
      <c r="E1459" s="73" t="s">
        <v>1656</v>
      </c>
      <c r="F1459" s="73" t="s">
        <v>1657</v>
      </c>
      <c r="G1459" s="73">
        <v>37.6244</v>
      </c>
      <c r="H1459" s="73">
        <v>-84.8668</v>
      </c>
      <c r="I1459" s="73">
        <v>30613.0</v>
      </c>
      <c r="J1459" s="73">
        <v>65.54</v>
      </c>
      <c r="K1459" s="73">
        <f t="shared" si="1"/>
        <v>0.996728061</v>
      </c>
      <c r="L1459" s="73">
        <f t="shared" si="2"/>
        <v>1.8</v>
      </c>
      <c r="M1459" s="73">
        <f t="shared" si="3"/>
        <v>3.1649506</v>
      </c>
      <c r="N1459" s="73" t="s">
        <v>1396</v>
      </c>
      <c r="O1459" s="73">
        <v>40.0</v>
      </c>
      <c r="P1459" s="73">
        <v>50.5</v>
      </c>
      <c r="Q1459" s="73">
        <v>49.5</v>
      </c>
      <c r="R1459" s="73">
        <v>44.6</v>
      </c>
      <c r="S1459" s="73">
        <v>2.86</v>
      </c>
      <c r="T1459" s="73">
        <v>56568.0</v>
      </c>
      <c r="U1459" s="73">
        <v>25.1</v>
      </c>
      <c r="V1459" s="73">
        <v>68.8</v>
      </c>
      <c r="W1459" s="73">
        <v>177156.0</v>
      </c>
      <c r="X1459" s="73">
        <v>762.0</v>
      </c>
      <c r="Y1459" s="73">
        <v>26.7</v>
      </c>
      <c r="Z1459" s="73">
        <v>54.1</v>
      </c>
      <c r="AA1459" s="73">
        <v>12818.0</v>
      </c>
      <c r="AB1459" s="73">
        <v>6.2</v>
      </c>
      <c r="AC1459" s="75">
        <v>45352.0</v>
      </c>
      <c r="AD1459" s="73">
        <v>85.7</v>
      </c>
      <c r="AE1459" s="73">
        <v>8.2</v>
      </c>
      <c r="AF1459" s="73">
        <v>0.8</v>
      </c>
      <c r="AG1459" s="73">
        <v>0.0</v>
      </c>
      <c r="AH1459" s="73">
        <v>0.0</v>
      </c>
      <c r="AI1459" s="73">
        <v>1.4</v>
      </c>
      <c r="AJ1459" s="73">
        <v>4.0</v>
      </c>
      <c r="AK1459" s="73" t="s">
        <v>4978</v>
      </c>
    </row>
    <row r="1460">
      <c r="A1460" s="73" t="s">
        <v>3122</v>
      </c>
      <c r="B1460" s="74" t="s">
        <v>3122</v>
      </c>
      <c r="C1460" s="73" t="s">
        <v>3123</v>
      </c>
      <c r="D1460" s="73">
        <v>54051.0</v>
      </c>
      <c r="E1460" s="73" t="s">
        <v>2485</v>
      </c>
      <c r="F1460" s="73" t="s">
        <v>2486</v>
      </c>
      <c r="G1460" s="73">
        <v>39.8606</v>
      </c>
      <c r="H1460" s="73">
        <v>-80.6634</v>
      </c>
      <c r="I1460" s="73">
        <v>30509.0</v>
      </c>
      <c r="J1460" s="73">
        <v>38.57</v>
      </c>
      <c r="K1460" s="73">
        <f t="shared" si="1"/>
        <v>0.984385743</v>
      </c>
      <c r="L1460" s="73">
        <f t="shared" si="2"/>
        <v>1.8</v>
      </c>
      <c r="M1460" s="73">
        <f t="shared" si="3"/>
        <v>3.0600373</v>
      </c>
      <c r="N1460" s="73" t="s">
        <v>1396</v>
      </c>
      <c r="O1460" s="73">
        <v>46.4</v>
      </c>
      <c r="P1460" s="73">
        <v>50.9</v>
      </c>
      <c r="Q1460" s="73">
        <v>49.1</v>
      </c>
      <c r="R1460" s="73">
        <v>49.0</v>
      </c>
      <c r="S1460" s="73">
        <v>3.06</v>
      </c>
      <c r="T1460" s="73">
        <v>58129.0</v>
      </c>
      <c r="U1460" s="73">
        <v>26.5</v>
      </c>
      <c r="V1460" s="73">
        <v>79.6</v>
      </c>
      <c r="W1460" s="73">
        <v>125943.0</v>
      </c>
      <c r="X1460" s="73">
        <v>788.0</v>
      </c>
      <c r="Y1460" s="73">
        <v>19.0</v>
      </c>
      <c r="Z1460" s="73">
        <v>53.6</v>
      </c>
      <c r="AA1460" s="73">
        <v>13166.0</v>
      </c>
      <c r="AB1460" s="73">
        <v>3.9</v>
      </c>
      <c r="AC1460" s="75">
        <v>45352.0</v>
      </c>
      <c r="AD1460" s="73">
        <v>94.7</v>
      </c>
      <c r="AE1460" s="73">
        <v>0.7</v>
      </c>
      <c r="AF1460" s="73">
        <v>0.2</v>
      </c>
      <c r="AG1460" s="73">
        <v>0.0</v>
      </c>
      <c r="AH1460" s="73">
        <v>0.3</v>
      </c>
      <c r="AI1460" s="73">
        <v>1.1</v>
      </c>
      <c r="AJ1460" s="73">
        <v>3.0</v>
      </c>
      <c r="AK1460" s="73" t="s">
        <v>4979</v>
      </c>
    </row>
    <row r="1461">
      <c r="A1461" s="73" t="s">
        <v>4980</v>
      </c>
      <c r="B1461" s="74" t="s">
        <v>4980</v>
      </c>
      <c r="C1461" s="73" t="s">
        <v>4981</v>
      </c>
      <c r="D1461" s="73">
        <v>51145.0</v>
      </c>
      <c r="E1461" s="73" t="s">
        <v>1509</v>
      </c>
      <c r="F1461" s="73" t="s">
        <v>1510</v>
      </c>
      <c r="G1461" s="73">
        <v>37.5502</v>
      </c>
      <c r="H1461" s="73">
        <v>-77.9152</v>
      </c>
      <c r="I1461" s="73">
        <v>30503.0</v>
      </c>
      <c r="J1461" s="73">
        <v>45.26</v>
      </c>
      <c r="K1461" s="73">
        <f t="shared" si="1"/>
        <v>0.9874329695</v>
      </c>
      <c r="L1461" s="73">
        <f t="shared" si="2"/>
        <v>1.8</v>
      </c>
      <c r="M1461" s="73">
        <f t="shared" si="3"/>
        <v>3.0860614</v>
      </c>
      <c r="N1461" s="73" t="s">
        <v>1396</v>
      </c>
      <c r="O1461" s="73">
        <v>45.6</v>
      </c>
      <c r="P1461" s="73">
        <v>52.5</v>
      </c>
      <c r="Q1461" s="73">
        <v>47.5</v>
      </c>
      <c r="R1461" s="73">
        <v>58.8</v>
      </c>
      <c r="S1461" s="73">
        <v>2.88</v>
      </c>
      <c r="T1461" s="73">
        <v>108089.0</v>
      </c>
      <c r="U1461" s="73">
        <v>54.9</v>
      </c>
      <c r="V1461" s="73">
        <v>91.2</v>
      </c>
      <c r="W1461" s="73">
        <v>356663.0</v>
      </c>
      <c r="X1461" s="73">
        <v>1170.0</v>
      </c>
      <c r="Y1461" s="73">
        <v>32.8</v>
      </c>
      <c r="Z1461" s="73">
        <v>61.3</v>
      </c>
      <c r="AA1461" s="73">
        <v>15248.0</v>
      </c>
      <c r="AB1461" s="73">
        <v>2.6</v>
      </c>
      <c r="AC1461" s="75">
        <v>45352.0</v>
      </c>
      <c r="AD1461" s="73">
        <v>86.0</v>
      </c>
      <c r="AE1461" s="73">
        <v>8.8</v>
      </c>
      <c r="AF1461" s="73">
        <v>0.2</v>
      </c>
      <c r="AG1461" s="73">
        <v>0.3</v>
      </c>
      <c r="AH1461" s="73">
        <v>0.0</v>
      </c>
      <c r="AI1461" s="73">
        <v>0.9</v>
      </c>
      <c r="AJ1461" s="73">
        <v>3.8</v>
      </c>
      <c r="AK1461" s="73" t="s">
        <v>4982</v>
      </c>
    </row>
    <row r="1462">
      <c r="A1462" s="73" t="s">
        <v>2121</v>
      </c>
      <c r="B1462" s="74" t="s">
        <v>2121</v>
      </c>
      <c r="C1462" s="73" t="s">
        <v>2122</v>
      </c>
      <c r="D1462" s="73">
        <v>40115.0</v>
      </c>
      <c r="E1462" s="73" t="s">
        <v>1648</v>
      </c>
      <c r="F1462" s="73" t="s">
        <v>1646</v>
      </c>
      <c r="G1462" s="73">
        <v>36.8355</v>
      </c>
      <c r="H1462" s="73">
        <v>-94.8104</v>
      </c>
      <c r="I1462" s="73">
        <v>30472.0</v>
      </c>
      <c r="J1462" s="73">
        <v>24.99</v>
      </c>
      <c r="K1462" s="73">
        <f t="shared" si="1"/>
        <v>0.9782290797</v>
      </c>
      <c r="L1462" s="73">
        <f t="shared" si="2"/>
        <v>1.8</v>
      </c>
      <c r="M1462" s="73">
        <f t="shared" si="3"/>
        <v>3.0072111</v>
      </c>
      <c r="N1462" s="73" t="s">
        <v>1373</v>
      </c>
      <c r="O1462" s="73">
        <v>37.6</v>
      </c>
      <c r="P1462" s="73">
        <v>49.4</v>
      </c>
      <c r="Q1462" s="73">
        <v>50.6</v>
      </c>
      <c r="R1462" s="73">
        <v>46.6</v>
      </c>
      <c r="S1462" s="73">
        <v>3.1</v>
      </c>
      <c r="T1462" s="73">
        <v>46186.0</v>
      </c>
      <c r="U1462" s="73">
        <v>14.9</v>
      </c>
      <c r="V1462" s="73">
        <v>67.5</v>
      </c>
      <c r="W1462" s="73">
        <v>107414.0</v>
      </c>
      <c r="X1462" s="73">
        <v>742.0</v>
      </c>
      <c r="Y1462" s="73">
        <v>15.4</v>
      </c>
      <c r="Z1462" s="73">
        <v>54.2</v>
      </c>
      <c r="AA1462" s="73">
        <v>15213.0</v>
      </c>
      <c r="AB1462" s="73">
        <v>3.8</v>
      </c>
      <c r="AC1462" s="75">
        <v>45352.0</v>
      </c>
      <c r="AD1462" s="73">
        <v>64.5</v>
      </c>
      <c r="AE1462" s="73">
        <v>1.2</v>
      </c>
      <c r="AF1462" s="73">
        <v>0.7</v>
      </c>
      <c r="AG1462" s="73">
        <v>19.7</v>
      </c>
      <c r="AH1462" s="73">
        <v>0.7</v>
      </c>
      <c r="AI1462" s="73">
        <v>2.9</v>
      </c>
      <c r="AJ1462" s="73">
        <v>10.4</v>
      </c>
      <c r="AK1462" s="73" t="s">
        <v>4983</v>
      </c>
    </row>
    <row r="1463">
      <c r="A1463" s="73" t="s">
        <v>4984</v>
      </c>
      <c r="B1463" s="74" t="s">
        <v>4984</v>
      </c>
      <c r="C1463" s="73" t="s">
        <v>4985</v>
      </c>
      <c r="D1463" s="73">
        <v>50005.0</v>
      </c>
      <c r="E1463" s="73" t="s">
        <v>2551</v>
      </c>
      <c r="F1463" s="73" t="s">
        <v>2552</v>
      </c>
      <c r="G1463" s="73">
        <v>44.4647</v>
      </c>
      <c r="H1463" s="73">
        <v>-72.1022</v>
      </c>
      <c r="I1463" s="73">
        <v>30418.0</v>
      </c>
      <c r="J1463" s="73">
        <v>18.09</v>
      </c>
      <c r="K1463" s="73">
        <f t="shared" si="1"/>
        <v>0.9751156462</v>
      </c>
      <c r="L1463" s="73">
        <f t="shared" si="2"/>
        <v>1.8</v>
      </c>
      <c r="M1463" s="73">
        <f t="shared" si="3"/>
        <v>2.9803701</v>
      </c>
      <c r="N1463" s="73" t="s">
        <v>1396</v>
      </c>
      <c r="O1463" s="73">
        <v>45.4</v>
      </c>
      <c r="P1463" s="73">
        <v>50.3</v>
      </c>
      <c r="Q1463" s="73">
        <v>49.7</v>
      </c>
      <c r="R1463" s="73">
        <v>48.3</v>
      </c>
      <c r="S1463" s="73">
        <v>2.8</v>
      </c>
      <c r="T1463" s="73">
        <v>62964.0</v>
      </c>
      <c r="U1463" s="73">
        <v>29.4</v>
      </c>
      <c r="V1463" s="73">
        <v>77.2</v>
      </c>
      <c r="W1463" s="73">
        <v>197278.0</v>
      </c>
      <c r="X1463" s="73">
        <v>919.0</v>
      </c>
      <c r="Y1463" s="73">
        <v>31.5</v>
      </c>
      <c r="Z1463" s="73">
        <v>63.7</v>
      </c>
      <c r="AA1463" s="73">
        <v>15191.0</v>
      </c>
      <c r="AB1463" s="73">
        <v>2.6</v>
      </c>
      <c r="AC1463" s="75">
        <v>45352.0</v>
      </c>
      <c r="AD1463" s="73">
        <v>94.1</v>
      </c>
      <c r="AE1463" s="73">
        <v>1.1</v>
      </c>
      <c r="AF1463" s="73">
        <v>0.4</v>
      </c>
      <c r="AG1463" s="73">
        <v>0.2</v>
      </c>
      <c r="AH1463" s="73">
        <v>0.0</v>
      </c>
      <c r="AI1463" s="73">
        <v>0.8</v>
      </c>
      <c r="AJ1463" s="73">
        <v>3.4</v>
      </c>
      <c r="AK1463" s="73" t="s">
        <v>4986</v>
      </c>
    </row>
    <row r="1464">
      <c r="A1464" s="73" t="s">
        <v>2706</v>
      </c>
      <c r="B1464" s="74" t="s">
        <v>2706</v>
      </c>
      <c r="C1464" s="73" t="s">
        <v>2707</v>
      </c>
      <c r="D1464" s="73">
        <v>17157.0</v>
      </c>
      <c r="E1464" s="73" t="s">
        <v>1371</v>
      </c>
      <c r="F1464" s="73" t="s">
        <v>1372</v>
      </c>
      <c r="G1464" s="73">
        <v>38.0521</v>
      </c>
      <c r="H1464" s="73">
        <v>-89.8252</v>
      </c>
      <c r="I1464" s="73">
        <v>30413.0</v>
      </c>
      <c r="J1464" s="73">
        <v>20.41</v>
      </c>
      <c r="K1464" s="73">
        <f t="shared" si="1"/>
        <v>0.9761613745</v>
      </c>
      <c r="L1464" s="73">
        <f t="shared" si="2"/>
        <v>1.8</v>
      </c>
      <c r="M1464" s="73">
        <f t="shared" si="3"/>
        <v>2.9893949</v>
      </c>
      <c r="N1464" s="73" t="s">
        <v>1373</v>
      </c>
      <c r="O1464" s="73">
        <v>43.0</v>
      </c>
      <c r="P1464" s="73">
        <v>54.2</v>
      </c>
      <c r="Q1464" s="73">
        <v>45.8</v>
      </c>
      <c r="R1464" s="73">
        <v>47.2</v>
      </c>
      <c r="S1464" s="73">
        <v>2.91</v>
      </c>
      <c r="T1464" s="73">
        <v>63860.0</v>
      </c>
      <c r="U1464" s="73">
        <v>27.5</v>
      </c>
      <c r="V1464" s="73">
        <v>76.0</v>
      </c>
      <c r="W1464" s="73">
        <v>129441.0</v>
      </c>
      <c r="X1464" s="73">
        <v>740.0</v>
      </c>
      <c r="Y1464" s="73">
        <v>13.7</v>
      </c>
      <c r="Z1464" s="73">
        <v>52.9</v>
      </c>
      <c r="AA1464" s="73">
        <v>13206.0</v>
      </c>
      <c r="AB1464" s="73">
        <v>5.2</v>
      </c>
      <c r="AC1464" s="75">
        <v>45352.0</v>
      </c>
      <c r="AD1464" s="73">
        <v>87.5</v>
      </c>
      <c r="AE1464" s="73">
        <v>8.0</v>
      </c>
      <c r="AF1464" s="73">
        <v>0.7</v>
      </c>
      <c r="AG1464" s="73">
        <v>0.1</v>
      </c>
      <c r="AH1464" s="73">
        <v>0.1</v>
      </c>
      <c r="AI1464" s="73">
        <v>1.5</v>
      </c>
      <c r="AJ1464" s="73">
        <v>2.2</v>
      </c>
      <c r="AK1464" s="73" t="s">
        <v>4987</v>
      </c>
    </row>
    <row r="1465">
      <c r="A1465" s="73" t="s">
        <v>4988</v>
      </c>
      <c r="B1465" s="74" t="s">
        <v>4988</v>
      </c>
      <c r="C1465" s="73" t="s">
        <v>4989</v>
      </c>
      <c r="D1465" s="73">
        <v>48015.0</v>
      </c>
      <c r="E1465" s="73" t="s">
        <v>1377</v>
      </c>
      <c r="F1465" s="73" t="s">
        <v>1378</v>
      </c>
      <c r="G1465" s="73">
        <v>29.887</v>
      </c>
      <c r="H1465" s="73">
        <v>-96.2779</v>
      </c>
      <c r="I1465" s="73">
        <v>30406.0</v>
      </c>
      <c r="J1465" s="73">
        <v>18.16</v>
      </c>
      <c r="K1465" s="73">
        <f t="shared" si="1"/>
        <v>0.975147182</v>
      </c>
      <c r="L1465" s="73">
        <f t="shared" si="2"/>
        <v>1.8</v>
      </c>
      <c r="M1465" s="73">
        <f t="shared" si="3"/>
        <v>2.9806424</v>
      </c>
      <c r="N1465" s="73" t="s">
        <v>1373</v>
      </c>
      <c r="O1465" s="73">
        <v>41.0</v>
      </c>
      <c r="P1465" s="73">
        <v>50.3</v>
      </c>
      <c r="Q1465" s="73">
        <v>49.7</v>
      </c>
      <c r="R1465" s="73">
        <v>59.3</v>
      </c>
      <c r="S1465" s="73">
        <v>2.88</v>
      </c>
      <c r="T1465" s="73">
        <v>73556.0</v>
      </c>
      <c r="U1465" s="73">
        <v>34.0</v>
      </c>
      <c r="V1465" s="73">
        <v>79.7</v>
      </c>
      <c r="W1465" s="73">
        <v>236971.0</v>
      </c>
      <c r="X1465" s="73">
        <v>1046.0</v>
      </c>
      <c r="Y1465" s="73">
        <v>24.1</v>
      </c>
      <c r="Z1465" s="73">
        <v>62.9</v>
      </c>
      <c r="AA1465" s="73">
        <v>14740.0</v>
      </c>
      <c r="AB1465" s="73">
        <v>3.8</v>
      </c>
      <c r="AC1465" s="75">
        <v>45352.0</v>
      </c>
      <c r="AD1465" s="73">
        <v>72.9</v>
      </c>
      <c r="AE1465" s="73">
        <v>9.0</v>
      </c>
      <c r="AF1465" s="73">
        <v>0.5</v>
      </c>
      <c r="AG1465" s="73">
        <v>0.3</v>
      </c>
      <c r="AH1465" s="73">
        <v>0.0</v>
      </c>
      <c r="AI1465" s="73">
        <v>11.7</v>
      </c>
      <c r="AJ1465" s="73">
        <v>5.7</v>
      </c>
      <c r="AK1465" s="73" t="s">
        <v>4990</v>
      </c>
    </row>
    <row r="1466">
      <c r="A1466" s="73" t="s">
        <v>1962</v>
      </c>
      <c r="B1466" s="74" t="s">
        <v>1962</v>
      </c>
      <c r="C1466" s="73" t="s">
        <v>1963</v>
      </c>
      <c r="D1466" s="73">
        <v>13195.0</v>
      </c>
      <c r="E1466" s="73" t="s">
        <v>1525</v>
      </c>
      <c r="F1466" s="73" t="s">
        <v>1526</v>
      </c>
      <c r="G1466" s="73">
        <v>34.1278</v>
      </c>
      <c r="H1466" s="73">
        <v>-83.209</v>
      </c>
      <c r="I1466" s="73">
        <v>30378.0</v>
      </c>
      <c r="J1466" s="73">
        <v>41.54</v>
      </c>
      <c r="K1466" s="73">
        <f t="shared" si="1"/>
        <v>0.9857373851</v>
      </c>
      <c r="L1466" s="73">
        <f t="shared" si="2"/>
        <v>1.8</v>
      </c>
      <c r="M1466" s="73">
        <f t="shared" si="3"/>
        <v>3.0715906</v>
      </c>
      <c r="N1466" s="73" t="s">
        <v>1396</v>
      </c>
      <c r="O1466" s="73">
        <v>40.2</v>
      </c>
      <c r="P1466" s="73">
        <v>48.4</v>
      </c>
      <c r="Q1466" s="73">
        <v>51.6</v>
      </c>
      <c r="R1466" s="73">
        <v>49.5</v>
      </c>
      <c r="S1466" s="73">
        <v>3.22</v>
      </c>
      <c r="T1466" s="73">
        <v>53626.0</v>
      </c>
      <c r="U1466" s="73">
        <v>25.9</v>
      </c>
      <c r="V1466" s="73">
        <v>72.2</v>
      </c>
      <c r="W1466" s="73">
        <v>175168.0</v>
      </c>
      <c r="X1466" s="73">
        <v>884.0</v>
      </c>
      <c r="Y1466" s="73">
        <v>19.6</v>
      </c>
      <c r="Z1466" s="73">
        <v>58.6</v>
      </c>
      <c r="AA1466" s="73">
        <v>14283.0</v>
      </c>
      <c r="AB1466" s="73">
        <v>5.8</v>
      </c>
      <c r="AC1466" s="75">
        <v>45352.0</v>
      </c>
      <c r="AD1466" s="73">
        <v>82.0</v>
      </c>
      <c r="AE1466" s="73">
        <v>8.8</v>
      </c>
      <c r="AF1466" s="73">
        <v>1.6</v>
      </c>
      <c r="AG1466" s="73">
        <v>0.2</v>
      </c>
      <c r="AH1466" s="73">
        <v>0.0</v>
      </c>
      <c r="AI1466" s="73">
        <v>2.7</v>
      </c>
      <c r="AJ1466" s="73">
        <v>4.7</v>
      </c>
      <c r="AK1466" s="73" t="s">
        <v>4991</v>
      </c>
    </row>
    <row r="1467">
      <c r="A1467" s="73" t="s">
        <v>1517</v>
      </c>
      <c r="B1467" s="74" t="s">
        <v>1517</v>
      </c>
      <c r="C1467" s="73" t="s">
        <v>1518</v>
      </c>
      <c r="D1467" s="73">
        <v>51117.0</v>
      </c>
      <c r="E1467" s="73" t="s">
        <v>1509</v>
      </c>
      <c r="F1467" s="73" t="s">
        <v>1510</v>
      </c>
      <c r="G1467" s="73">
        <v>36.6804</v>
      </c>
      <c r="H1467" s="73">
        <v>-78.3627</v>
      </c>
      <c r="I1467" s="73">
        <v>30367.0</v>
      </c>
      <c r="J1467" s="73">
        <v>18.75</v>
      </c>
      <c r="K1467" s="73">
        <f t="shared" si="1"/>
        <v>0.9754130238</v>
      </c>
      <c r="L1467" s="73">
        <f t="shared" si="2"/>
        <v>1.8</v>
      </c>
      <c r="M1467" s="73">
        <f t="shared" si="3"/>
        <v>2.9829375</v>
      </c>
      <c r="N1467" s="73" t="s">
        <v>1396</v>
      </c>
      <c r="O1467" s="73">
        <v>48.6</v>
      </c>
      <c r="P1467" s="73">
        <v>49.5</v>
      </c>
      <c r="Q1467" s="73">
        <v>50.5</v>
      </c>
      <c r="R1467" s="73">
        <v>44.6</v>
      </c>
      <c r="S1467" s="73">
        <v>2.87</v>
      </c>
      <c r="T1467" s="73">
        <v>51265.0</v>
      </c>
      <c r="U1467" s="73">
        <v>22.7</v>
      </c>
      <c r="V1467" s="73">
        <v>70.9</v>
      </c>
      <c r="W1467" s="73">
        <v>154889.0</v>
      </c>
      <c r="X1467" s="73">
        <v>784.0</v>
      </c>
      <c r="Y1467" s="73">
        <v>21.5</v>
      </c>
      <c r="Z1467" s="73">
        <v>51.3</v>
      </c>
      <c r="AA1467" s="73">
        <v>13549.0</v>
      </c>
      <c r="AB1467" s="73">
        <v>3.6</v>
      </c>
      <c r="AC1467" s="75">
        <v>45352.0</v>
      </c>
      <c r="AD1467" s="73">
        <v>62.4</v>
      </c>
      <c r="AE1467" s="73">
        <v>33.3</v>
      </c>
      <c r="AF1467" s="73">
        <v>1.0</v>
      </c>
      <c r="AG1467" s="73">
        <v>0.4</v>
      </c>
      <c r="AH1467" s="73">
        <v>0.0</v>
      </c>
      <c r="AI1467" s="73">
        <v>0.5</v>
      </c>
      <c r="AJ1467" s="73">
        <v>2.3</v>
      </c>
      <c r="AK1467" s="73" t="s">
        <v>4992</v>
      </c>
    </row>
    <row r="1468">
      <c r="A1468" s="73" t="s">
        <v>4993</v>
      </c>
      <c r="B1468" s="74" t="s">
        <v>4993</v>
      </c>
      <c r="C1468" s="73" t="s">
        <v>4994</v>
      </c>
      <c r="D1468" s="73">
        <v>47055.0</v>
      </c>
      <c r="E1468" s="73" t="s">
        <v>1593</v>
      </c>
      <c r="F1468" s="73" t="s">
        <v>1594</v>
      </c>
      <c r="G1468" s="73">
        <v>35.2021</v>
      </c>
      <c r="H1468" s="73">
        <v>-87.0348</v>
      </c>
      <c r="I1468" s="73">
        <v>30317.0</v>
      </c>
      <c r="J1468" s="73">
        <v>19.16</v>
      </c>
      <c r="K1468" s="73">
        <f t="shared" si="1"/>
        <v>0.975597804</v>
      </c>
      <c r="L1468" s="73">
        <f t="shared" si="2"/>
        <v>1.8</v>
      </c>
      <c r="M1468" s="73">
        <f t="shared" si="3"/>
        <v>2.9845324</v>
      </c>
      <c r="N1468" s="73" t="s">
        <v>1373</v>
      </c>
      <c r="O1468" s="73">
        <v>43.7</v>
      </c>
      <c r="P1468" s="73">
        <v>48.4</v>
      </c>
      <c r="Q1468" s="73">
        <v>51.6</v>
      </c>
      <c r="R1468" s="73">
        <v>45.8</v>
      </c>
      <c r="S1468" s="73">
        <v>3.13</v>
      </c>
      <c r="T1468" s="73">
        <v>56877.0</v>
      </c>
      <c r="U1468" s="73">
        <v>27.8</v>
      </c>
      <c r="V1468" s="73">
        <v>73.2</v>
      </c>
      <c r="W1468" s="73">
        <v>173908.0</v>
      </c>
      <c r="X1468" s="73">
        <v>817.0</v>
      </c>
      <c r="Y1468" s="73">
        <v>18.9</v>
      </c>
      <c r="Z1468" s="73">
        <v>55.9</v>
      </c>
      <c r="AA1468" s="73">
        <v>14815.0</v>
      </c>
      <c r="AB1468" s="73">
        <v>5.1</v>
      </c>
      <c r="AC1468" s="75">
        <v>45352.0</v>
      </c>
      <c r="AD1468" s="73">
        <v>84.4</v>
      </c>
      <c r="AE1468" s="73">
        <v>9.1</v>
      </c>
      <c r="AF1468" s="73">
        <v>0.1</v>
      </c>
      <c r="AG1468" s="73">
        <v>0.3</v>
      </c>
      <c r="AH1468" s="73">
        <v>0.0</v>
      </c>
      <c r="AI1468" s="73">
        <v>1.3</v>
      </c>
      <c r="AJ1468" s="73">
        <v>4.8</v>
      </c>
      <c r="AK1468" s="73" t="s">
        <v>4995</v>
      </c>
    </row>
    <row r="1469">
      <c r="A1469" s="73" t="s">
        <v>4996</v>
      </c>
      <c r="B1469" s="74" t="s">
        <v>4996</v>
      </c>
      <c r="C1469" s="73" t="s">
        <v>4997</v>
      </c>
      <c r="D1469" s="73">
        <v>72151.0</v>
      </c>
      <c r="E1469" s="73" t="s">
        <v>2039</v>
      </c>
      <c r="F1469" s="73" t="s">
        <v>2040</v>
      </c>
      <c r="G1469" s="73">
        <v>18.0707</v>
      </c>
      <c r="H1469" s="73">
        <v>-65.8967</v>
      </c>
      <c r="I1469" s="73">
        <v>30313.0</v>
      </c>
      <c r="J1469" s="73">
        <v>211.97</v>
      </c>
      <c r="K1469" s="73">
        <f t="shared" si="1"/>
        <v>1.066490506</v>
      </c>
      <c r="L1469" s="73">
        <f t="shared" si="2"/>
        <v>1.8</v>
      </c>
      <c r="M1469" s="73">
        <f t="shared" si="3"/>
        <v>3.7345633</v>
      </c>
      <c r="N1469" s="73" t="s">
        <v>2041</v>
      </c>
      <c r="O1469" s="73">
        <v>46.0</v>
      </c>
      <c r="P1469" s="73">
        <v>48.2</v>
      </c>
      <c r="Q1469" s="73">
        <v>51.8</v>
      </c>
      <c r="R1469" s="73">
        <v>36.6</v>
      </c>
      <c r="S1469" s="73">
        <v>3.18</v>
      </c>
      <c r="T1469" s="73">
        <v>19972.0</v>
      </c>
      <c r="U1469" s="73">
        <v>2.3</v>
      </c>
      <c r="V1469" s="73">
        <v>70.8</v>
      </c>
      <c r="W1469" s="73">
        <v>94167.0</v>
      </c>
      <c r="X1469" s="73">
        <v>498.0</v>
      </c>
      <c r="Y1469" s="73">
        <v>18.4</v>
      </c>
      <c r="Z1469" s="73">
        <v>37.8</v>
      </c>
      <c r="AA1469" s="73">
        <v>9476.0</v>
      </c>
      <c r="AB1469" s="73">
        <v>11.1</v>
      </c>
      <c r="AC1469" s="75">
        <v>45352.0</v>
      </c>
      <c r="AD1469" s="73">
        <v>7.9</v>
      </c>
      <c r="AE1469" s="73">
        <v>37.4</v>
      </c>
      <c r="AF1469" s="73">
        <v>0.0</v>
      </c>
      <c r="AG1469" s="73">
        <v>0.0</v>
      </c>
      <c r="AH1469" s="73">
        <v>0.0</v>
      </c>
      <c r="AI1469" s="73">
        <v>51.4</v>
      </c>
      <c r="AJ1469" s="73">
        <v>3.2</v>
      </c>
      <c r="AK1469" s="73" t="s">
        <v>4998</v>
      </c>
    </row>
    <row r="1470">
      <c r="A1470" s="73" t="s">
        <v>2444</v>
      </c>
      <c r="B1470" s="74" t="s">
        <v>2444</v>
      </c>
      <c r="C1470" s="73" t="s">
        <v>2445</v>
      </c>
      <c r="D1470" s="73">
        <v>27021.0</v>
      </c>
      <c r="E1470" s="73" t="s">
        <v>1489</v>
      </c>
      <c r="F1470" s="73" t="s">
        <v>1490</v>
      </c>
      <c r="G1470" s="73">
        <v>46.9496</v>
      </c>
      <c r="H1470" s="73">
        <v>-94.3254</v>
      </c>
      <c r="I1470" s="73">
        <v>30288.0</v>
      </c>
      <c r="J1470" s="73">
        <v>5.79</v>
      </c>
      <c r="K1470" s="73">
        <f t="shared" si="1"/>
        <v>0.9695901684</v>
      </c>
      <c r="L1470" s="73">
        <f t="shared" si="2"/>
        <v>1.8</v>
      </c>
      <c r="M1470" s="73">
        <f t="shared" si="3"/>
        <v>2.9325231</v>
      </c>
      <c r="N1470" s="73" t="s">
        <v>1373</v>
      </c>
      <c r="O1470" s="73">
        <v>49.0</v>
      </c>
      <c r="P1470" s="73">
        <v>51.5</v>
      </c>
      <c r="Q1470" s="73">
        <v>48.5</v>
      </c>
      <c r="R1470" s="73">
        <v>53.9</v>
      </c>
      <c r="S1470" s="73">
        <v>2.91</v>
      </c>
      <c r="T1470" s="73">
        <v>61970.0</v>
      </c>
      <c r="U1470" s="73">
        <v>28.0</v>
      </c>
      <c r="V1470" s="73">
        <v>84.1</v>
      </c>
      <c r="W1470" s="73">
        <v>240573.0</v>
      </c>
      <c r="X1470" s="73">
        <v>874.0</v>
      </c>
      <c r="Y1470" s="73">
        <v>24.8</v>
      </c>
      <c r="Z1470" s="73">
        <v>56.1</v>
      </c>
      <c r="AA1470" s="73">
        <v>14536.0</v>
      </c>
      <c r="AB1470" s="73">
        <v>6.4</v>
      </c>
      <c r="AC1470" s="75">
        <v>45352.0</v>
      </c>
      <c r="AD1470" s="73">
        <v>81.5</v>
      </c>
      <c r="AE1470" s="73">
        <v>0.5</v>
      </c>
      <c r="AF1470" s="73">
        <v>0.5</v>
      </c>
      <c r="AG1470" s="73">
        <v>9.4</v>
      </c>
      <c r="AH1470" s="73">
        <v>0.0</v>
      </c>
      <c r="AI1470" s="73">
        <v>0.8</v>
      </c>
      <c r="AJ1470" s="73">
        <v>7.3</v>
      </c>
      <c r="AK1470" s="73" t="s">
        <v>4999</v>
      </c>
    </row>
    <row r="1471">
      <c r="A1471" s="73" t="s">
        <v>1437</v>
      </c>
      <c r="B1471" s="74" t="s">
        <v>1437</v>
      </c>
      <c r="C1471" s="73" t="s">
        <v>1438</v>
      </c>
      <c r="D1471" s="73">
        <v>13305.0</v>
      </c>
      <c r="E1471" s="73" t="s">
        <v>1525</v>
      </c>
      <c r="F1471" s="73" t="s">
        <v>1526</v>
      </c>
      <c r="G1471" s="73">
        <v>31.5515</v>
      </c>
      <c r="H1471" s="73">
        <v>-81.9168</v>
      </c>
      <c r="I1471" s="73">
        <v>30277.0</v>
      </c>
      <c r="J1471" s="73">
        <v>18.21</v>
      </c>
      <c r="K1471" s="73">
        <f t="shared" si="1"/>
        <v>0.9751697081</v>
      </c>
      <c r="L1471" s="73">
        <f t="shared" si="2"/>
        <v>1.8</v>
      </c>
      <c r="M1471" s="73">
        <f t="shared" si="3"/>
        <v>2.9808369</v>
      </c>
      <c r="N1471" s="73" t="s">
        <v>1396</v>
      </c>
      <c r="O1471" s="73">
        <v>38.7</v>
      </c>
      <c r="P1471" s="73">
        <v>49.9</v>
      </c>
      <c r="Q1471" s="73">
        <v>50.1</v>
      </c>
      <c r="R1471" s="73">
        <v>44.8</v>
      </c>
      <c r="S1471" s="73">
        <v>3.22</v>
      </c>
      <c r="T1471" s="73">
        <v>49847.0</v>
      </c>
      <c r="U1471" s="73">
        <v>21.3</v>
      </c>
      <c r="V1471" s="73">
        <v>64.4</v>
      </c>
      <c r="W1471" s="73">
        <v>133832.0</v>
      </c>
      <c r="X1471" s="73">
        <v>805.0</v>
      </c>
      <c r="Y1471" s="73">
        <v>14.2</v>
      </c>
      <c r="Z1471" s="73">
        <v>50.9</v>
      </c>
      <c r="AA1471" s="73">
        <v>12080.0</v>
      </c>
      <c r="AB1471" s="73">
        <v>6.2</v>
      </c>
      <c r="AC1471" s="75">
        <v>45352.0</v>
      </c>
      <c r="AD1471" s="73">
        <v>72.5</v>
      </c>
      <c r="AE1471" s="73">
        <v>20.2</v>
      </c>
      <c r="AF1471" s="73">
        <v>1.0</v>
      </c>
      <c r="AG1471" s="73">
        <v>0.3</v>
      </c>
      <c r="AH1471" s="73">
        <v>0.0</v>
      </c>
      <c r="AI1471" s="73">
        <v>3.3</v>
      </c>
      <c r="AJ1471" s="73">
        <v>2.7</v>
      </c>
      <c r="AK1471" s="73" t="s">
        <v>5000</v>
      </c>
    </row>
    <row r="1472">
      <c r="A1472" s="73" t="s">
        <v>5001</v>
      </c>
      <c r="B1472" s="74" t="s">
        <v>5001</v>
      </c>
      <c r="C1472" s="73" t="s">
        <v>5002</v>
      </c>
      <c r="D1472" s="73">
        <v>22047.0</v>
      </c>
      <c r="E1472" s="73" t="s">
        <v>1885</v>
      </c>
      <c r="F1472" s="73" t="s">
        <v>1886</v>
      </c>
      <c r="G1472" s="73">
        <v>30.2586</v>
      </c>
      <c r="H1472" s="73">
        <v>-91.3495</v>
      </c>
      <c r="I1472" s="73">
        <v>30210.0</v>
      </c>
      <c r="J1472" s="73">
        <v>18.85</v>
      </c>
      <c r="K1472" s="73">
        <f t="shared" si="1"/>
        <v>0.9754580889</v>
      </c>
      <c r="L1472" s="73">
        <f t="shared" si="2"/>
        <v>1.8</v>
      </c>
      <c r="M1472" s="73">
        <f t="shared" si="3"/>
        <v>2.9833265</v>
      </c>
      <c r="N1472" s="73" t="s">
        <v>1373</v>
      </c>
      <c r="O1472" s="73">
        <v>39.9</v>
      </c>
      <c r="P1472" s="73">
        <v>50.9</v>
      </c>
      <c r="Q1472" s="73">
        <v>49.1</v>
      </c>
      <c r="R1472" s="73">
        <v>40.1</v>
      </c>
      <c r="S1472" s="73">
        <v>2.98</v>
      </c>
      <c r="T1472" s="73">
        <v>59410.0</v>
      </c>
      <c r="U1472" s="73">
        <v>28.0</v>
      </c>
      <c r="V1472" s="73">
        <v>74.5</v>
      </c>
      <c r="W1472" s="73">
        <v>167223.0</v>
      </c>
      <c r="X1472" s="73">
        <v>803.0</v>
      </c>
      <c r="Y1472" s="73">
        <v>15.0</v>
      </c>
      <c r="Z1472" s="73">
        <v>54.0</v>
      </c>
      <c r="AA1472" s="73">
        <v>14068.0</v>
      </c>
      <c r="AB1472" s="73">
        <v>7.5</v>
      </c>
      <c r="AC1472" s="75">
        <v>45352.0</v>
      </c>
      <c r="AD1472" s="73">
        <v>48.2</v>
      </c>
      <c r="AE1472" s="73">
        <v>45.4</v>
      </c>
      <c r="AF1472" s="73">
        <v>0.0</v>
      </c>
      <c r="AG1472" s="73">
        <v>0.1</v>
      </c>
      <c r="AH1472" s="73">
        <v>0.1</v>
      </c>
      <c r="AI1472" s="73">
        <v>1.0</v>
      </c>
      <c r="AJ1472" s="73">
        <v>5.1</v>
      </c>
      <c r="AK1472" s="73" t="s">
        <v>5003</v>
      </c>
    </row>
    <row r="1473">
      <c r="A1473" s="73" t="s">
        <v>1856</v>
      </c>
      <c r="B1473" s="74" t="s">
        <v>1856</v>
      </c>
      <c r="C1473" s="73" t="s">
        <v>1857</v>
      </c>
      <c r="D1473" s="73">
        <v>21121.0</v>
      </c>
      <c r="E1473" s="73" t="s">
        <v>1656</v>
      </c>
      <c r="F1473" s="73" t="s">
        <v>1657</v>
      </c>
      <c r="G1473" s="73">
        <v>36.8906</v>
      </c>
      <c r="H1473" s="73">
        <v>-83.854</v>
      </c>
      <c r="I1473" s="73">
        <v>30207.0</v>
      </c>
      <c r="J1473" s="73">
        <v>30.19</v>
      </c>
      <c r="K1473" s="73">
        <f t="shared" si="1"/>
        <v>0.9805820025</v>
      </c>
      <c r="L1473" s="73">
        <f t="shared" si="2"/>
        <v>1.8</v>
      </c>
      <c r="M1473" s="73">
        <f t="shared" si="3"/>
        <v>3.0274391</v>
      </c>
      <c r="N1473" s="73" t="s">
        <v>1396</v>
      </c>
      <c r="O1473" s="73">
        <v>40.1</v>
      </c>
      <c r="P1473" s="73">
        <v>48.6</v>
      </c>
      <c r="Q1473" s="73">
        <v>51.4</v>
      </c>
      <c r="R1473" s="73">
        <v>45.9</v>
      </c>
      <c r="S1473" s="73">
        <v>3.32</v>
      </c>
      <c r="T1473" s="73">
        <v>34254.0</v>
      </c>
      <c r="U1473" s="73">
        <v>14.5</v>
      </c>
      <c r="V1473" s="73">
        <v>64.0</v>
      </c>
      <c r="W1473" s="73">
        <v>105907.0</v>
      </c>
      <c r="X1473" s="73">
        <v>623.0</v>
      </c>
      <c r="Y1473" s="73">
        <v>16.7</v>
      </c>
      <c r="Z1473" s="73">
        <v>42.7</v>
      </c>
      <c r="AA1473" s="73">
        <v>9888.0</v>
      </c>
      <c r="AB1473" s="73">
        <v>8.9</v>
      </c>
      <c r="AC1473" s="75">
        <v>45352.0</v>
      </c>
      <c r="AD1473" s="73">
        <v>95.9</v>
      </c>
      <c r="AE1473" s="73">
        <v>0.7</v>
      </c>
      <c r="AF1473" s="73">
        <v>0.1</v>
      </c>
      <c r="AG1473" s="73">
        <v>0.1</v>
      </c>
      <c r="AH1473" s="73">
        <v>0.1</v>
      </c>
      <c r="AI1473" s="73">
        <v>0.1</v>
      </c>
      <c r="AJ1473" s="73">
        <v>3.0</v>
      </c>
      <c r="AK1473" s="73" t="s">
        <v>5004</v>
      </c>
    </row>
    <row r="1474">
      <c r="A1474" s="73" t="s">
        <v>5005</v>
      </c>
      <c r="B1474" s="74" t="s">
        <v>5005</v>
      </c>
      <c r="C1474" s="73" t="s">
        <v>5006</v>
      </c>
      <c r="D1474" s="73">
        <v>13143.0</v>
      </c>
      <c r="E1474" s="73" t="s">
        <v>1525</v>
      </c>
      <c r="F1474" s="73" t="s">
        <v>1526</v>
      </c>
      <c r="G1474" s="73">
        <v>33.7942</v>
      </c>
      <c r="H1474" s="73">
        <v>-85.211</v>
      </c>
      <c r="I1474" s="73">
        <v>30178.0</v>
      </c>
      <c r="J1474" s="73">
        <v>41.29</v>
      </c>
      <c r="K1474" s="73">
        <f t="shared" si="1"/>
        <v>0.985623539</v>
      </c>
      <c r="L1474" s="73">
        <f t="shared" si="2"/>
        <v>1.8</v>
      </c>
      <c r="M1474" s="73">
        <f t="shared" si="3"/>
        <v>3.0706181</v>
      </c>
      <c r="N1474" s="73" t="s">
        <v>1396</v>
      </c>
      <c r="O1474" s="73">
        <v>39.2</v>
      </c>
      <c r="P1474" s="73">
        <v>49.2</v>
      </c>
      <c r="Q1474" s="73">
        <v>50.8</v>
      </c>
      <c r="R1474" s="73">
        <v>57.6</v>
      </c>
      <c r="S1474" s="73">
        <v>3.14</v>
      </c>
      <c r="T1474" s="73">
        <v>65940.0</v>
      </c>
      <c r="U1474" s="73">
        <v>28.5</v>
      </c>
      <c r="V1474" s="73">
        <v>72.5</v>
      </c>
      <c r="W1474" s="73">
        <v>191968.0</v>
      </c>
      <c r="X1474" s="73">
        <v>837.0</v>
      </c>
      <c r="Y1474" s="73">
        <v>17.9</v>
      </c>
      <c r="Z1474" s="73">
        <v>61.6</v>
      </c>
      <c r="AA1474" s="73">
        <v>13484.0</v>
      </c>
      <c r="AB1474" s="73">
        <v>4.4</v>
      </c>
      <c r="AC1474" s="75">
        <v>45352.0</v>
      </c>
      <c r="AD1474" s="73">
        <v>91.2</v>
      </c>
      <c r="AE1474" s="73">
        <v>4.7</v>
      </c>
      <c r="AF1474" s="73">
        <v>0.6</v>
      </c>
      <c r="AG1474" s="73">
        <v>0.0</v>
      </c>
      <c r="AH1474" s="73">
        <v>0.0</v>
      </c>
      <c r="AI1474" s="73">
        <v>1.2</v>
      </c>
      <c r="AJ1474" s="73">
        <v>2.3</v>
      </c>
      <c r="AK1474" s="73" t="s">
        <v>5007</v>
      </c>
    </row>
    <row r="1475">
      <c r="A1475" s="73" t="s">
        <v>5008</v>
      </c>
      <c r="B1475" s="74" t="s">
        <v>5008</v>
      </c>
      <c r="C1475" s="73" t="s">
        <v>5009</v>
      </c>
      <c r="D1475" s="73">
        <v>20113.0</v>
      </c>
      <c r="E1475" s="73" t="s">
        <v>1745</v>
      </c>
      <c r="F1475" s="73" t="s">
        <v>1746</v>
      </c>
      <c r="G1475" s="73">
        <v>38.3917</v>
      </c>
      <c r="H1475" s="73">
        <v>-97.648</v>
      </c>
      <c r="I1475" s="73">
        <v>30085.0</v>
      </c>
      <c r="J1475" s="73">
        <v>12.93</v>
      </c>
      <c r="K1475" s="73">
        <f t="shared" si="1"/>
        <v>0.9727938171</v>
      </c>
      <c r="L1475" s="73">
        <f t="shared" si="2"/>
        <v>1.8</v>
      </c>
      <c r="M1475" s="73">
        <f t="shared" si="3"/>
        <v>2.9602977</v>
      </c>
      <c r="N1475" s="73" t="s">
        <v>1373</v>
      </c>
      <c r="O1475" s="73">
        <v>39.8</v>
      </c>
      <c r="P1475" s="73">
        <v>49.8</v>
      </c>
      <c r="Q1475" s="73">
        <v>50.2</v>
      </c>
      <c r="R1475" s="73">
        <v>56.8</v>
      </c>
      <c r="S1475" s="73">
        <v>2.87</v>
      </c>
      <c r="T1475" s="73">
        <v>71250.0</v>
      </c>
      <c r="U1475" s="73">
        <v>31.1</v>
      </c>
      <c r="V1475" s="73">
        <v>74.5</v>
      </c>
      <c r="W1475" s="73">
        <v>182096.0</v>
      </c>
      <c r="X1475" s="73">
        <v>871.0</v>
      </c>
      <c r="Y1475" s="73">
        <v>31.4</v>
      </c>
      <c r="Z1475" s="73">
        <v>65.4</v>
      </c>
      <c r="AA1475" s="73">
        <v>17545.0</v>
      </c>
      <c r="AB1475" s="73">
        <v>2.1</v>
      </c>
      <c r="AC1475" s="75">
        <v>45352.0</v>
      </c>
      <c r="AD1475" s="73">
        <v>93.8</v>
      </c>
      <c r="AE1475" s="73">
        <v>1.8</v>
      </c>
      <c r="AF1475" s="73">
        <v>0.7</v>
      </c>
      <c r="AG1475" s="73">
        <v>0.1</v>
      </c>
      <c r="AH1475" s="73">
        <v>0.0</v>
      </c>
      <c r="AI1475" s="73">
        <v>0.3</v>
      </c>
      <c r="AJ1475" s="73">
        <v>3.3</v>
      </c>
      <c r="AK1475" s="73" t="s">
        <v>5010</v>
      </c>
    </row>
    <row r="1476">
      <c r="A1476" s="73" t="s">
        <v>5011</v>
      </c>
      <c r="B1476" s="74" t="s">
        <v>5011</v>
      </c>
      <c r="C1476" s="73" t="s">
        <v>5012</v>
      </c>
      <c r="D1476" s="73">
        <v>55029.0</v>
      </c>
      <c r="E1476" s="73" t="s">
        <v>1585</v>
      </c>
      <c r="F1476" s="73" t="s">
        <v>1586</v>
      </c>
      <c r="G1476" s="73">
        <v>44.9452</v>
      </c>
      <c r="H1476" s="73">
        <v>-87.3154</v>
      </c>
      <c r="I1476" s="73">
        <v>30038.0</v>
      </c>
      <c r="J1476" s="73">
        <v>24.06</v>
      </c>
      <c r="K1476" s="73">
        <f t="shared" si="1"/>
        <v>0.9778088641</v>
      </c>
      <c r="L1476" s="73">
        <f t="shared" si="2"/>
        <v>1.8</v>
      </c>
      <c r="M1476" s="73">
        <f t="shared" si="3"/>
        <v>3.0035934</v>
      </c>
      <c r="N1476" s="73" t="s">
        <v>1373</v>
      </c>
      <c r="O1476" s="73">
        <v>53.6</v>
      </c>
      <c r="P1476" s="73">
        <v>49.4</v>
      </c>
      <c r="Q1476" s="73">
        <v>50.6</v>
      </c>
      <c r="R1476" s="73">
        <v>58.5</v>
      </c>
      <c r="S1476" s="73">
        <v>2.67</v>
      </c>
      <c r="T1476" s="73">
        <v>68257.0</v>
      </c>
      <c r="U1476" s="73">
        <v>31.6</v>
      </c>
      <c r="V1476" s="73">
        <v>81.1</v>
      </c>
      <c r="W1476" s="73">
        <v>274573.0</v>
      </c>
      <c r="X1476" s="73">
        <v>949.0</v>
      </c>
      <c r="Y1476" s="73">
        <v>35.3</v>
      </c>
      <c r="Z1476" s="73">
        <v>58.3</v>
      </c>
      <c r="AA1476" s="73">
        <v>14503.0</v>
      </c>
      <c r="AB1476" s="73">
        <v>3.7</v>
      </c>
      <c r="AC1476" s="75">
        <v>45352.0</v>
      </c>
      <c r="AD1476" s="73">
        <v>94.0</v>
      </c>
      <c r="AE1476" s="73">
        <v>0.6</v>
      </c>
      <c r="AF1476" s="73">
        <v>0.3</v>
      </c>
      <c r="AG1476" s="73">
        <v>1.0</v>
      </c>
      <c r="AH1476" s="73">
        <v>0.0</v>
      </c>
      <c r="AI1476" s="73">
        <v>1.3</v>
      </c>
      <c r="AJ1476" s="73">
        <v>2.9</v>
      </c>
      <c r="AK1476" s="73" t="s">
        <v>5013</v>
      </c>
    </row>
    <row r="1477">
      <c r="A1477" s="73" t="s">
        <v>5014</v>
      </c>
      <c r="B1477" s="74" t="s">
        <v>5014</v>
      </c>
      <c r="C1477" s="73" t="s">
        <v>5015</v>
      </c>
      <c r="D1477" s="73">
        <v>46093.0</v>
      </c>
      <c r="E1477" s="73" t="s">
        <v>2395</v>
      </c>
      <c r="F1477" s="73" t="s">
        <v>2396</v>
      </c>
      <c r="G1477" s="73">
        <v>44.5668</v>
      </c>
      <c r="H1477" s="73">
        <v>-102.7169</v>
      </c>
      <c r="I1477" s="73">
        <v>29970.0</v>
      </c>
      <c r="J1477" s="73">
        <v>3.33</v>
      </c>
      <c r="K1477" s="73">
        <f t="shared" si="1"/>
        <v>0.9684888358</v>
      </c>
      <c r="L1477" s="73">
        <f t="shared" si="2"/>
        <v>1.8</v>
      </c>
      <c r="M1477" s="73">
        <f t="shared" si="3"/>
        <v>2.9229537</v>
      </c>
      <c r="N1477" s="73" t="s">
        <v>1502</v>
      </c>
      <c r="O1477" s="73">
        <v>36.5</v>
      </c>
      <c r="P1477" s="73">
        <v>52.4</v>
      </c>
      <c r="Q1477" s="73">
        <v>47.6</v>
      </c>
      <c r="R1477" s="73">
        <v>54.9</v>
      </c>
      <c r="S1477" s="73">
        <v>3.0</v>
      </c>
      <c r="T1477" s="73">
        <v>70256.0</v>
      </c>
      <c r="U1477" s="73">
        <v>31.3</v>
      </c>
      <c r="V1477" s="73">
        <v>72.9</v>
      </c>
      <c r="W1477" s="73">
        <v>252119.0</v>
      </c>
      <c r="X1477" s="73">
        <v>1109.0</v>
      </c>
      <c r="Y1477" s="73">
        <v>27.4</v>
      </c>
      <c r="Z1477" s="73">
        <v>70.2</v>
      </c>
      <c r="AA1477" s="73">
        <v>14379.0</v>
      </c>
      <c r="AB1477" s="73">
        <v>3.5</v>
      </c>
      <c r="AC1477" s="75">
        <v>45352.0</v>
      </c>
      <c r="AD1477" s="73">
        <v>88.3</v>
      </c>
      <c r="AE1477" s="73">
        <v>1.8</v>
      </c>
      <c r="AF1477" s="73">
        <v>0.7</v>
      </c>
      <c r="AG1477" s="73">
        <v>2.2</v>
      </c>
      <c r="AH1477" s="73">
        <v>0.1</v>
      </c>
      <c r="AI1477" s="73">
        <v>0.7</v>
      </c>
      <c r="AJ1477" s="73">
        <v>6.2</v>
      </c>
      <c r="AK1477" s="73" t="s">
        <v>5016</v>
      </c>
    </row>
    <row r="1478">
      <c r="A1478" s="73" t="s">
        <v>5017</v>
      </c>
      <c r="B1478" s="74" t="s">
        <v>5017</v>
      </c>
      <c r="C1478" s="73" t="s">
        <v>5018</v>
      </c>
      <c r="D1478" s="73">
        <v>36095.0</v>
      </c>
      <c r="E1478" s="73" t="s">
        <v>1400</v>
      </c>
      <c r="F1478" s="73" t="s">
        <v>1401</v>
      </c>
      <c r="G1478" s="73">
        <v>42.5882</v>
      </c>
      <c r="H1478" s="73">
        <v>-74.4421</v>
      </c>
      <c r="I1478" s="73">
        <v>29970.0</v>
      </c>
      <c r="J1478" s="73">
        <v>18.61</v>
      </c>
      <c r="K1478" s="73">
        <f t="shared" si="1"/>
        <v>0.9753499361</v>
      </c>
      <c r="L1478" s="73">
        <f t="shared" si="2"/>
        <v>1.8</v>
      </c>
      <c r="M1478" s="73">
        <f t="shared" si="3"/>
        <v>2.9823929</v>
      </c>
      <c r="N1478" s="73" t="s">
        <v>1396</v>
      </c>
      <c r="O1478" s="73">
        <v>45.7</v>
      </c>
      <c r="P1478" s="73">
        <v>50.2</v>
      </c>
      <c r="Q1478" s="73">
        <v>49.8</v>
      </c>
      <c r="R1478" s="73">
        <v>50.1</v>
      </c>
      <c r="S1478" s="73">
        <v>2.86</v>
      </c>
      <c r="T1478" s="73">
        <v>71479.0</v>
      </c>
      <c r="U1478" s="73">
        <v>31.1</v>
      </c>
      <c r="V1478" s="73">
        <v>77.4</v>
      </c>
      <c r="W1478" s="73">
        <v>164648.0</v>
      </c>
      <c r="X1478" s="73">
        <v>883.0</v>
      </c>
      <c r="Y1478" s="73">
        <v>24.9</v>
      </c>
      <c r="Z1478" s="73">
        <v>57.9</v>
      </c>
      <c r="AA1478" s="73">
        <v>14801.0</v>
      </c>
      <c r="AB1478" s="73">
        <v>5.3</v>
      </c>
      <c r="AC1478" s="75">
        <v>45352.0</v>
      </c>
      <c r="AD1478" s="73">
        <v>91.2</v>
      </c>
      <c r="AE1478" s="73">
        <v>1.7</v>
      </c>
      <c r="AF1478" s="73">
        <v>1.0</v>
      </c>
      <c r="AG1478" s="73">
        <v>0.1</v>
      </c>
      <c r="AH1478" s="73">
        <v>0.1</v>
      </c>
      <c r="AI1478" s="73">
        <v>1.7</v>
      </c>
      <c r="AJ1478" s="73">
        <v>4.2</v>
      </c>
      <c r="AK1478" s="73" t="s">
        <v>5019</v>
      </c>
    </row>
    <row r="1479">
      <c r="A1479" s="73" t="s">
        <v>5014</v>
      </c>
      <c r="B1479" s="74" t="s">
        <v>5014</v>
      </c>
      <c r="C1479" s="73" t="s">
        <v>5015</v>
      </c>
      <c r="D1479" s="73">
        <v>21163.0</v>
      </c>
      <c r="E1479" s="73" t="s">
        <v>1656</v>
      </c>
      <c r="F1479" s="73" t="s">
        <v>1657</v>
      </c>
      <c r="G1479" s="73">
        <v>37.9697</v>
      </c>
      <c r="H1479" s="73">
        <v>-86.217</v>
      </c>
      <c r="I1479" s="73">
        <v>29964.0</v>
      </c>
      <c r="J1479" s="73">
        <v>37.87</v>
      </c>
      <c r="K1479" s="73">
        <f t="shared" si="1"/>
        <v>0.9840674441</v>
      </c>
      <c r="L1479" s="73">
        <f t="shared" si="2"/>
        <v>1.8</v>
      </c>
      <c r="M1479" s="73">
        <f t="shared" si="3"/>
        <v>3.0573143</v>
      </c>
      <c r="N1479" s="73" t="s">
        <v>1396</v>
      </c>
      <c r="O1479" s="73">
        <v>39.2</v>
      </c>
      <c r="P1479" s="73">
        <v>50.3</v>
      </c>
      <c r="Q1479" s="73">
        <v>49.7</v>
      </c>
      <c r="R1479" s="73">
        <v>53.2</v>
      </c>
      <c r="S1479" s="73">
        <v>3.26</v>
      </c>
      <c r="T1479" s="73">
        <v>68518.0</v>
      </c>
      <c r="U1479" s="73">
        <v>32.7</v>
      </c>
      <c r="V1479" s="73">
        <v>74.2</v>
      </c>
      <c r="W1479" s="73">
        <v>182716.0</v>
      </c>
      <c r="X1479" s="73">
        <v>929.0</v>
      </c>
      <c r="Y1479" s="73">
        <v>17.8</v>
      </c>
      <c r="Z1479" s="73">
        <v>60.8</v>
      </c>
      <c r="AA1479" s="73">
        <v>11829.0</v>
      </c>
      <c r="AB1479" s="73">
        <v>4.2</v>
      </c>
      <c r="AC1479" s="75">
        <v>45352.0</v>
      </c>
      <c r="AD1479" s="73">
        <v>90.7</v>
      </c>
      <c r="AE1479" s="73">
        <v>3.7</v>
      </c>
      <c r="AF1479" s="73">
        <v>0.9</v>
      </c>
      <c r="AG1479" s="73">
        <v>0.1</v>
      </c>
      <c r="AH1479" s="73">
        <v>0.3</v>
      </c>
      <c r="AI1479" s="73">
        <v>0.4</v>
      </c>
      <c r="AJ1479" s="73">
        <v>3.9</v>
      </c>
      <c r="AK1479" s="73" t="s">
        <v>5020</v>
      </c>
    </row>
    <row r="1480">
      <c r="A1480" s="73" t="s">
        <v>5021</v>
      </c>
      <c r="B1480" s="74" t="s">
        <v>5021</v>
      </c>
      <c r="C1480" s="73" t="s">
        <v>5022</v>
      </c>
      <c r="D1480" s="73">
        <v>56029.0</v>
      </c>
      <c r="E1480" s="73" t="s">
        <v>3080</v>
      </c>
      <c r="F1480" s="73" t="s">
        <v>3081</v>
      </c>
      <c r="G1480" s="73">
        <v>44.5205</v>
      </c>
      <c r="H1480" s="73">
        <v>-109.5879</v>
      </c>
      <c r="I1480" s="73">
        <v>29878.0</v>
      </c>
      <c r="J1480" s="73">
        <v>1.66</v>
      </c>
      <c r="K1480" s="73">
        <f t="shared" si="1"/>
        <v>0.9677418961</v>
      </c>
      <c r="L1480" s="73">
        <f t="shared" si="2"/>
        <v>1.8</v>
      </c>
      <c r="M1480" s="73">
        <f t="shared" si="3"/>
        <v>2.9164574</v>
      </c>
      <c r="N1480" s="73" t="s">
        <v>1502</v>
      </c>
      <c r="O1480" s="73">
        <v>45.0</v>
      </c>
      <c r="P1480" s="73">
        <v>49.6</v>
      </c>
      <c r="Q1480" s="73">
        <v>50.4</v>
      </c>
      <c r="R1480" s="73">
        <v>57.8</v>
      </c>
      <c r="S1480" s="73">
        <v>2.82</v>
      </c>
      <c r="T1480" s="73">
        <v>66754.0</v>
      </c>
      <c r="U1480" s="73">
        <v>29.1</v>
      </c>
      <c r="V1480" s="73">
        <v>73.6</v>
      </c>
      <c r="W1480" s="73">
        <v>329939.0</v>
      </c>
      <c r="X1480" s="73">
        <v>877.0</v>
      </c>
      <c r="Y1480" s="73">
        <v>32.7</v>
      </c>
      <c r="Z1480" s="73">
        <v>61.2</v>
      </c>
      <c r="AA1480" s="73">
        <v>14912.0</v>
      </c>
      <c r="AB1480" s="73">
        <v>2.7</v>
      </c>
      <c r="AC1480" s="75">
        <v>45352.0</v>
      </c>
      <c r="AD1480" s="73">
        <v>90.1</v>
      </c>
      <c r="AE1480" s="73">
        <v>0.6</v>
      </c>
      <c r="AF1480" s="73">
        <v>0.3</v>
      </c>
      <c r="AG1480" s="73">
        <v>0.5</v>
      </c>
      <c r="AH1480" s="73">
        <v>0.0</v>
      </c>
      <c r="AI1480" s="73">
        <v>2.8</v>
      </c>
      <c r="AJ1480" s="73">
        <v>5.7</v>
      </c>
      <c r="AK1480" s="73" t="s">
        <v>5023</v>
      </c>
    </row>
    <row r="1481">
      <c r="A1481" s="73" t="s">
        <v>1476</v>
      </c>
      <c r="B1481" s="74" t="s">
        <v>1476</v>
      </c>
      <c r="C1481" s="73" t="s">
        <v>1477</v>
      </c>
      <c r="D1481" s="73">
        <v>23007.0</v>
      </c>
      <c r="E1481" s="73" t="s">
        <v>2101</v>
      </c>
      <c r="F1481" s="73" t="s">
        <v>2102</v>
      </c>
      <c r="G1481" s="73">
        <v>44.974</v>
      </c>
      <c r="H1481" s="73">
        <v>-70.444</v>
      </c>
      <c r="I1481" s="73">
        <v>29839.0</v>
      </c>
      <c r="J1481" s="73">
        <v>6.79</v>
      </c>
      <c r="K1481" s="73">
        <f t="shared" si="1"/>
        <v>0.9700382226</v>
      </c>
      <c r="L1481" s="73">
        <f t="shared" si="2"/>
        <v>1.8</v>
      </c>
      <c r="M1481" s="73">
        <f t="shared" si="3"/>
        <v>2.9364131</v>
      </c>
      <c r="N1481" s="73" t="s">
        <v>1396</v>
      </c>
      <c r="O1481" s="73">
        <v>46.3</v>
      </c>
      <c r="P1481" s="73">
        <v>49.1</v>
      </c>
      <c r="Q1481" s="73">
        <v>50.9</v>
      </c>
      <c r="R1481" s="73">
        <v>49.8</v>
      </c>
      <c r="S1481" s="73">
        <v>2.96</v>
      </c>
      <c r="T1481" s="73">
        <v>56890.0</v>
      </c>
      <c r="U1481" s="73">
        <v>24.3</v>
      </c>
      <c r="V1481" s="73">
        <v>75.7</v>
      </c>
      <c r="W1481" s="73">
        <v>168573.0</v>
      </c>
      <c r="X1481" s="73">
        <v>752.0</v>
      </c>
      <c r="Y1481" s="73">
        <v>28.8</v>
      </c>
      <c r="Z1481" s="73">
        <v>57.8</v>
      </c>
      <c r="AA1481" s="73">
        <v>14244.0</v>
      </c>
      <c r="AB1481" s="73">
        <v>4.4</v>
      </c>
      <c r="AC1481" s="75">
        <v>45352.0</v>
      </c>
      <c r="AD1481" s="73">
        <v>95.2</v>
      </c>
      <c r="AE1481" s="73">
        <v>0.4</v>
      </c>
      <c r="AF1481" s="73">
        <v>0.5</v>
      </c>
      <c r="AG1481" s="73">
        <v>0.1</v>
      </c>
      <c r="AH1481" s="73">
        <v>0.0</v>
      </c>
      <c r="AI1481" s="73">
        <v>0.4</v>
      </c>
      <c r="AJ1481" s="73">
        <v>3.3</v>
      </c>
      <c r="AK1481" s="73" t="s">
        <v>5024</v>
      </c>
    </row>
    <row r="1482">
      <c r="A1482" s="73" t="s">
        <v>5025</v>
      </c>
      <c r="B1482" s="74" t="s">
        <v>5025</v>
      </c>
      <c r="C1482" s="73" t="s">
        <v>5026</v>
      </c>
      <c r="D1482" s="73">
        <v>37017.0</v>
      </c>
      <c r="E1482" s="73" t="s">
        <v>1514</v>
      </c>
      <c r="F1482" s="73" t="s">
        <v>1515</v>
      </c>
      <c r="G1482" s="73">
        <v>34.6146</v>
      </c>
      <c r="H1482" s="73">
        <v>-78.5637</v>
      </c>
      <c r="I1482" s="73">
        <v>29807.0</v>
      </c>
      <c r="J1482" s="73">
        <v>13.15</v>
      </c>
      <c r="K1482" s="73">
        <f t="shared" si="1"/>
        <v>0.9728926969</v>
      </c>
      <c r="L1482" s="73">
        <f t="shared" si="2"/>
        <v>1.8</v>
      </c>
      <c r="M1482" s="73">
        <f t="shared" si="3"/>
        <v>2.9611535</v>
      </c>
      <c r="N1482" s="73" t="s">
        <v>1396</v>
      </c>
      <c r="O1482" s="73">
        <v>45.0</v>
      </c>
      <c r="P1482" s="73">
        <v>48.1</v>
      </c>
      <c r="Q1482" s="73">
        <v>51.9</v>
      </c>
      <c r="R1482" s="73">
        <v>42.1</v>
      </c>
      <c r="S1482" s="73">
        <v>3.41</v>
      </c>
      <c r="T1482" s="73">
        <v>40476.0</v>
      </c>
      <c r="U1482" s="73">
        <v>16.2</v>
      </c>
      <c r="V1482" s="73">
        <v>69.7</v>
      </c>
      <c r="W1482" s="73">
        <v>119055.0</v>
      </c>
      <c r="X1482" s="73">
        <v>731.0</v>
      </c>
      <c r="Y1482" s="73">
        <v>20.2</v>
      </c>
      <c r="Z1482" s="73">
        <v>47.7</v>
      </c>
      <c r="AA1482" s="73">
        <v>15340.0</v>
      </c>
      <c r="AB1482" s="73">
        <v>5.5</v>
      </c>
      <c r="AC1482" s="75">
        <v>45352.0</v>
      </c>
      <c r="AD1482" s="73">
        <v>56.6</v>
      </c>
      <c r="AE1482" s="73">
        <v>33.7</v>
      </c>
      <c r="AF1482" s="73">
        <v>0.3</v>
      </c>
      <c r="AG1482" s="73">
        <v>3.2</v>
      </c>
      <c r="AH1482" s="73">
        <v>0.0</v>
      </c>
      <c r="AI1482" s="73">
        <v>4.4</v>
      </c>
      <c r="AJ1482" s="73">
        <v>1.7</v>
      </c>
      <c r="AK1482" s="73" t="s">
        <v>5027</v>
      </c>
    </row>
    <row r="1483">
      <c r="A1483" s="73" t="s">
        <v>5028</v>
      </c>
      <c r="B1483" s="74" t="s">
        <v>5028</v>
      </c>
      <c r="C1483" s="73" t="s">
        <v>5029</v>
      </c>
      <c r="D1483" s="73">
        <v>51173.0</v>
      </c>
      <c r="E1483" s="73" t="s">
        <v>1509</v>
      </c>
      <c r="F1483" s="73" t="s">
        <v>1510</v>
      </c>
      <c r="G1483" s="73">
        <v>36.8438</v>
      </c>
      <c r="H1483" s="73">
        <v>-81.537</v>
      </c>
      <c r="I1483" s="73">
        <v>29799.0</v>
      </c>
      <c r="J1483" s="73">
        <v>25.49</v>
      </c>
      <c r="K1483" s="73">
        <f t="shared" si="1"/>
        <v>0.9784550767</v>
      </c>
      <c r="L1483" s="73">
        <f t="shared" si="2"/>
        <v>1.8</v>
      </c>
      <c r="M1483" s="73">
        <f t="shared" si="3"/>
        <v>3.0091561</v>
      </c>
      <c r="N1483" s="73" t="s">
        <v>1396</v>
      </c>
      <c r="O1483" s="73">
        <v>46.2</v>
      </c>
      <c r="P1483" s="73">
        <v>49.6</v>
      </c>
      <c r="Q1483" s="73">
        <v>50.4</v>
      </c>
      <c r="R1483" s="73">
        <v>48.3</v>
      </c>
      <c r="S1483" s="73">
        <v>2.83</v>
      </c>
      <c r="T1483" s="73">
        <v>45061.0</v>
      </c>
      <c r="U1483" s="73">
        <v>16.4</v>
      </c>
      <c r="V1483" s="73">
        <v>68.4</v>
      </c>
      <c r="W1483" s="73">
        <v>122724.0</v>
      </c>
      <c r="X1483" s="73">
        <v>691.0</v>
      </c>
      <c r="Y1483" s="73">
        <v>17.5</v>
      </c>
      <c r="Z1483" s="73">
        <v>49.7</v>
      </c>
      <c r="AA1483" s="73">
        <v>14126.0</v>
      </c>
      <c r="AB1483" s="73">
        <v>3.3</v>
      </c>
      <c r="AC1483" s="75">
        <v>45352.0</v>
      </c>
      <c r="AD1483" s="73">
        <v>95.3</v>
      </c>
      <c r="AE1483" s="73">
        <v>1.8</v>
      </c>
      <c r="AF1483" s="73">
        <v>0.4</v>
      </c>
      <c r="AG1483" s="73">
        <v>0.1</v>
      </c>
      <c r="AH1483" s="73">
        <v>0.1</v>
      </c>
      <c r="AI1483" s="73">
        <v>0.3</v>
      </c>
      <c r="AJ1483" s="73">
        <v>2.1</v>
      </c>
      <c r="AK1483" s="73" t="s">
        <v>5030</v>
      </c>
    </row>
    <row r="1484">
      <c r="A1484" s="73" t="s">
        <v>2862</v>
      </c>
      <c r="B1484" s="74" t="s">
        <v>2862</v>
      </c>
      <c r="C1484" s="73" t="s">
        <v>2863</v>
      </c>
      <c r="D1484" s="73">
        <v>45053.0</v>
      </c>
      <c r="E1484" s="73" t="s">
        <v>1816</v>
      </c>
      <c r="F1484" s="73" t="s">
        <v>1817</v>
      </c>
      <c r="G1484" s="73">
        <v>32.4375</v>
      </c>
      <c r="H1484" s="73">
        <v>-81.0317</v>
      </c>
      <c r="I1484" s="73">
        <v>29444.0</v>
      </c>
      <c r="J1484" s="73">
        <v>17.35</v>
      </c>
      <c r="K1484" s="73">
        <f t="shared" si="1"/>
        <v>0.9747823306</v>
      </c>
      <c r="L1484" s="73">
        <f t="shared" si="2"/>
        <v>1.8</v>
      </c>
      <c r="M1484" s="73">
        <f t="shared" si="3"/>
        <v>2.9774915</v>
      </c>
      <c r="N1484" s="73" t="s">
        <v>1396</v>
      </c>
      <c r="O1484" s="73">
        <v>43.6</v>
      </c>
      <c r="P1484" s="73">
        <v>49.9</v>
      </c>
      <c r="Q1484" s="73">
        <v>50.1</v>
      </c>
      <c r="R1484" s="73">
        <v>46.8</v>
      </c>
      <c r="S1484" s="73">
        <v>2.92</v>
      </c>
      <c r="T1484" s="73">
        <v>60452.0</v>
      </c>
      <c r="U1484" s="73">
        <v>23.5</v>
      </c>
      <c r="V1484" s="73">
        <v>73.5</v>
      </c>
      <c r="W1484" s="73">
        <v>248933.0</v>
      </c>
      <c r="X1484" s="73">
        <v>1259.0</v>
      </c>
      <c r="Y1484" s="73">
        <v>23.2</v>
      </c>
      <c r="Z1484" s="73">
        <v>53.5</v>
      </c>
      <c r="AA1484" s="73">
        <v>14213.0</v>
      </c>
      <c r="AB1484" s="73">
        <v>6.3</v>
      </c>
      <c r="AC1484" s="75">
        <v>45352.0</v>
      </c>
      <c r="AD1484" s="73">
        <v>48.6</v>
      </c>
      <c r="AE1484" s="73">
        <v>37.3</v>
      </c>
      <c r="AF1484" s="73">
        <v>0.6</v>
      </c>
      <c r="AG1484" s="73">
        <v>0.2</v>
      </c>
      <c r="AH1484" s="73">
        <v>0.0</v>
      </c>
      <c r="AI1484" s="73">
        <v>6.5</v>
      </c>
      <c r="AJ1484" s="73">
        <v>6.7</v>
      </c>
      <c r="AK1484" s="73" t="s">
        <v>5031</v>
      </c>
    </row>
    <row r="1485">
      <c r="A1485" s="73" t="s">
        <v>5032</v>
      </c>
      <c r="B1485" s="74" t="s">
        <v>5032</v>
      </c>
      <c r="C1485" s="73" t="s">
        <v>5033</v>
      </c>
      <c r="D1485" s="73">
        <v>48185.0</v>
      </c>
      <c r="E1485" s="73" t="s">
        <v>1377</v>
      </c>
      <c r="F1485" s="73" t="s">
        <v>1378</v>
      </c>
      <c r="G1485" s="73">
        <v>30.5435</v>
      </c>
      <c r="H1485" s="73">
        <v>-95.9855</v>
      </c>
      <c r="I1485" s="73">
        <v>29442.0</v>
      </c>
      <c r="J1485" s="73">
        <v>14.44</v>
      </c>
      <c r="K1485" s="73">
        <f t="shared" si="1"/>
        <v>0.9734726943</v>
      </c>
      <c r="L1485" s="73">
        <f t="shared" si="2"/>
        <v>1.8</v>
      </c>
      <c r="M1485" s="73">
        <f t="shared" si="3"/>
        <v>2.9661716</v>
      </c>
      <c r="N1485" s="73" t="s">
        <v>1373</v>
      </c>
      <c r="O1485" s="73">
        <v>40.3</v>
      </c>
      <c r="P1485" s="73">
        <v>54.0</v>
      </c>
      <c r="Q1485" s="73">
        <v>46.0</v>
      </c>
      <c r="R1485" s="73">
        <v>49.1</v>
      </c>
      <c r="S1485" s="73">
        <v>3.23</v>
      </c>
      <c r="T1485" s="73">
        <v>63484.0</v>
      </c>
      <c r="U1485" s="73">
        <v>31.9</v>
      </c>
      <c r="V1485" s="73">
        <v>78.2</v>
      </c>
      <c r="W1485" s="73">
        <v>205928.0</v>
      </c>
      <c r="X1485" s="73">
        <v>910.0</v>
      </c>
      <c r="Y1485" s="73">
        <v>19.4</v>
      </c>
      <c r="Z1485" s="73">
        <v>52.6</v>
      </c>
      <c r="AA1485" s="73">
        <v>12193.0</v>
      </c>
      <c r="AB1485" s="73">
        <v>5.6</v>
      </c>
      <c r="AC1485" s="75">
        <v>45352.0</v>
      </c>
      <c r="AD1485" s="73">
        <v>69.2</v>
      </c>
      <c r="AE1485" s="73">
        <v>11.9</v>
      </c>
      <c r="AF1485" s="73">
        <v>0.4</v>
      </c>
      <c r="AG1485" s="73">
        <v>0.7</v>
      </c>
      <c r="AH1485" s="73">
        <v>0.1</v>
      </c>
      <c r="AI1485" s="73">
        <v>4.9</v>
      </c>
      <c r="AJ1485" s="73">
        <v>12.8</v>
      </c>
      <c r="AK1485" s="73" t="s">
        <v>5034</v>
      </c>
    </row>
    <row r="1486">
      <c r="A1486" s="73" t="s">
        <v>1389</v>
      </c>
      <c r="B1486" s="74" t="s">
        <v>1389</v>
      </c>
      <c r="C1486" s="73" t="s">
        <v>1390</v>
      </c>
      <c r="D1486" s="73">
        <v>50017.0</v>
      </c>
      <c r="E1486" s="73" t="s">
        <v>2551</v>
      </c>
      <c r="F1486" s="73" t="s">
        <v>2552</v>
      </c>
      <c r="G1486" s="73">
        <v>44.0056</v>
      </c>
      <c r="H1486" s="73">
        <v>-72.3768</v>
      </c>
      <c r="I1486" s="73">
        <v>29439.0</v>
      </c>
      <c r="J1486" s="73">
        <v>16.54</v>
      </c>
      <c r="K1486" s="73">
        <f t="shared" si="1"/>
        <v>0.9744176158</v>
      </c>
      <c r="L1486" s="73">
        <f t="shared" si="2"/>
        <v>1.8</v>
      </c>
      <c r="M1486" s="73">
        <f t="shared" si="3"/>
        <v>2.9743406</v>
      </c>
      <c r="N1486" s="73" t="s">
        <v>1396</v>
      </c>
      <c r="O1486" s="73">
        <v>46.6</v>
      </c>
      <c r="P1486" s="73">
        <v>50.3</v>
      </c>
      <c r="Q1486" s="73">
        <v>49.7</v>
      </c>
      <c r="R1486" s="73">
        <v>52.0</v>
      </c>
      <c r="S1486" s="73">
        <v>2.73</v>
      </c>
      <c r="T1486" s="73">
        <v>74534.0</v>
      </c>
      <c r="U1486" s="73">
        <v>33.6</v>
      </c>
      <c r="V1486" s="73">
        <v>82.4</v>
      </c>
      <c r="W1486" s="73">
        <v>230977.0</v>
      </c>
      <c r="X1486" s="73">
        <v>1125.0</v>
      </c>
      <c r="Y1486" s="73">
        <v>35.2</v>
      </c>
      <c r="Z1486" s="73">
        <v>66.8</v>
      </c>
      <c r="AA1486" s="73">
        <v>16268.0</v>
      </c>
      <c r="AB1486" s="73">
        <v>3.1</v>
      </c>
      <c r="AC1486" s="75">
        <v>45352.0</v>
      </c>
      <c r="AD1486" s="73">
        <v>95.0</v>
      </c>
      <c r="AE1486" s="73">
        <v>0.3</v>
      </c>
      <c r="AF1486" s="73">
        <v>0.6</v>
      </c>
      <c r="AG1486" s="73">
        <v>0.3</v>
      </c>
      <c r="AH1486" s="73">
        <v>0.0</v>
      </c>
      <c r="AI1486" s="73">
        <v>0.6</v>
      </c>
      <c r="AJ1486" s="73">
        <v>3.2</v>
      </c>
      <c r="AK1486" s="73" t="s">
        <v>5035</v>
      </c>
    </row>
    <row r="1487">
      <c r="A1487" s="73" t="s">
        <v>1825</v>
      </c>
      <c r="B1487" s="74" t="s">
        <v>1825</v>
      </c>
      <c r="C1487" s="73" t="s">
        <v>1826</v>
      </c>
      <c r="D1487" s="73">
        <v>28001.0</v>
      </c>
      <c r="E1487" s="73" t="s">
        <v>2308</v>
      </c>
      <c r="F1487" s="73" t="s">
        <v>2309</v>
      </c>
      <c r="G1487" s="73">
        <v>31.4829</v>
      </c>
      <c r="H1487" s="73">
        <v>-91.3535</v>
      </c>
      <c r="I1487" s="73">
        <v>29425.0</v>
      </c>
      <c r="J1487" s="73">
        <v>24.57</v>
      </c>
      <c r="K1487" s="73">
        <f t="shared" si="1"/>
        <v>0.9780392826</v>
      </c>
      <c r="L1487" s="73">
        <f t="shared" si="2"/>
        <v>1.8</v>
      </c>
      <c r="M1487" s="73">
        <f t="shared" si="3"/>
        <v>3.0055773</v>
      </c>
      <c r="N1487" s="73" t="s">
        <v>1373</v>
      </c>
      <c r="O1487" s="73">
        <v>41.5</v>
      </c>
      <c r="P1487" s="73">
        <v>47.1</v>
      </c>
      <c r="Q1487" s="73">
        <v>52.9</v>
      </c>
      <c r="R1487" s="73">
        <v>36.1</v>
      </c>
      <c r="S1487" s="73">
        <v>3.15</v>
      </c>
      <c r="T1487" s="73">
        <v>37271.0</v>
      </c>
      <c r="U1487" s="73">
        <v>13.7</v>
      </c>
      <c r="V1487" s="73">
        <v>65.0</v>
      </c>
      <c r="W1487" s="73">
        <v>104560.0</v>
      </c>
      <c r="X1487" s="73">
        <v>695.0</v>
      </c>
      <c r="Y1487" s="73">
        <v>20.3</v>
      </c>
      <c r="Z1487" s="73">
        <v>46.7</v>
      </c>
      <c r="AA1487" s="73">
        <v>10159.0</v>
      </c>
      <c r="AB1487" s="73">
        <v>7.1</v>
      </c>
      <c r="AC1487" s="75">
        <v>45352.0</v>
      </c>
      <c r="AD1487" s="73">
        <v>38.9</v>
      </c>
      <c r="AE1487" s="73">
        <v>53.4</v>
      </c>
      <c r="AF1487" s="73">
        <v>0.9</v>
      </c>
      <c r="AG1487" s="73">
        <v>0.2</v>
      </c>
      <c r="AH1487" s="73">
        <v>0.0</v>
      </c>
      <c r="AI1487" s="73">
        <v>4.2</v>
      </c>
      <c r="AJ1487" s="73">
        <v>2.4</v>
      </c>
      <c r="AK1487" s="73" t="s">
        <v>5036</v>
      </c>
    </row>
    <row r="1488">
      <c r="A1488" s="73" t="s">
        <v>2784</v>
      </c>
      <c r="B1488" s="74" t="s">
        <v>2784</v>
      </c>
      <c r="C1488" s="73" t="s">
        <v>2785</v>
      </c>
      <c r="D1488" s="73">
        <v>13261.0</v>
      </c>
      <c r="E1488" s="73" t="s">
        <v>1525</v>
      </c>
      <c r="F1488" s="73" t="s">
        <v>1526</v>
      </c>
      <c r="G1488" s="73">
        <v>32.0399</v>
      </c>
      <c r="H1488" s="73">
        <v>-84.197</v>
      </c>
      <c r="I1488" s="73">
        <v>29378.0</v>
      </c>
      <c r="J1488" s="73">
        <v>23.49</v>
      </c>
      <c r="K1488" s="73">
        <f t="shared" si="1"/>
        <v>0.9775514018</v>
      </c>
      <c r="L1488" s="73">
        <f t="shared" si="2"/>
        <v>1.8</v>
      </c>
      <c r="M1488" s="73">
        <f t="shared" si="3"/>
        <v>3.0013761</v>
      </c>
      <c r="N1488" s="73" t="s">
        <v>1396</v>
      </c>
      <c r="O1488" s="73">
        <v>36.9</v>
      </c>
      <c r="P1488" s="73">
        <v>46.9</v>
      </c>
      <c r="Q1488" s="73">
        <v>53.1</v>
      </c>
      <c r="R1488" s="73">
        <v>36.1</v>
      </c>
      <c r="S1488" s="73">
        <v>3.36</v>
      </c>
      <c r="T1488" s="73">
        <v>38899.0</v>
      </c>
      <c r="U1488" s="73">
        <v>17.1</v>
      </c>
      <c r="V1488" s="73">
        <v>56.7</v>
      </c>
      <c r="W1488" s="73">
        <v>128342.0</v>
      </c>
      <c r="X1488" s="73">
        <v>812.0</v>
      </c>
      <c r="Y1488" s="73">
        <v>22.1</v>
      </c>
      <c r="Z1488" s="73">
        <v>56.0</v>
      </c>
      <c r="AA1488" s="73">
        <v>12137.0</v>
      </c>
      <c r="AB1488" s="73">
        <v>6.5</v>
      </c>
      <c r="AC1488" s="75">
        <v>45352.0</v>
      </c>
      <c r="AD1488" s="73">
        <v>41.8</v>
      </c>
      <c r="AE1488" s="73">
        <v>51.1</v>
      </c>
      <c r="AF1488" s="73">
        <v>1.3</v>
      </c>
      <c r="AG1488" s="73">
        <v>0.1</v>
      </c>
      <c r="AH1488" s="73">
        <v>0.1</v>
      </c>
      <c r="AI1488" s="73">
        <v>1.3</v>
      </c>
      <c r="AJ1488" s="73">
        <v>4.2</v>
      </c>
      <c r="AK1488" s="73" t="s">
        <v>5037</v>
      </c>
    </row>
    <row r="1489">
      <c r="A1489" s="73" t="s">
        <v>5038</v>
      </c>
      <c r="B1489" s="74" t="s">
        <v>5038</v>
      </c>
      <c r="C1489" s="73" t="s">
        <v>5039</v>
      </c>
      <c r="D1489" s="73">
        <v>39053.0</v>
      </c>
      <c r="E1489" s="73" t="s">
        <v>1478</v>
      </c>
      <c r="F1489" s="73" t="s">
        <v>1479</v>
      </c>
      <c r="G1489" s="73">
        <v>38.8247</v>
      </c>
      <c r="H1489" s="73">
        <v>-82.3169</v>
      </c>
      <c r="I1489" s="73">
        <v>29276.0</v>
      </c>
      <c r="J1489" s="73">
        <v>24.23</v>
      </c>
      <c r="K1489" s="73">
        <f t="shared" si="1"/>
        <v>0.9778856642</v>
      </c>
      <c r="L1489" s="73">
        <f t="shared" si="2"/>
        <v>1.8</v>
      </c>
      <c r="M1489" s="73">
        <f t="shared" si="3"/>
        <v>3.0042547</v>
      </c>
      <c r="N1489" s="73" t="s">
        <v>1396</v>
      </c>
      <c r="O1489" s="73">
        <v>40.2</v>
      </c>
      <c r="P1489" s="73">
        <v>49.3</v>
      </c>
      <c r="Q1489" s="73">
        <v>50.7</v>
      </c>
      <c r="R1489" s="73">
        <v>54.4</v>
      </c>
      <c r="S1489" s="73">
        <v>3.14</v>
      </c>
      <c r="T1489" s="73">
        <v>55533.0</v>
      </c>
      <c r="U1489" s="73">
        <v>25.1</v>
      </c>
      <c r="V1489" s="73">
        <v>75.9</v>
      </c>
      <c r="W1489" s="73">
        <v>129408.0</v>
      </c>
      <c r="X1489" s="73">
        <v>803.0</v>
      </c>
      <c r="Y1489" s="73">
        <v>18.2</v>
      </c>
      <c r="Z1489" s="73">
        <v>52.7</v>
      </c>
      <c r="AA1489" s="73">
        <v>12505.0</v>
      </c>
      <c r="AB1489" s="73">
        <v>4.1</v>
      </c>
      <c r="AC1489" s="75">
        <v>45352.0</v>
      </c>
      <c r="AD1489" s="73">
        <v>92.9</v>
      </c>
      <c r="AE1489" s="73">
        <v>1.8</v>
      </c>
      <c r="AF1489" s="73">
        <v>0.8</v>
      </c>
      <c r="AG1489" s="73">
        <v>0.1</v>
      </c>
      <c r="AH1489" s="73">
        <v>0.0</v>
      </c>
      <c r="AI1489" s="73">
        <v>0.6</v>
      </c>
      <c r="AJ1489" s="73">
        <v>3.7</v>
      </c>
      <c r="AK1489" s="73" t="s">
        <v>5040</v>
      </c>
    </row>
    <row r="1490">
      <c r="A1490" s="73" t="s">
        <v>1561</v>
      </c>
      <c r="B1490" s="74" t="s">
        <v>1561</v>
      </c>
      <c r="C1490" s="73" t="s">
        <v>1562</v>
      </c>
      <c r="D1490" s="73">
        <v>45067.0</v>
      </c>
      <c r="E1490" s="73" t="s">
        <v>1816</v>
      </c>
      <c r="F1490" s="73" t="s">
        <v>1817</v>
      </c>
      <c r="G1490" s="73">
        <v>34.0801</v>
      </c>
      <c r="H1490" s="73">
        <v>-79.3625</v>
      </c>
      <c r="I1490" s="73">
        <v>29212.0</v>
      </c>
      <c r="J1490" s="73">
        <v>23.05</v>
      </c>
      <c r="K1490" s="73">
        <f t="shared" si="1"/>
        <v>0.9773527054</v>
      </c>
      <c r="L1490" s="73">
        <f t="shared" si="2"/>
        <v>1.8</v>
      </c>
      <c r="M1490" s="73">
        <f t="shared" si="3"/>
        <v>2.9996645</v>
      </c>
      <c r="N1490" s="73" t="s">
        <v>1396</v>
      </c>
      <c r="O1490" s="73">
        <v>41.6</v>
      </c>
      <c r="P1490" s="73">
        <v>46.6</v>
      </c>
      <c r="Q1490" s="73">
        <v>53.4</v>
      </c>
      <c r="R1490" s="73">
        <v>31.0</v>
      </c>
      <c r="S1490" s="73">
        <v>3.4</v>
      </c>
      <c r="T1490" s="73">
        <v>35972.0</v>
      </c>
      <c r="U1490" s="73">
        <v>11.8</v>
      </c>
      <c r="V1490" s="73">
        <v>59.9</v>
      </c>
      <c r="W1490" s="73">
        <v>83441.0</v>
      </c>
      <c r="X1490" s="73">
        <v>643.0</v>
      </c>
      <c r="Y1490" s="73">
        <v>13.7</v>
      </c>
      <c r="Z1490" s="73">
        <v>49.4</v>
      </c>
      <c r="AA1490" s="73">
        <v>13052.0</v>
      </c>
      <c r="AB1490" s="73">
        <v>6.8</v>
      </c>
      <c r="AC1490" s="75">
        <v>45352.0</v>
      </c>
      <c r="AD1490" s="73">
        <v>38.2</v>
      </c>
      <c r="AE1490" s="73">
        <v>56.3</v>
      </c>
      <c r="AF1490" s="73">
        <v>0.2</v>
      </c>
      <c r="AG1490" s="73">
        <v>0.8</v>
      </c>
      <c r="AH1490" s="73">
        <v>0.0</v>
      </c>
      <c r="AI1490" s="73">
        <v>3.1</v>
      </c>
      <c r="AJ1490" s="73">
        <v>1.3</v>
      </c>
      <c r="AK1490" s="73" t="s">
        <v>5041</v>
      </c>
    </row>
    <row r="1491">
      <c r="A1491" s="73" t="s">
        <v>1561</v>
      </c>
      <c r="B1491" s="74" t="s">
        <v>1561</v>
      </c>
      <c r="C1491" s="73" t="s">
        <v>1562</v>
      </c>
      <c r="D1491" s="73">
        <v>1093.0</v>
      </c>
      <c r="E1491" s="73" t="s">
        <v>1706</v>
      </c>
      <c r="F1491" s="73" t="s">
        <v>1707</v>
      </c>
      <c r="G1491" s="73">
        <v>34.1366</v>
      </c>
      <c r="H1491" s="73">
        <v>-87.8871</v>
      </c>
      <c r="I1491" s="73">
        <v>29203.0</v>
      </c>
      <c r="J1491" s="73">
        <v>15.19</v>
      </c>
      <c r="K1491" s="73">
        <f t="shared" si="1"/>
        <v>0.9738100611</v>
      </c>
      <c r="L1491" s="73">
        <f t="shared" si="2"/>
        <v>1.8</v>
      </c>
      <c r="M1491" s="73">
        <f t="shared" si="3"/>
        <v>2.9690891</v>
      </c>
      <c r="N1491" s="73" t="s">
        <v>1373</v>
      </c>
      <c r="O1491" s="73">
        <v>44.0</v>
      </c>
      <c r="P1491" s="73">
        <v>49.7</v>
      </c>
      <c r="Q1491" s="73">
        <v>50.3</v>
      </c>
      <c r="R1491" s="73">
        <v>51.0</v>
      </c>
      <c r="S1491" s="73">
        <v>3.28</v>
      </c>
      <c r="T1491" s="73">
        <v>49743.0</v>
      </c>
      <c r="U1491" s="73">
        <v>16.9</v>
      </c>
      <c r="V1491" s="73">
        <v>72.9</v>
      </c>
      <c r="W1491" s="73">
        <v>104658.0</v>
      </c>
      <c r="X1491" s="73">
        <v>581.0</v>
      </c>
      <c r="Y1491" s="73">
        <v>11.8</v>
      </c>
      <c r="Z1491" s="73">
        <v>51.7</v>
      </c>
      <c r="AA1491" s="73">
        <v>13226.0</v>
      </c>
      <c r="AB1491" s="73">
        <v>6.5</v>
      </c>
      <c r="AC1491" s="75">
        <v>45352.0</v>
      </c>
      <c r="AD1491" s="73">
        <v>91.3</v>
      </c>
      <c r="AE1491" s="73">
        <v>3.8</v>
      </c>
      <c r="AF1491" s="73">
        <v>0.3</v>
      </c>
      <c r="AG1491" s="73">
        <v>0.3</v>
      </c>
      <c r="AH1491" s="73">
        <v>0.0</v>
      </c>
      <c r="AI1491" s="73">
        <v>1.6</v>
      </c>
      <c r="AJ1491" s="73">
        <v>2.6</v>
      </c>
      <c r="AK1491" s="73" t="s">
        <v>5042</v>
      </c>
    </row>
    <row r="1492">
      <c r="A1492" s="73" t="s">
        <v>3611</v>
      </c>
      <c r="B1492" s="74" t="s">
        <v>3611</v>
      </c>
      <c r="C1492" s="73" t="s">
        <v>3612</v>
      </c>
      <c r="D1492" s="73">
        <v>26105.0</v>
      </c>
      <c r="E1492" s="73" t="s">
        <v>1439</v>
      </c>
      <c r="F1492" s="73" t="s">
        <v>1440</v>
      </c>
      <c r="G1492" s="73">
        <v>43.9952</v>
      </c>
      <c r="H1492" s="73">
        <v>-86.25</v>
      </c>
      <c r="I1492" s="73">
        <v>29178.0</v>
      </c>
      <c r="J1492" s="73">
        <v>22.76</v>
      </c>
      <c r="K1492" s="73">
        <f t="shared" si="1"/>
        <v>0.9772217684</v>
      </c>
      <c r="L1492" s="73">
        <f t="shared" si="2"/>
        <v>1.8</v>
      </c>
      <c r="M1492" s="73">
        <f t="shared" si="3"/>
        <v>2.9985364</v>
      </c>
      <c r="N1492" s="73" t="s">
        <v>1441</v>
      </c>
      <c r="O1492" s="73">
        <v>46.7</v>
      </c>
      <c r="P1492" s="73">
        <v>50.1</v>
      </c>
      <c r="Q1492" s="73">
        <v>49.9</v>
      </c>
      <c r="R1492" s="73">
        <v>54.4</v>
      </c>
      <c r="S1492" s="73">
        <v>2.88</v>
      </c>
      <c r="T1492" s="73">
        <v>60744.0</v>
      </c>
      <c r="U1492" s="73">
        <v>24.1</v>
      </c>
      <c r="V1492" s="73">
        <v>78.1</v>
      </c>
      <c r="W1492" s="73">
        <v>180829.0</v>
      </c>
      <c r="X1492" s="73">
        <v>846.0</v>
      </c>
      <c r="Y1492" s="73">
        <v>24.2</v>
      </c>
      <c r="Z1492" s="73">
        <v>54.5</v>
      </c>
      <c r="AA1492" s="73">
        <v>13094.0</v>
      </c>
      <c r="AB1492" s="73">
        <v>4.8</v>
      </c>
      <c r="AC1492" s="75">
        <v>45352.0</v>
      </c>
      <c r="AD1492" s="73">
        <v>92.7</v>
      </c>
      <c r="AE1492" s="73">
        <v>1.1</v>
      </c>
      <c r="AF1492" s="73">
        <v>0.5</v>
      </c>
      <c r="AG1492" s="73">
        <v>0.5</v>
      </c>
      <c r="AH1492" s="73">
        <v>0.0</v>
      </c>
      <c r="AI1492" s="73">
        <v>1.0</v>
      </c>
      <c r="AJ1492" s="73">
        <v>4.3</v>
      </c>
      <c r="AK1492" s="73" t="s">
        <v>5043</v>
      </c>
    </row>
    <row r="1493">
      <c r="A1493" s="73" t="s">
        <v>5044</v>
      </c>
      <c r="B1493" s="74" t="s">
        <v>5044</v>
      </c>
      <c r="C1493" s="73" t="s">
        <v>5045</v>
      </c>
      <c r="D1493" s="73">
        <v>72105.0</v>
      </c>
      <c r="E1493" s="73" t="s">
        <v>2039</v>
      </c>
      <c r="F1493" s="73" t="s">
        <v>2040</v>
      </c>
      <c r="G1493" s="73">
        <v>18.2884</v>
      </c>
      <c r="H1493" s="73">
        <v>-66.2525</v>
      </c>
      <c r="I1493" s="73">
        <v>29153.0</v>
      </c>
      <c r="J1493" s="73">
        <v>410.78</v>
      </c>
      <c r="K1493" s="73">
        <f t="shared" si="1"/>
        <v>1.169087554</v>
      </c>
      <c r="L1493" s="73">
        <f t="shared" si="2"/>
        <v>1.8</v>
      </c>
      <c r="M1493" s="73">
        <f t="shared" si="3"/>
        <v>4.5079342</v>
      </c>
      <c r="N1493" s="73" t="s">
        <v>2041</v>
      </c>
      <c r="O1493" s="73">
        <v>42.4</v>
      </c>
      <c r="P1493" s="73">
        <v>50.5</v>
      </c>
      <c r="Q1493" s="73">
        <v>49.5</v>
      </c>
      <c r="R1493" s="73">
        <v>30.6</v>
      </c>
      <c r="S1493" s="73">
        <v>4.21</v>
      </c>
      <c r="T1493" s="73">
        <v>20616.0</v>
      </c>
      <c r="U1493" s="73">
        <v>2.6</v>
      </c>
      <c r="V1493" s="73">
        <v>67.2</v>
      </c>
      <c r="W1493" s="73">
        <v>100735.0</v>
      </c>
      <c r="X1493" s="73">
        <v>513.0</v>
      </c>
      <c r="Y1493" s="73">
        <v>18.1</v>
      </c>
      <c r="Z1493" s="73">
        <v>39.9</v>
      </c>
      <c r="AA1493" s="73">
        <v>7719.0</v>
      </c>
      <c r="AB1493" s="73">
        <v>17.5</v>
      </c>
      <c r="AC1493" s="75">
        <v>45352.0</v>
      </c>
      <c r="AD1493" s="73">
        <v>46.1</v>
      </c>
      <c r="AE1493" s="73">
        <v>7.8</v>
      </c>
      <c r="AF1493" s="73">
        <v>0.0</v>
      </c>
      <c r="AG1493" s="73">
        <v>0.0</v>
      </c>
      <c r="AH1493" s="73">
        <v>0.0</v>
      </c>
      <c r="AI1493" s="73">
        <v>4.7</v>
      </c>
      <c r="AJ1493" s="73">
        <v>41.4</v>
      </c>
      <c r="AK1493" s="73">
        <v>719.0</v>
      </c>
    </row>
    <row r="1494">
      <c r="A1494" s="73" t="s">
        <v>2519</v>
      </c>
      <c r="B1494" s="74" t="s">
        <v>2519</v>
      </c>
      <c r="C1494" s="73" t="s">
        <v>2520</v>
      </c>
      <c r="D1494" s="73">
        <v>51035.0</v>
      </c>
      <c r="E1494" s="73" t="s">
        <v>1509</v>
      </c>
      <c r="F1494" s="73" t="s">
        <v>1510</v>
      </c>
      <c r="G1494" s="73">
        <v>36.7316</v>
      </c>
      <c r="H1494" s="73">
        <v>-80.7339</v>
      </c>
      <c r="I1494" s="73">
        <v>29126.0</v>
      </c>
      <c r="J1494" s="73">
        <v>23.69</v>
      </c>
      <c r="K1494" s="73">
        <f t="shared" si="1"/>
        <v>0.9776417317</v>
      </c>
      <c r="L1494" s="73">
        <f t="shared" si="2"/>
        <v>1.8</v>
      </c>
      <c r="M1494" s="73">
        <f t="shared" si="3"/>
        <v>3.0021541</v>
      </c>
      <c r="N1494" s="73" t="s">
        <v>1396</v>
      </c>
      <c r="O1494" s="73">
        <v>48.7</v>
      </c>
      <c r="P1494" s="73">
        <v>49.2</v>
      </c>
      <c r="Q1494" s="73">
        <v>50.8</v>
      </c>
      <c r="R1494" s="73">
        <v>53.4</v>
      </c>
      <c r="S1494" s="73">
        <v>2.95</v>
      </c>
      <c r="T1494" s="73">
        <v>49113.0</v>
      </c>
      <c r="U1494" s="73">
        <v>18.7</v>
      </c>
      <c r="V1494" s="73">
        <v>78.4</v>
      </c>
      <c r="W1494" s="73">
        <v>136166.0</v>
      </c>
      <c r="X1494" s="73">
        <v>643.0</v>
      </c>
      <c r="Y1494" s="73">
        <v>15.9</v>
      </c>
      <c r="Z1494" s="73">
        <v>52.4</v>
      </c>
      <c r="AA1494" s="73">
        <v>12950.0</v>
      </c>
      <c r="AB1494" s="73">
        <v>4.8</v>
      </c>
      <c r="AC1494" s="75">
        <v>45352.0</v>
      </c>
      <c r="AD1494" s="73">
        <v>94.7</v>
      </c>
      <c r="AE1494" s="73">
        <v>0.5</v>
      </c>
      <c r="AF1494" s="73">
        <v>0.1</v>
      </c>
      <c r="AG1494" s="73">
        <v>0.2</v>
      </c>
      <c r="AH1494" s="73">
        <v>0.0</v>
      </c>
      <c r="AI1494" s="73">
        <v>2.0</v>
      </c>
      <c r="AJ1494" s="73">
        <v>2.5</v>
      </c>
      <c r="AK1494" s="73" t="s">
        <v>5046</v>
      </c>
    </row>
    <row r="1495">
      <c r="A1495" s="73" t="s">
        <v>5047</v>
      </c>
      <c r="B1495" s="74" t="s">
        <v>5047</v>
      </c>
      <c r="C1495" s="73" t="s">
        <v>5048</v>
      </c>
      <c r="D1495" s="73">
        <v>27115.0</v>
      </c>
      <c r="E1495" s="73" t="s">
        <v>1489</v>
      </c>
      <c r="F1495" s="73" t="s">
        <v>1490</v>
      </c>
      <c r="G1495" s="73">
        <v>46.1208</v>
      </c>
      <c r="H1495" s="73">
        <v>-92.7413</v>
      </c>
      <c r="I1495" s="73">
        <v>29090.0</v>
      </c>
      <c r="J1495" s="73">
        <v>7.96</v>
      </c>
      <c r="K1495" s="73">
        <f t="shared" si="1"/>
        <v>0.9705627088</v>
      </c>
      <c r="L1495" s="73">
        <f t="shared" si="2"/>
        <v>1.8</v>
      </c>
      <c r="M1495" s="73">
        <f t="shared" si="3"/>
        <v>2.9409644</v>
      </c>
      <c r="N1495" s="73" t="s">
        <v>1373</v>
      </c>
      <c r="O1495" s="73">
        <v>45.6</v>
      </c>
      <c r="P1495" s="73">
        <v>53.6</v>
      </c>
      <c r="Q1495" s="73">
        <v>46.4</v>
      </c>
      <c r="R1495" s="73">
        <v>49.4</v>
      </c>
      <c r="S1495" s="73">
        <v>2.97</v>
      </c>
      <c r="T1495" s="73">
        <v>65059.0</v>
      </c>
      <c r="U1495" s="73">
        <v>28.2</v>
      </c>
      <c r="V1495" s="73">
        <v>83.6</v>
      </c>
      <c r="W1495" s="73">
        <v>205859.0</v>
      </c>
      <c r="X1495" s="73">
        <v>863.0</v>
      </c>
      <c r="Y1495" s="73">
        <v>15.4</v>
      </c>
      <c r="Z1495" s="73">
        <v>56.8</v>
      </c>
      <c r="AA1495" s="73">
        <v>14728.0</v>
      </c>
      <c r="AB1495" s="73">
        <v>5.8</v>
      </c>
      <c r="AC1495" s="75">
        <v>45352.0</v>
      </c>
      <c r="AD1495" s="73">
        <v>90.5</v>
      </c>
      <c r="AE1495" s="73">
        <v>2.2</v>
      </c>
      <c r="AF1495" s="73">
        <v>1.0</v>
      </c>
      <c r="AG1495" s="73">
        <v>2.1</v>
      </c>
      <c r="AH1495" s="73">
        <v>0.0</v>
      </c>
      <c r="AI1495" s="73">
        <v>0.2</v>
      </c>
      <c r="AJ1495" s="73">
        <v>4.1</v>
      </c>
      <c r="AK1495" s="73" t="s">
        <v>5049</v>
      </c>
    </row>
    <row r="1496">
      <c r="A1496" s="73" t="s">
        <v>5050</v>
      </c>
      <c r="B1496" s="74" t="s">
        <v>5050</v>
      </c>
      <c r="C1496" s="73" t="s">
        <v>5051</v>
      </c>
      <c r="D1496" s="73">
        <v>13087.0</v>
      </c>
      <c r="E1496" s="73" t="s">
        <v>1525</v>
      </c>
      <c r="F1496" s="73" t="s">
        <v>1526</v>
      </c>
      <c r="G1496" s="73">
        <v>30.8783</v>
      </c>
      <c r="H1496" s="73">
        <v>-84.5791</v>
      </c>
      <c r="I1496" s="73">
        <v>29063.0</v>
      </c>
      <c r="J1496" s="73">
        <v>18.79</v>
      </c>
      <c r="K1496" s="73">
        <f t="shared" si="1"/>
        <v>0.9754310496</v>
      </c>
      <c r="L1496" s="73">
        <f t="shared" si="2"/>
        <v>1.8</v>
      </c>
      <c r="M1496" s="73">
        <f t="shared" si="3"/>
        <v>2.9830931</v>
      </c>
      <c r="N1496" s="73" t="s">
        <v>1396</v>
      </c>
      <c r="O1496" s="73">
        <v>38.3</v>
      </c>
      <c r="P1496" s="73">
        <v>48.5</v>
      </c>
      <c r="Q1496" s="73">
        <v>51.5</v>
      </c>
      <c r="R1496" s="73">
        <v>42.5</v>
      </c>
      <c r="S1496" s="73">
        <v>3.34</v>
      </c>
      <c r="T1496" s="73">
        <v>47383.0</v>
      </c>
      <c r="U1496" s="73">
        <v>20.8</v>
      </c>
      <c r="V1496" s="73">
        <v>60.6</v>
      </c>
      <c r="W1496" s="73">
        <v>133972.0</v>
      </c>
      <c r="X1496" s="73">
        <v>796.0</v>
      </c>
      <c r="Y1496" s="73">
        <v>15.0</v>
      </c>
      <c r="Z1496" s="73">
        <v>53.0</v>
      </c>
      <c r="AA1496" s="73">
        <v>11250.0</v>
      </c>
      <c r="AB1496" s="73">
        <v>6.4</v>
      </c>
      <c r="AC1496" s="75">
        <v>45352.0</v>
      </c>
      <c r="AD1496" s="73">
        <v>52.4</v>
      </c>
      <c r="AE1496" s="73">
        <v>40.2</v>
      </c>
      <c r="AF1496" s="73">
        <v>0.5</v>
      </c>
      <c r="AG1496" s="73">
        <v>0.3</v>
      </c>
      <c r="AH1496" s="73">
        <v>0.0</v>
      </c>
      <c r="AI1496" s="73">
        <v>3.9</v>
      </c>
      <c r="AJ1496" s="73">
        <v>2.7</v>
      </c>
      <c r="AK1496" s="73" t="s">
        <v>5052</v>
      </c>
    </row>
    <row r="1497">
      <c r="A1497" s="73" t="s">
        <v>2859</v>
      </c>
      <c r="B1497" s="74" t="s">
        <v>2859</v>
      </c>
      <c r="C1497" s="73" t="s">
        <v>2860</v>
      </c>
      <c r="D1497" s="73">
        <v>8087.0</v>
      </c>
      <c r="E1497" s="73" t="s">
        <v>1677</v>
      </c>
      <c r="F1497" s="73" t="s">
        <v>1678</v>
      </c>
      <c r="G1497" s="73">
        <v>40.2627</v>
      </c>
      <c r="H1497" s="73">
        <v>-103.8097</v>
      </c>
      <c r="I1497" s="73">
        <v>29045.0</v>
      </c>
      <c r="J1497" s="73">
        <v>8.76</v>
      </c>
      <c r="K1497" s="73">
        <f t="shared" si="1"/>
        <v>0.9709214951</v>
      </c>
      <c r="L1497" s="73">
        <f t="shared" si="2"/>
        <v>1.8</v>
      </c>
      <c r="M1497" s="73">
        <f t="shared" si="3"/>
        <v>2.9440764</v>
      </c>
      <c r="N1497" s="73" t="s">
        <v>1502</v>
      </c>
      <c r="O1497" s="73">
        <v>36.9</v>
      </c>
      <c r="P1497" s="73">
        <v>51.7</v>
      </c>
      <c r="Q1497" s="73">
        <v>48.3</v>
      </c>
      <c r="R1497" s="73">
        <v>55.8</v>
      </c>
      <c r="S1497" s="73">
        <v>3.2</v>
      </c>
      <c r="T1497" s="73">
        <v>70471.0</v>
      </c>
      <c r="U1497" s="73">
        <v>28.3</v>
      </c>
      <c r="V1497" s="73">
        <v>64.6</v>
      </c>
      <c r="W1497" s="73">
        <v>276774.0</v>
      </c>
      <c r="X1497" s="73">
        <v>1038.0</v>
      </c>
      <c r="Y1497" s="73">
        <v>17.7</v>
      </c>
      <c r="Z1497" s="73">
        <v>64.4</v>
      </c>
      <c r="AA1497" s="73">
        <v>15110.0</v>
      </c>
      <c r="AB1497" s="73">
        <v>3.7</v>
      </c>
      <c r="AC1497" s="75">
        <v>45352.0</v>
      </c>
      <c r="AD1497" s="73">
        <v>73.6</v>
      </c>
      <c r="AE1497" s="73">
        <v>3.2</v>
      </c>
      <c r="AF1497" s="73">
        <v>0.4</v>
      </c>
      <c r="AG1497" s="73">
        <v>1.9</v>
      </c>
      <c r="AH1497" s="73">
        <v>0.1</v>
      </c>
      <c r="AI1497" s="73">
        <v>5.0</v>
      </c>
      <c r="AJ1497" s="73">
        <v>15.8</v>
      </c>
      <c r="AK1497" s="73" t="s">
        <v>5053</v>
      </c>
    </row>
    <row r="1498">
      <c r="A1498" s="73" t="s">
        <v>5054</v>
      </c>
      <c r="B1498" s="74" t="s">
        <v>5054</v>
      </c>
      <c r="C1498" s="73" t="s">
        <v>5055</v>
      </c>
      <c r="D1498" s="73">
        <v>18137.0</v>
      </c>
      <c r="E1498" s="73" t="s">
        <v>1563</v>
      </c>
      <c r="F1498" s="73" t="s">
        <v>1564</v>
      </c>
      <c r="G1498" s="73">
        <v>39.1035</v>
      </c>
      <c r="H1498" s="73">
        <v>-85.2624</v>
      </c>
      <c r="I1498" s="73">
        <v>28990.0</v>
      </c>
      <c r="J1498" s="73">
        <v>25.07</v>
      </c>
      <c r="K1498" s="73">
        <f t="shared" si="1"/>
        <v>0.9782652357</v>
      </c>
      <c r="L1498" s="73">
        <f t="shared" si="2"/>
        <v>1.8</v>
      </c>
      <c r="M1498" s="73">
        <f t="shared" si="3"/>
        <v>3.0075223</v>
      </c>
      <c r="N1498" s="73" t="s">
        <v>1565</v>
      </c>
      <c r="O1498" s="73">
        <v>40.8</v>
      </c>
      <c r="P1498" s="73">
        <v>49.8</v>
      </c>
      <c r="Q1498" s="73">
        <v>50.2</v>
      </c>
      <c r="R1498" s="73">
        <v>53.9</v>
      </c>
      <c r="S1498" s="73">
        <v>3.13</v>
      </c>
      <c r="T1498" s="73">
        <v>70285.0</v>
      </c>
      <c r="U1498" s="73">
        <v>33.0</v>
      </c>
      <c r="V1498" s="73">
        <v>77.2</v>
      </c>
      <c r="W1498" s="73">
        <v>189564.0</v>
      </c>
      <c r="X1498" s="73">
        <v>750.0</v>
      </c>
      <c r="Y1498" s="73">
        <v>19.0</v>
      </c>
      <c r="Z1498" s="73">
        <v>65.5</v>
      </c>
      <c r="AA1498" s="73">
        <v>12440.0</v>
      </c>
      <c r="AB1498" s="73">
        <v>3.3</v>
      </c>
      <c r="AC1498" s="75">
        <v>45352.0</v>
      </c>
      <c r="AD1498" s="73">
        <v>95.8</v>
      </c>
      <c r="AE1498" s="73">
        <v>0.3</v>
      </c>
      <c r="AF1498" s="73">
        <v>0.7</v>
      </c>
      <c r="AG1498" s="73">
        <v>0.0</v>
      </c>
      <c r="AH1498" s="73">
        <v>0.0</v>
      </c>
      <c r="AI1498" s="73">
        <v>1.0</v>
      </c>
      <c r="AJ1498" s="73">
        <v>2.2</v>
      </c>
      <c r="AK1498" s="73" t="s">
        <v>5056</v>
      </c>
    </row>
    <row r="1499">
      <c r="A1499" s="73" t="s">
        <v>5057</v>
      </c>
      <c r="B1499" s="74" t="s">
        <v>5057</v>
      </c>
      <c r="C1499" s="73" t="s">
        <v>5058</v>
      </c>
      <c r="D1499" s="73">
        <v>28099.0</v>
      </c>
      <c r="E1499" s="73" t="s">
        <v>2308</v>
      </c>
      <c r="F1499" s="73" t="s">
        <v>2309</v>
      </c>
      <c r="G1499" s="73">
        <v>32.7535</v>
      </c>
      <c r="H1499" s="73">
        <v>-89.1176</v>
      </c>
      <c r="I1499" s="73">
        <v>28970.0</v>
      </c>
      <c r="J1499" s="73">
        <v>19.62</v>
      </c>
      <c r="K1499" s="73">
        <f t="shared" si="1"/>
        <v>0.9758051601</v>
      </c>
      <c r="L1499" s="73">
        <f t="shared" si="2"/>
        <v>1.8</v>
      </c>
      <c r="M1499" s="73">
        <f t="shared" si="3"/>
        <v>2.9863218</v>
      </c>
      <c r="N1499" s="73" t="s">
        <v>1373</v>
      </c>
      <c r="O1499" s="73">
        <v>37.0</v>
      </c>
      <c r="P1499" s="73">
        <v>47.5</v>
      </c>
      <c r="Q1499" s="73">
        <v>52.5</v>
      </c>
      <c r="R1499" s="73">
        <v>43.6</v>
      </c>
      <c r="S1499" s="73">
        <v>3.44</v>
      </c>
      <c r="T1499" s="73">
        <v>47400.0</v>
      </c>
      <c r="U1499" s="73">
        <v>20.1</v>
      </c>
      <c r="V1499" s="73">
        <v>72.0</v>
      </c>
      <c r="W1499" s="73">
        <v>98058.0</v>
      </c>
      <c r="X1499" s="73">
        <v>756.0</v>
      </c>
      <c r="Y1499" s="73">
        <v>15.3</v>
      </c>
      <c r="Z1499" s="73">
        <v>55.5</v>
      </c>
      <c r="AA1499" s="73">
        <v>9654.0</v>
      </c>
      <c r="AB1499" s="73">
        <v>9.3</v>
      </c>
      <c r="AC1499" s="75">
        <v>45352.0</v>
      </c>
      <c r="AD1499" s="73">
        <v>57.8</v>
      </c>
      <c r="AE1499" s="73">
        <v>22.8</v>
      </c>
      <c r="AF1499" s="73">
        <v>0.6</v>
      </c>
      <c r="AG1499" s="73">
        <v>16.0</v>
      </c>
      <c r="AH1499" s="73">
        <v>0.1</v>
      </c>
      <c r="AI1499" s="73">
        <v>0.7</v>
      </c>
      <c r="AJ1499" s="73">
        <v>2.0</v>
      </c>
      <c r="AK1499" s="73" t="s">
        <v>5059</v>
      </c>
    </row>
    <row r="1500">
      <c r="A1500" s="73" t="s">
        <v>2410</v>
      </c>
      <c r="B1500" s="74" t="s">
        <v>2410</v>
      </c>
      <c r="C1500" s="73" t="s">
        <v>2411</v>
      </c>
      <c r="D1500" s="73">
        <v>20051.0</v>
      </c>
      <c r="E1500" s="73" t="s">
        <v>1745</v>
      </c>
      <c r="F1500" s="73" t="s">
        <v>1746</v>
      </c>
      <c r="G1500" s="73">
        <v>38.9147</v>
      </c>
      <c r="H1500" s="73">
        <v>-99.3173</v>
      </c>
      <c r="I1500" s="73">
        <v>28921.0</v>
      </c>
      <c r="J1500" s="73">
        <v>12.41</v>
      </c>
      <c r="K1500" s="73">
        <f t="shared" si="1"/>
        <v>0.9725601412</v>
      </c>
      <c r="L1500" s="73">
        <f t="shared" si="2"/>
        <v>1.8</v>
      </c>
      <c r="M1500" s="73">
        <f t="shared" si="3"/>
        <v>2.9582749</v>
      </c>
      <c r="N1500" s="73" t="s">
        <v>1373</v>
      </c>
      <c r="O1500" s="73">
        <v>32.9</v>
      </c>
      <c r="P1500" s="73">
        <v>50.0</v>
      </c>
      <c r="Q1500" s="73">
        <v>50.0</v>
      </c>
      <c r="R1500" s="73">
        <v>47.2</v>
      </c>
      <c r="S1500" s="73">
        <v>2.93</v>
      </c>
      <c r="T1500" s="73">
        <v>59665.0</v>
      </c>
      <c r="U1500" s="73">
        <v>28.9</v>
      </c>
      <c r="V1500" s="73">
        <v>61.3</v>
      </c>
      <c r="W1500" s="73">
        <v>198615.0</v>
      </c>
      <c r="X1500" s="73">
        <v>864.0</v>
      </c>
      <c r="Y1500" s="73">
        <v>38.7</v>
      </c>
      <c r="Z1500" s="73">
        <v>73.7</v>
      </c>
      <c r="AA1500" s="73">
        <v>17155.0</v>
      </c>
      <c r="AB1500" s="73">
        <v>3.3</v>
      </c>
      <c r="AC1500" s="75">
        <v>45352.0</v>
      </c>
      <c r="AD1500" s="73">
        <v>90.6</v>
      </c>
      <c r="AE1500" s="73">
        <v>1.3</v>
      </c>
      <c r="AF1500" s="73">
        <v>1.6</v>
      </c>
      <c r="AG1500" s="73">
        <v>0.1</v>
      </c>
      <c r="AH1500" s="73">
        <v>0.2</v>
      </c>
      <c r="AI1500" s="73">
        <v>1.9</v>
      </c>
      <c r="AJ1500" s="73">
        <v>4.3</v>
      </c>
      <c r="AK1500" s="73" t="s">
        <v>5060</v>
      </c>
    </row>
    <row r="1501">
      <c r="A1501" s="73" t="s">
        <v>5061</v>
      </c>
      <c r="B1501" s="74" t="s">
        <v>5061</v>
      </c>
      <c r="C1501" s="73" t="s">
        <v>5062</v>
      </c>
      <c r="D1501" s="73">
        <v>26007.0</v>
      </c>
      <c r="E1501" s="73" t="s">
        <v>1439</v>
      </c>
      <c r="F1501" s="73" t="s">
        <v>1440</v>
      </c>
      <c r="G1501" s="73">
        <v>45.0348</v>
      </c>
      <c r="H1501" s="73">
        <v>-83.6282</v>
      </c>
      <c r="I1501" s="73">
        <v>28911.0</v>
      </c>
      <c r="J1501" s="73">
        <v>19.52</v>
      </c>
      <c r="K1501" s="73">
        <f t="shared" si="1"/>
        <v>0.975760079</v>
      </c>
      <c r="L1501" s="73">
        <f t="shared" si="2"/>
        <v>1.8</v>
      </c>
      <c r="M1501" s="73">
        <f t="shared" si="3"/>
        <v>2.9859328</v>
      </c>
      <c r="N1501" s="73" t="s">
        <v>1441</v>
      </c>
      <c r="O1501" s="73">
        <v>47.6</v>
      </c>
      <c r="P1501" s="73">
        <v>49.7</v>
      </c>
      <c r="Q1501" s="73">
        <v>50.3</v>
      </c>
      <c r="R1501" s="73">
        <v>48.1</v>
      </c>
      <c r="S1501" s="73">
        <v>2.83</v>
      </c>
      <c r="T1501" s="73">
        <v>49133.0</v>
      </c>
      <c r="U1501" s="73">
        <v>18.6</v>
      </c>
      <c r="V1501" s="73">
        <v>79.1</v>
      </c>
      <c r="W1501" s="73">
        <v>128181.0</v>
      </c>
      <c r="X1501" s="73">
        <v>638.0</v>
      </c>
      <c r="Y1501" s="73">
        <v>16.7</v>
      </c>
      <c r="Z1501" s="73">
        <v>54.6</v>
      </c>
      <c r="AA1501" s="73">
        <v>14546.0</v>
      </c>
      <c r="AB1501" s="73">
        <v>7.4</v>
      </c>
      <c r="AC1501" s="75">
        <v>45352.0</v>
      </c>
      <c r="AD1501" s="73">
        <v>94.8</v>
      </c>
      <c r="AE1501" s="73">
        <v>0.8</v>
      </c>
      <c r="AF1501" s="73">
        <v>0.5</v>
      </c>
      <c r="AG1501" s="73">
        <v>0.1</v>
      </c>
      <c r="AH1501" s="73">
        <v>0.0</v>
      </c>
      <c r="AI1501" s="73">
        <v>0.4</v>
      </c>
      <c r="AJ1501" s="73">
        <v>3.4</v>
      </c>
      <c r="AK1501" s="73" t="s">
        <v>5063</v>
      </c>
    </row>
    <row r="1502">
      <c r="A1502" s="73" t="s">
        <v>3352</v>
      </c>
      <c r="B1502" s="74" t="s">
        <v>3352</v>
      </c>
      <c r="C1502" s="73" t="s">
        <v>3353</v>
      </c>
      <c r="D1502" s="73">
        <v>54029.0</v>
      </c>
      <c r="E1502" s="73" t="s">
        <v>2485</v>
      </c>
      <c r="F1502" s="73" t="s">
        <v>2486</v>
      </c>
      <c r="G1502" s="73">
        <v>40.5219</v>
      </c>
      <c r="H1502" s="73">
        <v>-80.5739</v>
      </c>
      <c r="I1502" s="73">
        <v>28907.0</v>
      </c>
      <c r="J1502" s="73">
        <v>135.11</v>
      </c>
      <c r="K1502" s="73">
        <f t="shared" si="1"/>
        <v>1.02928464</v>
      </c>
      <c r="L1502" s="73">
        <f t="shared" si="2"/>
        <v>1.8</v>
      </c>
      <c r="M1502" s="73">
        <f t="shared" si="3"/>
        <v>3.4355779</v>
      </c>
      <c r="N1502" s="73" t="s">
        <v>1396</v>
      </c>
      <c r="O1502" s="73">
        <v>47.1</v>
      </c>
      <c r="P1502" s="73">
        <v>49.2</v>
      </c>
      <c r="Q1502" s="73">
        <v>50.8</v>
      </c>
      <c r="R1502" s="73">
        <v>48.4</v>
      </c>
      <c r="S1502" s="73">
        <v>2.84</v>
      </c>
      <c r="T1502" s="73">
        <v>57515.0</v>
      </c>
      <c r="U1502" s="73">
        <v>24.5</v>
      </c>
      <c r="V1502" s="73">
        <v>73.5</v>
      </c>
      <c r="W1502" s="73">
        <v>111523.0</v>
      </c>
      <c r="X1502" s="73">
        <v>731.0</v>
      </c>
      <c r="Y1502" s="73">
        <v>19.1</v>
      </c>
      <c r="Z1502" s="73">
        <v>56.7</v>
      </c>
      <c r="AA1502" s="73">
        <v>12677.0</v>
      </c>
      <c r="AB1502" s="73">
        <v>8.5</v>
      </c>
      <c r="AC1502" s="75">
        <v>45352.0</v>
      </c>
      <c r="AD1502" s="73">
        <v>93.5</v>
      </c>
      <c r="AE1502" s="73">
        <v>2.1</v>
      </c>
      <c r="AF1502" s="73">
        <v>0.4</v>
      </c>
      <c r="AG1502" s="73">
        <v>0.0</v>
      </c>
      <c r="AH1502" s="73">
        <v>0.4</v>
      </c>
      <c r="AI1502" s="73">
        <v>0.3</v>
      </c>
      <c r="AJ1502" s="73">
        <v>3.3</v>
      </c>
      <c r="AK1502" s="73" t="s">
        <v>5064</v>
      </c>
    </row>
    <row r="1503">
      <c r="A1503" s="73" t="s">
        <v>2080</v>
      </c>
      <c r="B1503" s="74" t="s">
        <v>2080</v>
      </c>
      <c r="C1503" s="73" t="s">
        <v>2081</v>
      </c>
      <c r="D1503" s="73">
        <v>39047.0</v>
      </c>
      <c r="E1503" s="73" t="s">
        <v>1478</v>
      </c>
      <c r="F1503" s="73" t="s">
        <v>1479</v>
      </c>
      <c r="G1503" s="73">
        <v>39.5599</v>
      </c>
      <c r="H1503" s="73">
        <v>-83.4561</v>
      </c>
      <c r="I1503" s="73">
        <v>28901.0</v>
      </c>
      <c r="J1503" s="73">
        <v>27.46</v>
      </c>
      <c r="K1503" s="73">
        <f t="shared" si="1"/>
        <v>0.9793460132</v>
      </c>
      <c r="L1503" s="73">
        <f t="shared" si="2"/>
        <v>1.8</v>
      </c>
      <c r="M1503" s="73">
        <f t="shared" si="3"/>
        <v>3.0168194</v>
      </c>
      <c r="N1503" s="73" t="s">
        <v>1396</v>
      </c>
      <c r="O1503" s="73">
        <v>41.2</v>
      </c>
      <c r="P1503" s="73">
        <v>49.4</v>
      </c>
      <c r="Q1503" s="73">
        <v>50.6</v>
      </c>
      <c r="R1503" s="73">
        <v>49.0</v>
      </c>
      <c r="S1503" s="73">
        <v>3.01</v>
      </c>
      <c r="T1503" s="73">
        <v>56773.0</v>
      </c>
      <c r="U1503" s="73">
        <v>25.3</v>
      </c>
      <c r="V1503" s="73">
        <v>64.5</v>
      </c>
      <c r="W1503" s="73">
        <v>149793.0</v>
      </c>
      <c r="X1503" s="73">
        <v>772.0</v>
      </c>
      <c r="Y1503" s="73">
        <v>13.7</v>
      </c>
      <c r="Z1503" s="73">
        <v>58.9</v>
      </c>
      <c r="AA1503" s="73">
        <v>13804.0</v>
      </c>
      <c r="AB1503" s="73">
        <v>4.3</v>
      </c>
      <c r="AC1503" s="75">
        <v>45352.0</v>
      </c>
      <c r="AD1503" s="73">
        <v>91.6</v>
      </c>
      <c r="AE1503" s="73">
        <v>2.8</v>
      </c>
      <c r="AF1503" s="73">
        <v>0.8</v>
      </c>
      <c r="AG1503" s="73">
        <v>0.0</v>
      </c>
      <c r="AH1503" s="73">
        <v>0.0</v>
      </c>
      <c r="AI1503" s="73">
        <v>0.9</v>
      </c>
      <c r="AJ1503" s="73">
        <v>3.8</v>
      </c>
      <c r="AK1503" s="73" t="s">
        <v>5065</v>
      </c>
    </row>
    <row r="1504">
      <c r="A1504" s="73" t="s">
        <v>5066</v>
      </c>
      <c r="B1504" s="74" t="s">
        <v>5066</v>
      </c>
      <c r="C1504" s="73" t="s">
        <v>5067</v>
      </c>
      <c r="D1504" s="73">
        <v>72019.0</v>
      </c>
      <c r="E1504" s="73" t="s">
        <v>2039</v>
      </c>
      <c r="F1504" s="73" t="s">
        <v>2040</v>
      </c>
      <c r="G1504" s="73">
        <v>18.2017</v>
      </c>
      <c r="H1504" s="73">
        <v>-66.3098</v>
      </c>
      <c r="I1504" s="73">
        <v>28899.0</v>
      </c>
      <c r="J1504" s="73">
        <v>325.75</v>
      </c>
      <c r="K1504" s="73">
        <f t="shared" si="1"/>
        <v>1.124051666</v>
      </c>
      <c r="L1504" s="73">
        <f t="shared" si="2"/>
        <v>1.8</v>
      </c>
      <c r="M1504" s="73">
        <f t="shared" si="3"/>
        <v>4.1771675</v>
      </c>
      <c r="N1504" s="73" t="s">
        <v>2041</v>
      </c>
      <c r="O1504" s="73">
        <v>38.9</v>
      </c>
      <c r="P1504" s="73">
        <v>49.0</v>
      </c>
      <c r="Q1504" s="73">
        <v>51.0</v>
      </c>
      <c r="R1504" s="73">
        <v>33.6</v>
      </c>
      <c r="S1504" s="73">
        <v>3.65</v>
      </c>
      <c r="T1504" s="73">
        <v>21262.0</v>
      </c>
      <c r="U1504" s="73">
        <v>4.1</v>
      </c>
      <c r="V1504" s="73">
        <v>67.6</v>
      </c>
      <c r="W1504" s="73">
        <v>118817.0</v>
      </c>
      <c r="X1504" s="73">
        <v>469.0</v>
      </c>
      <c r="Y1504" s="73">
        <v>22.3</v>
      </c>
      <c r="Z1504" s="73">
        <v>43.7</v>
      </c>
      <c r="AA1504" s="73">
        <v>8079.0</v>
      </c>
      <c r="AB1504" s="73">
        <v>15.5</v>
      </c>
      <c r="AC1504" s="75">
        <v>45352.0</v>
      </c>
      <c r="AD1504" s="73">
        <v>54.3</v>
      </c>
      <c r="AE1504" s="73">
        <v>7.0</v>
      </c>
      <c r="AF1504" s="73">
        <v>0.0</v>
      </c>
      <c r="AG1504" s="73">
        <v>0.1</v>
      </c>
      <c r="AH1504" s="73">
        <v>0.0</v>
      </c>
      <c r="AI1504" s="73">
        <v>7.3</v>
      </c>
      <c r="AJ1504" s="73">
        <v>31.3</v>
      </c>
      <c r="AK1504" s="73" t="s">
        <v>5068</v>
      </c>
    </row>
    <row r="1505">
      <c r="A1505" s="73" t="s">
        <v>2190</v>
      </c>
      <c r="B1505" s="74" t="s">
        <v>2190</v>
      </c>
      <c r="C1505" s="73" t="s">
        <v>2191</v>
      </c>
      <c r="D1505" s="73">
        <v>37039.0</v>
      </c>
      <c r="E1505" s="73" t="s">
        <v>1514</v>
      </c>
      <c r="F1505" s="73" t="s">
        <v>1515</v>
      </c>
      <c r="G1505" s="73">
        <v>35.1339</v>
      </c>
      <c r="H1505" s="73">
        <v>-84.0635</v>
      </c>
      <c r="I1505" s="73">
        <v>28868.0</v>
      </c>
      <c r="J1505" s="73">
        <v>24.47</v>
      </c>
      <c r="K1505" s="73">
        <f t="shared" si="1"/>
        <v>0.9779940982</v>
      </c>
      <c r="L1505" s="73">
        <f t="shared" si="2"/>
        <v>1.8</v>
      </c>
      <c r="M1505" s="73">
        <f t="shared" si="3"/>
        <v>3.0051883</v>
      </c>
      <c r="N1505" s="73" t="s">
        <v>1396</v>
      </c>
      <c r="O1505" s="73">
        <v>52.9</v>
      </c>
      <c r="P1505" s="73">
        <v>49.3</v>
      </c>
      <c r="Q1505" s="73">
        <v>50.7</v>
      </c>
      <c r="R1505" s="73">
        <v>55.7</v>
      </c>
      <c r="S1505" s="73">
        <v>2.73</v>
      </c>
      <c r="T1505" s="73">
        <v>49254.0</v>
      </c>
      <c r="U1505" s="73">
        <v>17.4</v>
      </c>
      <c r="V1505" s="73">
        <v>81.3</v>
      </c>
      <c r="W1505" s="73">
        <v>190165.0</v>
      </c>
      <c r="X1505" s="73">
        <v>819.0</v>
      </c>
      <c r="Y1505" s="73">
        <v>23.7</v>
      </c>
      <c r="Z1505" s="73">
        <v>48.4</v>
      </c>
      <c r="AA1505" s="73">
        <v>11075.0</v>
      </c>
      <c r="AB1505" s="73">
        <v>4.9</v>
      </c>
      <c r="AC1505" s="75">
        <v>45352.0</v>
      </c>
      <c r="AD1505" s="73">
        <v>91.8</v>
      </c>
      <c r="AE1505" s="73">
        <v>1.5</v>
      </c>
      <c r="AF1505" s="73">
        <v>0.5</v>
      </c>
      <c r="AG1505" s="73">
        <v>1.6</v>
      </c>
      <c r="AH1505" s="73">
        <v>0.1</v>
      </c>
      <c r="AI1505" s="73">
        <v>0.9</v>
      </c>
      <c r="AJ1505" s="73">
        <v>3.6</v>
      </c>
      <c r="AK1505" s="73" t="s">
        <v>5069</v>
      </c>
    </row>
    <row r="1506">
      <c r="A1506" s="73" t="s">
        <v>5070</v>
      </c>
      <c r="B1506" s="74" t="s">
        <v>5070</v>
      </c>
      <c r="C1506" s="73" t="s">
        <v>5071</v>
      </c>
      <c r="D1506" s="73">
        <v>24023.0</v>
      </c>
      <c r="E1506" s="73" t="s">
        <v>1530</v>
      </c>
      <c r="F1506" s="73" t="s">
        <v>1531</v>
      </c>
      <c r="G1506" s="73">
        <v>39.5289</v>
      </c>
      <c r="H1506" s="73">
        <v>-79.2729</v>
      </c>
      <c r="I1506" s="73">
        <v>28856.0</v>
      </c>
      <c r="J1506" s="73">
        <v>17.16</v>
      </c>
      <c r="K1506" s="73">
        <f t="shared" si="1"/>
        <v>0.974696768</v>
      </c>
      <c r="L1506" s="73">
        <f t="shared" si="2"/>
        <v>1.8</v>
      </c>
      <c r="M1506" s="73">
        <f t="shared" si="3"/>
        <v>2.9767524</v>
      </c>
      <c r="N1506" s="73" t="s">
        <v>1396</v>
      </c>
      <c r="O1506" s="73">
        <v>47.6</v>
      </c>
      <c r="P1506" s="73">
        <v>50.2</v>
      </c>
      <c r="Q1506" s="73">
        <v>49.8</v>
      </c>
      <c r="R1506" s="73">
        <v>55.5</v>
      </c>
      <c r="S1506" s="73">
        <v>2.78</v>
      </c>
      <c r="T1506" s="73">
        <v>64447.0</v>
      </c>
      <c r="U1506" s="73">
        <v>29.8</v>
      </c>
      <c r="V1506" s="73">
        <v>80.1</v>
      </c>
      <c r="W1506" s="73">
        <v>216220.0</v>
      </c>
      <c r="X1506" s="73">
        <v>681.0</v>
      </c>
      <c r="Y1506" s="73">
        <v>24.6</v>
      </c>
      <c r="Z1506" s="73">
        <v>58.3</v>
      </c>
      <c r="AA1506" s="73">
        <v>15359.0</v>
      </c>
      <c r="AB1506" s="73">
        <v>4.6</v>
      </c>
      <c r="AC1506" s="75">
        <v>45352.0</v>
      </c>
      <c r="AD1506" s="73">
        <v>96.0</v>
      </c>
      <c r="AE1506" s="73">
        <v>1.3</v>
      </c>
      <c r="AF1506" s="73">
        <v>0.4</v>
      </c>
      <c r="AG1506" s="73">
        <v>0.2</v>
      </c>
      <c r="AH1506" s="73">
        <v>0.1</v>
      </c>
      <c r="AI1506" s="73">
        <v>0.6</v>
      </c>
      <c r="AJ1506" s="73">
        <v>1.6</v>
      </c>
      <c r="AK1506" s="73" t="s">
        <v>5072</v>
      </c>
    </row>
    <row r="1507">
      <c r="A1507" s="73" t="s">
        <v>1561</v>
      </c>
      <c r="B1507" s="74" t="s">
        <v>1561</v>
      </c>
      <c r="C1507" s="73" t="s">
        <v>1562</v>
      </c>
      <c r="D1507" s="73">
        <v>47115.0</v>
      </c>
      <c r="E1507" s="73" t="s">
        <v>1593</v>
      </c>
      <c r="F1507" s="73" t="s">
        <v>1594</v>
      </c>
      <c r="G1507" s="73">
        <v>35.1293</v>
      </c>
      <c r="H1507" s="73">
        <v>-85.6221</v>
      </c>
      <c r="I1507" s="73">
        <v>28852.0</v>
      </c>
      <c r="J1507" s="73">
        <v>22.36</v>
      </c>
      <c r="K1507" s="73">
        <f t="shared" si="1"/>
        <v>0.9770411945</v>
      </c>
      <c r="L1507" s="73">
        <f t="shared" si="2"/>
        <v>1.8</v>
      </c>
      <c r="M1507" s="73">
        <f t="shared" si="3"/>
        <v>2.9969804</v>
      </c>
      <c r="N1507" s="73" t="s">
        <v>1373</v>
      </c>
      <c r="O1507" s="73">
        <v>43.6</v>
      </c>
      <c r="P1507" s="73">
        <v>49.7</v>
      </c>
      <c r="Q1507" s="73">
        <v>50.3</v>
      </c>
      <c r="R1507" s="73">
        <v>51.8</v>
      </c>
      <c r="S1507" s="73">
        <v>2.86</v>
      </c>
      <c r="T1507" s="73">
        <v>58139.0</v>
      </c>
      <c r="U1507" s="73">
        <v>22.3</v>
      </c>
      <c r="V1507" s="73">
        <v>77.7</v>
      </c>
      <c r="W1507" s="73">
        <v>147872.0</v>
      </c>
      <c r="X1507" s="73">
        <v>824.0</v>
      </c>
      <c r="Y1507" s="73">
        <v>15.2</v>
      </c>
      <c r="Z1507" s="73">
        <v>54.7</v>
      </c>
      <c r="AA1507" s="73">
        <v>12829.0</v>
      </c>
      <c r="AB1507" s="73">
        <v>5.7</v>
      </c>
      <c r="AC1507" s="75">
        <v>45352.0</v>
      </c>
      <c r="AD1507" s="73">
        <v>92.1</v>
      </c>
      <c r="AE1507" s="73">
        <v>2.9</v>
      </c>
      <c r="AF1507" s="73">
        <v>0.5</v>
      </c>
      <c r="AG1507" s="73">
        <v>0.1</v>
      </c>
      <c r="AH1507" s="73">
        <v>0.0</v>
      </c>
      <c r="AI1507" s="73">
        <v>0.8</v>
      </c>
      <c r="AJ1507" s="73">
        <v>3.6</v>
      </c>
      <c r="AK1507" s="73" t="s">
        <v>5073</v>
      </c>
    </row>
    <row r="1508">
      <c r="A1508" s="73" t="s">
        <v>5074</v>
      </c>
      <c r="B1508" s="74" t="s">
        <v>5074</v>
      </c>
      <c r="C1508" s="73" t="s">
        <v>5075</v>
      </c>
      <c r="D1508" s="73">
        <v>39161.0</v>
      </c>
      <c r="E1508" s="73" t="s">
        <v>1478</v>
      </c>
      <c r="F1508" s="73" t="s">
        <v>1479</v>
      </c>
      <c r="G1508" s="73">
        <v>40.8554</v>
      </c>
      <c r="H1508" s="73">
        <v>-84.5861</v>
      </c>
      <c r="I1508" s="73">
        <v>28833.0</v>
      </c>
      <c r="J1508" s="73">
        <v>27.21</v>
      </c>
      <c r="K1508" s="73">
        <f t="shared" si="1"/>
        <v>0.9792329053</v>
      </c>
      <c r="L1508" s="73">
        <f t="shared" si="2"/>
        <v>1.8</v>
      </c>
      <c r="M1508" s="73">
        <f t="shared" si="3"/>
        <v>3.0158469</v>
      </c>
      <c r="N1508" s="73" t="s">
        <v>1396</v>
      </c>
      <c r="O1508" s="73">
        <v>41.3</v>
      </c>
      <c r="P1508" s="73">
        <v>49.4</v>
      </c>
      <c r="Q1508" s="73">
        <v>50.6</v>
      </c>
      <c r="R1508" s="73">
        <v>54.5</v>
      </c>
      <c r="S1508" s="73">
        <v>2.9</v>
      </c>
      <c r="T1508" s="73">
        <v>64841.0</v>
      </c>
      <c r="U1508" s="73">
        <v>26.4</v>
      </c>
      <c r="V1508" s="73">
        <v>79.4</v>
      </c>
      <c r="W1508" s="73">
        <v>129248.0</v>
      </c>
      <c r="X1508" s="73">
        <v>769.0</v>
      </c>
      <c r="Y1508" s="73">
        <v>17.2</v>
      </c>
      <c r="Z1508" s="73">
        <v>64.2</v>
      </c>
      <c r="AA1508" s="73">
        <v>14697.0</v>
      </c>
      <c r="AB1508" s="73">
        <v>3.8</v>
      </c>
      <c r="AC1508" s="75">
        <v>45352.0</v>
      </c>
      <c r="AD1508" s="73">
        <v>94.2</v>
      </c>
      <c r="AE1508" s="73">
        <v>0.7</v>
      </c>
      <c r="AF1508" s="73">
        <v>0.1</v>
      </c>
      <c r="AG1508" s="73">
        <v>0.1</v>
      </c>
      <c r="AH1508" s="73">
        <v>0.0</v>
      </c>
      <c r="AI1508" s="73">
        <v>1.2</v>
      </c>
      <c r="AJ1508" s="73">
        <v>3.7</v>
      </c>
      <c r="AK1508" s="73" t="s">
        <v>5076</v>
      </c>
    </row>
    <row r="1509">
      <c r="A1509" s="73" t="s">
        <v>5077</v>
      </c>
      <c r="B1509" s="74" t="s">
        <v>5077</v>
      </c>
      <c r="C1509" s="73" t="s">
        <v>5078</v>
      </c>
      <c r="D1509" s="73">
        <v>49039.0</v>
      </c>
      <c r="E1509" s="73" t="s">
        <v>1500</v>
      </c>
      <c r="F1509" s="73" t="s">
        <v>1501</v>
      </c>
      <c r="G1509" s="73">
        <v>39.3739</v>
      </c>
      <c r="H1509" s="73">
        <v>-111.5763</v>
      </c>
      <c r="I1509" s="73">
        <v>28816.0</v>
      </c>
      <c r="J1509" s="73">
        <v>7.0</v>
      </c>
      <c r="K1509" s="73">
        <f t="shared" si="1"/>
        <v>0.9701323403</v>
      </c>
      <c r="L1509" s="73">
        <f t="shared" si="2"/>
        <v>1.8</v>
      </c>
      <c r="M1509" s="73">
        <f t="shared" si="3"/>
        <v>2.93723</v>
      </c>
      <c r="N1509" s="73" t="s">
        <v>1502</v>
      </c>
      <c r="O1509" s="73">
        <v>33.1</v>
      </c>
      <c r="P1509" s="73">
        <v>53.2</v>
      </c>
      <c r="Q1509" s="73">
        <v>46.8</v>
      </c>
      <c r="R1509" s="73">
        <v>53.5</v>
      </c>
      <c r="S1509" s="73">
        <v>3.44</v>
      </c>
      <c r="T1509" s="73">
        <v>64356.0</v>
      </c>
      <c r="U1509" s="73">
        <v>28.6</v>
      </c>
      <c r="V1509" s="73">
        <v>77.8</v>
      </c>
      <c r="W1509" s="73">
        <v>268079.0</v>
      </c>
      <c r="X1509" s="73">
        <v>910.0</v>
      </c>
      <c r="Y1509" s="73">
        <v>22.3</v>
      </c>
      <c r="Z1509" s="73">
        <v>56.8</v>
      </c>
      <c r="AA1509" s="73">
        <v>14551.0</v>
      </c>
      <c r="AB1509" s="73">
        <v>4.6</v>
      </c>
      <c r="AC1509" s="75">
        <v>45352.0</v>
      </c>
      <c r="AD1509" s="73">
        <v>87.0</v>
      </c>
      <c r="AE1509" s="73">
        <v>0.9</v>
      </c>
      <c r="AF1509" s="73">
        <v>0.8</v>
      </c>
      <c r="AG1509" s="73">
        <v>0.9</v>
      </c>
      <c r="AH1509" s="73">
        <v>0.6</v>
      </c>
      <c r="AI1509" s="73">
        <v>7.1</v>
      </c>
      <c r="AJ1509" s="73">
        <v>2.6</v>
      </c>
      <c r="AK1509" s="73" t="s">
        <v>5079</v>
      </c>
    </row>
    <row r="1510">
      <c r="A1510" s="73" t="s">
        <v>5080</v>
      </c>
      <c r="B1510" s="74" t="s">
        <v>5080</v>
      </c>
      <c r="C1510" s="73" t="s">
        <v>5081</v>
      </c>
      <c r="D1510" s="73">
        <v>27079.0</v>
      </c>
      <c r="E1510" s="73" t="s">
        <v>1489</v>
      </c>
      <c r="F1510" s="73" t="s">
        <v>1490</v>
      </c>
      <c r="G1510" s="73">
        <v>44.3714</v>
      </c>
      <c r="H1510" s="73">
        <v>-93.7301</v>
      </c>
      <c r="I1510" s="73">
        <v>28795.0</v>
      </c>
      <c r="J1510" s="73">
        <v>24.78</v>
      </c>
      <c r="K1510" s="73">
        <f t="shared" si="1"/>
        <v>0.9781341765</v>
      </c>
      <c r="L1510" s="73">
        <f t="shared" si="2"/>
        <v>1.8</v>
      </c>
      <c r="M1510" s="73">
        <f t="shared" si="3"/>
        <v>3.0063942</v>
      </c>
      <c r="N1510" s="73" t="s">
        <v>1373</v>
      </c>
      <c r="O1510" s="73">
        <v>41.3</v>
      </c>
      <c r="P1510" s="73">
        <v>50.9</v>
      </c>
      <c r="Q1510" s="73">
        <v>49.1</v>
      </c>
      <c r="R1510" s="73">
        <v>57.2</v>
      </c>
      <c r="S1510" s="73">
        <v>2.95</v>
      </c>
      <c r="T1510" s="73">
        <v>87180.0</v>
      </c>
      <c r="U1510" s="73">
        <v>42.0</v>
      </c>
      <c r="V1510" s="73">
        <v>81.4</v>
      </c>
      <c r="W1510" s="73">
        <v>272665.0</v>
      </c>
      <c r="X1510" s="73">
        <v>878.0</v>
      </c>
      <c r="Y1510" s="73">
        <v>24.7</v>
      </c>
      <c r="Z1510" s="73">
        <v>70.0</v>
      </c>
      <c r="AA1510" s="73">
        <v>16325.0</v>
      </c>
      <c r="AB1510" s="73">
        <v>3.6</v>
      </c>
      <c r="AC1510" s="75">
        <v>45352.0</v>
      </c>
      <c r="AD1510" s="73">
        <v>92.7</v>
      </c>
      <c r="AE1510" s="73">
        <v>0.9</v>
      </c>
      <c r="AF1510" s="73">
        <v>0.4</v>
      </c>
      <c r="AG1510" s="73">
        <v>0.4</v>
      </c>
      <c r="AH1510" s="73">
        <v>0.0</v>
      </c>
      <c r="AI1510" s="73">
        <v>2.9</v>
      </c>
      <c r="AJ1510" s="73">
        <v>2.7</v>
      </c>
      <c r="AK1510" s="73" t="s">
        <v>5082</v>
      </c>
    </row>
    <row r="1511">
      <c r="A1511" s="73" t="s">
        <v>3249</v>
      </c>
      <c r="B1511" s="74" t="s">
        <v>3249</v>
      </c>
      <c r="C1511" s="73" t="s">
        <v>3250</v>
      </c>
      <c r="D1511" s="73">
        <v>16039.0</v>
      </c>
      <c r="E1511" s="73" t="s">
        <v>5</v>
      </c>
      <c r="F1511" s="73" t="s">
        <v>1841</v>
      </c>
      <c r="G1511" s="73">
        <v>43.354</v>
      </c>
      <c r="H1511" s="73">
        <v>-115.4693</v>
      </c>
      <c r="I1511" s="73">
        <v>28752.0</v>
      </c>
      <c r="J1511" s="73">
        <v>3.61</v>
      </c>
      <c r="K1511" s="73">
        <f t="shared" si="1"/>
        <v>0.9686141276</v>
      </c>
      <c r="L1511" s="73">
        <f t="shared" si="2"/>
        <v>1.8</v>
      </c>
      <c r="M1511" s="73">
        <f t="shared" si="3"/>
        <v>2.9240429</v>
      </c>
      <c r="N1511" s="73" t="s">
        <v>1842</v>
      </c>
      <c r="O1511" s="73">
        <v>32.3</v>
      </c>
      <c r="P1511" s="73">
        <v>53.4</v>
      </c>
      <c r="Q1511" s="73">
        <v>46.6</v>
      </c>
      <c r="R1511" s="73">
        <v>50.7</v>
      </c>
      <c r="S1511" s="73">
        <v>3.16</v>
      </c>
      <c r="T1511" s="73">
        <v>55000.0</v>
      </c>
      <c r="U1511" s="73">
        <v>21.6</v>
      </c>
      <c r="V1511" s="73">
        <v>62.5</v>
      </c>
      <c r="W1511" s="73">
        <v>233763.0</v>
      </c>
      <c r="X1511" s="73">
        <v>1030.0</v>
      </c>
      <c r="Y1511" s="73">
        <v>20.8</v>
      </c>
      <c r="Z1511" s="73">
        <v>62.8</v>
      </c>
      <c r="AA1511" s="73">
        <v>12564.0</v>
      </c>
      <c r="AB1511" s="73">
        <v>6.4</v>
      </c>
      <c r="AC1511" s="75">
        <v>45352.0</v>
      </c>
      <c r="AD1511" s="73">
        <v>76.1</v>
      </c>
      <c r="AE1511" s="73">
        <v>2.4</v>
      </c>
      <c r="AF1511" s="73">
        <v>3.0</v>
      </c>
      <c r="AG1511" s="73">
        <v>1.6</v>
      </c>
      <c r="AH1511" s="73">
        <v>0.4</v>
      </c>
      <c r="AI1511" s="73">
        <v>5.1</v>
      </c>
      <c r="AJ1511" s="73">
        <v>11.5</v>
      </c>
      <c r="AK1511" s="73" t="s">
        <v>5083</v>
      </c>
    </row>
    <row r="1512">
      <c r="A1512" s="73" t="s">
        <v>5084</v>
      </c>
      <c r="B1512" s="74" t="s">
        <v>5084</v>
      </c>
      <c r="C1512" s="73" t="s">
        <v>5085</v>
      </c>
      <c r="D1512" s="73">
        <v>72101.0</v>
      </c>
      <c r="E1512" s="73" t="s">
        <v>2039</v>
      </c>
      <c r="F1512" s="73" t="s">
        <v>2040</v>
      </c>
      <c r="G1512" s="73">
        <v>18.3171</v>
      </c>
      <c r="H1512" s="73">
        <v>-66.4203</v>
      </c>
      <c r="I1512" s="73">
        <v>28659.0</v>
      </c>
      <c r="J1512" s="73">
        <v>284.67</v>
      </c>
      <c r="K1512" s="73">
        <f t="shared" si="1"/>
        <v>1.102919502</v>
      </c>
      <c r="L1512" s="73">
        <f t="shared" si="2"/>
        <v>1.8</v>
      </c>
      <c r="M1512" s="73">
        <f t="shared" si="3"/>
        <v>4.0173663</v>
      </c>
      <c r="N1512" s="73" t="s">
        <v>2041</v>
      </c>
      <c r="O1512" s="73">
        <v>41.5</v>
      </c>
      <c r="P1512" s="73">
        <v>49.5</v>
      </c>
      <c r="Q1512" s="73">
        <v>50.5</v>
      </c>
      <c r="R1512" s="73">
        <v>34.9</v>
      </c>
      <c r="S1512" s="73">
        <v>3.37</v>
      </c>
      <c r="T1512" s="73">
        <v>22282.0</v>
      </c>
      <c r="U1512" s="73">
        <v>3.1</v>
      </c>
      <c r="V1512" s="73">
        <v>71.0</v>
      </c>
      <c r="W1512" s="73">
        <v>112257.0</v>
      </c>
      <c r="X1512" s="73">
        <v>561.0</v>
      </c>
      <c r="Y1512" s="73">
        <v>18.7</v>
      </c>
      <c r="Z1512" s="73">
        <v>44.7</v>
      </c>
      <c r="AA1512" s="73">
        <v>8892.0</v>
      </c>
      <c r="AB1512" s="73">
        <v>15.9</v>
      </c>
      <c r="AC1512" s="75">
        <v>45352.0</v>
      </c>
      <c r="AD1512" s="73">
        <v>43.6</v>
      </c>
      <c r="AE1512" s="73">
        <v>4.1</v>
      </c>
      <c r="AF1512" s="73">
        <v>0.0</v>
      </c>
      <c r="AG1512" s="73">
        <v>0.0</v>
      </c>
      <c r="AH1512" s="73">
        <v>0.0</v>
      </c>
      <c r="AI1512" s="73">
        <v>10.2</v>
      </c>
      <c r="AJ1512" s="73">
        <v>42.1</v>
      </c>
      <c r="AK1512" s="73">
        <v>687.0</v>
      </c>
    </row>
    <row r="1513">
      <c r="A1513" s="73" t="s">
        <v>5086</v>
      </c>
      <c r="B1513" s="74" t="s">
        <v>5086</v>
      </c>
      <c r="C1513" s="73" t="s">
        <v>5087</v>
      </c>
      <c r="D1513" s="73">
        <v>6021.0</v>
      </c>
      <c r="E1513" s="73" t="s">
        <v>1366</v>
      </c>
      <c r="F1513" s="73" t="s">
        <v>775</v>
      </c>
      <c r="G1513" s="73">
        <v>39.5981</v>
      </c>
      <c r="H1513" s="73">
        <v>-122.3919</v>
      </c>
      <c r="I1513" s="73">
        <v>28657.0</v>
      </c>
      <c r="J1513" s="73">
        <v>8.42</v>
      </c>
      <c r="K1513" s="73">
        <f t="shared" si="1"/>
        <v>0.9707689947</v>
      </c>
      <c r="L1513" s="73">
        <f t="shared" si="2"/>
        <v>1.8</v>
      </c>
      <c r="M1513" s="73">
        <f t="shared" si="3"/>
        <v>2.9427538</v>
      </c>
      <c r="N1513" s="73" t="s">
        <v>1367</v>
      </c>
      <c r="O1513" s="73">
        <v>35.8</v>
      </c>
      <c r="P1513" s="73">
        <v>51.5</v>
      </c>
      <c r="Q1513" s="73">
        <v>48.5</v>
      </c>
      <c r="R1513" s="73">
        <v>52.9</v>
      </c>
      <c r="S1513" s="73">
        <v>3.55</v>
      </c>
      <c r="T1513" s="73">
        <v>64033.0</v>
      </c>
      <c r="U1513" s="73">
        <v>28.4</v>
      </c>
      <c r="V1513" s="73">
        <v>60.6</v>
      </c>
      <c r="W1513" s="73">
        <v>305555.0</v>
      </c>
      <c r="X1513" s="73">
        <v>978.0</v>
      </c>
      <c r="Y1513" s="73">
        <v>14.9</v>
      </c>
      <c r="Z1513" s="73">
        <v>61.6</v>
      </c>
      <c r="AA1513" s="73">
        <v>12767.0</v>
      </c>
      <c r="AB1513" s="73">
        <v>7.7</v>
      </c>
      <c r="AC1513" s="75">
        <v>45352.0</v>
      </c>
      <c r="AD1513" s="73">
        <v>67.5</v>
      </c>
      <c r="AE1513" s="73">
        <v>0.4</v>
      </c>
      <c r="AF1513" s="73">
        <v>3.4</v>
      </c>
      <c r="AG1513" s="73">
        <v>2.3</v>
      </c>
      <c r="AH1513" s="73">
        <v>0.1</v>
      </c>
      <c r="AI1513" s="73">
        <v>14.3</v>
      </c>
      <c r="AJ1513" s="73">
        <v>12.0</v>
      </c>
      <c r="AK1513" s="73" t="s">
        <v>5088</v>
      </c>
    </row>
    <row r="1514">
      <c r="A1514" s="73" t="s">
        <v>5089</v>
      </c>
      <c r="B1514" s="74" t="s">
        <v>5089</v>
      </c>
      <c r="C1514" s="73" t="s">
        <v>5090</v>
      </c>
      <c r="D1514" s="73">
        <v>29207.0</v>
      </c>
      <c r="E1514" s="73" t="s">
        <v>1547</v>
      </c>
      <c r="F1514" s="73" t="s">
        <v>1548</v>
      </c>
      <c r="G1514" s="73">
        <v>36.8556</v>
      </c>
      <c r="H1514" s="73">
        <v>-89.9443</v>
      </c>
      <c r="I1514" s="73">
        <v>28656.0</v>
      </c>
      <c r="J1514" s="73">
        <v>13.44</v>
      </c>
      <c r="K1514" s="73">
        <f t="shared" si="1"/>
        <v>0.9730230538</v>
      </c>
      <c r="L1514" s="73">
        <f t="shared" si="2"/>
        <v>1.8</v>
      </c>
      <c r="M1514" s="73">
        <f t="shared" si="3"/>
        <v>2.9622816</v>
      </c>
      <c r="N1514" s="73" t="s">
        <v>1373</v>
      </c>
      <c r="O1514" s="73">
        <v>41.3</v>
      </c>
      <c r="P1514" s="73">
        <v>48.9</v>
      </c>
      <c r="Q1514" s="73">
        <v>51.1</v>
      </c>
      <c r="R1514" s="73">
        <v>51.1</v>
      </c>
      <c r="S1514" s="73">
        <v>3.04</v>
      </c>
      <c r="T1514" s="73">
        <v>51703.0</v>
      </c>
      <c r="U1514" s="73">
        <v>19.1</v>
      </c>
      <c r="V1514" s="73">
        <v>71.2</v>
      </c>
      <c r="W1514" s="73">
        <v>124536.0</v>
      </c>
      <c r="X1514" s="73">
        <v>712.0</v>
      </c>
      <c r="Y1514" s="73">
        <v>14.9</v>
      </c>
      <c r="Z1514" s="73">
        <v>54.5</v>
      </c>
      <c r="AA1514" s="73">
        <v>13255.0</v>
      </c>
      <c r="AB1514" s="73">
        <v>4.3</v>
      </c>
      <c r="AC1514" s="75">
        <v>45352.0</v>
      </c>
      <c r="AD1514" s="73">
        <v>94.7</v>
      </c>
      <c r="AE1514" s="73">
        <v>1.3</v>
      </c>
      <c r="AF1514" s="73">
        <v>0.0</v>
      </c>
      <c r="AG1514" s="73">
        <v>0.2</v>
      </c>
      <c r="AH1514" s="73">
        <v>0.1</v>
      </c>
      <c r="AI1514" s="73">
        <v>0.4</v>
      </c>
      <c r="AJ1514" s="73">
        <v>3.3</v>
      </c>
      <c r="AK1514" s="73" t="s">
        <v>5091</v>
      </c>
    </row>
    <row r="1515">
      <c r="A1515" s="73" t="s">
        <v>2444</v>
      </c>
      <c r="B1515" s="74" t="s">
        <v>2444</v>
      </c>
      <c r="C1515" s="73" t="s">
        <v>2445</v>
      </c>
      <c r="D1515" s="73">
        <v>48067.0</v>
      </c>
      <c r="E1515" s="73" t="s">
        <v>1377</v>
      </c>
      <c r="F1515" s="73" t="s">
        <v>1378</v>
      </c>
      <c r="G1515" s="73">
        <v>33.0775</v>
      </c>
      <c r="H1515" s="73">
        <v>-94.3435</v>
      </c>
      <c r="I1515" s="73">
        <v>28637.0</v>
      </c>
      <c r="J1515" s="73">
        <v>11.8</v>
      </c>
      <c r="K1515" s="73">
        <f t="shared" si="1"/>
        <v>0.9722860929</v>
      </c>
      <c r="L1515" s="73">
        <f t="shared" si="2"/>
        <v>1.8</v>
      </c>
      <c r="M1515" s="73">
        <f t="shared" si="3"/>
        <v>2.955902</v>
      </c>
      <c r="N1515" s="73" t="s">
        <v>1373</v>
      </c>
      <c r="O1515" s="73">
        <v>44.3</v>
      </c>
      <c r="P1515" s="73">
        <v>48.5</v>
      </c>
      <c r="Q1515" s="73">
        <v>51.5</v>
      </c>
      <c r="R1515" s="73">
        <v>51.6</v>
      </c>
      <c r="S1515" s="73">
        <v>3.04</v>
      </c>
      <c r="T1515" s="73">
        <v>54303.0</v>
      </c>
      <c r="U1515" s="73">
        <v>22.2</v>
      </c>
      <c r="V1515" s="73">
        <v>78.0</v>
      </c>
      <c r="W1515" s="73">
        <v>116743.0</v>
      </c>
      <c r="X1515" s="73">
        <v>834.0</v>
      </c>
      <c r="Y1515" s="73">
        <v>17.2</v>
      </c>
      <c r="Z1515" s="73">
        <v>51.3</v>
      </c>
      <c r="AA1515" s="73">
        <v>12196.0</v>
      </c>
      <c r="AB1515" s="73">
        <v>7.2</v>
      </c>
      <c r="AC1515" s="75">
        <v>45352.0</v>
      </c>
      <c r="AD1515" s="73">
        <v>77.8</v>
      </c>
      <c r="AE1515" s="73">
        <v>15.1</v>
      </c>
      <c r="AF1515" s="73">
        <v>2.6</v>
      </c>
      <c r="AG1515" s="73">
        <v>0.5</v>
      </c>
      <c r="AH1515" s="73">
        <v>0.0</v>
      </c>
      <c r="AI1515" s="73">
        <v>0.6</v>
      </c>
      <c r="AJ1515" s="73">
        <v>3.5</v>
      </c>
      <c r="AK1515" s="73" t="s">
        <v>5092</v>
      </c>
    </row>
    <row r="1516">
      <c r="A1516" s="73" t="s">
        <v>5093</v>
      </c>
      <c r="B1516" s="74" t="s">
        <v>5093</v>
      </c>
      <c r="C1516" s="73" t="s">
        <v>5094</v>
      </c>
      <c r="D1516" s="73">
        <v>37053.0</v>
      </c>
      <c r="E1516" s="73" t="s">
        <v>1514</v>
      </c>
      <c r="F1516" s="73" t="s">
        <v>1515</v>
      </c>
      <c r="G1516" s="73">
        <v>36.405</v>
      </c>
      <c r="H1516" s="73">
        <v>-76.0079</v>
      </c>
      <c r="I1516" s="73">
        <v>28616.0</v>
      </c>
      <c r="J1516" s="73">
        <v>42.19</v>
      </c>
      <c r="K1516" s="73">
        <f t="shared" si="1"/>
        <v>0.9860334465</v>
      </c>
      <c r="L1516" s="73">
        <f t="shared" si="2"/>
        <v>1.8</v>
      </c>
      <c r="M1516" s="73">
        <f t="shared" si="3"/>
        <v>3.0741191</v>
      </c>
      <c r="N1516" s="73" t="s">
        <v>1396</v>
      </c>
      <c r="O1516" s="73">
        <v>42.5</v>
      </c>
      <c r="P1516" s="73">
        <v>50.7</v>
      </c>
      <c r="Q1516" s="73">
        <v>49.3</v>
      </c>
      <c r="R1516" s="73">
        <v>60.5</v>
      </c>
      <c r="S1516" s="73">
        <v>2.92</v>
      </c>
      <c r="T1516" s="73">
        <v>82793.0</v>
      </c>
      <c r="U1516" s="73">
        <v>43.1</v>
      </c>
      <c r="V1516" s="73">
        <v>87.5</v>
      </c>
      <c r="W1516" s="73">
        <v>310049.0</v>
      </c>
      <c r="X1516" s="73">
        <v>1217.0</v>
      </c>
      <c r="Y1516" s="73">
        <v>27.1</v>
      </c>
      <c r="Z1516" s="73">
        <v>65.3</v>
      </c>
      <c r="AA1516" s="73">
        <v>14985.0</v>
      </c>
      <c r="AB1516" s="73">
        <v>3.2</v>
      </c>
      <c r="AC1516" s="75">
        <v>45352.0</v>
      </c>
      <c r="AD1516" s="73">
        <v>86.8</v>
      </c>
      <c r="AE1516" s="73">
        <v>5.6</v>
      </c>
      <c r="AF1516" s="73">
        <v>0.9</v>
      </c>
      <c r="AG1516" s="73">
        <v>0.2</v>
      </c>
      <c r="AH1516" s="73">
        <v>0.0</v>
      </c>
      <c r="AI1516" s="73">
        <v>1.8</v>
      </c>
      <c r="AJ1516" s="73">
        <v>4.7</v>
      </c>
      <c r="AK1516" s="73" t="s">
        <v>5095</v>
      </c>
    </row>
    <row r="1517">
      <c r="A1517" s="73" t="s">
        <v>5096</v>
      </c>
      <c r="B1517" s="74" t="s">
        <v>5096</v>
      </c>
      <c r="C1517" s="73" t="s">
        <v>5097</v>
      </c>
      <c r="D1517" s="73">
        <v>48363.0</v>
      </c>
      <c r="E1517" s="73" t="s">
        <v>1377</v>
      </c>
      <c r="F1517" s="73" t="s">
        <v>1378</v>
      </c>
      <c r="G1517" s="73">
        <v>32.7532</v>
      </c>
      <c r="H1517" s="73">
        <v>-98.313</v>
      </c>
      <c r="I1517" s="73">
        <v>28569.0</v>
      </c>
      <c r="J1517" s="73">
        <v>11.58</v>
      </c>
      <c r="K1517" s="73">
        <f t="shared" si="1"/>
        <v>0.9721872748</v>
      </c>
      <c r="L1517" s="73">
        <f t="shared" si="2"/>
        <v>1.8</v>
      </c>
      <c r="M1517" s="73">
        <f t="shared" si="3"/>
        <v>2.9550462</v>
      </c>
      <c r="N1517" s="73" t="s">
        <v>1373</v>
      </c>
      <c r="O1517" s="73">
        <v>41.3</v>
      </c>
      <c r="P1517" s="73">
        <v>49.2</v>
      </c>
      <c r="Q1517" s="73">
        <v>50.8</v>
      </c>
      <c r="R1517" s="73">
        <v>50.2</v>
      </c>
      <c r="S1517" s="73">
        <v>3.16</v>
      </c>
      <c r="T1517" s="73">
        <v>65242.0</v>
      </c>
      <c r="U1517" s="73">
        <v>27.3</v>
      </c>
      <c r="V1517" s="73">
        <v>72.1</v>
      </c>
      <c r="W1517" s="73">
        <v>149348.0</v>
      </c>
      <c r="X1517" s="73">
        <v>963.0</v>
      </c>
      <c r="Y1517" s="73">
        <v>18.0</v>
      </c>
      <c r="Z1517" s="73">
        <v>58.5</v>
      </c>
      <c r="AA1517" s="73">
        <v>13439.0</v>
      </c>
      <c r="AB1517" s="73">
        <v>7.3</v>
      </c>
      <c r="AC1517" s="75">
        <v>45352.0</v>
      </c>
      <c r="AD1517" s="73">
        <v>84.7</v>
      </c>
      <c r="AE1517" s="73">
        <v>2.6</v>
      </c>
      <c r="AF1517" s="73">
        <v>1.0</v>
      </c>
      <c r="AG1517" s="73">
        <v>0.8</v>
      </c>
      <c r="AH1517" s="73">
        <v>0.0</v>
      </c>
      <c r="AI1517" s="73">
        <v>3.7</v>
      </c>
      <c r="AJ1517" s="73">
        <v>7.1</v>
      </c>
      <c r="AK1517" s="73" t="s">
        <v>5098</v>
      </c>
    </row>
    <row r="1518">
      <c r="A1518" s="73" t="s">
        <v>1561</v>
      </c>
      <c r="B1518" s="74" t="s">
        <v>1561</v>
      </c>
      <c r="C1518" s="73" t="s">
        <v>1562</v>
      </c>
      <c r="D1518" s="73">
        <v>29127.0</v>
      </c>
      <c r="E1518" s="73" t="s">
        <v>1547</v>
      </c>
      <c r="F1518" s="73" t="s">
        <v>1548</v>
      </c>
      <c r="G1518" s="73">
        <v>39.8059</v>
      </c>
      <c r="H1518" s="73">
        <v>-91.6224</v>
      </c>
      <c r="I1518" s="73">
        <v>28525.0</v>
      </c>
      <c r="J1518" s="73">
        <v>25.21</v>
      </c>
      <c r="K1518" s="73">
        <f t="shared" si="1"/>
        <v>0.978328512</v>
      </c>
      <c r="L1518" s="73">
        <f t="shared" si="2"/>
        <v>1.8</v>
      </c>
      <c r="M1518" s="73">
        <f t="shared" si="3"/>
        <v>3.0080669</v>
      </c>
      <c r="N1518" s="73" t="s">
        <v>1373</v>
      </c>
      <c r="O1518" s="73">
        <v>39.0</v>
      </c>
      <c r="P1518" s="73">
        <v>48.8</v>
      </c>
      <c r="Q1518" s="73">
        <v>51.2</v>
      </c>
      <c r="R1518" s="73">
        <v>50.7</v>
      </c>
      <c r="S1518" s="73">
        <v>2.94</v>
      </c>
      <c r="T1518" s="73">
        <v>62492.0</v>
      </c>
      <c r="U1518" s="73">
        <v>23.9</v>
      </c>
      <c r="V1518" s="73">
        <v>68.9</v>
      </c>
      <c r="W1518" s="73">
        <v>147527.0</v>
      </c>
      <c r="X1518" s="73">
        <v>757.0</v>
      </c>
      <c r="Y1518" s="73">
        <v>24.8</v>
      </c>
      <c r="Z1518" s="73">
        <v>60.2</v>
      </c>
      <c r="AA1518" s="73">
        <v>13615.0</v>
      </c>
      <c r="AB1518" s="73">
        <v>2.9</v>
      </c>
      <c r="AC1518" s="75">
        <v>45352.0</v>
      </c>
      <c r="AD1518" s="73">
        <v>89.8</v>
      </c>
      <c r="AE1518" s="73">
        <v>5.5</v>
      </c>
      <c r="AF1518" s="73">
        <v>0.7</v>
      </c>
      <c r="AG1518" s="73">
        <v>0.3</v>
      </c>
      <c r="AH1518" s="73">
        <v>0.0</v>
      </c>
      <c r="AI1518" s="73">
        <v>0.1</v>
      </c>
      <c r="AJ1518" s="73">
        <v>3.6</v>
      </c>
      <c r="AK1518" s="73" t="s">
        <v>5099</v>
      </c>
    </row>
    <row r="1519">
      <c r="A1519" s="73" t="s">
        <v>5100</v>
      </c>
      <c r="B1519" s="74" t="s">
        <v>5100</v>
      </c>
      <c r="C1519" s="73" t="s">
        <v>5101</v>
      </c>
      <c r="D1519" s="73">
        <v>46029.0</v>
      </c>
      <c r="E1519" s="73" t="s">
        <v>2395</v>
      </c>
      <c r="F1519" s="73" t="s">
        <v>2396</v>
      </c>
      <c r="G1519" s="73">
        <v>44.9779</v>
      </c>
      <c r="H1519" s="73">
        <v>-97.1886</v>
      </c>
      <c r="I1519" s="73">
        <v>28402.0</v>
      </c>
      <c r="J1519" s="73">
        <v>15.95</v>
      </c>
      <c r="K1519" s="73">
        <f t="shared" si="1"/>
        <v>0.9741520453</v>
      </c>
      <c r="L1519" s="73">
        <f t="shared" si="2"/>
        <v>1.8</v>
      </c>
      <c r="M1519" s="73">
        <f t="shared" si="3"/>
        <v>2.9720455</v>
      </c>
      <c r="N1519" s="73" t="s">
        <v>1373</v>
      </c>
      <c r="O1519" s="73">
        <v>39.6</v>
      </c>
      <c r="P1519" s="73">
        <v>50.6</v>
      </c>
      <c r="Q1519" s="73">
        <v>49.4</v>
      </c>
      <c r="R1519" s="73">
        <v>52.8</v>
      </c>
      <c r="S1519" s="73">
        <v>2.94</v>
      </c>
      <c r="T1519" s="73">
        <v>65747.0</v>
      </c>
      <c r="U1519" s="73">
        <v>27.8</v>
      </c>
      <c r="V1519" s="73">
        <v>67.1</v>
      </c>
      <c r="W1519" s="73">
        <v>208441.0</v>
      </c>
      <c r="X1519" s="73">
        <v>863.0</v>
      </c>
      <c r="Y1519" s="73">
        <v>20.2</v>
      </c>
      <c r="Z1519" s="73">
        <v>69.1</v>
      </c>
      <c r="AA1519" s="73">
        <v>16235.0</v>
      </c>
      <c r="AB1519" s="73">
        <v>1.5</v>
      </c>
      <c r="AC1519" s="75">
        <v>45352.0</v>
      </c>
      <c r="AD1519" s="73">
        <v>92.4</v>
      </c>
      <c r="AE1519" s="73">
        <v>0.6</v>
      </c>
      <c r="AF1519" s="73">
        <v>0.6</v>
      </c>
      <c r="AG1519" s="73">
        <v>2.3</v>
      </c>
      <c r="AH1519" s="73">
        <v>0.0</v>
      </c>
      <c r="AI1519" s="73">
        <v>0.9</v>
      </c>
      <c r="AJ1519" s="73">
        <v>3.2</v>
      </c>
      <c r="AK1519" s="73" t="s">
        <v>5102</v>
      </c>
    </row>
    <row r="1520">
      <c r="A1520" s="73" t="s">
        <v>3243</v>
      </c>
      <c r="B1520" s="74" t="s">
        <v>3243</v>
      </c>
      <c r="C1520" s="73" t="s">
        <v>3244</v>
      </c>
      <c r="D1520" s="73">
        <v>55069.0</v>
      </c>
      <c r="E1520" s="73" t="s">
        <v>1585</v>
      </c>
      <c r="F1520" s="73" t="s">
        <v>1586</v>
      </c>
      <c r="G1520" s="73">
        <v>45.3374</v>
      </c>
      <c r="H1520" s="73">
        <v>-89.7346</v>
      </c>
      <c r="I1520" s="73">
        <v>28402.0</v>
      </c>
      <c r="J1520" s="73">
        <v>12.48</v>
      </c>
      <c r="K1520" s="73">
        <f t="shared" si="1"/>
        <v>0.9725915943</v>
      </c>
      <c r="L1520" s="73">
        <f t="shared" si="2"/>
        <v>1.8</v>
      </c>
      <c r="M1520" s="73">
        <f t="shared" si="3"/>
        <v>2.9585472</v>
      </c>
      <c r="N1520" s="73" t="s">
        <v>1373</v>
      </c>
      <c r="O1520" s="73">
        <v>49.1</v>
      </c>
      <c r="P1520" s="73">
        <v>50.5</v>
      </c>
      <c r="Q1520" s="73">
        <v>49.5</v>
      </c>
      <c r="R1520" s="73">
        <v>52.9</v>
      </c>
      <c r="S1520" s="73">
        <v>2.88</v>
      </c>
      <c r="T1520" s="73">
        <v>64314.0</v>
      </c>
      <c r="U1520" s="73">
        <v>27.1</v>
      </c>
      <c r="V1520" s="73">
        <v>78.5</v>
      </c>
      <c r="W1520" s="73">
        <v>164196.0</v>
      </c>
      <c r="X1520" s="73">
        <v>706.0</v>
      </c>
      <c r="Y1520" s="73">
        <v>18.7</v>
      </c>
      <c r="Z1520" s="73">
        <v>59.0</v>
      </c>
      <c r="AA1520" s="73">
        <v>14549.0</v>
      </c>
      <c r="AB1520" s="73">
        <v>4.8</v>
      </c>
      <c r="AC1520" s="75">
        <v>45352.0</v>
      </c>
      <c r="AD1520" s="73">
        <v>95.0</v>
      </c>
      <c r="AE1520" s="73">
        <v>0.6</v>
      </c>
      <c r="AF1520" s="73">
        <v>0.3</v>
      </c>
      <c r="AG1520" s="73">
        <v>0.2</v>
      </c>
      <c r="AH1520" s="73">
        <v>0.0</v>
      </c>
      <c r="AI1520" s="73">
        <v>0.7</v>
      </c>
      <c r="AJ1520" s="73">
        <v>3.2</v>
      </c>
      <c r="AK1520" s="73" t="s">
        <v>5103</v>
      </c>
    </row>
    <row r="1521">
      <c r="A1521" s="73" t="s">
        <v>5104</v>
      </c>
      <c r="B1521" s="74" t="s">
        <v>5104</v>
      </c>
      <c r="C1521" s="73" t="s">
        <v>5105</v>
      </c>
      <c r="D1521" s="73">
        <v>40039.0</v>
      </c>
      <c r="E1521" s="73" t="s">
        <v>1648</v>
      </c>
      <c r="F1521" s="73" t="s">
        <v>1646</v>
      </c>
      <c r="G1521" s="73">
        <v>35.6388</v>
      </c>
      <c r="H1521" s="73">
        <v>-99.0015</v>
      </c>
      <c r="I1521" s="73">
        <v>28391.0</v>
      </c>
      <c r="J1521" s="73">
        <v>11.09</v>
      </c>
      <c r="K1521" s="73">
        <f t="shared" si="1"/>
        <v>0.971967216</v>
      </c>
      <c r="L1521" s="73">
        <f t="shared" si="2"/>
        <v>1.8</v>
      </c>
      <c r="M1521" s="73">
        <f t="shared" si="3"/>
        <v>2.9531401</v>
      </c>
      <c r="N1521" s="73" t="s">
        <v>1373</v>
      </c>
      <c r="O1521" s="73">
        <v>32.4</v>
      </c>
      <c r="P1521" s="73">
        <v>48.8</v>
      </c>
      <c r="Q1521" s="73">
        <v>51.2</v>
      </c>
      <c r="R1521" s="73">
        <v>47.3</v>
      </c>
      <c r="S1521" s="73">
        <v>3.16</v>
      </c>
      <c r="T1521" s="73">
        <v>58669.0</v>
      </c>
      <c r="U1521" s="73">
        <v>25.8</v>
      </c>
      <c r="V1521" s="73">
        <v>64.9</v>
      </c>
      <c r="W1521" s="73">
        <v>165454.0</v>
      </c>
      <c r="X1521" s="73">
        <v>732.0</v>
      </c>
      <c r="Y1521" s="73">
        <v>31.1</v>
      </c>
      <c r="Z1521" s="73">
        <v>66.6</v>
      </c>
      <c r="AA1521" s="73">
        <v>15520.0</v>
      </c>
      <c r="AB1521" s="73">
        <v>2.9</v>
      </c>
      <c r="AC1521" s="75">
        <v>45352.0</v>
      </c>
      <c r="AD1521" s="73">
        <v>73.3</v>
      </c>
      <c r="AE1521" s="73">
        <v>3.4</v>
      </c>
      <c r="AF1521" s="73">
        <v>1.2</v>
      </c>
      <c r="AG1521" s="73">
        <v>5.0</v>
      </c>
      <c r="AH1521" s="73">
        <v>0.2</v>
      </c>
      <c r="AI1521" s="73">
        <v>5.2</v>
      </c>
      <c r="AJ1521" s="73">
        <v>11.8</v>
      </c>
      <c r="AK1521" s="73" t="s">
        <v>5106</v>
      </c>
    </row>
    <row r="1522">
      <c r="A1522" s="73" t="s">
        <v>3571</v>
      </c>
      <c r="B1522" s="74" t="s">
        <v>3571</v>
      </c>
      <c r="C1522" s="73" t="s">
        <v>3572</v>
      </c>
      <c r="D1522" s="73">
        <v>13169.0</v>
      </c>
      <c r="E1522" s="73" t="s">
        <v>1525</v>
      </c>
      <c r="F1522" s="73" t="s">
        <v>1526</v>
      </c>
      <c r="G1522" s="73">
        <v>33.0251</v>
      </c>
      <c r="H1522" s="73">
        <v>-83.5605</v>
      </c>
      <c r="I1522" s="73">
        <v>28382.0</v>
      </c>
      <c r="J1522" s="73">
        <v>27.82</v>
      </c>
      <c r="K1522" s="73">
        <f t="shared" si="1"/>
        <v>0.9795089116</v>
      </c>
      <c r="L1522" s="73">
        <f t="shared" si="2"/>
        <v>1.8</v>
      </c>
      <c r="M1522" s="73">
        <f t="shared" si="3"/>
        <v>3.0182198</v>
      </c>
      <c r="N1522" s="73" t="s">
        <v>1396</v>
      </c>
      <c r="O1522" s="73">
        <v>41.3</v>
      </c>
      <c r="P1522" s="73">
        <v>49.0</v>
      </c>
      <c r="Q1522" s="73">
        <v>51.0</v>
      </c>
      <c r="R1522" s="73">
        <v>54.8</v>
      </c>
      <c r="S1522" s="73">
        <v>3.2</v>
      </c>
      <c r="T1522" s="73">
        <v>66288.0</v>
      </c>
      <c r="U1522" s="73">
        <v>30.1</v>
      </c>
      <c r="V1522" s="73">
        <v>82.8</v>
      </c>
      <c r="W1522" s="73">
        <v>150323.0</v>
      </c>
      <c r="X1522" s="73">
        <v>850.0</v>
      </c>
      <c r="Y1522" s="73">
        <v>17.9</v>
      </c>
      <c r="Z1522" s="73">
        <v>58.4</v>
      </c>
      <c r="AA1522" s="73">
        <v>13310.0</v>
      </c>
      <c r="AB1522" s="73">
        <v>4.3</v>
      </c>
      <c r="AC1522" s="75">
        <v>45352.0</v>
      </c>
      <c r="AD1522" s="73">
        <v>71.3</v>
      </c>
      <c r="AE1522" s="73">
        <v>24.6</v>
      </c>
      <c r="AF1522" s="73">
        <v>0.5</v>
      </c>
      <c r="AG1522" s="73">
        <v>0.0</v>
      </c>
      <c r="AH1522" s="73">
        <v>0.0</v>
      </c>
      <c r="AI1522" s="73">
        <v>0.6</v>
      </c>
      <c r="AJ1522" s="73">
        <v>3.0</v>
      </c>
      <c r="AK1522" s="73" t="s">
        <v>5107</v>
      </c>
    </row>
    <row r="1523">
      <c r="A1523" s="73" t="s">
        <v>2519</v>
      </c>
      <c r="B1523" s="74" t="s">
        <v>2519</v>
      </c>
      <c r="C1523" s="73" t="s">
        <v>2520</v>
      </c>
      <c r="D1523" s="73">
        <v>47017.0</v>
      </c>
      <c r="E1523" s="73" t="s">
        <v>1593</v>
      </c>
      <c r="F1523" s="73" t="s">
        <v>1594</v>
      </c>
      <c r="G1523" s="73">
        <v>35.9732</v>
      </c>
      <c r="H1523" s="73">
        <v>-88.4503</v>
      </c>
      <c r="I1523" s="73">
        <v>28381.0</v>
      </c>
      <c r="J1523" s="73">
        <v>18.33</v>
      </c>
      <c r="K1523" s="73">
        <f t="shared" si="1"/>
        <v>0.975223773</v>
      </c>
      <c r="L1523" s="73">
        <f t="shared" si="2"/>
        <v>1.8</v>
      </c>
      <c r="M1523" s="73">
        <f t="shared" si="3"/>
        <v>2.9813037</v>
      </c>
      <c r="N1523" s="73" t="s">
        <v>1373</v>
      </c>
      <c r="O1523" s="73">
        <v>41.7</v>
      </c>
      <c r="P1523" s="73">
        <v>49.5</v>
      </c>
      <c r="Q1523" s="73">
        <v>50.5</v>
      </c>
      <c r="R1523" s="73">
        <v>51.7</v>
      </c>
      <c r="S1523" s="73">
        <v>3.03</v>
      </c>
      <c r="T1523" s="73">
        <v>49700.0</v>
      </c>
      <c r="U1523" s="73">
        <v>21.0</v>
      </c>
      <c r="V1523" s="73">
        <v>74.5</v>
      </c>
      <c r="W1523" s="73">
        <v>121228.0</v>
      </c>
      <c r="X1523" s="73">
        <v>723.0</v>
      </c>
      <c r="Y1523" s="73">
        <v>19.9</v>
      </c>
      <c r="Z1523" s="73">
        <v>54.7</v>
      </c>
      <c r="AA1523" s="73">
        <v>11868.0</v>
      </c>
      <c r="AB1523" s="73">
        <v>4.6</v>
      </c>
      <c r="AC1523" s="75">
        <v>45352.0</v>
      </c>
      <c r="AD1523" s="73">
        <v>85.9</v>
      </c>
      <c r="AE1523" s="73">
        <v>8.9</v>
      </c>
      <c r="AF1523" s="73">
        <v>0.3</v>
      </c>
      <c r="AG1523" s="73">
        <v>0.1</v>
      </c>
      <c r="AH1523" s="73">
        <v>0.0</v>
      </c>
      <c r="AI1523" s="73">
        <v>0.6</v>
      </c>
      <c r="AJ1523" s="73">
        <v>4.2</v>
      </c>
      <c r="AK1523" s="73" t="s">
        <v>5108</v>
      </c>
    </row>
    <row r="1524">
      <c r="A1524" s="73" t="s">
        <v>2519</v>
      </c>
      <c r="B1524" s="74" t="s">
        <v>2519</v>
      </c>
      <c r="C1524" s="73" t="s">
        <v>2520</v>
      </c>
      <c r="D1524" s="73">
        <v>5015.0</v>
      </c>
      <c r="E1524" s="73" t="s">
        <v>1956</v>
      </c>
      <c r="F1524" s="73" t="s">
        <v>1957</v>
      </c>
      <c r="G1524" s="73">
        <v>36.341</v>
      </c>
      <c r="H1524" s="73">
        <v>-93.5382</v>
      </c>
      <c r="I1524" s="73">
        <v>28362.0</v>
      </c>
      <c r="J1524" s="73">
        <v>17.38</v>
      </c>
      <c r="K1524" s="73">
        <f t="shared" si="1"/>
        <v>0.9747958412</v>
      </c>
      <c r="L1524" s="73">
        <f t="shared" si="2"/>
        <v>1.8</v>
      </c>
      <c r="M1524" s="73">
        <f t="shared" si="3"/>
        <v>2.9776082</v>
      </c>
      <c r="N1524" s="73" t="s">
        <v>1373</v>
      </c>
      <c r="O1524" s="73">
        <v>44.6</v>
      </c>
      <c r="P1524" s="73">
        <v>50.4</v>
      </c>
      <c r="Q1524" s="73">
        <v>49.6</v>
      </c>
      <c r="R1524" s="73">
        <v>56.2</v>
      </c>
      <c r="S1524" s="73">
        <v>2.95</v>
      </c>
      <c r="T1524" s="73">
        <v>56826.0</v>
      </c>
      <c r="U1524" s="73">
        <v>20.8</v>
      </c>
      <c r="V1524" s="73">
        <v>76.4</v>
      </c>
      <c r="W1524" s="73">
        <v>172261.0</v>
      </c>
      <c r="X1524" s="73">
        <v>751.0</v>
      </c>
      <c r="Y1524" s="73">
        <v>21.4</v>
      </c>
      <c r="Z1524" s="73">
        <v>53.1</v>
      </c>
      <c r="AA1524" s="73">
        <v>12150.0</v>
      </c>
      <c r="AB1524" s="73">
        <v>3.1</v>
      </c>
      <c r="AC1524" s="75">
        <v>45352.0</v>
      </c>
      <c r="AD1524" s="73">
        <v>79.7</v>
      </c>
      <c r="AE1524" s="73">
        <v>0.4</v>
      </c>
      <c r="AF1524" s="73">
        <v>1.2</v>
      </c>
      <c r="AG1524" s="73">
        <v>0.9</v>
      </c>
      <c r="AH1524" s="73">
        <v>1.2</v>
      </c>
      <c r="AI1524" s="73">
        <v>2.2</v>
      </c>
      <c r="AJ1524" s="73">
        <v>14.5</v>
      </c>
      <c r="AK1524" s="73" t="s">
        <v>5109</v>
      </c>
    </row>
    <row r="1525">
      <c r="A1525" s="73" t="s">
        <v>1528</v>
      </c>
      <c r="B1525" s="74" t="s">
        <v>1528</v>
      </c>
      <c r="C1525" s="73" t="s">
        <v>1529</v>
      </c>
      <c r="D1525" s="73">
        <v>17135.0</v>
      </c>
      <c r="E1525" s="73" t="s">
        <v>1371</v>
      </c>
      <c r="F1525" s="73" t="s">
        <v>1372</v>
      </c>
      <c r="G1525" s="73">
        <v>39.231</v>
      </c>
      <c r="H1525" s="73">
        <v>-89.4789</v>
      </c>
      <c r="I1525" s="73">
        <v>28352.0</v>
      </c>
      <c r="J1525" s="73">
        <v>15.55</v>
      </c>
      <c r="K1525" s="73">
        <f t="shared" si="1"/>
        <v>0.9739720386</v>
      </c>
      <c r="L1525" s="73">
        <f t="shared" si="2"/>
        <v>1.8</v>
      </c>
      <c r="M1525" s="73">
        <f t="shared" si="3"/>
        <v>2.9704895</v>
      </c>
      <c r="N1525" s="73" t="s">
        <v>1373</v>
      </c>
      <c r="O1525" s="73">
        <v>42.7</v>
      </c>
      <c r="P1525" s="73">
        <v>52.9</v>
      </c>
      <c r="Q1525" s="73">
        <v>47.1</v>
      </c>
      <c r="R1525" s="73">
        <v>48.6</v>
      </c>
      <c r="S1525" s="73">
        <v>2.96</v>
      </c>
      <c r="T1525" s="73">
        <v>61796.0</v>
      </c>
      <c r="U1525" s="73">
        <v>26.7</v>
      </c>
      <c r="V1525" s="73">
        <v>75.4</v>
      </c>
      <c r="W1525" s="73">
        <v>102262.0</v>
      </c>
      <c r="X1525" s="73">
        <v>684.0</v>
      </c>
      <c r="Y1525" s="73">
        <v>18.2</v>
      </c>
      <c r="Z1525" s="73">
        <v>52.3</v>
      </c>
      <c r="AA1525" s="73">
        <v>11323.0</v>
      </c>
      <c r="AB1525" s="73">
        <v>5.6</v>
      </c>
      <c r="AC1525" s="75">
        <v>45352.0</v>
      </c>
      <c r="AD1525" s="73">
        <v>93.6</v>
      </c>
      <c r="AE1525" s="73">
        <v>2.8</v>
      </c>
      <c r="AF1525" s="73">
        <v>0.5</v>
      </c>
      <c r="AG1525" s="73">
        <v>0.1</v>
      </c>
      <c r="AH1525" s="73">
        <v>0.0</v>
      </c>
      <c r="AI1525" s="73">
        <v>0.5</v>
      </c>
      <c r="AJ1525" s="73">
        <v>2.6</v>
      </c>
      <c r="AK1525" s="73" t="s">
        <v>5110</v>
      </c>
    </row>
    <row r="1526">
      <c r="A1526" s="73" t="s">
        <v>1668</v>
      </c>
      <c r="B1526" s="74" t="s">
        <v>1668</v>
      </c>
      <c r="C1526" s="73" t="s">
        <v>1669</v>
      </c>
      <c r="D1526" s="73">
        <v>13207.0</v>
      </c>
      <c r="E1526" s="73" t="s">
        <v>1525</v>
      </c>
      <c r="F1526" s="73" t="s">
        <v>1526</v>
      </c>
      <c r="G1526" s="73">
        <v>33.0139</v>
      </c>
      <c r="H1526" s="73">
        <v>-83.9187</v>
      </c>
      <c r="I1526" s="73">
        <v>28287.0</v>
      </c>
      <c r="J1526" s="73">
        <v>27.57</v>
      </c>
      <c r="K1526" s="73">
        <f t="shared" si="1"/>
        <v>0.9793957849</v>
      </c>
      <c r="L1526" s="73">
        <f t="shared" si="2"/>
        <v>1.8</v>
      </c>
      <c r="M1526" s="73">
        <f t="shared" si="3"/>
        <v>3.0172473</v>
      </c>
      <c r="N1526" s="73" t="s">
        <v>1396</v>
      </c>
      <c r="O1526" s="73">
        <v>42.6</v>
      </c>
      <c r="P1526" s="73">
        <v>50.6</v>
      </c>
      <c r="Q1526" s="73">
        <v>49.4</v>
      </c>
      <c r="R1526" s="73">
        <v>54.5</v>
      </c>
      <c r="S1526" s="73">
        <v>3.22</v>
      </c>
      <c r="T1526" s="73">
        <v>74867.0</v>
      </c>
      <c r="U1526" s="73">
        <v>36.7</v>
      </c>
      <c r="V1526" s="73">
        <v>83.2</v>
      </c>
      <c r="W1526" s="73">
        <v>218068.0</v>
      </c>
      <c r="X1526" s="73">
        <v>872.0</v>
      </c>
      <c r="Y1526" s="73">
        <v>28.6</v>
      </c>
      <c r="Z1526" s="73">
        <v>59.0</v>
      </c>
      <c r="AA1526" s="73">
        <v>12791.0</v>
      </c>
      <c r="AB1526" s="73">
        <v>3.8</v>
      </c>
      <c r="AC1526" s="75">
        <v>45352.0</v>
      </c>
      <c r="AD1526" s="73">
        <v>73.7</v>
      </c>
      <c r="AE1526" s="73">
        <v>21.6</v>
      </c>
      <c r="AF1526" s="73">
        <v>1.0</v>
      </c>
      <c r="AG1526" s="73">
        <v>0.1</v>
      </c>
      <c r="AH1526" s="73">
        <v>0.0</v>
      </c>
      <c r="AI1526" s="73">
        <v>0.6</v>
      </c>
      <c r="AJ1526" s="73">
        <v>2.9</v>
      </c>
      <c r="AK1526" s="73" t="s">
        <v>5111</v>
      </c>
    </row>
    <row r="1527">
      <c r="A1527" s="73" t="s">
        <v>5112</v>
      </c>
      <c r="B1527" s="74" t="s">
        <v>5112</v>
      </c>
      <c r="C1527" s="73" t="s">
        <v>5113</v>
      </c>
      <c r="D1527" s="73">
        <v>51197.0</v>
      </c>
      <c r="E1527" s="73" t="s">
        <v>1509</v>
      </c>
      <c r="F1527" s="73" t="s">
        <v>1510</v>
      </c>
      <c r="G1527" s="73">
        <v>36.9171</v>
      </c>
      <c r="H1527" s="73">
        <v>-81.0787</v>
      </c>
      <c r="I1527" s="73">
        <v>28275.0</v>
      </c>
      <c r="J1527" s="73">
        <v>23.63</v>
      </c>
      <c r="K1527" s="73">
        <f t="shared" si="1"/>
        <v>0.9776146319</v>
      </c>
      <c r="L1527" s="73">
        <f t="shared" si="2"/>
        <v>1.8</v>
      </c>
      <c r="M1527" s="73">
        <f t="shared" si="3"/>
        <v>3.0019207</v>
      </c>
      <c r="N1527" s="73" t="s">
        <v>1396</v>
      </c>
      <c r="O1527" s="73">
        <v>45.6</v>
      </c>
      <c r="P1527" s="73">
        <v>49.4</v>
      </c>
      <c r="Q1527" s="73">
        <v>50.6</v>
      </c>
      <c r="R1527" s="73">
        <v>52.4</v>
      </c>
      <c r="S1527" s="73">
        <v>2.84</v>
      </c>
      <c r="T1527" s="73">
        <v>53921.0</v>
      </c>
      <c r="U1527" s="73">
        <v>20.2</v>
      </c>
      <c r="V1527" s="73">
        <v>75.3</v>
      </c>
      <c r="W1527" s="73">
        <v>151597.0</v>
      </c>
      <c r="X1527" s="73">
        <v>668.0</v>
      </c>
      <c r="Y1527" s="73">
        <v>20.1</v>
      </c>
      <c r="Z1527" s="73">
        <v>56.3</v>
      </c>
      <c r="AA1527" s="73">
        <v>14571.0</v>
      </c>
      <c r="AB1527" s="73">
        <v>5.2</v>
      </c>
      <c r="AC1527" s="75">
        <v>45352.0</v>
      </c>
      <c r="AD1527" s="73">
        <v>93.9</v>
      </c>
      <c r="AE1527" s="73">
        <v>2.2</v>
      </c>
      <c r="AF1527" s="73">
        <v>0.8</v>
      </c>
      <c r="AG1527" s="73">
        <v>0.1</v>
      </c>
      <c r="AH1527" s="73">
        <v>0.1</v>
      </c>
      <c r="AI1527" s="73">
        <v>0.3</v>
      </c>
      <c r="AJ1527" s="73">
        <v>2.7</v>
      </c>
      <c r="AK1527" s="73" t="s">
        <v>5114</v>
      </c>
    </row>
    <row r="1528">
      <c r="A1528" s="73" t="s">
        <v>5115</v>
      </c>
      <c r="B1528" s="74" t="s">
        <v>5115</v>
      </c>
      <c r="C1528" s="73" t="s">
        <v>5116</v>
      </c>
      <c r="D1528" s="73">
        <v>51630.0</v>
      </c>
      <c r="E1528" s="73" t="s">
        <v>1509</v>
      </c>
      <c r="F1528" s="73" t="s">
        <v>1510</v>
      </c>
      <c r="G1528" s="73">
        <v>38.2992</v>
      </c>
      <c r="H1528" s="73">
        <v>-77.4872</v>
      </c>
      <c r="I1528" s="73">
        <v>28258.0</v>
      </c>
      <c r="J1528" s="73">
        <v>1044.02</v>
      </c>
      <c r="K1528" s="73">
        <f t="shared" si="1"/>
        <v>1.566400726</v>
      </c>
      <c r="L1528" s="73">
        <f t="shared" si="2"/>
        <v>3.717758</v>
      </c>
      <c r="M1528" s="73">
        <f t="shared" si="3"/>
        <v>6.9712378</v>
      </c>
      <c r="N1528" s="73" t="s">
        <v>1396</v>
      </c>
      <c r="O1528" s="73">
        <v>30.9</v>
      </c>
      <c r="P1528" s="73">
        <v>46.7</v>
      </c>
      <c r="Q1528" s="73">
        <v>53.3</v>
      </c>
      <c r="R1528" s="73">
        <v>37.6</v>
      </c>
      <c r="S1528" s="73">
        <v>3.14</v>
      </c>
      <c r="T1528" s="73">
        <v>83445.0</v>
      </c>
      <c r="U1528" s="73">
        <v>40.6</v>
      </c>
      <c r="V1528" s="73">
        <v>38.5</v>
      </c>
      <c r="W1528" s="73">
        <v>435629.0</v>
      </c>
      <c r="X1528" s="73">
        <v>1462.0</v>
      </c>
      <c r="Y1528" s="73">
        <v>43.5</v>
      </c>
      <c r="Z1528" s="73">
        <v>68.6</v>
      </c>
      <c r="AA1528" s="73">
        <v>14802.0</v>
      </c>
      <c r="AB1528" s="73">
        <v>5.2</v>
      </c>
      <c r="AC1528" s="75">
        <v>45352.0</v>
      </c>
      <c r="AD1528" s="73">
        <v>59.9</v>
      </c>
      <c r="AE1528" s="73">
        <v>21.5</v>
      </c>
      <c r="AF1528" s="73">
        <v>3.8</v>
      </c>
      <c r="AG1528" s="73">
        <v>0.2</v>
      </c>
      <c r="AH1528" s="73">
        <v>0.0</v>
      </c>
      <c r="AI1528" s="73">
        <v>5.5</v>
      </c>
      <c r="AJ1528" s="73">
        <v>9.1</v>
      </c>
      <c r="AK1528" s="73" t="s">
        <v>5117</v>
      </c>
    </row>
    <row r="1529">
      <c r="A1529" s="73" t="s">
        <v>5118</v>
      </c>
      <c r="B1529" s="74" t="s">
        <v>5118</v>
      </c>
      <c r="C1529" s="73" t="s">
        <v>5119</v>
      </c>
      <c r="D1529" s="73">
        <v>45033.0</v>
      </c>
      <c r="E1529" s="73" t="s">
        <v>1816</v>
      </c>
      <c r="F1529" s="73" t="s">
        <v>1817</v>
      </c>
      <c r="G1529" s="73">
        <v>34.3915</v>
      </c>
      <c r="H1529" s="73">
        <v>-79.3789</v>
      </c>
      <c r="I1529" s="73">
        <v>28255.0</v>
      </c>
      <c r="J1529" s="73">
        <v>26.93</v>
      </c>
      <c r="K1529" s="73">
        <f t="shared" si="1"/>
        <v>0.9791062399</v>
      </c>
      <c r="L1529" s="73">
        <f t="shared" si="2"/>
        <v>1.8</v>
      </c>
      <c r="M1529" s="73">
        <f t="shared" si="3"/>
        <v>3.0147577</v>
      </c>
      <c r="N1529" s="73" t="s">
        <v>1396</v>
      </c>
      <c r="O1529" s="73">
        <v>37.5</v>
      </c>
      <c r="P1529" s="73">
        <v>47.4</v>
      </c>
      <c r="Q1529" s="73">
        <v>52.6</v>
      </c>
      <c r="R1529" s="73">
        <v>37.7</v>
      </c>
      <c r="S1529" s="73">
        <v>3.29</v>
      </c>
      <c r="T1529" s="73">
        <v>42454.0</v>
      </c>
      <c r="U1529" s="73">
        <v>16.9</v>
      </c>
      <c r="V1529" s="73">
        <v>56.6</v>
      </c>
      <c r="W1529" s="73">
        <v>88762.0</v>
      </c>
      <c r="X1529" s="73">
        <v>716.0</v>
      </c>
      <c r="Y1529" s="73">
        <v>11.9</v>
      </c>
      <c r="Z1529" s="73">
        <v>55.6</v>
      </c>
      <c r="AA1529" s="73">
        <v>13364.0</v>
      </c>
      <c r="AB1529" s="73">
        <v>7.2</v>
      </c>
      <c r="AC1529" s="75">
        <v>45352.0</v>
      </c>
      <c r="AD1529" s="73">
        <v>45.8</v>
      </c>
      <c r="AE1529" s="73">
        <v>46.4</v>
      </c>
      <c r="AF1529" s="73">
        <v>0.0</v>
      </c>
      <c r="AG1529" s="73">
        <v>2.4</v>
      </c>
      <c r="AH1529" s="73">
        <v>0.0</v>
      </c>
      <c r="AI1529" s="73">
        <v>2.2</v>
      </c>
      <c r="AJ1529" s="73">
        <v>3.2</v>
      </c>
      <c r="AK1529" s="73" t="s">
        <v>5120</v>
      </c>
    </row>
    <row r="1530">
      <c r="A1530" s="73" t="s">
        <v>5121</v>
      </c>
      <c r="B1530" s="74" t="s">
        <v>5121</v>
      </c>
      <c r="C1530" s="73" t="s">
        <v>5122</v>
      </c>
      <c r="D1530" s="73">
        <v>28029.0</v>
      </c>
      <c r="E1530" s="73" t="s">
        <v>2308</v>
      </c>
      <c r="F1530" s="73" t="s">
        <v>2309</v>
      </c>
      <c r="G1530" s="73">
        <v>31.8692</v>
      </c>
      <c r="H1530" s="73">
        <v>-90.4488</v>
      </c>
      <c r="I1530" s="73">
        <v>28210.0</v>
      </c>
      <c r="J1530" s="73">
        <v>14.01</v>
      </c>
      <c r="K1530" s="73">
        <f t="shared" si="1"/>
        <v>0.9732793235</v>
      </c>
      <c r="L1530" s="73">
        <f t="shared" si="2"/>
        <v>1.8</v>
      </c>
      <c r="M1530" s="73">
        <f t="shared" si="3"/>
        <v>2.9644989</v>
      </c>
      <c r="N1530" s="73" t="s">
        <v>1373</v>
      </c>
      <c r="O1530" s="73">
        <v>39.6</v>
      </c>
      <c r="P1530" s="73">
        <v>46.6</v>
      </c>
      <c r="Q1530" s="73">
        <v>53.4</v>
      </c>
      <c r="R1530" s="73">
        <v>43.5</v>
      </c>
      <c r="S1530" s="73">
        <v>3.46</v>
      </c>
      <c r="T1530" s="73">
        <v>46889.0</v>
      </c>
      <c r="U1530" s="73">
        <v>22.6</v>
      </c>
      <c r="V1530" s="73">
        <v>76.3</v>
      </c>
      <c r="W1530" s="73">
        <v>98518.0</v>
      </c>
      <c r="X1530" s="73">
        <v>696.0</v>
      </c>
      <c r="Y1530" s="73">
        <v>21.3</v>
      </c>
      <c r="Z1530" s="73">
        <v>50.1</v>
      </c>
      <c r="AA1530" s="73">
        <v>10661.0</v>
      </c>
      <c r="AB1530" s="73">
        <v>5.2</v>
      </c>
      <c r="AC1530" s="75">
        <v>45352.0</v>
      </c>
      <c r="AD1530" s="73">
        <v>44.0</v>
      </c>
      <c r="AE1530" s="73">
        <v>51.0</v>
      </c>
      <c r="AF1530" s="73">
        <v>0.2</v>
      </c>
      <c r="AG1530" s="73">
        <v>0.0</v>
      </c>
      <c r="AH1530" s="73">
        <v>0.0</v>
      </c>
      <c r="AI1530" s="73">
        <v>2.5</v>
      </c>
      <c r="AJ1530" s="73">
        <v>2.2</v>
      </c>
      <c r="AK1530" s="73" t="s">
        <v>5123</v>
      </c>
    </row>
    <row r="1531">
      <c r="A1531" s="73" t="s">
        <v>1528</v>
      </c>
      <c r="B1531" s="74" t="s">
        <v>1528</v>
      </c>
      <c r="C1531" s="73" t="s">
        <v>1529</v>
      </c>
      <c r="D1531" s="73">
        <v>21173.0</v>
      </c>
      <c r="E1531" s="73" t="s">
        <v>1656</v>
      </c>
      <c r="F1531" s="73" t="s">
        <v>1657</v>
      </c>
      <c r="G1531" s="73">
        <v>38.0335</v>
      </c>
      <c r="H1531" s="73">
        <v>-83.9131</v>
      </c>
      <c r="I1531" s="73">
        <v>28188.0</v>
      </c>
      <c r="J1531" s="73">
        <v>55.14</v>
      </c>
      <c r="K1531" s="73">
        <f t="shared" si="1"/>
        <v>0.9919504689</v>
      </c>
      <c r="L1531" s="73">
        <f t="shared" si="2"/>
        <v>1.8</v>
      </c>
      <c r="M1531" s="73">
        <f t="shared" si="3"/>
        <v>3.1244946</v>
      </c>
      <c r="N1531" s="73" t="s">
        <v>1396</v>
      </c>
      <c r="O1531" s="73">
        <v>40.5</v>
      </c>
      <c r="P1531" s="73">
        <v>48.6</v>
      </c>
      <c r="Q1531" s="73">
        <v>51.4</v>
      </c>
      <c r="R1531" s="73">
        <v>48.5</v>
      </c>
      <c r="S1531" s="73">
        <v>3.07</v>
      </c>
      <c r="T1531" s="73">
        <v>53436.0</v>
      </c>
      <c r="U1531" s="73">
        <v>21.0</v>
      </c>
      <c r="V1531" s="73">
        <v>66.1</v>
      </c>
      <c r="W1531" s="73">
        <v>143240.0</v>
      </c>
      <c r="X1531" s="73">
        <v>775.0</v>
      </c>
      <c r="Y1531" s="73">
        <v>18.1</v>
      </c>
      <c r="Z1531" s="73">
        <v>55.3</v>
      </c>
      <c r="AA1531" s="73">
        <v>11685.0</v>
      </c>
      <c r="AB1531" s="73">
        <v>6.0</v>
      </c>
      <c r="AC1531" s="75">
        <v>45352.0</v>
      </c>
      <c r="AD1531" s="73">
        <v>93.2</v>
      </c>
      <c r="AE1531" s="73">
        <v>2.7</v>
      </c>
      <c r="AF1531" s="73">
        <v>0.4</v>
      </c>
      <c r="AG1531" s="73">
        <v>0.5</v>
      </c>
      <c r="AH1531" s="73">
        <v>0.0</v>
      </c>
      <c r="AI1531" s="73">
        <v>0.9</v>
      </c>
      <c r="AJ1531" s="73">
        <v>2.2</v>
      </c>
      <c r="AK1531" s="73" t="s">
        <v>5124</v>
      </c>
    </row>
    <row r="1532">
      <c r="A1532" s="73" t="s">
        <v>5125</v>
      </c>
      <c r="B1532" s="74" t="s">
        <v>5125</v>
      </c>
      <c r="C1532" s="73" t="s">
        <v>5126</v>
      </c>
      <c r="D1532" s="73">
        <v>29069.0</v>
      </c>
      <c r="E1532" s="73" t="s">
        <v>1547</v>
      </c>
      <c r="F1532" s="73" t="s">
        <v>1548</v>
      </c>
      <c r="G1532" s="73">
        <v>36.2721</v>
      </c>
      <c r="H1532" s="73">
        <v>-90.0909</v>
      </c>
      <c r="I1532" s="73">
        <v>28174.0</v>
      </c>
      <c r="J1532" s="73">
        <v>20.07</v>
      </c>
      <c r="K1532" s="73">
        <f t="shared" si="1"/>
        <v>0.9760080511</v>
      </c>
      <c r="L1532" s="73">
        <f t="shared" si="2"/>
        <v>1.8</v>
      </c>
      <c r="M1532" s="73">
        <f t="shared" si="3"/>
        <v>2.9880723</v>
      </c>
      <c r="N1532" s="73" t="s">
        <v>1373</v>
      </c>
      <c r="O1532" s="73">
        <v>39.4</v>
      </c>
      <c r="P1532" s="73">
        <v>47.9</v>
      </c>
      <c r="Q1532" s="73">
        <v>52.1</v>
      </c>
      <c r="R1532" s="73">
        <v>43.2</v>
      </c>
      <c r="S1532" s="73">
        <v>3.05</v>
      </c>
      <c r="T1532" s="73">
        <v>44868.0</v>
      </c>
      <c r="U1532" s="73">
        <v>15.7</v>
      </c>
      <c r="V1532" s="73">
        <v>62.5</v>
      </c>
      <c r="W1532" s="73">
        <v>92174.0</v>
      </c>
      <c r="X1532" s="73">
        <v>629.0</v>
      </c>
      <c r="Y1532" s="73">
        <v>13.6</v>
      </c>
      <c r="Z1532" s="73">
        <v>53.9</v>
      </c>
      <c r="AA1532" s="73">
        <v>11375.0</v>
      </c>
      <c r="AB1532" s="73">
        <v>5.7</v>
      </c>
      <c r="AC1532" s="75">
        <v>45352.0</v>
      </c>
      <c r="AD1532" s="73">
        <v>80.2</v>
      </c>
      <c r="AE1532" s="73">
        <v>7.9</v>
      </c>
      <c r="AF1532" s="73">
        <v>0.2</v>
      </c>
      <c r="AG1532" s="73">
        <v>0.0</v>
      </c>
      <c r="AH1532" s="73">
        <v>0.1</v>
      </c>
      <c r="AI1532" s="73">
        <v>0.9</v>
      </c>
      <c r="AJ1532" s="73">
        <v>10.7</v>
      </c>
      <c r="AK1532" s="73" t="s">
        <v>5127</v>
      </c>
    </row>
    <row r="1533">
      <c r="A1533" s="73" t="s">
        <v>5128</v>
      </c>
      <c r="B1533" s="74" t="s">
        <v>5128</v>
      </c>
      <c r="C1533" s="73" t="s">
        <v>5129</v>
      </c>
      <c r="D1533" s="73">
        <v>18179.0</v>
      </c>
      <c r="E1533" s="73" t="s">
        <v>1563</v>
      </c>
      <c r="F1533" s="73" t="s">
        <v>1564</v>
      </c>
      <c r="G1533" s="73">
        <v>40.7293</v>
      </c>
      <c r="H1533" s="73">
        <v>-85.2212</v>
      </c>
      <c r="I1533" s="73">
        <v>28167.0</v>
      </c>
      <c r="J1533" s="73">
        <v>29.55</v>
      </c>
      <c r="K1533" s="73">
        <f t="shared" si="1"/>
        <v>0.9802921068</v>
      </c>
      <c r="L1533" s="73">
        <f t="shared" si="2"/>
        <v>1.8</v>
      </c>
      <c r="M1533" s="73">
        <f t="shared" si="3"/>
        <v>3.0249495</v>
      </c>
      <c r="N1533" s="73" t="s">
        <v>1565</v>
      </c>
      <c r="O1533" s="73">
        <v>40.6</v>
      </c>
      <c r="P1533" s="73">
        <v>49.6</v>
      </c>
      <c r="Q1533" s="73">
        <v>50.4</v>
      </c>
      <c r="R1533" s="73">
        <v>57.3</v>
      </c>
      <c r="S1533" s="73">
        <v>3.06</v>
      </c>
      <c r="T1533" s="73">
        <v>68074.0</v>
      </c>
      <c r="U1533" s="73">
        <v>30.7</v>
      </c>
      <c r="V1533" s="73">
        <v>77.3</v>
      </c>
      <c r="W1533" s="73">
        <v>160790.0</v>
      </c>
      <c r="X1533" s="73">
        <v>803.0</v>
      </c>
      <c r="Y1533" s="73">
        <v>19.1</v>
      </c>
      <c r="Z1533" s="73">
        <v>66.5</v>
      </c>
      <c r="AA1533" s="73">
        <v>14097.0</v>
      </c>
      <c r="AB1533" s="73">
        <v>2.4</v>
      </c>
      <c r="AC1533" s="75">
        <v>45352.0</v>
      </c>
      <c r="AD1533" s="73">
        <v>93.8</v>
      </c>
      <c r="AE1533" s="73">
        <v>1.1</v>
      </c>
      <c r="AF1533" s="73">
        <v>0.2</v>
      </c>
      <c r="AG1533" s="73">
        <v>0.0</v>
      </c>
      <c r="AH1533" s="73">
        <v>0.0</v>
      </c>
      <c r="AI1533" s="73">
        <v>1.5</v>
      </c>
      <c r="AJ1533" s="73">
        <v>3.3</v>
      </c>
      <c r="AK1533" s="73" t="s">
        <v>5130</v>
      </c>
    </row>
    <row r="1534">
      <c r="A1534" s="73" t="s">
        <v>3402</v>
      </c>
      <c r="B1534" s="74" t="s">
        <v>3402</v>
      </c>
      <c r="C1534" s="73" t="s">
        <v>3403</v>
      </c>
      <c r="D1534" s="73">
        <v>13311.0</v>
      </c>
      <c r="E1534" s="73" t="s">
        <v>1525</v>
      </c>
      <c r="F1534" s="73" t="s">
        <v>1526</v>
      </c>
      <c r="G1534" s="73">
        <v>34.6464</v>
      </c>
      <c r="H1534" s="73">
        <v>-83.7471</v>
      </c>
      <c r="I1534" s="73">
        <v>28165.0</v>
      </c>
      <c r="J1534" s="73">
        <v>45.17</v>
      </c>
      <c r="K1534" s="73">
        <f t="shared" si="1"/>
        <v>0.9873919129</v>
      </c>
      <c r="L1534" s="73">
        <f t="shared" si="2"/>
        <v>1.8</v>
      </c>
      <c r="M1534" s="73">
        <f t="shared" si="3"/>
        <v>3.0857113</v>
      </c>
      <c r="N1534" s="73" t="s">
        <v>1396</v>
      </c>
      <c r="O1534" s="73">
        <v>45.3</v>
      </c>
      <c r="P1534" s="73">
        <v>49.3</v>
      </c>
      <c r="Q1534" s="73">
        <v>50.7</v>
      </c>
      <c r="R1534" s="73">
        <v>55.5</v>
      </c>
      <c r="S1534" s="73">
        <v>3.06</v>
      </c>
      <c r="T1534" s="73">
        <v>66256.0</v>
      </c>
      <c r="U1534" s="73">
        <v>26.4</v>
      </c>
      <c r="V1534" s="73">
        <v>75.6</v>
      </c>
      <c r="W1534" s="73">
        <v>230731.0</v>
      </c>
      <c r="X1534" s="73">
        <v>950.0</v>
      </c>
      <c r="Y1534" s="73">
        <v>23.1</v>
      </c>
      <c r="Z1534" s="73">
        <v>55.6</v>
      </c>
      <c r="AA1534" s="73">
        <v>17794.0</v>
      </c>
      <c r="AB1534" s="73">
        <v>3.5</v>
      </c>
      <c r="AC1534" s="75">
        <v>45352.0</v>
      </c>
      <c r="AD1534" s="73">
        <v>91.3</v>
      </c>
      <c r="AE1534" s="73">
        <v>2.1</v>
      </c>
      <c r="AF1534" s="73">
        <v>0.6</v>
      </c>
      <c r="AG1534" s="73">
        <v>0.1</v>
      </c>
      <c r="AH1534" s="73">
        <v>0.0</v>
      </c>
      <c r="AI1534" s="73">
        <v>1.9</v>
      </c>
      <c r="AJ1534" s="73">
        <v>3.9</v>
      </c>
      <c r="AK1534" s="73" t="s">
        <v>5131</v>
      </c>
    </row>
    <row r="1535">
      <c r="A1535" s="73" t="s">
        <v>5132</v>
      </c>
      <c r="B1535" s="74" t="s">
        <v>5132</v>
      </c>
      <c r="C1535" s="73" t="s">
        <v>5133</v>
      </c>
      <c r="D1535" s="73">
        <v>72141.0</v>
      </c>
      <c r="E1535" s="73" t="s">
        <v>2039</v>
      </c>
      <c r="F1535" s="73" t="s">
        <v>2040</v>
      </c>
      <c r="G1535" s="73">
        <v>18.271</v>
      </c>
      <c r="H1535" s="73">
        <v>-66.7025</v>
      </c>
      <c r="I1535" s="73">
        <v>28155.0</v>
      </c>
      <c r="J1535" s="73">
        <v>95.75</v>
      </c>
      <c r="K1535" s="73">
        <f t="shared" si="1"/>
        <v>1.010736948</v>
      </c>
      <c r="L1535" s="73">
        <f t="shared" si="2"/>
        <v>1.8</v>
      </c>
      <c r="M1535" s="73">
        <f t="shared" si="3"/>
        <v>3.2824675</v>
      </c>
      <c r="N1535" s="73" t="s">
        <v>2041</v>
      </c>
      <c r="O1535" s="73">
        <v>45.8</v>
      </c>
      <c r="P1535" s="73">
        <v>48.3</v>
      </c>
      <c r="Q1535" s="73">
        <v>51.7</v>
      </c>
      <c r="R1535" s="73">
        <v>36.0</v>
      </c>
      <c r="S1535" s="73">
        <v>3.47</v>
      </c>
      <c r="T1535" s="73">
        <v>17164.0</v>
      </c>
      <c r="U1535" s="73">
        <v>1.8</v>
      </c>
      <c r="V1535" s="73">
        <v>59.2</v>
      </c>
      <c r="W1535" s="73">
        <v>101956.0</v>
      </c>
      <c r="X1535" s="73">
        <v>452.0</v>
      </c>
      <c r="Y1535" s="73">
        <v>22.3</v>
      </c>
      <c r="Z1535" s="73">
        <v>39.9</v>
      </c>
      <c r="AA1535" s="73">
        <v>7646.0</v>
      </c>
      <c r="AB1535" s="73">
        <v>30.5</v>
      </c>
      <c r="AC1535" s="75">
        <v>45352.0</v>
      </c>
      <c r="AD1535" s="73">
        <v>51.9</v>
      </c>
      <c r="AE1535" s="73">
        <v>1.2</v>
      </c>
      <c r="AF1535" s="73">
        <v>0.1</v>
      </c>
      <c r="AG1535" s="73">
        <v>0.0</v>
      </c>
      <c r="AH1535" s="73">
        <v>0.0</v>
      </c>
      <c r="AI1535" s="73">
        <v>41.4</v>
      </c>
      <c r="AJ1535" s="73">
        <v>5.4</v>
      </c>
      <c r="AK1535" s="73" t="s">
        <v>5134</v>
      </c>
    </row>
    <row r="1536">
      <c r="A1536" s="73" t="s">
        <v>4160</v>
      </c>
      <c r="B1536" s="74" t="s">
        <v>4160</v>
      </c>
      <c r="C1536" s="73" t="s">
        <v>4161</v>
      </c>
      <c r="D1536" s="73">
        <v>21193.0</v>
      </c>
      <c r="E1536" s="73" t="s">
        <v>1656</v>
      </c>
      <c r="F1536" s="73" t="s">
        <v>1657</v>
      </c>
      <c r="G1536" s="73">
        <v>37.2443</v>
      </c>
      <c r="H1536" s="73">
        <v>-83.2215</v>
      </c>
      <c r="I1536" s="73">
        <v>28136.0</v>
      </c>
      <c r="J1536" s="73">
        <v>31.98</v>
      </c>
      <c r="K1536" s="73">
        <f t="shared" si="1"/>
        <v>0.9813932596</v>
      </c>
      <c r="L1536" s="73">
        <f t="shared" si="2"/>
        <v>1.8</v>
      </c>
      <c r="M1536" s="73">
        <f t="shared" si="3"/>
        <v>3.0344022</v>
      </c>
      <c r="N1536" s="73" t="s">
        <v>1396</v>
      </c>
      <c r="O1536" s="73">
        <v>41.3</v>
      </c>
      <c r="P1536" s="73">
        <v>49.4</v>
      </c>
      <c r="Q1536" s="73">
        <v>50.6</v>
      </c>
      <c r="R1536" s="73">
        <v>47.7</v>
      </c>
      <c r="S1536" s="73">
        <v>2.86</v>
      </c>
      <c r="T1536" s="73">
        <v>45330.0</v>
      </c>
      <c r="U1536" s="73">
        <v>17.9</v>
      </c>
      <c r="V1536" s="73">
        <v>75.7</v>
      </c>
      <c r="W1536" s="73">
        <v>89407.0</v>
      </c>
      <c r="X1536" s="73">
        <v>735.0</v>
      </c>
      <c r="Y1536" s="73">
        <v>13.2</v>
      </c>
      <c r="Z1536" s="73">
        <v>48.8</v>
      </c>
      <c r="AA1536" s="73">
        <v>7993.0</v>
      </c>
      <c r="AB1536" s="73">
        <v>7.5</v>
      </c>
      <c r="AC1536" s="75">
        <v>45352.0</v>
      </c>
      <c r="AD1536" s="73">
        <v>94.5</v>
      </c>
      <c r="AE1536" s="73">
        <v>1.0</v>
      </c>
      <c r="AF1536" s="73">
        <v>0.7</v>
      </c>
      <c r="AG1536" s="73">
        <v>0.2</v>
      </c>
      <c r="AH1536" s="73">
        <v>0.2</v>
      </c>
      <c r="AI1536" s="73">
        <v>0.2</v>
      </c>
      <c r="AJ1536" s="73">
        <v>3.2</v>
      </c>
      <c r="AK1536" s="73" t="s">
        <v>5135</v>
      </c>
    </row>
    <row r="1537">
      <c r="A1537" s="73" t="s">
        <v>1420</v>
      </c>
      <c r="B1537" s="74" t="s">
        <v>1420</v>
      </c>
      <c r="C1537" s="73" t="s">
        <v>1751</v>
      </c>
      <c r="D1537" s="73">
        <v>18175.0</v>
      </c>
      <c r="E1537" s="73" t="s">
        <v>1563</v>
      </c>
      <c r="F1537" s="73" t="s">
        <v>1564</v>
      </c>
      <c r="G1537" s="73">
        <v>38.6</v>
      </c>
      <c r="H1537" s="73">
        <v>-86.1053</v>
      </c>
      <c r="I1537" s="73">
        <v>28133.0</v>
      </c>
      <c r="J1537" s="73">
        <v>21.15</v>
      </c>
      <c r="K1537" s="73">
        <f t="shared" si="1"/>
        <v>0.9764951616</v>
      </c>
      <c r="L1537" s="73">
        <f t="shared" si="2"/>
        <v>1.8</v>
      </c>
      <c r="M1537" s="73">
        <f t="shared" si="3"/>
        <v>2.9922735</v>
      </c>
      <c r="N1537" s="73" t="s">
        <v>1565</v>
      </c>
      <c r="O1537" s="73">
        <v>40.9</v>
      </c>
      <c r="P1537" s="73">
        <v>49.7</v>
      </c>
      <c r="Q1537" s="73">
        <v>50.3</v>
      </c>
      <c r="R1537" s="73">
        <v>52.1</v>
      </c>
      <c r="S1537" s="73">
        <v>3.01</v>
      </c>
      <c r="T1537" s="73">
        <v>60695.0</v>
      </c>
      <c r="U1537" s="73">
        <v>24.7</v>
      </c>
      <c r="V1537" s="73">
        <v>81.2</v>
      </c>
      <c r="W1537" s="73">
        <v>157328.0</v>
      </c>
      <c r="X1537" s="73">
        <v>714.0</v>
      </c>
      <c r="Y1537" s="73">
        <v>14.1</v>
      </c>
      <c r="Z1537" s="73">
        <v>61.1</v>
      </c>
      <c r="AA1537" s="73">
        <v>13522.0</v>
      </c>
      <c r="AB1537" s="73">
        <v>4.2</v>
      </c>
      <c r="AC1537" s="75">
        <v>45352.0</v>
      </c>
      <c r="AD1537" s="73">
        <v>96.5</v>
      </c>
      <c r="AE1537" s="73">
        <v>0.2</v>
      </c>
      <c r="AF1537" s="73">
        <v>0.1</v>
      </c>
      <c r="AG1537" s="73">
        <v>0.0</v>
      </c>
      <c r="AH1537" s="73">
        <v>0.0</v>
      </c>
      <c r="AI1537" s="73">
        <v>0.4</v>
      </c>
      <c r="AJ1537" s="73">
        <v>2.8</v>
      </c>
      <c r="AK1537" s="73" t="s">
        <v>5136</v>
      </c>
    </row>
    <row r="1538">
      <c r="A1538" s="73" t="s">
        <v>5137</v>
      </c>
      <c r="B1538" s="74" t="s">
        <v>5137</v>
      </c>
      <c r="C1538" s="73" t="s">
        <v>5138</v>
      </c>
      <c r="D1538" s="73">
        <v>39073.0</v>
      </c>
      <c r="E1538" s="73" t="s">
        <v>1478</v>
      </c>
      <c r="F1538" s="73" t="s">
        <v>1479</v>
      </c>
      <c r="G1538" s="73">
        <v>39.4971</v>
      </c>
      <c r="H1538" s="73">
        <v>-82.4792</v>
      </c>
      <c r="I1538" s="73">
        <v>28104.0</v>
      </c>
      <c r="J1538" s="73">
        <v>25.75</v>
      </c>
      <c r="K1538" s="73">
        <f t="shared" si="1"/>
        <v>0.9785726158</v>
      </c>
      <c r="L1538" s="73">
        <f t="shared" si="2"/>
        <v>1.8</v>
      </c>
      <c r="M1538" s="73">
        <f t="shared" si="3"/>
        <v>3.0101675</v>
      </c>
      <c r="N1538" s="73" t="s">
        <v>1396</v>
      </c>
      <c r="O1538" s="73">
        <v>42.6</v>
      </c>
      <c r="P1538" s="73">
        <v>50.5</v>
      </c>
      <c r="Q1538" s="73">
        <v>49.5</v>
      </c>
      <c r="R1538" s="73">
        <v>52.1</v>
      </c>
      <c r="S1538" s="73">
        <v>2.79</v>
      </c>
      <c r="T1538" s="73">
        <v>59007.0</v>
      </c>
      <c r="U1538" s="73">
        <v>25.9</v>
      </c>
      <c r="V1538" s="73">
        <v>78.9</v>
      </c>
      <c r="W1538" s="73">
        <v>158463.0</v>
      </c>
      <c r="X1538" s="73">
        <v>773.0</v>
      </c>
      <c r="Y1538" s="73">
        <v>14.7</v>
      </c>
      <c r="Z1538" s="73">
        <v>58.7</v>
      </c>
      <c r="AA1538" s="73">
        <v>13214.0</v>
      </c>
      <c r="AB1538" s="73">
        <v>4.7</v>
      </c>
      <c r="AC1538" s="75">
        <v>45352.0</v>
      </c>
      <c r="AD1538" s="73">
        <v>94.9</v>
      </c>
      <c r="AE1538" s="73">
        <v>0.6</v>
      </c>
      <c r="AF1538" s="73">
        <v>0.3</v>
      </c>
      <c r="AG1538" s="73">
        <v>0.0</v>
      </c>
      <c r="AH1538" s="73">
        <v>0.0</v>
      </c>
      <c r="AI1538" s="73">
        <v>1.4</v>
      </c>
      <c r="AJ1538" s="73">
        <v>2.8</v>
      </c>
      <c r="AK1538" s="73" t="s">
        <v>5139</v>
      </c>
    </row>
    <row r="1539">
      <c r="A1539" s="73" t="s">
        <v>5140</v>
      </c>
      <c r="B1539" s="74" t="s">
        <v>5140</v>
      </c>
      <c r="C1539" s="73" t="s">
        <v>5141</v>
      </c>
      <c r="D1539" s="73">
        <v>51840.0</v>
      </c>
      <c r="E1539" s="73" t="s">
        <v>1509</v>
      </c>
      <c r="F1539" s="73" t="s">
        <v>1510</v>
      </c>
      <c r="G1539" s="73">
        <v>39.1735</v>
      </c>
      <c r="H1539" s="73">
        <v>-78.1746</v>
      </c>
      <c r="I1539" s="73">
        <v>28103.0</v>
      </c>
      <c r="J1539" s="73">
        <v>1180.33</v>
      </c>
      <c r="K1539" s="73">
        <f t="shared" si="1"/>
        <v>1.668217476</v>
      </c>
      <c r="L1539" s="73">
        <f t="shared" si="2"/>
        <v>4.794607</v>
      </c>
      <c r="M1539" s="73">
        <f t="shared" si="3"/>
        <v>7.5014837</v>
      </c>
      <c r="N1539" s="73" t="s">
        <v>1396</v>
      </c>
      <c r="O1539" s="73">
        <v>36.6</v>
      </c>
      <c r="P1539" s="73">
        <v>49.4</v>
      </c>
      <c r="Q1539" s="73">
        <v>50.6</v>
      </c>
      <c r="R1539" s="73">
        <v>39.9</v>
      </c>
      <c r="S1539" s="73">
        <v>3.19</v>
      </c>
      <c r="T1539" s="73">
        <v>62495.0</v>
      </c>
      <c r="U1539" s="73">
        <v>28.3</v>
      </c>
      <c r="V1539" s="73">
        <v>43.9</v>
      </c>
      <c r="W1539" s="73">
        <v>300444.0</v>
      </c>
      <c r="X1539" s="73">
        <v>1230.0</v>
      </c>
      <c r="Y1539" s="73">
        <v>32.2</v>
      </c>
      <c r="Z1539" s="73">
        <v>67.8</v>
      </c>
      <c r="AA1539" s="73">
        <v>15635.0</v>
      </c>
      <c r="AB1539" s="73">
        <v>5.2</v>
      </c>
      <c r="AC1539" s="75">
        <v>45352.0</v>
      </c>
      <c r="AD1539" s="73">
        <v>72.9</v>
      </c>
      <c r="AE1539" s="73">
        <v>9.9</v>
      </c>
      <c r="AF1539" s="73">
        <v>2.1</v>
      </c>
      <c r="AG1539" s="73">
        <v>0.3</v>
      </c>
      <c r="AH1539" s="73">
        <v>0.0</v>
      </c>
      <c r="AI1539" s="73">
        <v>6.2</v>
      </c>
      <c r="AJ1539" s="73">
        <v>8.6</v>
      </c>
      <c r="AK1539" s="73" t="s">
        <v>5142</v>
      </c>
    </row>
    <row r="1540">
      <c r="A1540" s="73" t="s">
        <v>5143</v>
      </c>
      <c r="B1540" s="74" t="s">
        <v>5143</v>
      </c>
      <c r="C1540" s="73" t="s">
        <v>5144</v>
      </c>
      <c r="D1540" s="73">
        <v>28137.0</v>
      </c>
      <c r="E1540" s="73" t="s">
        <v>2308</v>
      </c>
      <c r="F1540" s="73" t="s">
        <v>2309</v>
      </c>
      <c r="G1540" s="73">
        <v>34.6503</v>
      </c>
      <c r="H1540" s="73">
        <v>-89.9448</v>
      </c>
      <c r="I1540" s="73">
        <v>28094.0</v>
      </c>
      <c r="J1540" s="73">
        <v>26.8</v>
      </c>
      <c r="K1540" s="73">
        <f t="shared" si="1"/>
        <v>0.9790474366</v>
      </c>
      <c r="L1540" s="73">
        <f t="shared" si="2"/>
        <v>1.8</v>
      </c>
      <c r="M1540" s="73">
        <f t="shared" si="3"/>
        <v>3.014252</v>
      </c>
      <c r="N1540" s="73" t="s">
        <v>1373</v>
      </c>
      <c r="O1540" s="73">
        <v>38.3</v>
      </c>
      <c r="P1540" s="73">
        <v>48.4</v>
      </c>
      <c r="Q1540" s="73">
        <v>51.6</v>
      </c>
      <c r="R1540" s="73">
        <v>49.3</v>
      </c>
      <c r="S1540" s="73">
        <v>2.9</v>
      </c>
      <c r="T1540" s="73">
        <v>61286.0</v>
      </c>
      <c r="U1540" s="73">
        <v>25.0</v>
      </c>
      <c r="V1540" s="73">
        <v>73.7</v>
      </c>
      <c r="W1540" s="73">
        <v>156550.0</v>
      </c>
      <c r="X1540" s="73">
        <v>876.0</v>
      </c>
      <c r="Y1540" s="73">
        <v>18.0</v>
      </c>
      <c r="Z1540" s="73">
        <v>57.4</v>
      </c>
      <c r="AA1540" s="73">
        <v>11608.0</v>
      </c>
      <c r="AB1540" s="73">
        <v>7.2</v>
      </c>
      <c r="AC1540" s="75">
        <v>45352.0</v>
      </c>
      <c r="AD1540" s="73">
        <v>66.9</v>
      </c>
      <c r="AE1540" s="73">
        <v>30.5</v>
      </c>
      <c r="AF1540" s="73">
        <v>0.0</v>
      </c>
      <c r="AG1540" s="73">
        <v>0.0</v>
      </c>
      <c r="AH1540" s="73">
        <v>0.1</v>
      </c>
      <c r="AI1540" s="73">
        <v>0.4</v>
      </c>
      <c r="AJ1540" s="73">
        <v>2.0</v>
      </c>
      <c r="AK1540" s="73" t="s">
        <v>5145</v>
      </c>
    </row>
    <row r="1541">
      <c r="A1541" s="73" t="s">
        <v>5146</v>
      </c>
      <c r="B1541" s="74" t="s">
        <v>5146</v>
      </c>
      <c r="C1541" s="73" t="s">
        <v>5147</v>
      </c>
      <c r="D1541" s="73">
        <v>51053.0</v>
      </c>
      <c r="E1541" s="73" t="s">
        <v>1509</v>
      </c>
      <c r="F1541" s="73" t="s">
        <v>1510</v>
      </c>
      <c r="G1541" s="73">
        <v>37.0759</v>
      </c>
      <c r="H1541" s="73">
        <v>-77.6323</v>
      </c>
      <c r="I1541" s="73">
        <v>28057.0</v>
      </c>
      <c r="J1541" s="73">
        <v>21.5</v>
      </c>
      <c r="K1541" s="73">
        <f t="shared" si="1"/>
        <v>0.9766530736</v>
      </c>
      <c r="L1541" s="73">
        <f t="shared" si="2"/>
        <v>1.8</v>
      </c>
      <c r="M1541" s="73">
        <f t="shared" si="3"/>
        <v>2.993635</v>
      </c>
      <c r="N1541" s="73" t="s">
        <v>1396</v>
      </c>
      <c r="O1541" s="73">
        <v>43.4</v>
      </c>
      <c r="P1541" s="73">
        <v>50.3</v>
      </c>
      <c r="Q1541" s="73">
        <v>49.7</v>
      </c>
      <c r="R1541" s="73">
        <v>49.8</v>
      </c>
      <c r="S1541" s="73">
        <v>3.1</v>
      </c>
      <c r="T1541" s="73">
        <v>77225.0</v>
      </c>
      <c r="U1541" s="73">
        <v>35.3</v>
      </c>
      <c r="V1541" s="73">
        <v>78.5</v>
      </c>
      <c r="W1541" s="73">
        <v>220947.0</v>
      </c>
      <c r="X1541" s="73">
        <v>1154.0</v>
      </c>
      <c r="Y1541" s="73">
        <v>17.8</v>
      </c>
      <c r="Z1541" s="73">
        <v>61.6</v>
      </c>
      <c r="AA1541" s="73">
        <v>14278.0</v>
      </c>
      <c r="AB1541" s="73">
        <v>4.7</v>
      </c>
      <c r="AC1541" s="75">
        <v>45352.0</v>
      </c>
      <c r="AD1541" s="73">
        <v>65.4</v>
      </c>
      <c r="AE1541" s="73">
        <v>30.8</v>
      </c>
      <c r="AF1541" s="73">
        <v>0.8</v>
      </c>
      <c r="AG1541" s="73">
        <v>0.0</v>
      </c>
      <c r="AH1541" s="73">
        <v>0.1</v>
      </c>
      <c r="AI1541" s="73">
        <v>1.1</v>
      </c>
      <c r="AJ1541" s="73">
        <v>1.9</v>
      </c>
      <c r="AK1541" s="73" t="s">
        <v>5148</v>
      </c>
    </row>
    <row r="1542">
      <c r="A1542" s="73" t="s">
        <v>5149</v>
      </c>
      <c r="B1542" s="74" t="s">
        <v>5149</v>
      </c>
      <c r="C1542" s="73" t="s">
        <v>5150</v>
      </c>
      <c r="D1542" s="73">
        <v>13225.0</v>
      </c>
      <c r="E1542" s="73" t="s">
        <v>1525</v>
      </c>
      <c r="F1542" s="73" t="s">
        <v>1526</v>
      </c>
      <c r="G1542" s="73">
        <v>32.5688</v>
      </c>
      <c r="H1542" s="73">
        <v>-83.8269</v>
      </c>
      <c r="I1542" s="73">
        <v>28054.0</v>
      </c>
      <c r="J1542" s="73">
        <v>72.07</v>
      </c>
      <c r="K1542" s="73">
        <f t="shared" si="1"/>
        <v>0.9997395904</v>
      </c>
      <c r="L1542" s="73">
        <f t="shared" si="2"/>
        <v>1.8</v>
      </c>
      <c r="M1542" s="73">
        <f t="shared" si="3"/>
        <v>3.1903523</v>
      </c>
      <c r="N1542" s="73" t="s">
        <v>1396</v>
      </c>
      <c r="O1542" s="73">
        <v>38.1</v>
      </c>
      <c r="P1542" s="73">
        <v>49.1</v>
      </c>
      <c r="Q1542" s="73">
        <v>50.9</v>
      </c>
      <c r="R1542" s="73">
        <v>38.6</v>
      </c>
      <c r="S1542" s="73">
        <v>3.22</v>
      </c>
      <c r="T1542" s="73">
        <v>60940.0</v>
      </c>
      <c r="U1542" s="73">
        <v>30.5</v>
      </c>
      <c r="V1542" s="73">
        <v>69.0</v>
      </c>
      <c r="W1542" s="73">
        <v>167946.0</v>
      </c>
      <c r="X1542" s="73">
        <v>817.0</v>
      </c>
      <c r="Y1542" s="73">
        <v>22.9</v>
      </c>
      <c r="Z1542" s="73">
        <v>56.3</v>
      </c>
      <c r="AA1542" s="73">
        <v>11972.0</v>
      </c>
      <c r="AB1542" s="73">
        <v>6.6</v>
      </c>
      <c r="AC1542" s="75">
        <v>45352.0</v>
      </c>
      <c r="AD1542" s="73">
        <v>49.2</v>
      </c>
      <c r="AE1542" s="73">
        <v>43.7</v>
      </c>
      <c r="AF1542" s="73">
        <v>0.4</v>
      </c>
      <c r="AG1542" s="73">
        <v>0.6</v>
      </c>
      <c r="AH1542" s="73">
        <v>0.4</v>
      </c>
      <c r="AI1542" s="73">
        <v>1.4</v>
      </c>
      <c r="AJ1542" s="73">
        <v>4.4</v>
      </c>
      <c r="AK1542" s="73" t="s">
        <v>5151</v>
      </c>
    </row>
    <row r="1543">
      <c r="A1543" s="73" t="s">
        <v>4013</v>
      </c>
      <c r="B1543" s="74" t="s">
        <v>4013</v>
      </c>
      <c r="C1543" s="73" t="s">
        <v>4014</v>
      </c>
      <c r="D1543" s="73">
        <v>17107.0</v>
      </c>
      <c r="E1543" s="73" t="s">
        <v>1371</v>
      </c>
      <c r="F1543" s="73" t="s">
        <v>1372</v>
      </c>
      <c r="G1543" s="73">
        <v>40.1245</v>
      </c>
      <c r="H1543" s="73">
        <v>-89.3675</v>
      </c>
      <c r="I1543" s="73">
        <v>28027.0</v>
      </c>
      <c r="J1543" s="73">
        <v>17.51</v>
      </c>
      <c r="K1543" s="73">
        <f t="shared" si="1"/>
        <v>0.9748543892</v>
      </c>
      <c r="L1543" s="73">
        <f t="shared" si="2"/>
        <v>1.8</v>
      </c>
      <c r="M1543" s="73">
        <f t="shared" si="3"/>
        <v>2.9781139</v>
      </c>
      <c r="N1543" s="73" t="s">
        <v>1373</v>
      </c>
      <c r="O1543" s="73">
        <v>40.3</v>
      </c>
      <c r="P1543" s="73">
        <v>48.6</v>
      </c>
      <c r="Q1543" s="73">
        <v>51.4</v>
      </c>
      <c r="R1543" s="73">
        <v>47.5</v>
      </c>
      <c r="S1543" s="73">
        <v>2.76</v>
      </c>
      <c r="T1543" s="73">
        <v>62547.0</v>
      </c>
      <c r="U1543" s="73">
        <v>27.5</v>
      </c>
      <c r="V1543" s="73">
        <v>70.6</v>
      </c>
      <c r="W1543" s="73">
        <v>119243.0</v>
      </c>
      <c r="X1543" s="73">
        <v>761.0</v>
      </c>
      <c r="Y1543" s="73">
        <v>20.1</v>
      </c>
      <c r="Z1543" s="73">
        <v>55.7</v>
      </c>
      <c r="AA1543" s="73">
        <v>11300.0</v>
      </c>
      <c r="AB1543" s="73">
        <v>5.2</v>
      </c>
      <c r="AC1543" s="75">
        <v>45352.0</v>
      </c>
      <c r="AD1543" s="73">
        <v>88.7</v>
      </c>
      <c r="AE1543" s="73">
        <v>6.0</v>
      </c>
      <c r="AF1543" s="73">
        <v>0.3</v>
      </c>
      <c r="AG1543" s="73">
        <v>0.2</v>
      </c>
      <c r="AH1543" s="73">
        <v>0.0</v>
      </c>
      <c r="AI1543" s="73">
        <v>0.4</v>
      </c>
      <c r="AJ1543" s="73">
        <v>4.3</v>
      </c>
      <c r="AK1543" s="73" t="s">
        <v>5152</v>
      </c>
    </row>
    <row r="1544">
      <c r="A1544" s="73" t="s">
        <v>3094</v>
      </c>
      <c r="B1544" s="74" t="s">
        <v>3094</v>
      </c>
      <c r="C1544" s="73" t="s">
        <v>3095</v>
      </c>
      <c r="D1544" s="73">
        <v>35017.0</v>
      </c>
      <c r="E1544" s="73" t="s">
        <v>1703</v>
      </c>
      <c r="F1544" s="73" t="s">
        <v>1704</v>
      </c>
      <c r="G1544" s="73">
        <v>32.7389</v>
      </c>
      <c r="H1544" s="73">
        <v>-108.3824</v>
      </c>
      <c r="I1544" s="73">
        <v>28006.0</v>
      </c>
      <c r="J1544" s="73">
        <v>2.73</v>
      </c>
      <c r="K1544" s="73">
        <f t="shared" si="1"/>
        <v>0.9682204079</v>
      </c>
      <c r="L1544" s="73">
        <f t="shared" si="2"/>
        <v>1.8</v>
      </c>
      <c r="M1544" s="73">
        <f t="shared" si="3"/>
        <v>2.9206197</v>
      </c>
      <c r="N1544" s="73" t="s">
        <v>1502</v>
      </c>
      <c r="O1544" s="73">
        <v>48.1</v>
      </c>
      <c r="P1544" s="73">
        <v>50.3</v>
      </c>
      <c r="Q1544" s="73">
        <v>49.7</v>
      </c>
      <c r="R1544" s="73">
        <v>41.0</v>
      </c>
      <c r="S1544" s="73">
        <v>3.3</v>
      </c>
      <c r="T1544" s="73">
        <v>44895.0</v>
      </c>
      <c r="U1544" s="73">
        <v>20.8</v>
      </c>
      <c r="V1544" s="73">
        <v>71.5</v>
      </c>
      <c r="W1544" s="73">
        <v>154170.0</v>
      </c>
      <c r="X1544" s="73">
        <v>802.0</v>
      </c>
      <c r="Y1544" s="73">
        <v>26.4</v>
      </c>
      <c r="Z1544" s="73">
        <v>45.4</v>
      </c>
      <c r="AA1544" s="73">
        <v>12141.0</v>
      </c>
      <c r="AB1544" s="73">
        <v>7.7</v>
      </c>
      <c r="AC1544" s="75">
        <v>45352.0</v>
      </c>
      <c r="AD1544" s="73">
        <v>71.4</v>
      </c>
      <c r="AE1544" s="73">
        <v>0.9</v>
      </c>
      <c r="AF1544" s="73">
        <v>0.8</v>
      </c>
      <c r="AG1544" s="73">
        <v>1.1</v>
      </c>
      <c r="AH1544" s="73">
        <v>0.0</v>
      </c>
      <c r="AI1544" s="73">
        <v>5.2</v>
      </c>
      <c r="AJ1544" s="73">
        <v>20.6</v>
      </c>
      <c r="AK1544" s="73" t="s">
        <v>5153</v>
      </c>
    </row>
    <row r="1545">
      <c r="A1545" s="73" t="s">
        <v>2706</v>
      </c>
      <c r="B1545" s="74" t="s">
        <v>2706</v>
      </c>
      <c r="C1545" s="73" t="s">
        <v>2707</v>
      </c>
      <c r="D1545" s="73">
        <v>54083.0</v>
      </c>
      <c r="E1545" s="73" t="s">
        <v>2485</v>
      </c>
      <c r="F1545" s="73" t="s">
        <v>2486</v>
      </c>
      <c r="G1545" s="73">
        <v>38.7748</v>
      </c>
      <c r="H1545" s="73">
        <v>-79.8758</v>
      </c>
      <c r="I1545" s="73">
        <v>28005.0</v>
      </c>
      <c r="J1545" s="73">
        <v>10.4</v>
      </c>
      <c r="K1545" s="73">
        <f t="shared" si="1"/>
        <v>0.9716574216</v>
      </c>
      <c r="L1545" s="73">
        <f t="shared" si="2"/>
        <v>1.8</v>
      </c>
      <c r="M1545" s="73">
        <f t="shared" si="3"/>
        <v>2.950456</v>
      </c>
      <c r="N1545" s="73" t="s">
        <v>1396</v>
      </c>
      <c r="O1545" s="73">
        <v>44.6</v>
      </c>
      <c r="P1545" s="73">
        <v>52.7</v>
      </c>
      <c r="Q1545" s="73">
        <v>47.3</v>
      </c>
      <c r="R1545" s="73">
        <v>43.7</v>
      </c>
      <c r="S1545" s="73">
        <v>3.19</v>
      </c>
      <c r="T1545" s="73">
        <v>51186.0</v>
      </c>
      <c r="U1545" s="73">
        <v>20.7</v>
      </c>
      <c r="V1545" s="73">
        <v>74.4</v>
      </c>
      <c r="W1545" s="73">
        <v>126803.0</v>
      </c>
      <c r="X1545" s="73">
        <v>766.0</v>
      </c>
      <c r="Y1545" s="73">
        <v>17.6</v>
      </c>
      <c r="Z1545" s="73">
        <v>49.0</v>
      </c>
      <c r="AA1545" s="73">
        <v>11735.0</v>
      </c>
      <c r="AB1545" s="73">
        <v>7.3</v>
      </c>
      <c r="AC1545" s="75">
        <v>45352.0</v>
      </c>
      <c r="AD1545" s="73">
        <v>91.5</v>
      </c>
      <c r="AE1545" s="73">
        <v>1.7</v>
      </c>
      <c r="AF1545" s="73">
        <v>0.4</v>
      </c>
      <c r="AG1545" s="73">
        <v>0.1</v>
      </c>
      <c r="AH1545" s="73">
        <v>0.0</v>
      </c>
      <c r="AI1545" s="73">
        <v>0.4</v>
      </c>
      <c r="AJ1545" s="73">
        <v>5.9</v>
      </c>
      <c r="AK1545" s="73" t="s">
        <v>5154</v>
      </c>
    </row>
    <row r="1546">
      <c r="A1546" s="73" t="s">
        <v>5155</v>
      </c>
      <c r="B1546" s="74" t="s">
        <v>5155</v>
      </c>
      <c r="C1546" s="73" t="s">
        <v>5156</v>
      </c>
      <c r="D1546" s="73">
        <v>72081.0</v>
      </c>
      <c r="E1546" s="73" t="s">
        <v>2039</v>
      </c>
      <c r="F1546" s="73" t="s">
        <v>2040</v>
      </c>
      <c r="G1546" s="73">
        <v>18.2687</v>
      </c>
      <c r="H1546" s="73">
        <v>-66.8668</v>
      </c>
      <c r="I1546" s="73">
        <v>27990.0</v>
      </c>
      <c r="J1546" s="73">
        <v>175.87</v>
      </c>
      <c r="K1546" s="73">
        <f t="shared" si="1"/>
        <v>1.048850871</v>
      </c>
      <c r="L1546" s="73">
        <f t="shared" si="2"/>
        <v>1.8</v>
      </c>
      <c r="M1546" s="73">
        <f t="shared" si="3"/>
        <v>3.5941343</v>
      </c>
      <c r="N1546" s="73" t="s">
        <v>2041</v>
      </c>
      <c r="O1546" s="73">
        <v>44.6</v>
      </c>
      <c r="P1546" s="73">
        <v>49.3</v>
      </c>
      <c r="Q1546" s="73">
        <v>50.7</v>
      </c>
      <c r="R1546" s="73">
        <v>42.4</v>
      </c>
      <c r="S1546" s="73">
        <v>3.21</v>
      </c>
      <c r="T1546" s="73">
        <v>18844.0</v>
      </c>
      <c r="U1546" s="73">
        <v>2.3</v>
      </c>
      <c r="V1546" s="73">
        <v>66.5</v>
      </c>
      <c r="W1546" s="73">
        <v>97547.0</v>
      </c>
      <c r="X1546" s="73">
        <v>479.0</v>
      </c>
      <c r="Y1546" s="73">
        <v>20.4</v>
      </c>
      <c r="Z1546" s="73">
        <v>39.2</v>
      </c>
      <c r="AA1546" s="73">
        <v>7769.0</v>
      </c>
      <c r="AB1546" s="73">
        <v>11.0</v>
      </c>
      <c r="AC1546" s="75">
        <v>45352.0</v>
      </c>
      <c r="AD1546" s="73">
        <v>87.4</v>
      </c>
      <c r="AE1546" s="73">
        <v>2.2</v>
      </c>
      <c r="AF1546" s="73">
        <v>0.0</v>
      </c>
      <c r="AG1546" s="73">
        <v>0.1</v>
      </c>
      <c r="AH1546" s="73">
        <v>0.0</v>
      </c>
      <c r="AI1546" s="73">
        <v>6.6</v>
      </c>
      <c r="AJ1546" s="73">
        <v>3.8</v>
      </c>
      <c r="AK1546" s="73" t="s">
        <v>5157</v>
      </c>
    </row>
    <row r="1547">
      <c r="A1547" s="73" t="s">
        <v>5158</v>
      </c>
      <c r="B1547" s="74" t="s">
        <v>5158</v>
      </c>
      <c r="C1547" s="73" t="s">
        <v>5159</v>
      </c>
      <c r="D1547" s="73">
        <v>12003.0</v>
      </c>
      <c r="E1547" s="73" t="s">
        <v>1394</v>
      </c>
      <c r="F1547" s="73" t="s">
        <v>1395</v>
      </c>
      <c r="G1547" s="73">
        <v>30.3311</v>
      </c>
      <c r="H1547" s="73">
        <v>-82.2846</v>
      </c>
      <c r="I1547" s="73">
        <v>27969.0</v>
      </c>
      <c r="J1547" s="73">
        <v>18.45</v>
      </c>
      <c r="K1547" s="73">
        <f t="shared" si="1"/>
        <v>0.9752778409</v>
      </c>
      <c r="L1547" s="73">
        <f t="shared" si="2"/>
        <v>1.8</v>
      </c>
      <c r="M1547" s="73">
        <f t="shared" si="3"/>
        <v>2.9817705</v>
      </c>
      <c r="N1547" s="73" t="s">
        <v>1396</v>
      </c>
      <c r="O1547" s="73">
        <v>37.7</v>
      </c>
      <c r="P1547" s="73">
        <v>53.6</v>
      </c>
      <c r="Q1547" s="73">
        <v>46.4</v>
      </c>
      <c r="R1547" s="73">
        <v>46.5</v>
      </c>
      <c r="S1547" s="73">
        <v>3.17</v>
      </c>
      <c r="T1547" s="73">
        <v>67872.0</v>
      </c>
      <c r="U1547" s="73">
        <v>30.9</v>
      </c>
      <c r="V1547" s="73">
        <v>79.8</v>
      </c>
      <c r="W1547" s="73">
        <v>196925.0</v>
      </c>
      <c r="X1547" s="73">
        <v>959.0</v>
      </c>
      <c r="Y1547" s="73">
        <v>14.1</v>
      </c>
      <c r="Z1547" s="73">
        <v>55.5</v>
      </c>
      <c r="AA1547" s="73">
        <v>12899.0</v>
      </c>
      <c r="AB1547" s="73">
        <v>4.9</v>
      </c>
      <c r="AC1547" s="75">
        <v>45352.0</v>
      </c>
      <c r="AD1547" s="73">
        <v>78.6</v>
      </c>
      <c r="AE1547" s="73">
        <v>11.9</v>
      </c>
      <c r="AF1547" s="73">
        <v>0.7</v>
      </c>
      <c r="AG1547" s="73">
        <v>0.2</v>
      </c>
      <c r="AH1547" s="73">
        <v>0.0</v>
      </c>
      <c r="AI1547" s="73">
        <v>0.7</v>
      </c>
      <c r="AJ1547" s="73">
        <v>8.0</v>
      </c>
      <c r="AK1547" s="73" t="s">
        <v>5160</v>
      </c>
    </row>
    <row r="1548">
      <c r="A1548" s="73" t="s">
        <v>2507</v>
      </c>
      <c r="B1548" s="74" t="s">
        <v>2507</v>
      </c>
      <c r="C1548" s="73" t="s">
        <v>2508</v>
      </c>
      <c r="D1548" s="73">
        <v>28123.0</v>
      </c>
      <c r="E1548" s="73" t="s">
        <v>2308</v>
      </c>
      <c r="F1548" s="73" t="s">
        <v>2309</v>
      </c>
      <c r="G1548" s="73">
        <v>32.4064</v>
      </c>
      <c r="H1548" s="73">
        <v>-89.5376</v>
      </c>
      <c r="I1548" s="73">
        <v>27943.0</v>
      </c>
      <c r="J1548" s="73">
        <v>17.71</v>
      </c>
      <c r="K1548" s="73">
        <f t="shared" si="1"/>
        <v>0.9749444699</v>
      </c>
      <c r="L1548" s="73">
        <f t="shared" si="2"/>
        <v>1.8</v>
      </c>
      <c r="M1548" s="73">
        <f t="shared" si="3"/>
        <v>2.9788919</v>
      </c>
      <c r="N1548" s="73" t="s">
        <v>1373</v>
      </c>
      <c r="O1548" s="73">
        <v>36.7</v>
      </c>
      <c r="P1548" s="73">
        <v>49.6</v>
      </c>
      <c r="Q1548" s="73">
        <v>50.4</v>
      </c>
      <c r="R1548" s="73">
        <v>45.2</v>
      </c>
      <c r="S1548" s="73">
        <v>3.33</v>
      </c>
      <c r="T1548" s="73">
        <v>44968.0</v>
      </c>
      <c r="U1548" s="73">
        <v>18.0</v>
      </c>
      <c r="V1548" s="73">
        <v>73.4</v>
      </c>
      <c r="W1548" s="73">
        <v>84905.0</v>
      </c>
      <c r="X1548" s="73">
        <v>775.0</v>
      </c>
      <c r="Y1548" s="73">
        <v>11.1</v>
      </c>
      <c r="Z1548" s="73">
        <v>56.5</v>
      </c>
      <c r="AA1548" s="73">
        <v>12310.0</v>
      </c>
      <c r="AB1548" s="73">
        <v>6.0</v>
      </c>
      <c r="AC1548" s="75">
        <v>45352.0</v>
      </c>
      <c r="AD1548" s="73">
        <v>54.0</v>
      </c>
      <c r="AE1548" s="73">
        <v>35.8</v>
      </c>
      <c r="AF1548" s="73">
        <v>0.1</v>
      </c>
      <c r="AG1548" s="73">
        <v>0.1</v>
      </c>
      <c r="AH1548" s="73">
        <v>0.0</v>
      </c>
      <c r="AI1548" s="73">
        <v>5.4</v>
      </c>
      <c r="AJ1548" s="73">
        <v>4.5</v>
      </c>
      <c r="AK1548" s="73" t="s">
        <v>5161</v>
      </c>
    </row>
    <row r="1549">
      <c r="A1549" s="73" t="s">
        <v>5162</v>
      </c>
      <c r="B1549" s="74" t="s">
        <v>5162</v>
      </c>
      <c r="C1549" s="73" t="s">
        <v>5163</v>
      </c>
      <c r="D1549" s="73">
        <v>28083.0</v>
      </c>
      <c r="E1549" s="73" t="s">
        <v>2308</v>
      </c>
      <c r="F1549" s="73" t="s">
        <v>2309</v>
      </c>
      <c r="G1549" s="73">
        <v>33.5505</v>
      </c>
      <c r="H1549" s="73">
        <v>-90.3011</v>
      </c>
      <c r="I1549" s="73">
        <v>27920.0</v>
      </c>
      <c r="J1549" s="73">
        <v>18.15</v>
      </c>
      <c r="K1549" s="73">
        <f t="shared" si="1"/>
        <v>0.9751426768</v>
      </c>
      <c r="L1549" s="73">
        <f t="shared" si="2"/>
        <v>1.8</v>
      </c>
      <c r="M1549" s="73">
        <f t="shared" si="3"/>
        <v>2.9806035</v>
      </c>
      <c r="N1549" s="73" t="s">
        <v>1373</v>
      </c>
      <c r="O1549" s="73">
        <v>34.4</v>
      </c>
      <c r="P1549" s="73">
        <v>47.0</v>
      </c>
      <c r="Q1549" s="73">
        <v>53.0</v>
      </c>
      <c r="R1549" s="73">
        <v>26.3</v>
      </c>
      <c r="S1549" s="73">
        <v>3.75</v>
      </c>
      <c r="T1549" s="73">
        <v>33115.0</v>
      </c>
      <c r="U1549" s="73">
        <v>14.5</v>
      </c>
      <c r="V1549" s="73">
        <v>54.9</v>
      </c>
      <c r="W1549" s="73">
        <v>99125.0</v>
      </c>
      <c r="X1549" s="73">
        <v>688.0</v>
      </c>
      <c r="Y1549" s="73">
        <v>19.2</v>
      </c>
      <c r="Z1549" s="73">
        <v>56.1</v>
      </c>
      <c r="AA1549" s="73">
        <v>8465.0</v>
      </c>
      <c r="AB1549" s="73">
        <v>11.8</v>
      </c>
      <c r="AC1549" s="75">
        <v>45352.0</v>
      </c>
      <c r="AD1549" s="73">
        <v>21.6</v>
      </c>
      <c r="AE1549" s="73">
        <v>74.6</v>
      </c>
      <c r="AF1549" s="73">
        <v>0.3</v>
      </c>
      <c r="AG1549" s="73">
        <v>0.1</v>
      </c>
      <c r="AH1549" s="73">
        <v>0.0</v>
      </c>
      <c r="AI1549" s="73">
        <v>2.1</v>
      </c>
      <c r="AJ1549" s="73">
        <v>1.2</v>
      </c>
      <c r="AK1549" s="73" t="s">
        <v>5164</v>
      </c>
    </row>
    <row r="1550">
      <c r="A1550" s="73" t="s">
        <v>1770</v>
      </c>
      <c r="B1550" s="74" t="s">
        <v>1770</v>
      </c>
      <c r="C1550" s="73" t="s">
        <v>1771</v>
      </c>
      <c r="D1550" s="73">
        <v>28145.0</v>
      </c>
      <c r="E1550" s="73" t="s">
        <v>2308</v>
      </c>
      <c r="F1550" s="73" t="s">
        <v>2309</v>
      </c>
      <c r="G1550" s="73">
        <v>34.4905</v>
      </c>
      <c r="H1550" s="73">
        <v>-89.0038</v>
      </c>
      <c r="I1550" s="73">
        <v>27880.0</v>
      </c>
      <c r="J1550" s="73">
        <v>25.9</v>
      </c>
      <c r="K1550" s="73">
        <f t="shared" si="1"/>
        <v>0.9786404333</v>
      </c>
      <c r="L1550" s="73">
        <f t="shared" si="2"/>
        <v>1.8</v>
      </c>
      <c r="M1550" s="73">
        <f t="shared" si="3"/>
        <v>3.010751</v>
      </c>
      <c r="N1550" s="73" t="s">
        <v>1373</v>
      </c>
      <c r="O1550" s="73">
        <v>38.6</v>
      </c>
      <c r="P1550" s="73">
        <v>49.3</v>
      </c>
      <c r="Q1550" s="73">
        <v>50.7</v>
      </c>
      <c r="R1550" s="73">
        <v>50.4</v>
      </c>
      <c r="S1550" s="73">
        <v>3.25</v>
      </c>
      <c r="T1550" s="73">
        <v>55970.0</v>
      </c>
      <c r="U1550" s="73">
        <v>22.2</v>
      </c>
      <c r="V1550" s="73">
        <v>74.6</v>
      </c>
      <c r="W1550" s="73">
        <v>145182.0</v>
      </c>
      <c r="X1550" s="73">
        <v>855.0</v>
      </c>
      <c r="Y1550" s="73">
        <v>17.6</v>
      </c>
      <c r="Z1550" s="73">
        <v>58.7</v>
      </c>
      <c r="AA1550" s="73">
        <v>14395.0</v>
      </c>
      <c r="AB1550" s="73">
        <v>4.1</v>
      </c>
      <c r="AC1550" s="75">
        <v>45352.0</v>
      </c>
      <c r="AD1550" s="73">
        <v>77.5</v>
      </c>
      <c r="AE1550" s="73">
        <v>15.7</v>
      </c>
      <c r="AF1550" s="73">
        <v>0.2</v>
      </c>
      <c r="AG1550" s="73">
        <v>0.2</v>
      </c>
      <c r="AH1550" s="73">
        <v>0.0</v>
      </c>
      <c r="AI1550" s="73">
        <v>4.2</v>
      </c>
      <c r="AJ1550" s="73">
        <v>2.2</v>
      </c>
      <c r="AK1550" s="73" t="s">
        <v>5165</v>
      </c>
    </row>
    <row r="1551">
      <c r="A1551" s="73" t="s">
        <v>1683</v>
      </c>
      <c r="B1551" s="74" t="s">
        <v>1683</v>
      </c>
      <c r="C1551" s="73" t="s">
        <v>1684</v>
      </c>
      <c r="D1551" s="73">
        <v>54035.0</v>
      </c>
      <c r="E1551" s="73" t="s">
        <v>2485</v>
      </c>
      <c r="F1551" s="73" t="s">
        <v>2486</v>
      </c>
      <c r="G1551" s="73">
        <v>38.8344</v>
      </c>
      <c r="H1551" s="73">
        <v>-81.6748</v>
      </c>
      <c r="I1551" s="73">
        <v>27868.0</v>
      </c>
      <c r="J1551" s="73">
        <v>23.17</v>
      </c>
      <c r="K1551" s="73">
        <f t="shared" si="1"/>
        <v>0.9774068913</v>
      </c>
      <c r="L1551" s="73">
        <f t="shared" si="2"/>
        <v>1.8</v>
      </c>
      <c r="M1551" s="73">
        <f t="shared" si="3"/>
        <v>3.0001313</v>
      </c>
      <c r="N1551" s="73" t="s">
        <v>1396</v>
      </c>
      <c r="O1551" s="73">
        <v>43.3</v>
      </c>
      <c r="P1551" s="73">
        <v>49.9</v>
      </c>
      <c r="Q1551" s="73">
        <v>50.1</v>
      </c>
      <c r="R1551" s="73">
        <v>53.5</v>
      </c>
      <c r="S1551" s="73">
        <v>3.13</v>
      </c>
      <c r="T1551" s="73">
        <v>55173.0</v>
      </c>
      <c r="U1551" s="73">
        <v>25.4</v>
      </c>
      <c r="V1551" s="73">
        <v>76.7</v>
      </c>
      <c r="W1551" s="73">
        <v>148574.0</v>
      </c>
      <c r="X1551" s="73">
        <v>700.0</v>
      </c>
      <c r="Y1551" s="73">
        <v>18.6</v>
      </c>
      <c r="Z1551" s="73">
        <v>46.8</v>
      </c>
      <c r="AA1551" s="73">
        <v>11906.0</v>
      </c>
      <c r="AB1551" s="73">
        <v>3.6</v>
      </c>
      <c r="AC1551" s="75">
        <v>45352.0</v>
      </c>
      <c r="AD1551" s="73">
        <v>96.6</v>
      </c>
      <c r="AE1551" s="73">
        <v>0.2</v>
      </c>
      <c r="AF1551" s="73">
        <v>0.4</v>
      </c>
      <c r="AG1551" s="73">
        <v>0.2</v>
      </c>
      <c r="AH1551" s="73">
        <v>0.0</v>
      </c>
      <c r="AI1551" s="73">
        <v>0.0</v>
      </c>
      <c r="AJ1551" s="73">
        <v>2.6</v>
      </c>
      <c r="AK1551" s="73" t="s">
        <v>5166</v>
      </c>
    </row>
    <row r="1552">
      <c r="A1552" s="73" t="s">
        <v>2914</v>
      </c>
      <c r="B1552" s="74" t="s">
        <v>2914</v>
      </c>
      <c r="C1552" s="73" t="s">
        <v>2915</v>
      </c>
      <c r="D1552" s="73">
        <v>47077.0</v>
      </c>
      <c r="E1552" s="73" t="s">
        <v>1593</v>
      </c>
      <c r="F1552" s="73" t="s">
        <v>1594</v>
      </c>
      <c r="G1552" s="73">
        <v>35.6542</v>
      </c>
      <c r="H1552" s="73">
        <v>-88.388</v>
      </c>
      <c r="I1552" s="73">
        <v>27845.0</v>
      </c>
      <c r="J1552" s="73">
        <v>20.67</v>
      </c>
      <c r="K1552" s="73">
        <f t="shared" si="1"/>
        <v>0.976278638</v>
      </c>
      <c r="L1552" s="73">
        <f t="shared" si="2"/>
        <v>1.8</v>
      </c>
      <c r="M1552" s="73">
        <f t="shared" si="3"/>
        <v>2.9904063</v>
      </c>
      <c r="N1552" s="73" t="s">
        <v>1373</v>
      </c>
      <c r="O1552" s="73">
        <v>40.7</v>
      </c>
      <c r="P1552" s="73">
        <v>49.3</v>
      </c>
      <c r="Q1552" s="73">
        <v>50.7</v>
      </c>
      <c r="R1552" s="73">
        <v>49.8</v>
      </c>
      <c r="S1552" s="73">
        <v>3.24</v>
      </c>
      <c r="T1552" s="73">
        <v>51576.0</v>
      </c>
      <c r="U1552" s="73">
        <v>20.4</v>
      </c>
      <c r="V1552" s="73">
        <v>71.3</v>
      </c>
      <c r="W1552" s="73">
        <v>140047.0</v>
      </c>
      <c r="X1552" s="73">
        <v>759.0</v>
      </c>
      <c r="Y1552" s="73">
        <v>13.8</v>
      </c>
      <c r="Z1552" s="73">
        <v>54.7</v>
      </c>
      <c r="AA1552" s="73">
        <v>11980.0</v>
      </c>
      <c r="AB1552" s="73">
        <v>5.4</v>
      </c>
      <c r="AC1552" s="75">
        <v>45352.0</v>
      </c>
      <c r="AD1552" s="73">
        <v>88.3</v>
      </c>
      <c r="AE1552" s="73">
        <v>8.2</v>
      </c>
      <c r="AF1552" s="73">
        <v>0.1</v>
      </c>
      <c r="AG1552" s="73">
        <v>0.1</v>
      </c>
      <c r="AH1552" s="73">
        <v>0.1</v>
      </c>
      <c r="AI1552" s="73">
        <v>0.8</v>
      </c>
      <c r="AJ1552" s="73">
        <v>2.4</v>
      </c>
      <c r="AK1552" s="73" t="s">
        <v>5167</v>
      </c>
    </row>
    <row r="1553">
      <c r="A1553" s="73" t="s">
        <v>3746</v>
      </c>
      <c r="B1553" s="74" t="s">
        <v>3746</v>
      </c>
      <c r="C1553" s="73" t="s">
        <v>3747</v>
      </c>
      <c r="D1553" s="73">
        <v>12007.0</v>
      </c>
      <c r="E1553" s="73" t="s">
        <v>1394</v>
      </c>
      <c r="F1553" s="73" t="s">
        <v>1395</v>
      </c>
      <c r="G1553" s="73">
        <v>29.95</v>
      </c>
      <c r="H1553" s="73">
        <v>-82.1687</v>
      </c>
      <c r="I1553" s="73">
        <v>27816.0</v>
      </c>
      <c r="J1553" s="73">
        <v>36.53</v>
      </c>
      <c r="K1553" s="73">
        <f t="shared" si="1"/>
        <v>0.9834584162</v>
      </c>
      <c r="L1553" s="73">
        <f t="shared" si="2"/>
        <v>1.8</v>
      </c>
      <c r="M1553" s="73">
        <f t="shared" si="3"/>
        <v>3.0521017</v>
      </c>
      <c r="N1553" s="73" t="s">
        <v>1396</v>
      </c>
      <c r="O1553" s="73">
        <v>39.9</v>
      </c>
      <c r="P1553" s="73">
        <v>55.4</v>
      </c>
      <c r="Q1553" s="73">
        <v>44.6</v>
      </c>
      <c r="R1553" s="73">
        <v>40.4</v>
      </c>
      <c r="S1553" s="73">
        <v>3.18</v>
      </c>
      <c r="T1553" s="73">
        <v>54759.0</v>
      </c>
      <c r="U1553" s="73">
        <v>21.6</v>
      </c>
      <c r="V1553" s="73">
        <v>68.0</v>
      </c>
      <c r="W1553" s="73">
        <v>141429.0</v>
      </c>
      <c r="X1553" s="73">
        <v>902.0</v>
      </c>
      <c r="Y1553" s="73">
        <v>13.2</v>
      </c>
      <c r="Z1553" s="73">
        <v>49.5</v>
      </c>
      <c r="AA1553" s="73">
        <v>11007.0</v>
      </c>
      <c r="AB1553" s="73">
        <v>5.8</v>
      </c>
      <c r="AC1553" s="75">
        <v>45352.0</v>
      </c>
      <c r="AD1553" s="73">
        <v>74.4</v>
      </c>
      <c r="AE1553" s="73">
        <v>18.0</v>
      </c>
      <c r="AF1553" s="73">
        <v>0.9</v>
      </c>
      <c r="AG1553" s="73">
        <v>0.1</v>
      </c>
      <c r="AH1553" s="73">
        <v>0.0</v>
      </c>
      <c r="AI1553" s="73">
        <v>0.5</v>
      </c>
      <c r="AJ1553" s="73">
        <v>6.0</v>
      </c>
      <c r="AK1553" s="73" t="s">
        <v>5168</v>
      </c>
    </row>
    <row r="1554">
      <c r="A1554" s="73" t="s">
        <v>5169</v>
      </c>
      <c r="B1554" s="74" t="s">
        <v>5169</v>
      </c>
      <c r="C1554" s="73" t="s">
        <v>5170</v>
      </c>
      <c r="D1554" s="73">
        <v>48407.0</v>
      </c>
      <c r="E1554" s="73" t="s">
        <v>1377</v>
      </c>
      <c r="F1554" s="73" t="s">
        <v>1378</v>
      </c>
      <c r="G1554" s="73">
        <v>30.5795</v>
      </c>
      <c r="H1554" s="73">
        <v>-95.1669</v>
      </c>
      <c r="I1554" s="73">
        <v>27666.0</v>
      </c>
      <c r="J1554" s="73">
        <v>18.77</v>
      </c>
      <c r="K1554" s="73">
        <f t="shared" si="1"/>
        <v>0.9754220367</v>
      </c>
      <c r="L1554" s="73">
        <f t="shared" si="2"/>
        <v>1.8</v>
      </c>
      <c r="M1554" s="73">
        <f t="shared" si="3"/>
        <v>2.9830153</v>
      </c>
      <c r="N1554" s="73" t="s">
        <v>1373</v>
      </c>
      <c r="O1554" s="73">
        <v>45.3</v>
      </c>
      <c r="P1554" s="73">
        <v>49.9</v>
      </c>
      <c r="Q1554" s="73">
        <v>50.1</v>
      </c>
      <c r="R1554" s="73">
        <v>55.3</v>
      </c>
      <c r="S1554" s="73">
        <v>3.24</v>
      </c>
      <c r="T1554" s="73">
        <v>54839.0</v>
      </c>
      <c r="U1554" s="73">
        <v>27.2</v>
      </c>
      <c r="V1554" s="73">
        <v>83.0</v>
      </c>
      <c r="W1554" s="73">
        <v>165962.0</v>
      </c>
      <c r="X1554" s="73">
        <v>992.0</v>
      </c>
      <c r="Y1554" s="73">
        <v>16.0</v>
      </c>
      <c r="Z1554" s="73">
        <v>52.2</v>
      </c>
      <c r="AA1554" s="73">
        <v>12986.0</v>
      </c>
      <c r="AB1554" s="73">
        <v>7.1</v>
      </c>
      <c r="AC1554" s="75">
        <v>45352.0</v>
      </c>
      <c r="AD1554" s="73">
        <v>76.2</v>
      </c>
      <c r="AE1554" s="73">
        <v>9.3</v>
      </c>
      <c r="AF1554" s="73">
        <v>0.1</v>
      </c>
      <c r="AG1554" s="73">
        <v>0.5</v>
      </c>
      <c r="AH1554" s="73">
        <v>0.1</v>
      </c>
      <c r="AI1554" s="73">
        <v>3.1</v>
      </c>
      <c r="AJ1554" s="73">
        <v>10.7</v>
      </c>
      <c r="AK1554" s="73" t="s">
        <v>5171</v>
      </c>
    </row>
    <row r="1555">
      <c r="A1555" s="73" t="s">
        <v>5172</v>
      </c>
      <c r="B1555" s="74" t="s">
        <v>5172</v>
      </c>
      <c r="C1555" s="73" t="s">
        <v>5173</v>
      </c>
      <c r="D1555" s="73">
        <v>13293.0</v>
      </c>
      <c r="E1555" s="73" t="s">
        <v>1525</v>
      </c>
      <c r="F1555" s="73" t="s">
        <v>1526</v>
      </c>
      <c r="G1555" s="73">
        <v>32.8813</v>
      </c>
      <c r="H1555" s="73">
        <v>-84.2994</v>
      </c>
      <c r="I1555" s="73">
        <v>27638.0</v>
      </c>
      <c r="J1555" s="73">
        <v>32.99</v>
      </c>
      <c r="K1555" s="73">
        <f t="shared" si="1"/>
        <v>0.9818513042</v>
      </c>
      <c r="L1555" s="73">
        <f t="shared" si="2"/>
        <v>1.8</v>
      </c>
      <c r="M1555" s="73">
        <f t="shared" si="3"/>
        <v>3.0383311</v>
      </c>
      <c r="N1555" s="73" t="s">
        <v>1396</v>
      </c>
      <c r="O1555" s="73">
        <v>41.5</v>
      </c>
      <c r="P1555" s="73">
        <v>48.1</v>
      </c>
      <c r="Q1555" s="73">
        <v>51.9</v>
      </c>
      <c r="R1555" s="73">
        <v>43.9</v>
      </c>
      <c r="S1555" s="73">
        <v>3.2</v>
      </c>
      <c r="T1555" s="73">
        <v>48740.0</v>
      </c>
      <c r="U1555" s="73">
        <v>22.4</v>
      </c>
      <c r="V1555" s="73">
        <v>64.6</v>
      </c>
      <c r="W1555" s="73">
        <v>134466.0</v>
      </c>
      <c r="X1555" s="73">
        <v>778.0</v>
      </c>
      <c r="Y1555" s="73">
        <v>15.3</v>
      </c>
      <c r="Z1555" s="73">
        <v>52.9</v>
      </c>
      <c r="AA1555" s="73">
        <v>11813.0</v>
      </c>
      <c r="AB1555" s="73">
        <v>3.1</v>
      </c>
      <c r="AC1555" s="75">
        <v>45352.0</v>
      </c>
      <c r="AD1555" s="73">
        <v>67.5</v>
      </c>
      <c r="AE1555" s="73">
        <v>27.4</v>
      </c>
      <c r="AF1555" s="73">
        <v>0.4</v>
      </c>
      <c r="AG1555" s="73">
        <v>0.3</v>
      </c>
      <c r="AH1555" s="73">
        <v>0.8</v>
      </c>
      <c r="AI1555" s="73">
        <v>0.9</v>
      </c>
      <c r="AJ1555" s="73">
        <v>2.8</v>
      </c>
      <c r="AK1555" s="73" t="s">
        <v>5174</v>
      </c>
    </row>
    <row r="1556">
      <c r="A1556" s="73" t="s">
        <v>5175</v>
      </c>
      <c r="B1556" s="74" t="s">
        <v>5175</v>
      </c>
      <c r="C1556" s="73" t="s">
        <v>5176</v>
      </c>
      <c r="D1556" s="73">
        <v>18079.0</v>
      </c>
      <c r="E1556" s="73" t="s">
        <v>1563</v>
      </c>
      <c r="F1556" s="73" t="s">
        <v>1564</v>
      </c>
      <c r="G1556" s="73">
        <v>38.9969</v>
      </c>
      <c r="H1556" s="73">
        <v>-85.6281</v>
      </c>
      <c r="I1556" s="73">
        <v>27610.0</v>
      </c>
      <c r="J1556" s="73">
        <v>28.31</v>
      </c>
      <c r="K1556" s="73">
        <f t="shared" si="1"/>
        <v>0.9797306779</v>
      </c>
      <c r="L1556" s="73">
        <f t="shared" si="2"/>
        <v>1.8</v>
      </c>
      <c r="M1556" s="73">
        <f t="shared" si="3"/>
        <v>3.0201259</v>
      </c>
      <c r="N1556" s="73" t="s">
        <v>1565</v>
      </c>
      <c r="O1556" s="73">
        <v>39.6</v>
      </c>
      <c r="P1556" s="73">
        <v>50.9</v>
      </c>
      <c r="Q1556" s="73">
        <v>49.1</v>
      </c>
      <c r="R1556" s="73">
        <v>48.9</v>
      </c>
      <c r="S1556" s="73">
        <v>2.99</v>
      </c>
      <c r="T1556" s="73">
        <v>66892.0</v>
      </c>
      <c r="U1556" s="73">
        <v>26.4</v>
      </c>
      <c r="V1556" s="73">
        <v>81.0</v>
      </c>
      <c r="W1556" s="73">
        <v>130470.0</v>
      </c>
      <c r="X1556" s="73">
        <v>873.0</v>
      </c>
      <c r="Y1556" s="73">
        <v>14.1</v>
      </c>
      <c r="Z1556" s="73">
        <v>62.8</v>
      </c>
      <c r="AA1556" s="73">
        <v>13359.0</v>
      </c>
      <c r="AB1556" s="73">
        <v>5.0</v>
      </c>
      <c r="AC1556" s="75">
        <v>45352.0</v>
      </c>
      <c r="AD1556" s="73">
        <v>95.3</v>
      </c>
      <c r="AE1556" s="73">
        <v>0.8</v>
      </c>
      <c r="AF1556" s="73">
        <v>0.2</v>
      </c>
      <c r="AG1556" s="73">
        <v>0.1</v>
      </c>
      <c r="AH1556" s="73">
        <v>0.0</v>
      </c>
      <c r="AI1556" s="73">
        <v>1.2</v>
      </c>
      <c r="AJ1556" s="73">
        <v>2.4</v>
      </c>
      <c r="AK1556" s="73" t="s">
        <v>5177</v>
      </c>
    </row>
    <row r="1557">
      <c r="A1557" s="73" t="s">
        <v>2244</v>
      </c>
      <c r="B1557" s="74" t="s">
        <v>2244</v>
      </c>
      <c r="C1557" s="73" t="s">
        <v>2245</v>
      </c>
      <c r="D1557" s="73">
        <v>39069.0</v>
      </c>
      <c r="E1557" s="73" t="s">
        <v>1478</v>
      </c>
      <c r="F1557" s="73" t="s">
        <v>1479</v>
      </c>
      <c r="G1557" s="73">
        <v>41.3339</v>
      </c>
      <c r="H1557" s="73">
        <v>-84.0682</v>
      </c>
      <c r="I1557" s="73">
        <v>27601.0</v>
      </c>
      <c r="J1557" s="73">
        <v>25.62</v>
      </c>
      <c r="K1557" s="73">
        <f t="shared" si="1"/>
        <v>0.9785138445</v>
      </c>
      <c r="L1557" s="73">
        <f t="shared" si="2"/>
        <v>1.8</v>
      </c>
      <c r="M1557" s="73">
        <f t="shared" si="3"/>
        <v>3.0096618</v>
      </c>
      <c r="N1557" s="73" t="s">
        <v>1396</v>
      </c>
      <c r="O1557" s="73">
        <v>41.8</v>
      </c>
      <c r="P1557" s="73">
        <v>50.1</v>
      </c>
      <c r="Q1557" s="73">
        <v>49.9</v>
      </c>
      <c r="R1557" s="73">
        <v>51.2</v>
      </c>
      <c r="S1557" s="73">
        <v>2.97</v>
      </c>
      <c r="T1557" s="73">
        <v>71616.0</v>
      </c>
      <c r="U1557" s="73">
        <v>31.8</v>
      </c>
      <c r="V1557" s="73">
        <v>79.1</v>
      </c>
      <c r="W1557" s="73">
        <v>157669.0</v>
      </c>
      <c r="X1557" s="73">
        <v>846.0</v>
      </c>
      <c r="Y1557" s="73">
        <v>18.1</v>
      </c>
      <c r="Z1557" s="73">
        <v>64.8</v>
      </c>
      <c r="AA1557" s="73">
        <v>12842.0</v>
      </c>
      <c r="AB1557" s="73">
        <v>4.5</v>
      </c>
      <c r="AC1557" s="75">
        <v>45352.0</v>
      </c>
      <c r="AD1557" s="73">
        <v>90.7</v>
      </c>
      <c r="AE1557" s="73">
        <v>0.5</v>
      </c>
      <c r="AF1557" s="73">
        <v>0.2</v>
      </c>
      <c r="AG1557" s="73">
        <v>0.4</v>
      </c>
      <c r="AH1557" s="73">
        <v>0.2</v>
      </c>
      <c r="AI1557" s="73">
        <v>3.9</v>
      </c>
      <c r="AJ1557" s="73">
        <v>4.0</v>
      </c>
      <c r="AK1557" s="73" t="s">
        <v>5178</v>
      </c>
    </row>
    <row r="1558">
      <c r="A1558" s="73" t="s">
        <v>1825</v>
      </c>
      <c r="B1558" s="74" t="s">
        <v>1825</v>
      </c>
      <c r="C1558" s="73" t="s">
        <v>1826</v>
      </c>
      <c r="D1558" s="73">
        <v>39001.0</v>
      </c>
      <c r="E1558" s="73" t="s">
        <v>1478</v>
      </c>
      <c r="F1558" s="73" t="s">
        <v>1479</v>
      </c>
      <c r="G1558" s="73">
        <v>38.8455</v>
      </c>
      <c r="H1558" s="73">
        <v>-83.4721</v>
      </c>
      <c r="I1558" s="73">
        <v>27509.0</v>
      </c>
      <c r="J1558" s="73">
        <v>18.19</v>
      </c>
      <c r="K1558" s="73">
        <f t="shared" si="1"/>
        <v>0.9751606976</v>
      </c>
      <c r="L1558" s="73">
        <f t="shared" si="2"/>
        <v>1.8</v>
      </c>
      <c r="M1558" s="73">
        <f t="shared" si="3"/>
        <v>2.9807591</v>
      </c>
      <c r="N1558" s="73" t="s">
        <v>1396</v>
      </c>
      <c r="O1558" s="73">
        <v>42.2</v>
      </c>
      <c r="P1558" s="73">
        <v>50.1</v>
      </c>
      <c r="Q1558" s="73">
        <v>49.9</v>
      </c>
      <c r="R1558" s="73">
        <v>51.4</v>
      </c>
      <c r="S1558" s="73">
        <v>3.19</v>
      </c>
      <c r="T1558" s="73">
        <v>46234.0</v>
      </c>
      <c r="U1558" s="73">
        <v>20.9</v>
      </c>
      <c r="V1558" s="73">
        <v>71.5</v>
      </c>
      <c r="W1558" s="73">
        <v>131947.0</v>
      </c>
      <c r="X1558" s="73">
        <v>667.0</v>
      </c>
      <c r="Y1558" s="73">
        <v>15.3</v>
      </c>
      <c r="Z1558" s="73">
        <v>51.0</v>
      </c>
      <c r="AA1558" s="73">
        <v>11458.0</v>
      </c>
      <c r="AB1558" s="73">
        <v>5.8</v>
      </c>
      <c r="AC1558" s="75">
        <v>45352.0</v>
      </c>
      <c r="AD1558" s="73">
        <v>96.4</v>
      </c>
      <c r="AE1558" s="73">
        <v>0.5</v>
      </c>
      <c r="AF1558" s="73">
        <v>0.5</v>
      </c>
      <c r="AG1558" s="73">
        <v>0.1</v>
      </c>
      <c r="AH1558" s="73">
        <v>0.0</v>
      </c>
      <c r="AI1558" s="73">
        <v>0.5</v>
      </c>
      <c r="AJ1558" s="73">
        <v>2.0</v>
      </c>
      <c r="AK1558" s="73" t="s">
        <v>5179</v>
      </c>
    </row>
    <row r="1559">
      <c r="A1559" s="73" t="s">
        <v>4013</v>
      </c>
      <c r="B1559" s="74" t="s">
        <v>4013</v>
      </c>
      <c r="C1559" s="73" t="s">
        <v>4014</v>
      </c>
      <c r="D1559" s="73">
        <v>21141.0</v>
      </c>
      <c r="E1559" s="73" t="s">
        <v>1656</v>
      </c>
      <c r="F1559" s="73" t="s">
        <v>1657</v>
      </c>
      <c r="G1559" s="73">
        <v>36.8597</v>
      </c>
      <c r="H1559" s="73">
        <v>-86.8789</v>
      </c>
      <c r="I1559" s="73">
        <v>27498.0</v>
      </c>
      <c r="J1559" s="73">
        <v>19.23</v>
      </c>
      <c r="K1559" s="73">
        <f t="shared" si="1"/>
        <v>0.9756293554</v>
      </c>
      <c r="L1559" s="73">
        <f t="shared" si="2"/>
        <v>1.8</v>
      </c>
      <c r="M1559" s="73">
        <f t="shared" si="3"/>
        <v>2.9848047</v>
      </c>
      <c r="N1559" s="73" t="s">
        <v>1373</v>
      </c>
      <c r="O1559" s="73">
        <v>40.8</v>
      </c>
      <c r="P1559" s="73">
        <v>48.9</v>
      </c>
      <c r="Q1559" s="73">
        <v>51.1</v>
      </c>
      <c r="R1559" s="73">
        <v>55.4</v>
      </c>
      <c r="S1559" s="73">
        <v>3.0</v>
      </c>
      <c r="T1559" s="73">
        <v>58869.0</v>
      </c>
      <c r="U1559" s="73">
        <v>22.1</v>
      </c>
      <c r="V1559" s="73">
        <v>73.9</v>
      </c>
      <c r="W1559" s="73">
        <v>136358.0</v>
      </c>
      <c r="X1559" s="73">
        <v>683.0</v>
      </c>
      <c r="Y1559" s="73">
        <v>17.1</v>
      </c>
      <c r="Z1559" s="73">
        <v>57.3</v>
      </c>
      <c r="AA1559" s="73">
        <v>12236.0</v>
      </c>
      <c r="AB1559" s="73">
        <v>5.6</v>
      </c>
      <c r="AC1559" s="75">
        <v>45352.0</v>
      </c>
      <c r="AD1559" s="73">
        <v>90.1</v>
      </c>
      <c r="AE1559" s="73">
        <v>5.9</v>
      </c>
      <c r="AF1559" s="73">
        <v>0.4</v>
      </c>
      <c r="AG1559" s="73">
        <v>0.0</v>
      </c>
      <c r="AH1559" s="73">
        <v>0.0</v>
      </c>
      <c r="AI1559" s="73">
        <v>0.9</v>
      </c>
      <c r="AJ1559" s="73">
        <v>2.6</v>
      </c>
      <c r="AK1559" s="73" t="s">
        <v>5180</v>
      </c>
    </row>
    <row r="1560">
      <c r="A1560" s="73" t="s">
        <v>5181</v>
      </c>
      <c r="B1560" s="74" t="s">
        <v>5181</v>
      </c>
      <c r="C1560" s="73" t="s">
        <v>5182</v>
      </c>
      <c r="D1560" s="73">
        <v>28163.0</v>
      </c>
      <c r="E1560" s="73" t="s">
        <v>2308</v>
      </c>
      <c r="F1560" s="73" t="s">
        <v>2309</v>
      </c>
      <c r="G1560" s="73">
        <v>32.7803</v>
      </c>
      <c r="H1560" s="73">
        <v>-90.3964</v>
      </c>
      <c r="I1560" s="73">
        <v>27467.0</v>
      </c>
      <c r="J1560" s="73">
        <v>11.5</v>
      </c>
      <c r="K1560" s="73">
        <f t="shared" si="1"/>
        <v>0.9721513434</v>
      </c>
      <c r="L1560" s="73">
        <f t="shared" si="2"/>
        <v>1.8</v>
      </c>
      <c r="M1560" s="73">
        <f t="shared" si="3"/>
        <v>2.954735</v>
      </c>
      <c r="N1560" s="73" t="s">
        <v>1373</v>
      </c>
      <c r="O1560" s="73">
        <v>36.8</v>
      </c>
      <c r="P1560" s="73">
        <v>59.0</v>
      </c>
      <c r="Q1560" s="73">
        <v>41.0</v>
      </c>
      <c r="R1560" s="73">
        <v>28.7</v>
      </c>
      <c r="S1560" s="73">
        <v>3.25</v>
      </c>
      <c r="T1560" s="73">
        <v>41867.0</v>
      </c>
      <c r="U1560" s="73">
        <v>14.9</v>
      </c>
      <c r="V1560" s="73">
        <v>57.4</v>
      </c>
      <c r="W1560" s="73">
        <v>128171.0</v>
      </c>
      <c r="X1560" s="73">
        <v>829.0</v>
      </c>
      <c r="Y1560" s="73">
        <v>11.9</v>
      </c>
      <c r="Z1560" s="73">
        <v>45.1</v>
      </c>
      <c r="AA1560" s="73">
        <v>8740.0</v>
      </c>
      <c r="AB1560" s="73">
        <v>10.4</v>
      </c>
      <c r="AC1560" s="75">
        <v>45352.0</v>
      </c>
      <c r="AD1560" s="73">
        <v>37.0</v>
      </c>
      <c r="AE1560" s="73">
        <v>60.7</v>
      </c>
      <c r="AF1560" s="73">
        <v>0.0</v>
      </c>
      <c r="AG1560" s="73">
        <v>0.4</v>
      </c>
      <c r="AH1560" s="73">
        <v>0.0</v>
      </c>
      <c r="AI1560" s="73">
        <v>0.3</v>
      </c>
      <c r="AJ1560" s="73">
        <v>1.5</v>
      </c>
      <c r="AK1560" s="73" t="s">
        <v>5183</v>
      </c>
    </row>
    <row r="1561">
      <c r="A1561" s="73" t="s">
        <v>5184</v>
      </c>
      <c r="B1561" s="74" t="s">
        <v>5184</v>
      </c>
      <c r="C1561" s="73" t="s">
        <v>5185</v>
      </c>
      <c r="D1561" s="73">
        <v>6015.0</v>
      </c>
      <c r="E1561" s="73" t="s">
        <v>1366</v>
      </c>
      <c r="F1561" s="73" t="s">
        <v>775</v>
      </c>
      <c r="G1561" s="73">
        <v>41.7431</v>
      </c>
      <c r="H1561" s="73">
        <v>-123.8972</v>
      </c>
      <c r="I1561" s="73">
        <v>27462.0</v>
      </c>
      <c r="J1561" s="73">
        <v>10.54</v>
      </c>
      <c r="K1561" s="73">
        <f t="shared" si="1"/>
        <v>0.9717202705</v>
      </c>
      <c r="L1561" s="73">
        <f t="shared" si="2"/>
        <v>1.8</v>
      </c>
      <c r="M1561" s="73">
        <f t="shared" si="3"/>
        <v>2.9510006</v>
      </c>
      <c r="N1561" s="73" t="s">
        <v>1367</v>
      </c>
      <c r="O1561" s="73">
        <v>40.0</v>
      </c>
      <c r="P1561" s="73">
        <v>53.9</v>
      </c>
      <c r="Q1561" s="73">
        <v>46.1</v>
      </c>
      <c r="R1561" s="73">
        <v>43.9</v>
      </c>
      <c r="S1561" s="73">
        <v>3.19</v>
      </c>
      <c r="T1561" s="73">
        <v>61149.0</v>
      </c>
      <c r="U1561" s="73">
        <v>29.3</v>
      </c>
      <c r="V1561" s="73">
        <v>68.1</v>
      </c>
      <c r="W1561" s="73">
        <v>283981.0</v>
      </c>
      <c r="X1561" s="73">
        <v>1146.0</v>
      </c>
      <c r="Y1561" s="73">
        <v>17.7</v>
      </c>
      <c r="Z1561" s="73">
        <v>47.6</v>
      </c>
      <c r="AA1561" s="73">
        <v>9322.0</v>
      </c>
      <c r="AB1561" s="73">
        <v>6.3</v>
      </c>
      <c r="AC1561" s="75">
        <v>45352.0</v>
      </c>
      <c r="AD1561" s="73">
        <v>69.1</v>
      </c>
      <c r="AE1561" s="73">
        <v>2.7</v>
      </c>
      <c r="AF1561" s="73">
        <v>3.1</v>
      </c>
      <c r="AG1561" s="73">
        <v>7.2</v>
      </c>
      <c r="AH1561" s="73">
        <v>0.3</v>
      </c>
      <c r="AI1561" s="73">
        <v>7.2</v>
      </c>
      <c r="AJ1561" s="73">
        <v>10.4</v>
      </c>
      <c r="AK1561" s="73" t="s">
        <v>5186</v>
      </c>
    </row>
    <row r="1562">
      <c r="A1562" s="73" t="s">
        <v>1981</v>
      </c>
      <c r="B1562" s="74" t="s">
        <v>1981</v>
      </c>
      <c r="C1562" s="73" t="s">
        <v>4435</v>
      </c>
      <c r="D1562" s="73">
        <v>50019.0</v>
      </c>
      <c r="E1562" s="73" t="s">
        <v>2551</v>
      </c>
      <c r="F1562" s="73" t="s">
        <v>2552</v>
      </c>
      <c r="G1562" s="73">
        <v>44.829</v>
      </c>
      <c r="H1562" s="73">
        <v>-72.2436</v>
      </c>
      <c r="I1562" s="73">
        <v>27459.0</v>
      </c>
      <c r="J1562" s="73">
        <v>15.26</v>
      </c>
      <c r="K1562" s="73">
        <f t="shared" si="1"/>
        <v>0.9738415546</v>
      </c>
      <c r="L1562" s="73">
        <f t="shared" si="2"/>
        <v>1.8</v>
      </c>
      <c r="M1562" s="73">
        <f t="shared" si="3"/>
        <v>2.9693614</v>
      </c>
      <c r="N1562" s="73" t="s">
        <v>1396</v>
      </c>
      <c r="O1562" s="73">
        <v>45.6</v>
      </c>
      <c r="P1562" s="73">
        <v>50.6</v>
      </c>
      <c r="Q1562" s="73">
        <v>49.4</v>
      </c>
      <c r="R1562" s="73">
        <v>52.0</v>
      </c>
      <c r="S1562" s="73">
        <v>2.85</v>
      </c>
      <c r="T1562" s="73">
        <v>63981.0</v>
      </c>
      <c r="U1562" s="73">
        <v>26.9</v>
      </c>
      <c r="V1562" s="73">
        <v>80.0</v>
      </c>
      <c r="W1562" s="73">
        <v>196338.0</v>
      </c>
      <c r="X1562" s="73">
        <v>898.0</v>
      </c>
      <c r="Y1562" s="73">
        <v>27.7</v>
      </c>
      <c r="Z1562" s="73">
        <v>62.4</v>
      </c>
      <c r="AA1562" s="73">
        <v>14181.0</v>
      </c>
      <c r="AB1562" s="73">
        <v>6.1</v>
      </c>
      <c r="AC1562" s="75">
        <v>45352.0</v>
      </c>
      <c r="AD1562" s="73">
        <v>95.0</v>
      </c>
      <c r="AE1562" s="73">
        <v>0.7</v>
      </c>
      <c r="AF1562" s="73">
        <v>0.6</v>
      </c>
      <c r="AG1562" s="73">
        <v>0.3</v>
      </c>
      <c r="AH1562" s="73">
        <v>0.0</v>
      </c>
      <c r="AI1562" s="73">
        <v>0.3</v>
      </c>
      <c r="AJ1562" s="73">
        <v>3.1</v>
      </c>
      <c r="AK1562" s="73" t="s">
        <v>5187</v>
      </c>
    </row>
    <row r="1563">
      <c r="A1563" s="73" t="s">
        <v>5188</v>
      </c>
      <c r="B1563" s="74" t="s">
        <v>5188</v>
      </c>
      <c r="C1563" s="73" t="s">
        <v>5189</v>
      </c>
      <c r="D1563" s="73">
        <v>51065.0</v>
      </c>
      <c r="E1563" s="73" t="s">
        <v>1509</v>
      </c>
      <c r="F1563" s="73" t="s">
        <v>1510</v>
      </c>
      <c r="G1563" s="73">
        <v>37.8419</v>
      </c>
      <c r="H1563" s="73">
        <v>-78.2773</v>
      </c>
      <c r="I1563" s="73">
        <v>27442.0</v>
      </c>
      <c r="J1563" s="73">
        <v>36.9</v>
      </c>
      <c r="K1563" s="73">
        <f t="shared" si="1"/>
        <v>0.9836265429</v>
      </c>
      <c r="L1563" s="73">
        <f t="shared" si="2"/>
        <v>1.8</v>
      </c>
      <c r="M1563" s="73">
        <f t="shared" si="3"/>
        <v>3.053541</v>
      </c>
      <c r="N1563" s="73" t="s">
        <v>1396</v>
      </c>
      <c r="O1563" s="73">
        <v>43.1</v>
      </c>
      <c r="P1563" s="73">
        <v>46.7</v>
      </c>
      <c r="Q1563" s="73">
        <v>53.3</v>
      </c>
      <c r="R1563" s="73">
        <v>54.7</v>
      </c>
      <c r="S1563" s="73">
        <v>2.97</v>
      </c>
      <c r="T1563" s="73">
        <v>90766.0</v>
      </c>
      <c r="U1563" s="73">
        <v>44.1</v>
      </c>
      <c r="V1563" s="73">
        <v>88.4</v>
      </c>
      <c r="W1563" s="73">
        <v>271526.0</v>
      </c>
      <c r="X1563" s="73">
        <v>1363.0</v>
      </c>
      <c r="Y1563" s="73">
        <v>35.8</v>
      </c>
      <c r="Z1563" s="73">
        <v>61.0</v>
      </c>
      <c r="AA1563" s="73">
        <v>15030.0</v>
      </c>
      <c r="AB1563" s="73">
        <v>3.0</v>
      </c>
      <c r="AC1563" s="75">
        <v>45352.0</v>
      </c>
      <c r="AD1563" s="73">
        <v>77.3</v>
      </c>
      <c r="AE1563" s="73">
        <v>13.0</v>
      </c>
      <c r="AF1563" s="73">
        <v>1.4</v>
      </c>
      <c r="AG1563" s="73">
        <v>0.1</v>
      </c>
      <c r="AH1563" s="73">
        <v>0.1</v>
      </c>
      <c r="AI1563" s="73">
        <v>1.9</v>
      </c>
      <c r="AJ1563" s="73">
        <v>6.2</v>
      </c>
      <c r="AK1563" s="73" t="s">
        <v>5190</v>
      </c>
    </row>
    <row r="1564">
      <c r="A1564" s="73" t="s">
        <v>3402</v>
      </c>
      <c r="B1564" s="74" t="s">
        <v>3402</v>
      </c>
      <c r="C1564" s="73" t="s">
        <v>3403</v>
      </c>
      <c r="D1564" s="73">
        <v>47185.0</v>
      </c>
      <c r="E1564" s="73" t="s">
        <v>1593</v>
      </c>
      <c r="F1564" s="73" t="s">
        <v>1594</v>
      </c>
      <c r="G1564" s="73">
        <v>35.9264</v>
      </c>
      <c r="H1564" s="73">
        <v>-85.4552</v>
      </c>
      <c r="I1564" s="73">
        <v>27420.0</v>
      </c>
      <c r="J1564" s="73">
        <v>28.11</v>
      </c>
      <c r="K1564" s="73">
        <f t="shared" si="1"/>
        <v>0.979640155</v>
      </c>
      <c r="L1564" s="73">
        <f t="shared" si="2"/>
        <v>1.8</v>
      </c>
      <c r="M1564" s="73">
        <f t="shared" si="3"/>
        <v>3.0193479</v>
      </c>
      <c r="N1564" s="73" t="s">
        <v>1373</v>
      </c>
      <c r="O1564" s="73">
        <v>43.0</v>
      </c>
      <c r="P1564" s="73">
        <v>48.8</v>
      </c>
      <c r="Q1564" s="73">
        <v>51.2</v>
      </c>
      <c r="R1564" s="73">
        <v>51.3</v>
      </c>
      <c r="S1564" s="73">
        <v>3.09</v>
      </c>
      <c r="T1564" s="73">
        <v>48220.0</v>
      </c>
      <c r="U1564" s="73">
        <v>15.5</v>
      </c>
      <c r="V1564" s="73">
        <v>75.9</v>
      </c>
      <c r="W1564" s="73">
        <v>160417.0</v>
      </c>
      <c r="X1564" s="73">
        <v>835.0</v>
      </c>
      <c r="Y1564" s="73">
        <v>13.6</v>
      </c>
      <c r="Z1564" s="73">
        <v>54.0</v>
      </c>
      <c r="AA1564" s="73">
        <v>12275.0</v>
      </c>
      <c r="AB1564" s="73">
        <v>5.4</v>
      </c>
      <c r="AC1564" s="75">
        <v>45352.0</v>
      </c>
      <c r="AD1564" s="73">
        <v>94.0</v>
      </c>
      <c r="AE1564" s="73">
        <v>1.8</v>
      </c>
      <c r="AF1564" s="73">
        <v>0.3</v>
      </c>
      <c r="AG1564" s="73">
        <v>0.4</v>
      </c>
      <c r="AH1564" s="73">
        <v>0.2</v>
      </c>
      <c r="AI1564" s="73">
        <v>0.5</v>
      </c>
      <c r="AJ1564" s="73">
        <v>2.7</v>
      </c>
      <c r="AK1564" s="73" t="s">
        <v>5191</v>
      </c>
    </row>
    <row r="1565">
      <c r="A1565" s="73" t="s">
        <v>5192</v>
      </c>
      <c r="B1565" s="74" t="s">
        <v>5192</v>
      </c>
      <c r="C1565" s="73" t="s">
        <v>5193</v>
      </c>
      <c r="D1565" s="73">
        <v>22121.0</v>
      </c>
      <c r="E1565" s="73" t="s">
        <v>1885</v>
      </c>
      <c r="F1565" s="73" t="s">
        <v>1886</v>
      </c>
      <c r="G1565" s="73">
        <v>30.4636</v>
      </c>
      <c r="H1565" s="73">
        <v>-91.3127</v>
      </c>
      <c r="I1565" s="73">
        <v>27377.0</v>
      </c>
      <c r="J1565" s="73">
        <v>54.95</v>
      </c>
      <c r="K1565" s="73">
        <f t="shared" si="1"/>
        <v>0.9918633993</v>
      </c>
      <c r="L1565" s="73">
        <f t="shared" si="2"/>
        <v>1.8</v>
      </c>
      <c r="M1565" s="73">
        <f t="shared" si="3"/>
        <v>3.1237555</v>
      </c>
      <c r="N1565" s="73" t="s">
        <v>1373</v>
      </c>
      <c r="O1565" s="73">
        <v>36.4</v>
      </c>
      <c r="P1565" s="73">
        <v>49.6</v>
      </c>
      <c r="Q1565" s="73">
        <v>50.4</v>
      </c>
      <c r="R1565" s="73">
        <v>49.2</v>
      </c>
      <c r="S1565" s="73">
        <v>3.15</v>
      </c>
      <c r="T1565" s="73">
        <v>80510.0</v>
      </c>
      <c r="U1565" s="73">
        <v>39.3</v>
      </c>
      <c r="V1565" s="73">
        <v>75.2</v>
      </c>
      <c r="W1565" s="73">
        <v>217802.0</v>
      </c>
      <c r="X1565" s="73">
        <v>976.0</v>
      </c>
      <c r="Y1565" s="73">
        <v>23.1</v>
      </c>
      <c r="Z1565" s="73">
        <v>63.0</v>
      </c>
      <c r="AA1565" s="73">
        <v>14274.0</v>
      </c>
      <c r="AB1565" s="73">
        <v>7.6</v>
      </c>
      <c r="AC1565" s="75">
        <v>45352.0</v>
      </c>
      <c r="AD1565" s="73">
        <v>55.7</v>
      </c>
      <c r="AE1565" s="73">
        <v>41.2</v>
      </c>
      <c r="AF1565" s="73">
        <v>0.5</v>
      </c>
      <c r="AG1565" s="73">
        <v>0.0</v>
      </c>
      <c r="AH1565" s="73">
        <v>0.0</v>
      </c>
      <c r="AI1565" s="73">
        <v>1.3</v>
      </c>
      <c r="AJ1565" s="73">
        <v>1.3</v>
      </c>
      <c r="AK1565" s="73" t="s">
        <v>5194</v>
      </c>
    </row>
    <row r="1566">
      <c r="A1566" s="73" t="s">
        <v>5195</v>
      </c>
      <c r="B1566" s="74" t="s">
        <v>5195</v>
      </c>
      <c r="C1566" s="73" t="s">
        <v>5196</v>
      </c>
      <c r="D1566" s="73">
        <v>17109.0</v>
      </c>
      <c r="E1566" s="73" t="s">
        <v>1371</v>
      </c>
      <c r="F1566" s="73" t="s">
        <v>1372</v>
      </c>
      <c r="G1566" s="73">
        <v>40.4562</v>
      </c>
      <c r="H1566" s="73">
        <v>-90.6779</v>
      </c>
      <c r="I1566" s="73">
        <v>27370.0</v>
      </c>
      <c r="J1566" s="73">
        <v>17.93</v>
      </c>
      <c r="K1566" s="73">
        <f t="shared" si="1"/>
        <v>0.9750435683</v>
      </c>
      <c r="L1566" s="73">
        <f t="shared" si="2"/>
        <v>1.8</v>
      </c>
      <c r="M1566" s="73">
        <f t="shared" si="3"/>
        <v>2.9797477</v>
      </c>
      <c r="N1566" s="73" t="s">
        <v>1373</v>
      </c>
      <c r="O1566" s="73">
        <v>34.9</v>
      </c>
      <c r="P1566" s="73">
        <v>48.7</v>
      </c>
      <c r="Q1566" s="73">
        <v>51.3</v>
      </c>
      <c r="R1566" s="73">
        <v>39.4</v>
      </c>
      <c r="S1566" s="73">
        <v>2.93</v>
      </c>
      <c r="T1566" s="73">
        <v>48904.0</v>
      </c>
      <c r="U1566" s="73">
        <v>20.3</v>
      </c>
      <c r="V1566" s="73">
        <v>61.3</v>
      </c>
      <c r="W1566" s="73">
        <v>100259.0</v>
      </c>
      <c r="X1566" s="73">
        <v>688.0</v>
      </c>
      <c r="Y1566" s="73">
        <v>31.2</v>
      </c>
      <c r="Z1566" s="73">
        <v>60.5</v>
      </c>
      <c r="AA1566" s="73">
        <v>13016.0</v>
      </c>
      <c r="AB1566" s="73">
        <v>8.0</v>
      </c>
      <c r="AC1566" s="75">
        <v>45352.0</v>
      </c>
      <c r="AD1566" s="73">
        <v>88.1</v>
      </c>
      <c r="AE1566" s="73">
        <v>5.3</v>
      </c>
      <c r="AF1566" s="73">
        <v>2.5</v>
      </c>
      <c r="AG1566" s="73">
        <v>0.0</v>
      </c>
      <c r="AH1566" s="73">
        <v>0.0</v>
      </c>
      <c r="AI1566" s="73">
        <v>0.7</v>
      </c>
      <c r="AJ1566" s="73">
        <v>3.3</v>
      </c>
      <c r="AK1566" s="73" t="s">
        <v>5197</v>
      </c>
    </row>
    <row r="1567">
      <c r="A1567" s="73" t="s">
        <v>5198</v>
      </c>
      <c r="B1567" s="74" t="s">
        <v>5198</v>
      </c>
      <c r="C1567" s="73" t="s">
        <v>5199</v>
      </c>
      <c r="D1567" s="73">
        <v>13085.0</v>
      </c>
      <c r="E1567" s="73" t="s">
        <v>1525</v>
      </c>
      <c r="F1567" s="73" t="s">
        <v>1526</v>
      </c>
      <c r="G1567" s="73">
        <v>34.4443</v>
      </c>
      <c r="H1567" s="73">
        <v>-84.1706</v>
      </c>
      <c r="I1567" s="73">
        <v>27355.0</v>
      </c>
      <c r="J1567" s="73">
        <v>50.1</v>
      </c>
      <c r="K1567" s="73">
        <f t="shared" si="1"/>
        <v>0.989643419</v>
      </c>
      <c r="L1567" s="73">
        <f t="shared" si="2"/>
        <v>1.8</v>
      </c>
      <c r="M1567" s="73">
        <f t="shared" si="3"/>
        <v>3.104889</v>
      </c>
      <c r="N1567" s="73" t="s">
        <v>1396</v>
      </c>
      <c r="O1567" s="73">
        <v>43.9</v>
      </c>
      <c r="P1567" s="73">
        <v>51.3</v>
      </c>
      <c r="Q1567" s="73">
        <v>48.7</v>
      </c>
      <c r="R1567" s="73">
        <v>55.2</v>
      </c>
      <c r="S1567" s="73">
        <v>3.08</v>
      </c>
      <c r="T1567" s="73">
        <v>84516.0</v>
      </c>
      <c r="U1567" s="73">
        <v>42.3</v>
      </c>
      <c r="V1567" s="73">
        <v>80.2</v>
      </c>
      <c r="W1567" s="73">
        <v>310103.0</v>
      </c>
      <c r="X1567" s="73">
        <v>1360.0</v>
      </c>
      <c r="Y1567" s="73">
        <v>35.5</v>
      </c>
      <c r="Z1567" s="73">
        <v>63.3</v>
      </c>
      <c r="AA1567" s="73">
        <v>13868.0</v>
      </c>
      <c r="AB1567" s="73">
        <v>4.6</v>
      </c>
      <c r="AC1567" s="75">
        <v>45352.0</v>
      </c>
      <c r="AD1567" s="73">
        <v>91.2</v>
      </c>
      <c r="AE1567" s="73">
        <v>1.3</v>
      </c>
      <c r="AF1567" s="73">
        <v>0.8</v>
      </c>
      <c r="AG1567" s="73">
        <v>0.1</v>
      </c>
      <c r="AH1567" s="73">
        <v>0.0</v>
      </c>
      <c r="AI1567" s="73">
        <v>1.2</v>
      </c>
      <c r="AJ1567" s="73">
        <v>5.4</v>
      </c>
      <c r="AK1567" s="73" t="s">
        <v>5200</v>
      </c>
    </row>
    <row r="1568">
      <c r="A1568" s="73" t="s">
        <v>5201</v>
      </c>
      <c r="B1568" s="74" t="s">
        <v>5201</v>
      </c>
      <c r="C1568" s="73" t="s">
        <v>5202</v>
      </c>
      <c r="D1568" s="73">
        <v>41057.0</v>
      </c>
      <c r="E1568" s="73" t="s">
        <v>1642</v>
      </c>
      <c r="F1568" s="73" t="s">
        <v>1643</v>
      </c>
      <c r="G1568" s="73">
        <v>45.4636</v>
      </c>
      <c r="H1568" s="73">
        <v>-123.7126</v>
      </c>
      <c r="I1568" s="73">
        <v>27345.0</v>
      </c>
      <c r="J1568" s="73">
        <v>9.57</v>
      </c>
      <c r="K1568" s="73">
        <f t="shared" si="1"/>
        <v>0.9712849013</v>
      </c>
      <c r="L1568" s="73">
        <f t="shared" si="2"/>
        <v>1.8</v>
      </c>
      <c r="M1568" s="73">
        <f t="shared" si="3"/>
        <v>2.9472273</v>
      </c>
      <c r="N1568" s="73" t="s">
        <v>1367</v>
      </c>
      <c r="O1568" s="73">
        <v>48.7</v>
      </c>
      <c r="P1568" s="73">
        <v>50.6</v>
      </c>
      <c r="Q1568" s="73">
        <v>49.4</v>
      </c>
      <c r="R1568" s="73">
        <v>52.3</v>
      </c>
      <c r="S1568" s="73">
        <v>2.81</v>
      </c>
      <c r="T1568" s="73">
        <v>63098.0</v>
      </c>
      <c r="U1568" s="73">
        <v>25.9</v>
      </c>
      <c r="V1568" s="73">
        <v>73.5</v>
      </c>
      <c r="W1568" s="73">
        <v>364885.0</v>
      </c>
      <c r="X1568" s="73">
        <v>1148.0</v>
      </c>
      <c r="Y1568" s="73">
        <v>23.8</v>
      </c>
      <c r="Z1568" s="73">
        <v>50.3</v>
      </c>
      <c r="AA1568" s="73">
        <v>12364.0</v>
      </c>
      <c r="AB1568" s="73">
        <v>5.2</v>
      </c>
      <c r="AC1568" s="75">
        <v>45352.0</v>
      </c>
      <c r="AD1568" s="73">
        <v>87.9</v>
      </c>
      <c r="AE1568" s="73">
        <v>0.5</v>
      </c>
      <c r="AF1568" s="73">
        <v>0.8</v>
      </c>
      <c r="AG1568" s="73">
        <v>1.1</v>
      </c>
      <c r="AH1568" s="73">
        <v>0.0</v>
      </c>
      <c r="AI1568" s="73">
        <v>3.5</v>
      </c>
      <c r="AJ1568" s="73">
        <v>6.2</v>
      </c>
      <c r="AK1568" s="73" t="s">
        <v>5203</v>
      </c>
    </row>
    <row r="1569">
      <c r="A1569" s="73" t="s">
        <v>5204</v>
      </c>
      <c r="B1569" s="74" t="s">
        <v>5204</v>
      </c>
      <c r="C1569" s="73" t="s">
        <v>5205</v>
      </c>
      <c r="D1569" s="73">
        <v>35047.0</v>
      </c>
      <c r="E1569" s="73" t="s">
        <v>1703</v>
      </c>
      <c r="F1569" s="73" t="s">
        <v>1704</v>
      </c>
      <c r="G1569" s="73">
        <v>35.4805</v>
      </c>
      <c r="H1569" s="73">
        <v>-104.8158</v>
      </c>
      <c r="I1569" s="73">
        <v>27215.0</v>
      </c>
      <c r="J1569" s="73">
        <v>2.23</v>
      </c>
      <c r="K1569" s="73">
        <f t="shared" si="1"/>
        <v>0.9679967748</v>
      </c>
      <c r="L1569" s="73">
        <f t="shared" si="2"/>
        <v>1.8</v>
      </c>
      <c r="M1569" s="73">
        <f t="shared" si="3"/>
        <v>2.9186747</v>
      </c>
      <c r="N1569" s="73" t="s">
        <v>1502</v>
      </c>
      <c r="O1569" s="73">
        <v>45.0</v>
      </c>
      <c r="P1569" s="73">
        <v>49.8</v>
      </c>
      <c r="Q1569" s="73">
        <v>50.2</v>
      </c>
      <c r="R1569" s="73">
        <v>35.4</v>
      </c>
      <c r="S1569" s="73">
        <v>2.87</v>
      </c>
      <c r="T1569" s="73">
        <v>43490.0</v>
      </c>
      <c r="U1569" s="73">
        <v>18.7</v>
      </c>
      <c r="V1569" s="73">
        <v>71.6</v>
      </c>
      <c r="W1569" s="73">
        <v>136660.0</v>
      </c>
      <c r="X1569" s="73">
        <v>727.0</v>
      </c>
      <c r="Y1569" s="73">
        <v>23.8</v>
      </c>
      <c r="Z1569" s="73">
        <v>50.3</v>
      </c>
      <c r="AA1569" s="73">
        <v>10568.0</v>
      </c>
      <c r="AB1569" s="73">
        <v>6.9</v>
      </c>
      <c r="AC1569" s="75">
        <v>45352.0</v>
      </c>
      <c r="AD1569" s="73">
        <v>56.3</v>
      </c>
      <c r="AE1569" s="73">
        <v>1.4</v>
      </c>
      <c r="AF1569" s="73">
        <v>0.7</v>
      </c>
      <c r="AG1569" s="73">
        <v>2.8</v>
      </c>
      <c r="AH1569" s="73">
        <v>0.0</v>
      </c>
      <c r="AI1569" s="73">
        <v>22.1</v>
      </c>
      <c r="AJ1569" s="73">
        <v>16.7</v>
      </c>
      <c r="AK1569" s="73" t="s">
        <v>5206</v>
      </c>
    </row>
    <row r="1570">
      <c r="A1570" s="73" t="s">
        <v>5207</v>
      </c>
      <c r="B1570" s="74" t="s">
        <v>5207</v>
      </c>
      <c r="C1570" s="73" t="s">
        <v>5208</v>
      </c>
      <c r="D1570" s="73">
        <v>35006.0</v>
      </c>
      <c r="E1570" s="73" t="s">
        <v>1703</v>
      </c>
      <c r="F1570" s="73" t="s">
        <v>1704</v>
      </c>
      <c r="G1570" s="73">
        <v>34.9125</v>
      </c>
      <c r="H1570" s="73">
        <v>-107.9998</v>
      </c>
      <c r="I1570" s="73">
        <v>27211.0</v>
      </c>
      <c r="J1570" s="73">
        <v>2.31</v>
      </c>
      <c r="K1570" s="73">
        <f t="shared" si="1"/>
        <v>0.9680325526</v>
      </c>
      <c r="L1570" s="73">
        <f t="shared" si="2"/>
        <v>1.8</v>
      </c>
      <c r="M1570" s="73">
        <f t="shared" si="3"/>
        <v>2.9189859</v>
      </c>
      <c r="N1570" s="73" t="s">
        <v>1502</v>
      </c>
      <c r="O1570" s="73">
        <v>38.0</v>
      </c>
      <c r="P1570" s="73">
        <v>50.6</v>
      </c>
      <c r="Q1570" s="73">
        <v>49.4</v>
      </c>
      <c r="R1570" s="73">
        <v>38.8</v>
      </c>
      <c r="S1570" s="73">
        <v>3.93</v>
      </c>
      <c r="T1570" s="73">
        <v>49866.0</v>
      </c>
      <c r="U1570" s="73">
        <v>20.6</v>
      </c>
      <c r="V1570" s="73">
        <v>71.1</v>
      </c>
      <c r="W1570" s="73">
        <v>102946.0</v>
      </c>
      <c r="X1570" s="73">
        <v>753.0</v>
      </c>
      <c r="Y1570" s="73">
        <v>14.7</v>
      </c>
      <c r="Z1570" s="73">
        <v>45.1</v>
      </c>
      <c r="AA1570" s="73">
        <v>8248.0</v>
      </c>
      <c r="AB1570" s="73">
        <v>7.3</v>
      </c>
      <c r="AC1570" s="75">
        <v>45352.0</v>
      </c>
      <c r="AD1570" s="73">
        <v>42.7</v>
      </c>
      <c r="AE1570" s="73">
        <v>1.5</v>
      </c>
      <c r="AF1570" s="73">
        <v>0.3</v>
      </c>
      <c r="AG1570" s="73">
        <v>41.7</v>
      </c>
      <c r="AH1570" s="73">
        <v>0.1</v>
      </c>
      <c r="AI1570" s="73">
        <v>3.4</v>
      </c>
      <c r="AJ1570" s="73">
        <v>10.3</v>
      </c>
      <c r="AK1570" s="73" t="s">
        <v>5209</v>
      </c>
    </row>
    <row r="1571">
      <c r="A1571" s="73" t="s">
        <v>1770</v>
      </c>
      <c r="B1571" s="74" t="s">
        <v>1770</v>
      </c>
      <c r="C1571" s="73" t="s">
        <v>1771</v>
      </c>
      <c r="D1571" s="73">
        <v>45087.0</v>
      </c>
      <c r="E1571" s="73" t="s">
        <v>1816</v>
      </c>
      <c r="F1571" s="73" t="s">
        <v>1817</v>
      </c>
      <c r="G1571" s="73">
        <v>34.6895</v>
      </c>
      <c r="H1571" s="73">
        <v>-81.6191</v>
      </c>
      <c r="I1571" s="73">
        <v>27158.0</v>
      </c>
      <c r="J1571" s="73">
        <v>20.42</v>
      </c>
      <c r="K1571" s="73">
        <f t="shared" si="1"/>
        <v>0.9761658844</v>
      </c>
      <c r="L1571" s="73">
        <f t="shared" si="2"/>
        <v>1.8</v>
      </c>
      <c r="M1571" s="73">
        <f t="shared" si="3"/>
        <v>2.9894338</v>
      </c>
      <c r="N1571" s="73" t="s">
        <v>1396</v>
      </c>
      <c r="O1571" s="73">
        <v>44.2</v>
      </c>
      <c r="P1571" s="73">
        <v>47.3</v>
      </c>
      <c r="Q1571" s="73">
        <v>52.7</v>
      </c>
      <c r="R1571" s="73">
        <v>43.7</v>
      </c>
      <c r="S1571" s="73">
        <v>2.94</v>
      </c>
      <c r="T1571" s="73">
        <v>42305.0</v>
      </c>
      <c r="U1571" s="73">
        <v>15.4</v>
      </c>
      <c r="V1571" s="73">
        <v>69.5</v>
      </c>
      <c r="W1571" s="73">
        <v>98161.0</v>
      </c>
      <c r="X1571" s="73">
        <v>782.0</v>
      </c>
      <c r="Y1571" s="73">
        <v>13.9</v>
      </c>
      <c r="Z1571" s="73">
        <v>55.3</v>
      </c>
      <c r="AA1571" s="73">
        <v>11701.0</v>
      </c>
      <c r="AB1571" s="73">
        <v>10.2</v>
      </c>
      <c r="AC1571" s="75">
        <v>45352.0</v>
      </c>
      <c r="AD1571" s="73">
        <v>65.1</v>
      </c>
      <c r="AE1571" s="73">
        <v>29.1</v>
      </c>
      <c r="AF1571" s="73">
        <v>0.1</v>
      </c>
      <c r="AG1571" s="73">
        <v>0.2</v>
      </c>
      <c r="AH1571" s="73">
        <v>0.0</v>
      </c>
      <c r="AI1571" s="73">
        <v>0.4</v>
      </c>
      <c r="AJ1571" s="73">
        <v>5.0</v>
      </c>
      <c r="AK1571" s="73" t="s">
        <v>5210</v>
      </c>
    </row>
    <row r="1572">
      <c r="A1572" s="73" t="s">
        <v>3772</v>
      </c>
      <c r="B1572" s="74" t="s">
        <v>3772</v>
      </c>
      <c r="C1572" s="73" t="s">
        <v>3773</v>
      </c>
      <c r="D1572" s="73">
        <v>39131.0</v>
      </c>
      <c r="E1572" s="73" t="s">
        <v>1478</v>
      </c>
      <c r="F1572" s="73" t="s">
        <v>1479</v>
      </c>
      <c r="G1572" s="73">
        <v>39.0773</v>
      </c>
      <c r="H1572" s="73">
        <v>-83.0668</v>
      </c>
      <c r="I1572" s="73">
        <v>27151.0</v>
      </c>
      <c r="J1572" s="73">
        <v>23.81</v>
      </c>
      <c r="K1572" s="73">
        <f t="shared" si="1"/>
        <v>0.9776959337</v>
      </c>
      <c r="L1572" s="73">
        <f t="shared" si="2"/>
        <v>1.8</v>
      </c>
      <c r="M1572" s="73">
        <f t="shared" si="3"/>
        <v>3.0026209</v>
      </c>
      <c r="N1572" s="73" t="s">
        <v>1396</v>
      </c>
      <c r="O1572" s="73">
        <v>40.9</v>
      </c>
      <c r="P1572" s="73">
        <v>49.8</v>
      </c>
      <c r="Q1572" s="73">
        <v>50.2</v>
      </c>
      <c r="R1572" s="73">
        <v>50.9</v>
      </c>
      <c r="S1572" s="73">
        <v>3.07</v>
      </c>
      <c r="T1572" s="73">
        <v>50832.0</v>
      </c>
      <c r="U1572" s="73">
        <v>23.3</v>
      </c>
      <c r="V1572" s="73">
        <v>65.6</v>
      </c>
      <c r="W1572" s="73">
        <v>132234.0</v>
      </c>
      <c r="X1572" s="73">
        <v>817.0</v>
      </c>
      <c r="Y1572" s="73">
        <v>14.0</v>
      </c>
      <c r="Z1572" s="73">
        <v>50.4</v>
      </c>
      <c r="AA1572" s="73">
        <v>11246.0</v>
      </c>
      <c r="AB1572" s="73">
        <v>5.2</v>
      </c>
      <c r="AC1572" s="75">
        <v>45352.0</v>
      </c>
      <c r="AD1572" s="73">
        <v>95.1</v>
      </c>
      <c r="AE1572" s="73">
        <v>1.1</v>
      </c>
      <c r="AF1572" s="73">
        <v>0.3</v>
      </c>
      <c r="AG1572" s="73">
        <v>0.4</v>
      </c>
      <c r="AH1572" s="73">
        <v>0.4</v>
      </c>
      <c r="AI1572" s="73">
        <v>0.1</v>
      </c>
      <c r="AJ1572" s="73">
        <v>2.7</v>
      </c>
      <c r="AK1572" s="73" t="s">
        <v>5211</v>
      </c>
    </row>
    <row r="1573">
      <c r="A1573" s="73" t="s">
        <v>5212</v>
      </c>
      <c r="B1573" s="74" t="s">
        <v>5212</v>
      </c>
      <c r="C1573" s="73" t="s">
        <v>5213</v>
      </c>
      <c r="D1573" s="73">
        <v>17075.0</v>
      </c>
      <c r="E1573" s="73" t="s">
        <v>1371</v>
      </c>
      <c r="F1573" s="73" t="s">
        <v>1372</v>
      </c>
      <c r="G1573" s="73">
        <v>40.7473</v>
      </c>
      <c r="H1573" s="73">
        <v>-87.8243</v>
      </c>
      <c r="I1573" s="73">
        <v>27043.0</v>
      </c>
      <c r="J1573" s="73">
        <v>9.34</v>
      </c>
      <c r="K1573" s="73">
        <f t="shared" si="1"/>
        <v>0.9711816981</v>
      </c>
      <c r="L1573" s="73">
        <f t="shared" si="2"/>
        <v>1.8</v>
      </c>
      <c r="M1573" s="73">
        <f t="shared" si="3"/>
        <v>2.9463326</v>
      </c>
      <c r="N1573" s="73" t="s">
        <v>1373</v>
      </c>
      <c r="O1573" s="73">
        <v>44.5</v>
      </c>
      <c r="P1573" s="73">
        <v>49.5</v>
      </c>
      <c r="Q1573" s="73">
        <v>50.5</v>
      </c>
      <c r="R1573" s="73">
        <v>51.7</v>
      </c>
      <c r="S1573" s="73">
        <v>2.89</v>
      </c>
      <c r="T1573" s="73">
        <v>62866.0</v>
      </c>
      <c r="U1573" s="73">
        <v>28.1</v>
      </c>
      <c r="V1573" s="73">
        <v>79.2</v>
      </c>
      <c r="W1573" s="73">
        <v>121965.0</v>
      </c>
      <c r="X1573" s="73">
        <v>773.0</v>
      </c>
      <c r="Y1573" s="73">
        <v>17.7</v>
      </c>
      <c r="Z1573" s="73">
        <v>58.9</v>
      </c>
      <c r="AA1573" s="73">
        <v>12971.0</v>
      </c>
      <c r="AB1573" s="73">
        <v>4.9</v>
      </c>
      <c r="AC1573" s="75">
        <v>45352.0</v>
      </c>
      <c r="AD1573" s="73">
        <v>90.6</v>
      </c>
      <c r="AE1573" s="73">
        <v>1.0</v>
      </c>
      <c r="AF1573" s="73">
        <v>0.3</v>
      </c>
      <c r="AG1573" s="73">
        <v>0.1</v>
      </c>
      <c r="AH1573" s="73">
        <v>0.0</v>
      </c>
      <c r="AI1573" s="73">
        <v>4.0</v>
      </c>
      <c r="AJ1573" s="73">
        <v>4.0</v>
      </c>
      <c r="AK1573" s="73" t="s">
        <v>5214</v>
      </c>
    </row>
    <row r="1574">
      <c r="A1574" s="73" t="s">
        <v>5215</v>
      </c>
      <c r="B1574" s="74" t="s">
        <v>5215</v>
      </c>
      <c r="C1574" s="73" t="s">
        <v>5216</v>
      </c>
      <c r="D1574" s="73">
        <v>51099.0</v>
      </c>
      <c r="E1574" s="73" t="s">
        <v>1509</v>
      </c>
      <c r="F1574" s="73" t="s">
        <v>1510</v>
      </c>
      <c r="G1574" s="73">
        <v>38.2733</v>
      </c>
      <c r="H1574" s="73">
        <v>-77.1572</v>
      </c>
      <c r="I1574" s="73">
        <v>26985.0</v>
      </c>
      <c r="J1574" s="73">
        <v>58.0</v>
      </c>
      <c r="K1574" s="73">
        <f t="shared" si="1"/>
        <v>0.9932620192</v>
      </c>
      <c r="L1574" s="73">
        <f t="shared" si="2"/>
        <v>1.8</v>
      </c>
      <c r="M1574" s="73">
        <f t="shared" si="3"/>
        <v>3.13562</v>
      </c>
      <c r="N1574" s="73" t="s">
        <v>1396</v>
      </c>
      <c r="O1574" s="73">
        <v>38.3</v>
      </c>
      <c r="P1574" s="73">
        <v>50.8</v>
      </c>
      <c r="Q1574" s="73">
        <v>49.2</v>
      </c>
      <c r="R1574" s="73">
        <v>56.9</v>
      </c>
      <c r="S1574" s="73">
        <v>3.23</v>
      </c>
      <c r="T1574" s="73">
        <v>103264.0</v>
      </c>
      <c r="U1574" s="73">
        <v>50.9</v>
      </c>
      <c r="V1574" s="73">
        <v>75.2</v>
      </c>
      <c r="W1574" s="73">
        <v>363912.0</v>
      </c>
      <c r="X1574" s="73">
        <v>1385.0</v>
      </c>
      <c r="Y1574" s="73">
        <v>34.8</v>
      </c>
      <c r="Z1574" s="73">
        <v>68.7</v>
      </c>
      <c r="AA1574" s="73">
        <v>14979.0</v>
      </c>
      <c r="AB1574" s="73">
        <v>2.6</v>
      </c>
      <c r="AC1574" s="75">
        <v>45352.0</v>
      </c>
      <c r="AD1574" s="73">
        <v>72.6</v>
      </c>
      <c r="AE1574" s="73">
        <v>15.8</v>
      </c>
      <c r="AF1574" s="73">
        <v>1.4</v>
      </c>
      <c r="AG1574" s="73">
        <v>0.1</v>
      </c>
      <c r="AH1574" s="73">
        <v>0.0</v>
      </c>
      <c r="AI1574" s="73">
        <v>3.6</v>
      </c>
      <c r="AJ1574" s="73">
        <v>6.6</v>
      </c>
      <c r="AK1574" s="73" t="s">
        <v>5217</v>
      </c>
    </row>
    <row r="1575">
      <c r="A1575" s="73" t="s">
        <v>5218</v>
      </c>
      <c r="B1575" s="74" t="s">
        <v>5218</v>
      </c>
      <c r="C1575" s="73" t="s">
        <v>5219</v>
      </c>
      <c r="D1575" s="73">
        <v>54057.0</v>
      </c>
      <c r="E1575" s="73" t="s">
        <v>2485</v>
      </c>
      <c r="F1575" s="73" t="s">
        <v>2486</v>
      </c>
      <c r="G1575" s="73">
        <v>39.4147</v>
      </c>
      <c r="H1575" s="73">
        <v>-78.9438</v>
      </c>
      <c r="I1575" s="73">
        <v>26957.0</v>
      </c>
      <c r="J1575" s="73">
        <v>31.74</v>
      </c>
      <c r="K1575" s="73">
        <f t="shared" si="1"/>
        <v>0.9812844487</v>
      </c>
      <c r="L1575" s="73">
        <f t="shared" si="2"/>
        <v>1.8</v>
      </c>
      <c r="M1575" s="73">
        <f t="shared" si="3"/>
        <v>3.0334686</v>
      </c>
      <c r="N1575" s="73" t="s">
        <v>1396</v>
      </c>
      <c r="O1575" s="73">
        <v>44.6</v>
      </c>
      <c r="P1575" s="73">
        <v>49.7</v>
      </c>
      <c r="Q1575" s="73">
        <v>50.3</v>
      </c>
      <c r="R1575" s="73">
        <v>52.9</v>
      </c>
      <c r="S1575" s="73">
        <v>3.08</v>
      </c>
      <c r="T1575" s="73">
        <v>64728.0</v>
      </c>
      <c r="U1575" s="73">
        <v>25.7</v>
      </c>
      <c r="V1575" s="73">
        <v>81.0</v>
      </c>
      <c r="W1575" s="73">
        <v>161045.0</v>
      </c>
      <c r="X1575" s="73">
        <v>713.0</v>
      </c>
      <c r="Y1575" s="73">
        <v>23.1</v>
      </c>
      <c r="Z1575" s="73">
        <v>55.6</v>
      </c>
      <c r="AA1575" s="73">
        <v>12194.0</v>
      </c>
      <c r="AB1575" s="73">
        <v>5.8</v>
      </c>
      <c r="AC1575" s="75">
        <v>45352.0</v>
      </c>
      <c r="AD1575" s="73">
        <v>93.5</v>
      </c>
      <c r="AE1575" s="73">
        <v>2.4</v>
      </c>
      <c r="AF1575" s="73">
        <v>0.1</v>
      </c>
      <c r="AG1575" s="73">
        <v>0.0</v>
      </c>
      <c r="AH1575" s="73">
        <v>0.1</v>
      </c>
      <c r="AI1575" s="73">
        <v>0.5</v>
      </c>
      <c r="AJ1575" s="73">
        <v>3.4</v>
      </c>
      <c r="AK1575" s="73" t="s">
        <v>5220</v>
      </c>
    </row>
    <row r="1576">
      <c r="A1576" s="73" t="s">
        <v>5221</v>
      </c>
      <c r="B1576" s="74" t="s">
        <v>5221</v>
      </c>
      <c r="C1576" s="73" t="s">
        <v>5222</v>
      </c>
      <c r="D1576" s="73">
        <v>48171.0</v>
      </c>
      <c r="E1576" s="73" t="s">
        <v>1377</v>
      </c>
      <c r="F1576" s="73" t="s">
        <v>1378</v>
      </c>
      <c r="G1576" s="73">
        <v>30.3181</v>
      </c>
      <c r="H1576" s="73">
        <v>-98.9465</v>
      </c>
      <c r="I1576" s="73">
        <v>26953.0</v>
      </c>
      <c r="J1576" s="73">
        <v>9.83</v>
      </c>
      <c r="K1576" s="73">
        <f t="shared" si="1"/>
        <v>0.9714015791</v>
      </c>
      <c r="L1576" s="73">
        <f t="shared" si="2"/>
        <v>1.8</v>
      </c>
      <c r="M1576" s="73">
        <f t="shared" si="3"/>
        <v>2.9482387</v>
      </c>
      <c r="N1576" s="73" t="s">
        <v>1373</v>
      </c>
      <c r="O1576" s="73">
        <v>49.7</v>
      </c>
      <c r="P1576" s="73">
        <v>49.1</v>
      </c>
      <c r="Q1576" s="73">
        <v>50.9</v>
      </c>
      <c r="R1576" s="73">
        <v>60.2</v>
      </c>
      <c r="S1576" s="73">
        <v>3.0</v>
      </c>
      <c r="T1576" s="73">
        <v>70162.0</v>
      </c>
      <c r="U1576" s="73">
        <v>35.2</v>
      </c>
      <c r="V1576" s="73">
        <v>69.8</v>
      </c>
      <c r="W1576" s="73">
        <v>388907.0</v>
      </c>
      <c r="X1576" s="73">
        <v>1275.0</v>
      </c>
      <c r="Y1576" s="73">
        <v>35.2</v>
      </c>
      <c r="Z1576" s="73">
        <v>57.5</v>
      </c>
      <c r="AA1576" s="73">
        <v>14970.0</v>
      </c>
      <c r="AB1576" s="73">
        <v>3.5</v>
      </c>
      <c r="AC1576" s="75">
        <v>45352.0</v>
      </c>
      <c r="AD1576" s="73">
        <v>85.5</v>
      </c>
      <c r="AE1576" s="73">
        <v>0.2</v>
      </c>
      <c r="AF1576" s="73">
        <v>0.3</v>
      </c>
      <c r="AG1576" s="73">
        <v>1.4</v>
      </c>
      <c r="AH1576" s="73">
        <v>0.0</v>
      </c>
      <c r="AI1576" s="73">
        <v>5.9</v>
      </c>
      <c r="AJ1576" s="73">
        <v>6.7</v>
      </c>
      <c r="AK1576" s="73" t="s">
        <v>5223</v>
      </c>
    </row>
    <row r="1577">
      <c r="A1577" s="73" t="s">
        <v>5224</v>
      </c>
      <c r="B1577" s="74" t="s">
        <v>5224</v>
      </c>
      <c r="C1577" s="73" t="s">
        <v>5225</v>
      </c>
      <c r="D1577" s="73">
        <v>13279.0</v>
      </c>
      <c r="E1577" s="73" t="s">
        <v>1525</v>
      </c>
      <c r="F1577" s="73" t="s">
        <v>1526</v>
      </c>
      <c r="G1577" s="73">
        <v>32.1216</v>
      </c>
      <c r="H1577" s="73">
        <v>-82.3312</v>
      </c>
      <c r="I1577" s="73">
        <v>26946.0</v>
      </c>
      <c r="J1577" s="73">
        <v>28.58</v>
      </c>
      <c r="K1577" s="73">
        <f t="shared" si="1"/>
        <v>0.9798528972</v>
      </c>
      <c r="L1577" s="73">
        <f t="shared" si="2"/>
        <v>1.8</v>
      </c>
      <c r="M1577" s="73">
        <f t="shared" si="3"/>
        <v>3.0211762</v>
      </c>
      <c r="N1577" s="73" t="s">
        <v>1396</v>
      </c>
      <c r="O1577" s="73">
        <v>37.5</v>
      </c>
      <c r="P1577" s="73">
        <v>47.6</v>
      </c>
      <c r="Q1577" s="73">
        <v>52.4</v>
      </c>
      <c r="R1577" s="73">
        <v>43.8</v>
      </c>
      <c r="S1577" s="73">
        <v>3.51</v>
      </c>
      <c r="T1577" s="73">
        <v>47310.0</v>
      </c>
      <c r="U1577" s="73">
        <v>21.1</v>
      </c>
      <c r="V1577" s="73">
        <v>64.0</v>
      </c>
      <c r="W1577" s="73">
        <v>115859.0</v>
      </c>
      <c r="X1577" s="73">
        <v>661.0</v>
      </c>
      <c r="Y1577" s="73">
        <v>16.3</v>
      </c>
      <c r="Z1577" s="73">
        <v>52.6</v>
      </c>
      <c r="AA1577" s="73">
        <v>12249.0</v>
      </c>
      <c r="AB1577" s="73">
        <v>6.2</v>
      </c>
      <c r="AC1577" s="75">
        <v>45352.0</v>
      </c>
      <c r="AD1577" s="73">
        <v>64.4</v>
      </c>
      <c r="AE1577" s="73">
        <v>23.9</v>
      </c>
      <c r="AF1577" s="73">
        <v>0.8</v>
      </c>
      <c r="AG1577" s="73">
        <v>0.3</v>
      </c>
      <c r="AH1577" s="73">
        <v>0.0</v>
      </c>
      <c r="AI1577" s="73">
        <v>4.2</v>
      </c>
      <c r="AJ1577" s="73">
        <v>6.5</v>
      </c>
      <c r="AK1577" s="73" t="s">
        <v>5226</v>
      </c>
    </row>
    <row r="1578">
      <c r="A1578" s="73" t="s">
        <v>2259</v>
      </c>
      <c r="B1578" s="74" t="s">
        <v>2259</v>
      </c>
      <c r="C1578" s="73" t="s">
        <v>5227</v>
      </c>
      <c r="D1578" s="73">
        <v>40015.0</v>
      </c>
      <c r="E1578" s="73" t="s">
        <v>1648</v>
      </c>
      <c r="F1578" s="73" t="s">
        <v>1646</v>
      </c>
      <c r="G1578" s="73">
        <v>35.1744</v>
      </c>
      <c r="H1578" s="73">
        <v>-98.3751</v>
      </c>
      <c r="I1578" s="73">
        <v>26910.0</v>
      </c>
      <c r="J1578" s="73">
        <v>8.13</v>
      </c>
      <c r="K1578" s="73">
        <f t="shared" si="1"/>
        <v>0.9706389398</v>
      </c>
      <c r="L1578" s="73">
        <f t="shared" si="2"/>
        <v>1.8</v>
      </c>
      <c r="M1578" s="73">
        <f t="shared" si="3"/>
        <v>2.9416257</v>
      </c>
      <c r="N1578" s="73" t="s">
        <v>1373</v>
      </c>
      <c r="O1578" s="73">
        <v>37.4</v>
      </c>
      <c r="P1578" s="73">
        <v>56.2</v>
      </c>
      <c r="Q1578" s="73">
        <v>43.8</v>
      </c>
      <c r="R1578" s="73">
        <v>42.6</v>
      </c>
      <c r="S1578" s="73">
        <v>3.54</v>
      </c>
      <c r="T1578" s="73">
        <v>52443.0</v>
      </c>
      <c r="U1578" s="73">
        <v>19.0</v>
      </c>
      <c r="V1578" s="73">
        <v>72.4</v>
      </c>
      <c r="W1578" s="73">
        <v>99775.0</v>
      </c>
      <c r="X1578" s="73">
        <v>686.0</v>
      </c>
      <c r="Y1578" s="73">
        <v>15.1</v>
      </c>
      <c r="Z1578" s="73">
        <v>53.6</v>
      </c>
      <c r="AA1578" s="73">
        <v>11930.0</v>
      </c>
      <c r="AB1578" s="73">
        <v>6.0</v>
      </c>
      <c r="AC1578" s="75">
        <v>45352.0</v>
      </c>
      <c r="AD1578" s="73">
        <v>60.5</v>
      </c>
      <c r="AE1578" s="73">
        <v>3.5</v>
      </c>
      <c r="AF1578" s="73">
        <v>0.1</v>
      </c>
      <c r="AG1578" s="73">
        <v>19.0</v>
      </c>
      <c r="AH1578" s="73">
        <v>0.0</v>
      </c>
      <c r="AI1578" s="73">
        <v>4.2</v>
      </c>
      <c r="AJ1578" s="73">
        <v>12.7</v>
      </c>
      <c r="AK1578" s="73" t="s">
        <v>5228</v>
      </c>
    </row>
    <row r="1579">
      <c r="A1579" s="73" t="s">
        <v>4526</v>
      </c>
      <c r="B1579" s="74" t="s">
        <v>4526</v>
      </c>
      <c r="C1579" s="73" t="s">
        <v>4527</v>
      </c>
      <c r="D1579" s="73">
        <v>21239.0</v>
      </c>
      <c r="E1579" s="73" t="s">
        <v>1656</v>
      </c>
      <c r="F1579" s="73" t="s">
        <v>1657</v>
      </c>
      <c r="G1579" s="73">
        <v>38.0424</v>
      </c>
      <c r="H1579" s="73">
        <v>-84.7436</v>
      </c>
      <c r="I1579" s="73">
        <v>26886.0</v>
      </c>
      <c r="J1579" s="73">
        <v>54.76</v>
      </c>
      <c r="K1579" s="73">
        <f t="shared" si="1"/>
        <v>0.9917763373</v>
      </c>
      <c r="L1579" s="73">
        <f t="shared" si="2"/>
        <v>1.8</v>
      </c>
      <c r="M1579" s="73">
        <f t="shared" si="3"/>
        <v>3.1230164</v>
      </c>
      <c r="N1579" s="73" t="s">
        <v>1396</v>
      </c>
      <c r="O1579" s="73">
        <v>42.5</v>
      </c>
      <c r="P1579" s="73">
        <v>47.9</v>
      </c>
      <c r="Q1579" s="73">
        <v>52.1</v>
      </c>
      <c r="R1579" s="73">
        <v>55.0</v>
      </c>
      <c r="S1579" s="73">
        <v>2.98</v>
      </c>
      <c r="T1579" s="73">
        <v>78295.0</v>
      </c>
      <c r="U1579" s="73">
        <v>38.9</v>
      </c>
      <c r="V1579" s="73">
        <v>71.8</v>
      </c>
      <c r="W1579" s="73">
        <v>259546.0</v>
      </c>
      <c r="X1579" s="73">
        <v>936.0</v>
      </c>
      <c r="Y1579" s="73">
        <v>40.6</v>
      </c>
      <c r="Z1579" s="73">
        <v>65.1</v>
      </c>
      <c r="AA1579" s="73">
        <v>15237.0</v>
      </c>
      <c r="AB1579" s="73">
        <v>2.5</v>
      </c>
      <c r="AC1579" s="75">
        <v>45352.0</v>
      </c>
      <c r="AD1579" s="73">
        <v>89.6</v>
      </c>
      <c r="AE1579" s="73">
        <v>3.8</v>
      </c>
      <c r="AF1579" s="73">
        <v>0.4</v>
      </c>
      <c r="AG1579" s="73">
        <v>0.1</v>
      </c>
      <c r="AH1579" s="73">
        <v>0.0</v>
      </c>
      <c r="AI1579" s="73">
        <v>2.3</v>
      </c>
      <c r="AJ1579" s="73">
        <v>3.7</v>
      </c>
      <c r="AK1579" s="73" t="s">
        <v>5229</v>
      </c>
    </row>
    <row r="1580">
      <c r="A1580" s="73" t="s">
        <v>2947</v>
      </c>
      <c r="B1580" s="74" t="s">
        <v>2947</v>
      </c>
      <c r="C1580" s="73" t="s">
        <v>2948</v>
      </c>
      <c r="D1580" s="73">
        <v>47071.0</v>
      </c>
      <c r="E1580" s="73" t="s">
        <v>1593</v>
      </c>
      <c r="F1580" s="73" t="s">
        <v>1594</v>
      </c>
      <c r="G1580" s="73">
        <v>35.1987</v>
      </c>
      <c r="H1580" s="73">
        <v>-88.1845</v>
      </c>
      <c r="I1580" s="73">
        <v>26824.0</v>
      </c>
      <c r="J1580" s="73">
        <v>17.93</v>
      </c>
      <c r="K1580" s="73">
        <f t="shared" si="1"/>
        <v>0.9750435683</v>
      </c>
      <c r="L1580" s="73">
        <f t="shared" si="2"/>
        <v>1.8</v>
      </c>
      <c r="M1580" s="73">
        <f t="shared" si="3"/>
        <v>2.9797477</v>
      </c>
      <c r="N1580" s="73" t="s">
        <v>1373</v>
      </c>
      <c r="O1580" s="73">
        <v>45.5</v>
      </c>
      <c r="P1580" s="73">
        <v>48.0</v>
      </c>
      <c r="Q1580" s="73">
        <v>52.0</v>
      </c>
      <c r="R1580" s="73">
        <v>52.4</v>
      </c>
      <c r="S1580" s="73">
        <v>2.94</v>
      </c>
      <c r="T1580" s="73">
        <v>46902.0</v>
      </c>
      <c r="U1580" s="73">
        <v>16.1</v>
      </c>
      <c r="V1580" s="73">
        <v>75.6</v>
      </c>
      <c r="W1580" s="73">
        <v>139936.0</v>
      </c>
      <c r="X1580" s="73">
        <v>735.0</v>
      </c>
      <c r="Y1580" s="73">
        <v>15.8</v>
      </c>
      <c r="Z1580" s="73">
        <v>49.8</v>
      </c>
      <c r="AA1580" s="73">
        <v>10294.0</v>
      </c>
      <c r="AB1580" s="73">
        <v>3.3</v>
      </c>
      <c r="AC1580" s="75">
        <v>45352.0</v>
      </c>
      <c r="AD1580" s="73">
        <v>93.3</v>
      </c>
      <c r="AE1580" s="73">
        <v>3.4</v>
      </c>
      <c r="AF1580" s="73">
        <v>0.1</v>
      </c>
      <c r="AG1580" s="73">
        <v>0.3</v>
      </c>
      <c r="AH1580" s="73">
        <v>0.0</v>
      </c>
      <c r="AI1580" s="73">
        <v>0.1</v>
      </c>
      <c r="AJ1580" s="73">
        <v>2.9</v>
      </c>
      <c r="AK1580" s="73" t="s">
        <v>5230</v>
      </c>
    </row>
    <row r="1581">
      <c r="A1581" s="73" t="s">
        <v>5231</v>
      </c>
      <c r="B1581" s="74" t="s">
        <v>5231</v>
      </c>
      <c r="C1581" s="73" t="s">
        <v>5232</v>
      </c>
      <c r="D1581" s="73">
        <v>22031.0</v>
      </c>
      <c r="E1581" s="73" t="s">
        <v>1885</v>
      </c>
      <c r="F1581" s="73" t="s">
        <v>1886</v>
      </c>
      <c r="G1581" s="73">
        <v>32.0554</v>
      </c>
      <c r="H1581" s="73">
        <v>-93.7373</v>
      </c>
      <c r="I1581" s="73">
        <v>26821.0</v>
      </c>
      <c r="J1581" s="73">
        <v>11.82</v>
      </c>
      <c r="K1581" s="73">
        <f t="shared" si="1"/>
        <v>0.9722950769</v>
      </c>
      <c r="L1581" s="73">
        <f t="shared" si="2"/>
        <v>1.8</v>
      </c>
      <c r="M1581" s="73">
        <f t="shared" si="3"/>
        <v>2.9559798</v>
      </c>
      <c r="N1581" s="73" t="s">
        <v>1373</v>
      </c>
      <c r="O1581" s="73">
        <v>39.3</v>
      </c>
      <c r="P1581" s="73">
        <v>49.0</v>
      </c>
      <c r="Q1581" s="73">
        <v>51.0</v>
      </c>
      <c r="R1581" s="73">
        <v>45.9</v>
      </c>
      <c r="S1581" s="73">
        <v>3.15</v>
      </c>
      <c r="T1581" s="73">
        <v>49807.0</v>
      </c>
      <c r="U1581" s="73">
        <v>26.2</v>
      </c>
      <c r="V1581" s="73">
        <v>74.9</v>
      </c>
      <c r="W1581" s="73">
        <v>131947.0</v>
      </c>
      <c r="X1581" s="73">
        <v>660.0</v>
      </c>
      <c r="Y1581" s="73">
        <v>16.3</v>
      </c>
      <c r="Z1581" s="73">
        <v>52.4</v>
      </c>
      <c r="AA1581" s="73">
        <v>10888.0</v>
      </c>
      <c r="AB1581" s="73">
        <v>6.9</v>
      </c>
      <c r="AC1581" s="75">
        <v>45352.0</v>
      </c>
      <c r="AD1581" s="73">
        <v>60.7</v>
      </c>
      <c r="AE1581" s="73">
        <v>34.2</v>
      </c>
      <c r="AF1581" s="73">
        <v>0.3</v>
      </c>
      <c r="AG1581" s="73">
        <v>0.6</v>
      </c>
      <c r="AH1581" s="73">
        <v>0.0</v>
      </c>
      <c r="AI1581" s="73">
        <v>0.4</v>
      </c>
      <c r="AJ1581" s="73">
        <v>3.9</v>
      </c>
      <c r="AK1581" s="73" t="s">
        <v>5233</v>
      </c>
    </row>
    <row r="1582">
      <c r="A1582" s="73" t="s">
        <v>2519</v>
      </c>
      <c r="B1582" s="74" t="s">
        <v>2519</v>
      </c>
      <c r="C1582" s="73" t="s">
        <v>2520</v>
      </c>
      <c r="D1582" s="73">
        <v>39019.0</v>
      </c>
      <c r="E1582" s="73" t="s">
        <v>1478</v>
      </c>
      <c r="F1582" s="73" t="s">
        <v>1479</v>
      </c>
      <c r="G1582" s="73">
        <v>40.5796</v>
      </c>
      <c r="H1582" s="73">
        <v>-81.0897</v>
      </c>
      <c r="I1582" s="73">
        <v>26761.0</v>
      </c>
      <c r="J1582" s="73">
        <v>26.18</v>
      </c>
      <c r="K1582" s="73">
        <f t="shared" si="1"/>
        <v>0.9787670384</v>
      </c>
      <c r="L1582" s="73">
        <f t="shared" si="2"/>
        <v>1.8</v>
      </c>
      <c r="M1582" s="73">
        <f t="shared" si="3"/>
        <v>3.0118402</v>
      </c>
      <c r="N1582" s="73" t="s">
        <v>1396</v>
      </c>
      <c r="O1582" s="73">
        <v>45.9</v>
      </c>
      <c r="P1582" s="73">
        <v>51.0</v>
      </c>
      <c r="Q1582" s="73">
        <v>49.0</v>
      </c>
      <c r="R1582" s="73">
        <v>55.9</v>
      </c>
      <c r="S1582" s="73">
        <v>2.86</v>
      </c>
      <c r="T1582" s="73">
        <v>59872.0</v>
      </c>
      <c r="U1582" s="73">
        <v>25.1</v>
      </c>
      <c r="V1582" s="73">
        <v>76.6</v>
      </c>
      <c r="W1582" s="73">
        <v>155668.0</v>
      </c>
      <c r="X1582" s="73">
        <v>756.0</v>
      </c>
      <c r="Y1582" s="73">
        <v>13.4</v>
      </c>
      <c r="Z1582" s="73">
        <v>56.3</v>
      </c>
      <c r="AA1582" s="73">
        <v>12667.0</v>
      </c>
      <c r="AB1582" s="73">
        <v>3.9</v>
      </c>
      <c r="AC1582" s="75">
        <v>45352.0</v>
      </c>
      <c r="AD1582" s="73">
        <v>95.4</v>
      </c>
      <c r="AE1582" s="73">
        <v>0.8</v>
      </c>
      <c r="AF1582" s="73">
        <v>0.0</v>
      </c>
      <c r="AG1582" s="73">
        <v>0.0</v>
      </c>
      <c r="AH1582" s="73">
        <v>0.0</v>
      </c>
      <c r="AI1582" s="73">
        <v>0.4</v>
      </c>
      <c r="AJ1582" s="73">
        <v>3.4</v>
      </c>
      <c r="AK1582" s="73" t="s">
        <v>5234</v>
      </c>
    </row>
    <row r="1583">
      <c r="A1583" s="73" t="s">
        <v>5235</v>
      </c>
      <c r="B1583" s="74" t="s">
        <v>5235</v>
      </c>
      <c r="C1583" s="73" t="s">
        <v>5236</v>
      </c>
      <c r="D1583" s="73">
        <v>37009.0</v>
      </c>
      <c r="E1583" s="73" t="s">
        <v>1514</v>
      </c>
      <c r="F1583" s="73" t="s">
        <v>1515</v>
      </c>
      <c r="G1583" s="73">
        <v>36.4341</v>
      </c>
      <c r="H1583" s="73">
        <v>-81.5004</v>
      </c>
      <c r="I1583" s="73">
        <v>26759.0</v>
      </c>
      <c r="J1583" s="73">
        <v>24.24</v>
      </c>
      <c r="K1583" s="73">
        <f t="shared" si="1"/>
        <v>0.9778901821</v>
      </c>
      <c r="L1583" s="73">
        <f t="shared" si="2"/>
        <v>1.8</v>
      </c>
      <c r="M1583" s="73">
        <f t="shared" si="3"/>
        <v>3.0042936</v>
      </c>
      <c r="N1583" s="73" t="s">
        <v>1396</v>
      </c>
      <c r="O1583" s="73">
        <v>49.6</v>
      </c>
      <c r="P1583" s="73">
        <v>49.5</v>
      </c>
      <c r="Q1583" s="73">
        <v>50.5</v>
      </c>
      <c r="R1583" s="73">
        <v>58.5</v>
      </c>
      <c r="S1583" s="73">
        <v>2.69</v>
      </c>
      <c r="T1583" s="73">
        <v>49176.0</v>
      </c>
      <c r="U1583" s="73">
        <v>18.8</v>
      </c>
      <c r="V1583" s="73">
        <v>79.8</v>
      </c>
      <c r="W1583" s="73">
        <v>198799.0</v>
      </c>
      <c r="X1583" s="73">
        <v>730.0</v>
      </c>
      <c r="Y1583" s="73">
        <v>20.8</v>
      </c>
      <c r="Z1583" s="73">
        <v>54.0</v>
      </c>
      <c r="AA1583" s="73">
        <v>13016.0</v>
      </c>
      <c r="AB1583" s="73">
        <v>5.1</v>
      </c>
      <c r="AC1583" s="75">
        <v>45352.0</v>
      </c>
      <c r="AD1583" s="73">
        <v>95.6</v>
      </c>
      <c r="AE1583" s="73">
        <v>1.0</v>
      </c>
      <c r="AF1583" s="73">
        <v>0.4</v>
      </c>
      <c r="AG1583" s="73">
        <v>0.2</v>
      </c>
      <c r="AH1583" s="73">
        <v>0.0</v>
      </c>
      <c r="AI1583" s="73">
        <v>0.3</v>
      </c>
      <c r="AJ1583" s="73">
        <v>2.4</v>
      </c>
      <c r="AK1583" s="73" t="s">
        <v>5237</v>
      </c>
    </row>
    <row r="1584">
      <c r="A1584" s="73" t="s">
        <v>2444</v>
      </c>
      <c r="B1584" s="74" t="s">
        <v>2444</v>
      </c>
      <c r="C1584" s="73" t="s">
        <v>2445</v>
      </c>
      <c r="D1584" s="73">
        <v>31025.0</v>
      </c>
      <c r="E1584" s="73" t="s">
        <v>1760</v>
      </c>
      <c r="F1584" s="73" t="s">
        <v>1761</v>
      </c>
      <c r="G1584" s="73">
        <v>40.9097</v>
      </c>
      <c r="H1584" s="73">
        <v>-96.1409</v>
      </c>
      <c r="I1584" s="73">
        <v>26749.0</v>
      </c>
      <c r="J1584" s="73">
        <v>18.55</v>
      </c>
      <c r="K1584" s="73">
        <f t="shared" si="1"/>
        <v>0.9753228998</v>
      </c>
      <c r="L1584" s="73">
        <f t="shared" si="2"/>
        <v>1.8</v>
      </c>
      <c r="M1584" s="73">
        <f t="shared" si="3"/>
        <v>2.9821595</v>
      </c>
      <c r="N1584" s="73" t="s">
        <v>1373</v>
      </c>
      <c r="O1584" s="73">
        <v>40.8</v>
      </c>
      <c r="P1584" s="73">
        <v>50.8</v>
      </c>
      <c r="Q1584" s="73">
        <v>49.2</v>
      </c>
      <c r="R1584" s="73">
        <v>61.4</v>
      </c>
      <c r="S1584" s="73">
        <v>2.99</v>
      </c>
      <c r="T1584" s="73">
        <v>87673.0</v>
      </c>
      <c r="U1584" s="73">
        <v>42.9</v>
      </c>
      <c r="V1584" s="73">
        <v>82.8</v>
      </c>
      <c r="W1584" s="73">
        <v>235612.0</v>
      </c>
      <c r="X1584" s="73">
        <v>970.0</v>
      </c>
      <c r="Y1584" s="73">
        <v>31.3</v>
      </c>
      <c r="Z1584" s="73">
        <v>67.5</v>
      </c>
      <c r="AA1584" s="73">
        <v>13711.0</v>
      </c>
      <c r="AB1584" s="73">
        <v>2.2</v>
      </c>
      <c r="AC1584" s="75">
        <v>45352.0</v>
      </c>
      <c r="AD1584" s="73">
        <v>93.3</v>
      </c>
      <c r="AE1584" s="73">
        <v>0.2</v>
      </c>
      <c r="AF1584" s="73">
        <v>0.4</v>
      </c>
      <c r="AG1584" s="73">
        <v>0.4</v>
      </c>
      <c r="AH1584" s="73">
        <v>0.3</v>
      </c>
      <c r="AI1584" s="73">
        <v>1.5</v>
      </c>
      <c r="AJ1584" s="73">
        <v>4.0</v>
      </c>
      <c r="AK1584" s="73" t="s">
        <v>5238</v>
      </c>
    </row>
    <row r="1585">
      <c r="A1585" s="73" t="s">
        <v>4285</v>
      </c>
      <c r="B1585" s="74" t="s">
        <v>4285</v>
      </c>
      <c r="C1585" s="73" t="s">
        <v>4286</v>
      </c>
      <c r="D1585" s="73">
        <v>13257.0</v>
      </c>
      <c r="E1585" s="73" t="s">
        <v>1525</v>
      </c>
      <c r="F1585" s="73" t="s">
        <v>1526</v>
      </c>
      <c r="G1585" s="73">
        <v>34.554</v>
      </c>
      <c r="H1585" s="73">
        <v>-83.2932</v>
      </c>
      <c r="I1585" s="73">
        <v>26732.0</v>
      </c>
      <c r="J1585" s="73">
        <v>57.71</v>
      </c>
      <c r="K1585" s="73">
        <f t="shared" si="1"/>
        <v>0.9931289508</v>
      </c>
      <c r="L1585" s="73">
        <f t="shared" si="2"/>
        <v>1.8</v>
      </c>
      <c r="M1585" s="73">
        <f t="shared" si="3"/>
        <v>3.1344919</v>
      </c>
      <c r="N1585" s="73" t="s">
        <v>1396</v>
      </c>
      <c r="O1585" s="73">
        <v>41.9</v>
      </c>
      <c r="P1585" s="73">
        <v>47.5</v>
      </c>
      <c r="Q1585" s="73">
        <v>52.5</v>
      </c>
      <c r="R1585" s="73">
        <v>46.9</v>
      </c>
      <c r="S1585" s="73">
        <v>3.07</v>
      </c>
      <c r="T1585" s="73">
        <v>52901.0</v>
      </c>
      <c r="U1585" s="73">
        <v>20.0</v>
      </c>
      <c r="V1585" s="73">
        <v>73.4</v>
      </c>
      <c r="W1585" s="73">
        <v>149257.0</v>
      </c>
      <c r="X1585" s="73">
        <v>797.0</v>
      </c>
      <c r="Y1585" s="73">
        <v>16.0</v>
      </c>
      <c r="Z1585" s="73">
        <v>55.3</v>
      </c>
      <c r="AA1585" s="73">
        <v>10593.0</v>
      </c>
      <c r="AB1585" s="73">
        <v>5.8</v>
      </c>
      <c r="AC1585" s="75">
        <v>45352.0</v>
      </c>
      <c r="AD1585" s="73">
        <v>81.8</v>
      </c>
      <c r="AE1585" s="73">
        <v>10.7</v>
      </c>
      <c r="AF1585" s="73">
        <v>1.2</v>
      </c>
      <c r="AG1585" s="73">
        <v>0.2</v>
      </c>
      <c r="AH1585" s="73">
        <v>0.1</v>
      </c>
      <c r="AI1585" s="73">
        <v>2.7</v>
      </c>
      <c r="AJ1585" s="73">
        <v>3.4</v>
      </c>
      <c r="AK1585" s="73" t="s">
        <v>5239</v>
      </c>
    </row>
    <row r="1586">
      <c r="A1586" s="73" t="s">
        <v>5240</v>
      </c>
      <c r="B1586" s="74" t="s">
        <v>5240</v>
      </c>
      <c r="C1586" s="73" t="s">
        <v>5241</v>
      </c>
      <c r="D1586" s="73">
        <v>26127.0</v>
      </c>
      <c r="E1586" s="73" t="s">
        <v>1439</v>
      </c>
      <c r="F1586" s="73" t="s">
        <v>1440</v>
      </c>
      <c r="G1586" s="73">
        <v>43.641</v>
      </c>
      <c r="H1586" s="73">
        <v>-86.2675</v>
      </c>
      <c r="I1586" s="73">
        <v>26707.0</v>
      </c>
      <c r="J1586" s="73">
        <v>19.16</v>
      </c>
      <c r="K1586" s="73">
        <f t="shared" si="1"/>
        <v>0.975597804</v>
      </c>
      <c r="L1586" s="73">
        <f t="shared" si="2"/>
        <v>1.8</v>
      </c>
      <c r="M1586" s="73">
        <f t="shared" si="3"/>
        <v>2.9845324</v>
      </c>
      <c r="N1586" s="73" t="s">
        <v>1441</v>
      </c>
      <c r="O1586" s="73">
        <v>43.8</v>
      </c>
      <c r="P1586" s="73">
        <v>51.3</v>
      </c>
      <c r="Q1586" s="73">
        <v>48.7</v>
      </c>
      <c r="R1586" s="73">
        <v>53.3</v>
      </c>
      <c r="S1586" s="73">
        <v>3.04</v>
      </c>
      <c r="T1586" s="73">
        <v>60691.0</v>
      </c>
      <c r="U1586" s="73">
        <v>23.0</v>
      </c>
      <c r="V1586" s="73">
        <v>84.7</v>
      </c>
      <c r="W1586" s="73">
        <v>152049.0</v>
      </c>
      <c r="X1586" s="73">
        <v>796.0</v>
      </c>
      <c r="Y1586" s="73">
        <v>19.6</v>
      </c>
      <c r="Z1586" s="73">
        <v>55.9</v>
      </c>
      <c r="AA1586" s="73">
        <v>11505.0</v>
      </c>
      <c r="AB1586" s="73">
        <v>5.0</v>
      </c>
      <c r="AC1586" s="75">
        <v>45352.0</v>
      </c>
      <c r="AD1586" s="73">
        <v>90.0</v>
      </c>
      <c r="AE1586" s="73">
        <v>0.9</v>
      </c>
      <c r="AF1586" s="73">
        <v>0.1</v>
      </c>
      <c r="AG1586" s="73">
        <v>0.9</v>
      </c>
      <c r="AH1586" s="73">
        <v>0.0</v>
      </c>
      <c r="AI1586" s="73">
        <v>2.3</v>
      </c>
      <c r="AJ1586" s="73">
        <v>5.7</v>
      </c>
      <c r="AK1586" s="73" t="s">
        <v>5242</v>
      </c>
    </row>
    <row r="1587">
      <c r="A1587" s="73" t="s">
        <v>2459</v>
      </c>
      <c r="B1587" s="74" t="s">
        <v>2459</v>
      </c>
      <c r="C1587" s="73" t="s">
        <v>2460</v>
      </c>
      <c r="D1587" s="73">
        <v>19015.0</v>
      </c>
      <c r="E1587" s="73" t="s">
        <v>1844</v>
      </c>
      <c r="F1587" s="73" t="s">
        <v>1845</v>
      </c>
      <c r="G1587" s="73">
        <v>42.0365</v>
      </c>
      <c r="H1587" s="73">
        <v>-93.9316</v>
      </c>
      <c r="I1587" s="73">
        <v>26700.0</v>
      </c>
      <c r="J1587" s="73">
        <v>18.07</v>
      </c>
      <c r="K1587" s="73">
        <f t="shared" si="1"/>
        <v>0.9751066362</v>
      </c>
      <c r="L1587" s="73">
        <f t="shared" si="2"/>
        <v>1.8</v>
      </c>
      <c r="M1587" s="73">
        <f t="shared" si="3"/>
        <v>2.9802923</v>
      </c>
      <c r="N1587" s="73" t="s">
        <v>1373</v>
      </c>
      <c r="O1587" s="73">
        <v>42.0</v>
      </c>
      <c r="P1587" s="73">
        <v>51.1</v>
      </c>
      <c r="Q1587" s="73">
        <v>48.9</v>
      </c>
      <c r="R1587" s="73">
        <v>53.5</v>
      </c>
      <c r="S1587" s="73">
        <v>2.95</v>
      </c>
      <c r="T1587" s="73">
        <v>75759.0</v>
      </c>
      <c r="U1587" s="73">
        <v>34.7</v>
      </c>
      <c r="V1587" s="73">
        <v>79.6</v>
      </c>
      <c r="W1587" s="73">
        <v>171513.0</v>
      </c>
      <c r="X1587" s="73">
        <v>852.0</v>
      </c>
      <c r="Y1587" s="73">
        <v>26.4</v>
      </c>
      <c r="Z1587" s="73">
        <v>65.8</v>
      </c>
      <c r="AA1587" s="73">
        <v>14841.0</v>
      </c>
      <c r="AB1587" s="73">
        <v>1.3</v>
      </c>
      <c r="AC1587" s="75">
        <v>45352.0</v>
      </c>
      <c r="AD1587" s="73">
        <v>95.0</v>
      </c>
      <c r="AE1587" s="73">
        <v>1.3</v>
      </c>
      <c r="AF1587" s="73">
        <v>0.1</v>
      </c>
      <c r="AG1587" s="73">
        <v>0.1</v>
      </c>
      <c r="AH1587" s="73">
        <v>0.0</v>
      </c>
      <c r="AI1587" s="73">
        <v>0.8</v>
      </c>
      <c r="AJ1587" s="73">
        <v>2.7</v>
      </c>
      <c r="AK1587" s="73" t="s">
        <v>5243</v>
      </c>
    </row>
    <row r="1588">
      <c r="A1588" s="73" t="s">
        <v>4883</v>
      </c>
      <c r="B1588" s="74" t="s">
        <v>4883</v>
      </c>
      <c r="C1588" s="73" t="s">
        <v>5244</v>
      </c>
      <c r="D1588" s="73">
        <v>55057.0</v>
      </c>
      <c r="E1588" s="73" t="s">
        <v>1585</v>
      </c>
      <c r="F1588" s="73" t="s">
        <v>1586</v>
      </c>
      <c r="G1588" s="73">
        <v>43.9246</v>
      </c>
      <c r="H1588" s="73">
        <v>-90.1138</v>
      </c>
      <c r="I1588" s="73">
        <v>26695.0</v>
      </c>
      <c r="J1588" s="73">
        <v>13.44</v>
      </c>
      <c r="K1588" s="73">
        <f t="shared" si="1"/>
        <v>0.9730230538</v>
      </c>
      <c r="L1588" s="73">
        <f t="shared" si="2"/>
        <v>1.8</v>
      </c>
      <c r="M1588" s="73">
        <f t="shared" si="3"/>
        <v>2.9622816</v>
      </c>
      <c r="N1588" s="73" t="s">
        <v>1373</v>
      </c>
      <c r="O1588" s="73">
        <v>45.7</v>
      </c>
      <c r="P1588" s="73">
        <v>54.2</v>
      </c>
      <c r="Q1588" s="73">
        <v>45.8</v>
      </c>
      <c r="R1588" s="73">
        <v>50.9</v>
      </c>
      <c r="S1588" s="73">
        <v>2.85</v>
      </c>
      <c r="T1588" s="73">
        <v>63455.0</v>
      </c>
      <c r="U1588" s="73">
        <v>24.3</v>
      </c>
      <c r="V1588" s="73">
        <v>79.3</v>
      </c>
      <c r="W1588" s="73">
        <v>152679.0</v>
      </c>
      <c r="X1588" s="73">
        <v>820.0</v>
      </c>
      <c r="Y1588" s="73">
        <v>16.2</v>
      </c>
      <c r="Z1588" s="73">
        <v>58.3</v>
      </c>
      <c r="AA1588" s="73">
        <v>13677.0</v>
      </c>
      <c r="AB1588" s="73">
        <v>4.2</v>
      </c>
      <c r="AC1588" s="75">
        <v>45352.0</v>
      </c>
      <c r="AD1588" s="73">
        <v>89.5</v>
      </c>
      <c r="AE1588" s="73">
        <v>2.5</v>
      </c>
      <c r="AF1588" s="73">
        <v>0.6</v>
      </c>
      <c r="AG1588" s="73">
        <v>0.9</v>
      </c>
      <c r="AH1588" s="73">
        <v>0.0</v>
      </c>
      <c r="AI1588" s="73">
        <v>1.8</v>
      </c>
      <c r="AJ1588" s="73">
        <v>4.8</v>
      </c>
      <c r="AK1588" s="73" t="s">
        <v>5245</v>
      </c>
    </row>
    <row r="1589">
      <c r="A1589" s="73" t="s">
        <v>3310</v>
      </c>
      <c r="B1589" s="74" t="s">
        <v>3310</v>
      </c>
      <c r="C1589" s="73" t="s">
        <v>3311</v>
      </c>
      <c r="D1589" s="73">
        <v>36049.0</v>
      </c>
      <c r="E1589" s="73" t="s">
        <v>1400</v>
      </c>
      <c r="F1589" s="73" t="s">
        <v>1401</v>
      </c>
      <c r="G1589" s="73">
        <v>43.7851</v>
      </c>
      <c r="H1589" s="73">
        <v>-75.4486</v>
      </c>
      <c r="I1589" s="73">
        <v>26690.0</v>
      </c>
      <c r="J1589" s="73">
        <v>8.07</v>
      </c>
      <c r="K1589" s="73">
        <f t="shared" si="1"/>
        <v>0.970612034</v>
      </c>
      <c r="L1589" s="73">
        <f t="shared" si="2"/>
        <v>1.8</v>
      </c>
      <c r="M1589" s="73">
        <f t="shared" si="3"/>
        <v>2.9413923</v>
      </c>
      <c r="N1589" s="73" t="s">
        <v>1396</v>
      </c>
      <c r="O1589" s="73">
        <v>42.0</v>
      </c>
      <c r="P1589" s="73">
        <v>50.7</v>
      </c>
      <c r="Q1589" s="73">
        <v>49.3</v>
      </c>
      <c r="R1589" s="73">
        <v>54.6</v>
      </c>
      <c r="S1589" s="73">
        <v>2.93</v>
      </c>
      <c r="T1589" s="73">
        <v>64401.0</v>
      </c>
      <c r="U1589" s="73">
        <v>25.9</v>
      </c>
      <c r="V1589" s="73">
        <v>80.8</v>
      </c>
      <c r="W1589" s="73">
        <v>143642.0</v>
      </c>
      <c r="X1589" s="73">
        <v>768.0</v>
      </c>
      <c r="Y1589" s="73">
        <v>19.3</v>
      </c>
      <c r="Z1589" s="73">
        <v>59.2</v>
      </c>
      <c r="AA1589" s="73">
        <v>11916.0</v>
      </c>
      <c r="AB1589" s="73">
        <v>5.2</v>
      </c>
      <c r="AC1589" s="75">
        <v>45352.0</v>
      </c>
      <c r="AD1589" s="73">
        <v>95.3</v>
      </c>
      <c r="AE1589" s="73">
        <v>1.1</v>
      </c>
      <c r="AF1589" s="73">
        <v>0.2</v>
      </c>
      <c r="AG1589" s="73">
        <v>0.1</v>
      </c>
      <c r="AH1589" s="73">
        <v>0.0</v>
      </c>
      <c r="AI1589" s="73">
        <v>0.6</v>
      </c>
      <c r="AJ1589" s="73">
        <v>2.7</v>
      </c>
      <c r="AK1589" s="73" t="s">
        <v>5246</v>
      </c>
    </row>
    <row r="1590">
      <c r="A1590" s="73" t="s">
        <v>5247</v>
      </c>
      <c r="B1590" s="74" t="s">
        <v>5247</v>
      </c>
      <c r="C1590" s="73" t="s">
        <v>5248</v>
      </c>
      <c r="D1590" s="73">
        <v>27095.0</v>
      </c>
      <c r="E1590" s="73" t="s">
        <v>1489</v>
      </c>
      <c r="F1590" s="73" t="s">
        <v>1490</v>
      </c>
      <c r="G1590" s="73">
        <v>45.938</v>
      </c>
      <c r="H1590" s="73">
        <v>-93.6301</v>
      </c>
      <c r="I1590" s="73">
        <v>26680.0</v>
      </c>
      <c r="J1590" s="73">
        <v>18.0</v>
      </c>
      <c r="K1590" s="73">
        <f t="shared" si="1"/>
        <v>0.9750751017</v>
      </c>
      <c r="L1590" s="73">
        <f t="shared" si="2"/>
        <v>1.8</v>
      </c>
      <c r="M1590" s="73">
        <f t="shared" si="3"/>
        <v>2.98002</v>
      </c>
      <c r="N1590" s="73" t="s">
        <v>1373</v>
      </c>
      <c r="O1590" s="73">
        <v>40.8</v>
      </c>
      <c r="P1590" s="73">
        <v>51.0</v>
      </c>
      <c r="Q1590" s="73">
        <v>49.0</v>
      </c>
      <c r="R1590" s="73">
        <v>50.0</v>
      </c>
      <c r="S1590" s="73">
        <v>3.07</v>
      </c>
      <c r="T1590" s="73">
        <v>68088.0</v>
      </c>
      <c r="U1590" s="73">
        <v>31.5</v>
      </c>
      <c r="V1590" s="73">
        <v>76.2</v>
      </c>
      <c r="W1590" s="73">
        <v>220551.0</v>
      </c>
      <c r="X1590" s="73">
        <v>874.0</v>
      </c>
      <c r="Y1590" s="73">
        <v>16.7</v>
      </c>
      <c r="Z1590" s="73">
        <v>64.6</v>
      </c>
      <c r="AA1590" s="73">
        <v>13079.0</v>
      </c>
      <c r="AB1590" s="73">
        <v>4.7</v>
      </c>
      <c r="AC1590" s="75">
        <v>45352.0</v>
      </c>
      <c r="AD1590" s="73">
        <v>89.0</v>
      </c>
      <c r="AE1590" s="73">
        <v>0.4</v>
      </c>
      <c r="AF1590" s="73">
        <v>0.6</v>
      </c>
      <c r="AG1590" s="73">
        <v>4.6</v>
      </c>
      <c r="AH1590" s="73">
        <v>0.1</v>
      </c>
      <c r="AI1590" s="73">
        <v>0.7</v>
      </c>
      <c r="AJ1590" s="73">
        <v>4.5</v>
      </c>
      <c r="AK1590" s="73" t="s">
        <v>5249</v>
      </c>
    </row>
    <row r="1591">
      <c r="A1591" s="73" t="s">
        <v>3843</v>
      </c>
      <c r="B1591" s="74" t="s">
        <v>3843</v>
      </c>
      <c r="C1591" s="73" t="s">
        <v>3844</v>
      </c>
      <c r="D1591" s="73">
        <v>21043.0</v>
      </c>
      <c r="E1591" s="73" t="s">
        <v>1656</v>
      </c>
      <c r="F1591" s="73" t="s">
        <v>1657</v>
      </c>
      <c r="G1591" s="73">
        <v>38.3182</v>
      </c>
      <c r="H1591" s="73">
        <v>-83.0495</v>
      </c>
      <c r="I1591" s="73">
        <v>26671.0</v>
      </c>
      <c r="J1591" s="73">
        <v>25.15</v>
      </c>
      <c r="K1591" s="73">
        <f t="shared" si="1"/>
        <v>0.9783013931</v>
      </c>
      <c r="L1591" s="73">
        <f t="shared" si="2"/>
        <v>1.8</v>
      </c>
      <c r="M1591" s="73">
        <f t="shared" si="3"/>
        <v>3.0078335</v>
      </c>
      <c r="N1591" s="73" t="s">
        <v>1396</v>
      </c>
      <c r="O1591" s="73">
        <v>41.9</v>
      </c>
      <c r="P1591" s="73">
        <v>50.0</v>
      </c>
      <c r="Q1591" s="73">
        <v>50.0</v>
      </c>
      <c r="R1591" s="73">
        <v>52.0</v>
      </c>
      <c r="S1591" s="73">
        <v>3.25</v>
      </c>
      <c r="T1591" s="73">
        <v>47004.0</v>
      </c>
      <c r="U1591" s="73">
        <v>20.4</v>
      </c>
      <c r="V1591" s="73">
        <v>79.5</v>
      </c>
      <c r="W1591" s="73">
        <v>116434.0</v>
      </c>
      <c r="X1591" s="73">
        <v>708.0</v>
      </c>
      <c r="Y1591" s="73">
        <v>14.5</v>
      </c>
      <c r="Z1591" s="73">
        <v>45.4</v>
      </c>
      <c r="AA1591" s="73">
        <v>9689.0</v>
      </c>
      <c r="AB1591" s="73">
        <v>6.0</v>
      </c>
      <c r="AC1591" s="75">
        <v>45352.0</v>
      </c>
      <c r="AD1591" s="73">
        <v>95.7</v>
      </c>
      <c r="AE1591" s="73">
        <v>0.4</v>
      </c>
      <c r="AF1591" s="73">
        <v>0.1</v>
      </c>
      <c r="AG1591" s="73">
        <v>0.1</v>
      </c>
      <c r="AH1591" s="73">
        <v>0.0</v>
      </c>
      <c r="AI1591" s="73">
        <v>0.1</v>
      </c>
      <c r="AJ1591" s="73">
        <v>3.5</v>
      </c>
      <c r="AK1591" s="73" t="s">
        <v>5250</v>
      </c>
    </row>
    <row r="1592">
      <c r="A1592" s="73" t="s">
        <v>5251</v>
      </c>
      <c r="B1592" s="74" t="s">
        <v>5251</v>
      </c>
      <c r="C1592" s="73" t="s">
        <v>5252</v>
      </c>
      <c r="D1592" s="73">
        <v>1061.0</v>
      </c>
      <c r="E1592" s="73" t="s">
        <v>1706</v>
      </c>
      <c r="F1592" s="73" t="s">
        <v>1707</v>
      </c>
      <c r="G1592" s="73">
        <v>31.0951</v>
      </c>
      <c r="H1592" s="73">
        <v>-85.8391</v>
      </c>
      <c r="I1592" s="73">
        <v>26647.0</v>
      </c>
      <c r="J1592" s="73">
        <v>17.91</v>
      </c>
      <c r="K1592" s="73">
        <f t="shared" si="1"/>
        <v>0.975034559</v>
      </c>
      <c r="L1592" s="73">
        <f t="shared" si="2"/>
        <v>1.8</v>
      </c>
      <c r="M1592" s="73">
        <f t="shared" si="3"/>
        <v>2.9796699</v>
      </c>
      <c r="N1592" s="73" t="s">
        <v>1373</v>
      </c>
      <c r="O1592" s="73">
        <v>43.6</v>
      </c>
      <c r="P1592" s="73">
        <v>48.9</v>
      </c>
      <c r="Q1592" s="73">
        <v>51.1</v>
      </c>
      <c r="R1592" s="73">
        <v>52.0</v>
      </c>
      <c r="S1592" s="73">
        <v>3.11</v>
      </c>
      <c r="T1592" s="73">
        <v>47608.0</v>
      </c>
      <c r="U1592" s="73">
        <v>18.5</v>
      </c>
      <c r="V1592" s="73">
        <v>75.7</v>
      </c>
      <c r="W1592" s="73">
        <v>115935.0</v>
      </c>
      <c r="X1592" s="73">
        <v>696.0</v>
      </c>
      <c r="Y1592" s="73">
        <v>13.9</v>
      </c>
      <c r="Z1592" s="73">
        <v>53.1</v>
      </c>
      <c r="AA1592" s="73">
        <v>11176.0</v>
      </c>
      <c r="AB1592" s="73">
        <v>3.9</v>
      </c>
      <c r="AC1592" s="75">
        <v>45352.0</v>
      </c>
      <c r="AD1592" s="73">
        <v>83.9</v>
      </c>
      <c r="AE1592" s="73">
        <v>9.3</v>
      </c>
      <c r="AF1592" s="73">
        <v>0.5</v>
      </c>
      <c r="AG1592" s="73">
        <v>0.3</v>
      </c>
      <c r="AH1592" s="73">
        <v>0.0</v>
      </c>
      <c r="AI1592" s="73">
        <v>2.4</v>
      </c>
      <c r="AJ1592" s="73">
        <v>3.6</v>
      </c>
      <c r="AK1592" s="73" t="s">
        <v>5253</v>
      </c>
    </row>
    <row r="1593">
      <c r="A1593" s="73" t="s">
        <v>5254</v>
      </c>
      <c r="B1593" s="74" t="s">
        <v>5254</v>
      </c>
      <c r="C1593" s="73" t="s">
        <v>5255</v>
      </c>
      <c r="D1593" s="73">
        <v>41065.0</v>
      </c>
      <c r="E1593" s="73" t="s">
        <v>1642</v>
      </c>
      <c r="F1593" s="73" t="s">
        <v>1643</v>
      </c>
      <c r="G1593" s="73">
        <v>45.16</v>
      </c>
      <c r="H1593" s="73">
        <v>-121.1678</v>
      </c>
      <c r="I1593" s="73">
        <v>26639.0</v>
      </c>
      <c r="J1593" s="73">
        <v>4.32</v>
      </c>
      <c r="K1593" s="73">
        <f t="shared" si="1"/>
        <v>0.9689319045</v>
      </c>
      <c r="L1593" s="73">
        <f t="shared" si="2"/>
        <v>1.8</v>
      </c>
      <c r="M1593" s="73">
        <f t="shared" si="3"/>
        <v>2.9268048</v>
      </c>
      <c r="N1593" s="73" t="s">
        <v>1367</v>
      </c>
      <c r="O1593" s="73">
        <v>40.4</v>
      </c>
      <c r="P1593" s="73">
        <v>51.2</v>
      </c>
      <c r="Q1593" s="73">
        <v>48.8</v>
      </c>
      <c r="R1593" s="73">
        <v>48.0</v>
      </c>
      <c r="S1593" s="73">
        <v>3.03</v>
      </c>
      <c r="T1593" s="73">
        <v>61316.0</v>
      </c>
      <c r="U1593" s="73">
        <v>26.9</v>
      </c>
      <c r="V1593" s="73">
        <v>65.1</v>
      </c>
      <c r="W1593" s="73">
        <v>297408.0</v>
      </c>
      <c r="X1593" s="73">
        <v>925.0</v>
      </c>
      <c r="Y1593" s="73">
        <v>22.1</v>
      </c>
      <c r="Z1593" s="73">
        <v>59.7</v>
      </c>
      <c r="AA1593" s="73">
        <v>12950.0</v>
      </c>
      <c r="AB1593" s="73">
        <v>7.1</v>
      </c>
      <c r="AC1593" s="75">
        <v>45352.0</v>
      </c>
      <c r="AD1593" s="73">
        <v>81.9</v>
      </c>
      <c r="AE1593" s="73">
        <v>0.3</v>
      </c>
      <c r="AF1593" s="73">
        <v>0.7</v>
      </c>
      <c r="AG1593" s="73">
        <v>2.6</v>
      </c>
      <c r="AH1593" s="73">
        <v>0.1</v>
      </c>
      <c r="AI1593" s="73">
        <v>2.7</v>
      </c>
      <c r="AJ1593" s="73">
        <v>11.7</v>
      </c>
      <c r="AK1593" s="73" t="s">
        <v>5256</v>
      </c>
    </row>
    <row r="1594">
      <c r="A1594" s="73" t="s">
        <v>5257</v>
      </c>
      <c r="B1594" s="74" t="s">
        <v>5257</v>
      </c>
      <c r="C1594" s="73" t="s">
        <v>5258</v>
      </c>
      <c r="D1594" s="73">
        <v>21095.0</v>
      </c>
      <c r="E1594" s="73" t="s">
        <v>1656</v>
      </c>
      <c r="F1594" s="73" t="s">
        <v>1657</v>
      </c>
      <c r="G1594" s="73">
        <v>36.8569</v>
      </c>
      <c r="H1594" s="73">
        <v>-83.218</v>
      </c>
      <c r="I1594" s="73">
        <v>26589.0</v>
      </c>
      <c r="J1594" s="73">
        <v>22.04</v>
      </c>
      <c r="K1594" s="73">
        <f t="shared" si="1"/>
        <v>0.9768967594</v>
      </c>
      <c r="L1594" s="73">
        <f t="shared" si="2"/>
        <v>1.8</v>
      </c>
      <c r="M1594" s="73">
        <f t="shared" si="3"/>
        <v>2.9957356</v>
      </c>
      <c r="N1594" s="73" t="s">
        <v>1396</v>
      </c>
      <c r="O1594" s="73">
        <v>41.2</v>
      </c>
      <c r="P1594" s="73">
        <v>48.3</v>
      </c>
      <c r="Q1594" s="73">
        <v>51.7</v>
      </c>
      <c r="R1594" s="73">
        <v>51.1</v>
      </c>
      <c r="S1594" s="73">
        <v>2.99</v>
      </c>
      <c r="T1594" s="73">
        <v>35128.0</v>
      </c>
      <c r="U1594" s="73">
        <v>10.9</v>
      </c>
      <c r="V1594" s="73">
        <v>68.9</v>
      </c>
      <c r="W1594" s="73">
        <v>69378.0</v>
      </c>
      <c r="X1594" s="73">
        <v>625.0</v>
      </c>
      <c r="Y1594" s="73">
        <v>10.5</v>
      </c>
      <c r="Z1594" s="73">
        <v>39.6</v>
      </c>
      <c r="AA1594" s="73">
        <v>6509.0</v>
      </c>
      <c r="AB1594" s="73">
        <v>10.8</v>
      </c>
      <c r="AC1594" s="75">
        <v>45352.0</v>
      </c>
      <c r="AD1594" s="73">
        <v>94.6</v>
      </c>
      <c r="AE1594" s="73">
        <v>2.1</v>
      </c>
      <c r="AF1594" s="73">
        <v>0.5</v>
      </c>
      <c r="AG1594" s="73">
        <v>0.0</v>
      </c>
      <c r="AH1594" s="73">
        <v>0.1</v>
      </c>
      <c r="AI1594" s="73">
        <v>0.2</v>
      </c>
      <c r="AJ1594" s="73">
        <v>2.5</v>
      </c>
      <c r="AK1594" s="73" t="s">
        <v>5259</v>
      </c>
    </row>
    <row r="1595">
      <c r="A1595" s="73" t="s">
        <v>5260</v>
      </c>
      <c r="B1595" s="74" t="s">
        <v>5260</v>
      </c>
      <c r="C1595" s="73" t="s">
        <v>5261</v>
      </c>
      <c r="D1595" s="73">
        <v>45069.0</v>
      </c>
      <c r="E1595" s="73" t="s">
        <v>1816</v>
      </c>
      <c r="F1595" s="73" t="s">
        <v>1817</v>
      </c>
      <c r="G1595" s="73">
        <v>34.602</v>
      </c>
      <c r="H1595" s="73">
        <v>-79.6786</v>
      </c>
      <c r="I1595" s="73">
        <v>26585.0</v>
      </c>
      <c r="J1595" s="73">
        <v>21.39</v>
      </c>
      <c r="K1595" s="73">
        <f t="shared" si="1"/>
        <v>0.9766034414</v>
      </c>
      <c r="L1595" s="73">
        <f t="shared" si="2"/>
        <v>1.8</v>
      </c>
      <c r="M1595" s="73">
        <f t="shared" si="3"/>
        <v>2.9932071</v>
      </c>
      <c r="N1595" s="73" t="s">
        <v>1396</v>
      </c>
      <c r="O1595" s="73">
        <v>41.5</v>
      </c>
      <c r="P1595" s="73">
        <v>52.6</v>
      </c>
      <c r="Q1595" s="73">
        <v>47.4</v>
      </c>
      <c r="R1595" s="73">
        <v>32.1</v>
      </c>
      <c r="S1595" s="73">
        <v>3.72</v>
      </c>
      <c r="T1595" s="73">
        <v>34275.0</v>
      </c>
      <c r="U1595" s="73">
        <v>12.4</v>
      </c>
      <c r="V1595" s="73">
        <v>63.2</v>
      </c>
      <c r="W1595" s="73">
        <v>78570.0</v>
      </c>
      <c r="X1595" s="73">
        <v>680.0</v>
      </c>
      <c r="Y1595" s="73">
        <v>8.3</v>
      </c>
      <c r="Z1595" s="73">
        <v>44.0</v>
      </c>
      <c r="AA1595" s="73">
        <v>7362.0</v>
      </c>
      <c r="AB1595" s="73">
        <v>7.8</v>
      </c>
      <c r="AC1595" s="75">
        <v>45352.0</v>
      </c>
      <c r="AD1595" s="73">
        <v>39.2</v>
      </c>
      <c r="AE1595" s="73">
        <v>49.4</v>
      </c>
      <c r="AF1595" s="73">
        <v>0.3</v>
      </c>
      <c r="AG1595" s="73">
        <v>3.6</v>
      </c>
      <c r="AH1595" s="73">
        <v>0.0</v>
      </c>
      <c r="AI1595" s="73">
        <v>2.2</v>
      </c>
      <c r="AJ1595" s="73">
        <v>5.3</v>
      </c>
      <c r="AK1595" s="73" t="s">
        <v>5262</v>
      </c>
    </row>
    <row r="1596">
      <c r="A1596" s="73" t="s">
        <v>2749</v>
      </c>
      <c r="B1596" s="74" t="s">
        <v>2749</v>
      </c>
      <c r="C1596" s="73" t="s">
        <v>2750</v>
      </c>
      <c r="D1596" s="73">
        <v>21085.0</v>
      </c>
      <c r="E1596" s="73" t="s">
        <v>1656</v>
      </c>
      <c r="F1596" s="73" t="s">
        <v>1657</v>
      </c>
      <c r="G1596" s="73">
        <v>37.4608</v>
      </c>
      <c r="H1596" s="73">
        <v>-86.3439</v>
      </c>
      <c r="I1596" s="73">
        <v>26465.0</v>
      </c>
      <c r="J1596" s="73">
        <v>20.46</v>
      </c>
      <c r="K1596" s="73">
        <f t="shared" si="1"/>
        <v>0.9761839241</v>
      </c>
      <c r="L1596" s="73">
        <f t="shared" si="2"/>
        <v>1.8</v>
      </c>
      <c r="M1596" s="73">
        <f t="shared" si="3"/>
        <v>2.9895894</v>
      </c>
      <c r="N1596" s="73" t="s">
        <v>1373</v>
      </c>
      <c r="O1596" s="73">
        <v>40.0</v>
      </c>
      <c r="P1596" s="73">
        <v>49.8</v>
      </c>
      <c r="Q1596" s="73">
        <v>50.2</v>
      </c>
      <c r="R1596" s="73">
        <v>45.2</v>
      </c>
      <c r="S1596" s="73">
        <v>3.41</v>
      </c>
      <c r="T1596" s="73">
        <v>47024.0</v>
      </c>
      <c r="U1596" s="73">
        <v>18.1</v>
      </c>
      <c r="V1596" s="73">
        <v>76.9</v>
      </c>
      <c r="W1596" s="73">
        <v>142240.0</v>
      </c>
      <c r="X1596" s="73">
        <v>636.0</v>
      </c>
      <c r="Y1596" s="73">
        <v>13.2</v>
      </c>
      <c r="Z1596" s="73">
        <v>53.4</v>
      </c>
      <c r="AA1596" s="73">
        <v>10456.0</v>
      </c>
      <c r="AB1596" s="73">
        <v>4.8</v>
      </c>
      <c r="AC1596" s="75">
        <v>45352.0</v>
      </c>
      <c r="AD1596" s="73">
        <v>95.6</v>
      </c>
      <c r="AE1596" s="73">
        <v>0.5</v>
      </c>
      <c r="AF1596" s="73">
        <v>0.3</v>
      </c>
      <c r="AG1596" s="73">
        <v>0.0</v>
      </c>
      <c r="AH1596" s="73">
        <v>0.0</v>
      </c>
      <c r="AI1596" s="73">
        <v>1.0</v>
      </c>
      <c r="AJ1596" s="73">
        <v>2.5</v>
      </c>
      <c r="AK1596" s="73" t="s">
        <v>5263</v>
      </c>
    </row>
    <row r="1597">
      <c r="A1597" s="73" t="s">
        <v>5264</v>
      </c>
      <c r="B1597" s="74" t="s">
        <v>5264</v>
      </c>
      <c r="C1597" s="73" t="s">
        <v>5265</v>
      </c>
      <c r="D1597" s="73">
        <v>8039.0</v>
      </c>
      <c r="E1597" s="73" t="s">
        <v>1677</v>
      </c>
      <c r="F1597" s="73" t="s">
        <v>1678</v>
      </c>
      <c r="G1597" s="73">
        <v>39.2865</v>
      </c>
      <c r="H1597" s="73">
        <v>-104.1357</v>
      </c>
      <c r="I1597" s="73">
        <v>26457.0</v>
      </c>
      <c r="J1597" s="73">
        <v>5.52</v>
      </c>
      <c r="K1597" s="73">
        <f t="shared" si="1"/>
        <v>0.9694692293</v>
      </c>
      <c r="L1597" s="73">
        <f t="shared" si="2"/>
        <v>1.8</v>
      </c>
      <c r="M1597" s="73">
        <f t="shared" si="3"/>
        <v>2.9314728</v>
      </c>
      <c r="N1597" s="73" t="s">
        <v>1502</v>
      </c>
      <c r="O1597" s="73">
        <v>45.6</v>
      </c>
      <c r="P1597" s="73">
        <v>50.8</v>
      </c>
      <c r="Q1597" s="73">
        <v>49.2</v>
      </c>
      <c r="R1597" s="73">
        <v>65.0</v>
      </c>
      <c r="S1597" s="73">
        <v>3.03</v>
      </c>
      <c r="T1597" s="73">
        <v>124360.0</v>
      </c>
      <c r="U1597" s="73">
        <v>61.7</v>
      </c>
      <c r="V1597" s="73">
        <v>93.3</v>
      </c>
      <c r="W1597" s="73">
        <v>621288.0</v>
      </c>
      <c r="X1597" s="73">
        <v>1436.0</v>
      </c>
      <c r="Y1597" s="73">
        <v>35.6</v>
      </c>
      <c r="Z1597" s="73">
        <v>66.4</v>
      </c>
      <c r="AA1597" s="73">
        <v>15865.0</v>
      </c>
      <c r="AB1597" s="73">
        <v>2.3</v>
      </c>
      <c r="AC1597" s="75">
        <v>45352.0</v>
      </c>
      <c r="AD1597" s="73">
        <v>87.7</v>
      </c>
      <c r="AE1597" s="73">
        <v>0.3</v>
      </c>
      <c r="AF1597" s="73">
        <v>0.9</v>
      </c>
      <c r="AG1597" s="73">
        <v>0.5</v>
      </c>
      <c r="AH1597" s="73">
        <v>0.0</v>
      </c>
      <c r="AI1597" s="73">
        <v>1.4</v>
      </c>
      <c r="AJ1597" s="73">
        <v>9.0</v>
      </c>
      <c r="AK1597" s="73" t="s">
        <v>5266</v>
      </c>
    </row>
    <row r="1598">
      <c r="A1598" s="73" t="s">
        <v>5050</v>
      </c>
      <c r="B1598" s="74" t="s">
        <v>5050</v>
      </c>
      <c r="C1598" s="73" t="s">
        <v>5051</v>
      </c>
      <c r="D1598" s="73">
        <v>18031.0</v>
      </c>
      <c r="E1598" s="73" t="s">
        <v>1563</v>
      </c>
      <c r="F1598" s="73" t="s">
        <v>1564</v>
      </c>
      <c r="G1598" s="73">
        <v>39.307</v>
      </c>
      <c r="H1598" s="73">
        <v>-85.5011</v>
      </c>
      <c r="I1598" s="73">
        <v>26432.0</v>
      </c>
      <c r="J1598" s="73">
        <v>27.39</v>
      </c>
      <c r="K1598" s="73">
        <f t="shared" si="1"/>
        <v>0.9793143417</v>
      </c>
      <c r="L1598" s="73">
        <f t="shared" si="2"/>
        <v>1.8</v>
      </c>
      <c r="M1598" s="73">
        <f t="shared" si="3"/>
        <v>3.0165471</v>
      </c>
      <c r="N1598" s="73" t="s">
        <v>1565</v>
      </c>
      <c r="O1598" s="73">
        <v>39.7</v>
      </c>
      <c r="P1598" s="73">
        <v>50.1</v>
      </c>
      <c r="Q1598" s="73">
        <v>49.9</v>
      </c>
      <c r="R1598" s="73">
        <v>53.7</v>
      </c>
      <c r="S1598" s="73">
        <v>3.07</v>
      </c>
      <c r="T1598" s="73">
        <v>71566.0</v>
      </c>
      <c r="U1598" s="73">
        <v>30.9</v>
      </c>
      <c r="V1598" s="73">
        <v>73.6</v>
      </c>
      <c r="W1598" s="73">
        <v>174008.0</v>
      </c>
      <c r="X1598" s="73">
        <v>815.0</v>
      </c>
      <c r="Y1598" s="73">
        <v>20.5</v>
      </c>
      <c r="Z1598" s="73">
        <v>66.5</v>
      </c>
      <c r="AA1598" s="73">
        <v>14173.0</v>
      </c>
      <c r="AB1598" s="73">
        <v>3.1</v>
      </c>
      <c r="AC1598" s="75">
        <v>45352.0</v>
      </c>
      <c r="AD1598" s="73">
        <v>94.4</v>
      </c>
      <c r="AE1598" s="73">
        <v>0.2</v>
      </c>
      <c r="AF1598" s="73">
        <v>0.6</v>
      </c>
      <c r="AG1598" s="73">
        <v>0.0</v>
      </c>
      <c r="AH1598" s="73">
        <v>0.0</v>
      </c>
      <c r="AI1598" s="73">
        <v>0.5</v>
      </c>
      <c r="AJ1598" s="73">
        <v>4.2</v>
      </c>
      <c r="AK1598" s="73" t="s">
        <v>5267</v>
      </c>
    </row>
    <row r="1599">
      <c r="A1599" s="73" t="s">
        <v>2227</v>
      </c>
      <c r="B1599" s="74" t="s">
        <v>2227</v>
      </c>
      <c r="C1599" s="73" t="s">
        <v>2228</v>
      </c>
      <c r="D1599" s="73">
        <v>18021.0</v>
      </c>
      <c r="E1599" s="73" t="s">
        <v>1563</v>
      </c>
      <c r="F1599" s="73" t="s">
        <v>1564</v>
      </c>
      <c r="G1599" s="73">
        <v>39.3928</v>
      </c>
      <c r="H1599" s="73">
        <v>-87.1158</v>
      </c>
      <c r="I1599" s="73">
        <v>26396.0</v>
      </c>
      <c r="J1599" s="73">
        <v>28.5</v>
      </c>
      <c r="K1599" s="73">
        <f t="shared" si="1"/>
        <v>0.9798166825</v>
      </c>
      <c r="L1599" s="73">
        <f t="shared" si="2"/>
        <v>1.8</v>
      </c>
      <c r="M1599" s="73">
        <f t="shared" si="3"/>
        <v>3.020865</v>
      </c>
      <c r="N1599" s="73" t="s">
        <v>1565</v>
      </c>
      <c r="O1599" s="73">
        <v>41.1</v>
      </c>
      <c r="P1599" s="73">
        <v>49.7</v>
      </c>
      <c r="Q1599" s="73">
        <v>50.3</v>
      </c>
      <c r="R1599" s="73">
        <v>53.9</v>
      </c>
      <c r="S1599" s="73">
        <v>2.9</v>
      </c>
      <c r="T1599" s="73">
        <v>68364.0</v>
      </c>
      <c r="U1599" s="73">
        <v>27.4</v>
      </c>
      <c r="V1599" s="73">
        <v>77.6</v>
      </c>
      <c r="W1599" s="73">
        <v>127936.0</v>
      </c>
      <c r="X1599" s="73">
        <v>788.0</v>
      </c>
      <c r="Y1599" s="73">
        <v>16.9</v>
      </c>
      <c r="Z1599" s="73">
        <v>58.8</v>
      </c>
      <c r="AA1599" s="73">
        <v>11353.0</v>
      </c>
      <c r="AB1599" s="73">
        <v>4.3</v>
      </c>
      <c r="AC1599" s="75">
        <v>45352.0</v>
      </c>
      <c r="AD1599" s="73">
        <v>95.2</v>
      </c>
      <c r="AE1599" s="73">
        <v>0.4</v>
      </c>
      <c r="AF1599" s="73">
        <v>0.2</v>
      </c>
      <c r="AG1599" s="73">
        <v>0.0</v>
      </c>
      <c r="AH1599" s="73">
        <v>0.1</v>
      </c>
      <c r="AI1599" s="73">
        <v>0.5</v>
      </c>
      <c r="AJ1599" s="73">
        <v>3.6</v>
      </c>
      <c r="AK1599" s="73" t="s">
        <v>5268</v>
      </c>
    </row>
    <row r="1600">
      <c r="A1600" s="73" t="s">
        <v>1770</v>
      </c>
      <c r="B1600" s="74" t="s">
        <v>1770</v>
      </c>
      <c r="C1600" s="73" t="s">
        <v>1771</v>
      </c>
      <c r="D1600" s="73">
        <v>41061.0</v>
      </c>
      <c r="E1600" s="73" t="s">
        <v>1642</v>
      </c>
      <c r="F1600" s="73" t="s">
        <v>1643</v>
      </c>
      <c r="G1600" s="73">
        <v>45.3102</v>
      </c>
      <c r="H1600" s="73">
        <v>-118.0088</v>
      </c>
      <c r="I1600" s="73">
        <v>26286.0</v>
      </c>
      <c r="J1600" s="73">
        <v>4.98</v>
      </c>
      <c r="K1600" s="73">
        <f t="shared" si="1"/>
        <v>0.9692273963</v>
      </c>
      <c r="L1600" s="73">
        <f t="shared" si="2"/>
        <v>1.8</v>
      </c>
      <c r="M1600" s="73">
        <f t="shared" si="3"/>
        <v>2.9293722</v>
      </c>
      <c r="N1600" s="73" t="s">
        <v>1367</v>
      </c>
      <c r="O1600" s="73">
        <v>39.7</v>
      </c>
      <c r="P1600" s="73">
        <v>50.1</v>
      </c>
      <c r="Q1600" s="73">
        <v>49.9</v>
      </c>
      <c r="R1600" s="73">
        <v>51.0</v>
      </c>
      <c r="S1600" s="73">
        <v>2.89</v>
      </c>
      <c r="T1600" s="73">
        <v>61946.0</v>
      </c>
      <c r="U1600" s="73">
        <v>26.5</v>
      </c>
      <c r="V1600" s="73">
        <v>66.6</v>
      </c>
      <c r="W1600" s="73">
        <v>240898.0</v>
      </c>
      <c r="X1600" s="73">
        <v>930.0</v>
      </c>
      <c r="Y1600" s="73">
        <v>23.9</v>
      </c>
      <c r="Z1600" s="73">
        <v>58.2</v>
      </c>
      <c r="AA1600" s="73">
        <v>12259.0</v>
      </c>
      <c r="AB1600" s="73">
        <v>6.3</v>
      </c>
      <c r="AC1600" s="75">
        <v>45352.0</v>
      </c>
      <c r="AD1600" s="73">
        <v>90.2</v>
      </c>
      <c r="AE1600" s="73">
        <v>1.0</v>
      </c>
      <c r="AF1600" s="73">
        <v>1.4</v>
      </c>
      <c r="AG1600" s="73">
        <v>0.9</v>
      </c>
      <c r="AH1600" s="73">
        <v>1.4</v>
      </c>
      <c r="AI1600" s="73">
        <v>1.1</v>
      </c>
      <c r="AJ1600" s="73">
        <v>4.1</v>
      </c>
      <c r="AK1600" s="73" t="s">
        <v>5269</v>
      </c>
    </row>
    <row r="1601">
      <c r="A1601" s="73" t="s">
        <v>3081</v>
      </c>
      <c r="B1601" s="74" t="s">
        <v>3081</v>
      </c>
      <c r="C1601" s="73" t="s">
        <v>4430</v>
      </c>
      <c r="D1601" s="73">
        <v>42131.0</v>
      </c>
      <c r="E1601" s="73" t="s">
        <v>323</v>
      </c>
      <c r="F1601" s="73" t="s">
        <v>1455</v>
      </c>
      <c r="G1601" s="73">
        <v>41.5184</v>
      </c>
      <c r="H1601" s="73">
        <v>-76.0164</v>
      </c>
      <c r="I1601" s="73">
        <v>26219.0</v>
      </c>
      <c r="J1601" s="73">
        <v>25.48</v>
      </c>
      <c r="K1601" s="73">
        <f t="shared" si="1"/>
        <v>0.9784505563</v>
      </c>
      <c r="L1601" s="73">
        <f t="shared" si="2"/>
        <v>1.8</v>
      </c>
      <c r="M1601" s="73">
        <f t="shared" si="3"/>
        <v>3.0091172</v>
      </c>
      <c r="N1601" s="73" t="s">
        <v>1396</v>
      </c>
      <c r="O1601" s="73">
        <v>45.3</v>
      </c>
      <c r="P1601" s="73">
        <v>50.6</v>
      </c>
      <c r="Q1601" s="73">
        <v>49.4</v>
      </c>
      <c r="R1601" s="73">
        <v>50.9</v>
      </c>
      <c r="S1601" s="73">
        <v>2.86</v>
      </c>
      <c r="T1601" s="73">
        <v>67968.0</v>
      </c>
      <c r="U1601" s="73">
        <v>29.4</v>
      </c>
      <c r="V1601" s="73">
        <v>77.4</v>
      </c>
      <c r="W1601" s="73">
        <v>194364.0</v>
      </c>
      <c r="X1601" s="73">
        <v>876.0</v>
      </c>
      <c r="Y1601" s="73">
        <v>21.5</v>
      </c>
      <c r="Z1601" s="73">
        <v>57.8</v>
      </c>
      <c r="AA1601" s="73">
        <v>13800.0</v>
      </c>
      <c r="AB1601" s="73">
        <v>4.5</v>
      </c>
      <c r="AC1601" s="75">
        <v>45352.0</v>
      </c>
      <c r="AD1601" s="73">
        <v>95.1</v>
      </c>
      <c r="AE1601" s="73">
        <v>0.9</v>
      </c>
      <c r="AF1601" s="73">
        <v>0.4</v>
      </c>
      <c r="AG1601" s="73">
        <v>0.0</v>
      </c>
      <c r="AH1601" s="73">
        <v>0.0</v>
      </c>
      <c r="AI1601" s="73">
        <v>0.6</v>
      </c>
      <c r="AJ1601" s="73">
        <v>3.0</v>
      </c>
      <c r="AK1601" s="73" t="s">
        <v>5270</v>
      </c>
    </row>
    <row r="1602">
      <c r="A1602" s="73" t="s">
        <v>5271</v>
      </c>
      <c r="B1602" s="74" t="s">
        <v>5271</v>
      </c>
      <c r="C1602" s="73" t="s">
        <v>5272</v>
      </c>
      <c r="D1602" s="73">
        <v>45037.0</v>
      </c>
      <c r="E1602" s="73" t="s">
        <v>1816</v>
      </c>
      <c r="F1602" s="73" t="s">
        <v>1817</v>
      </c>
      <c r="G1602" s="73">
        <v>33.7722</v>
      </c>
      <c r="H1602" s="73">
        <v>-81.9664</v>
      </c>
      <c r="I1602" s="73">
        <v>26181.0</v>
      </c>
      <c r="J1602" s="73">
        <v>20.19</v>
      </c>
      <c r="K1602" s="73">
        <f t="shared" si="1"/>
        <v>0.9760621625</v>
      </c>
      <c r="L1602" s="73">
        <f t="shared" si="2"/>
        <v>1.8</v>
      </c>
      <c r="M1602" s="73">
        <f t="shared" si="3"/>
        <v>2.9885391</v>
      </c>
      <c r="N1602" s="73" t="s">
        <v>1396</v>
      </c>
      <c r="O1602" s="73">
        <v>42.9</v>
      </c>
      <c r="P1602" s="73">
        <v>53.9</v>
      </c>
      <c r="Q1602" s="73">
        <v>46.1</v>
      </c>
      <c r="R1602" s="73">
        <v>45.3</v>
      </c>
      <c r="S1602" s="73">
        <v>3.04</v>
      </c>
      <c r="T1602" s="73">
        <v>60033.0</v>
      </c>
      <c r="U1602" s="73">
        <v>28.1</v>
      </c>
      <c r="V1602" s="73">
        <v>75.3</v>
      </c>
      <c r="W1602" s="73">
        <v>156393.0</v>
      </c>
      <c r="X1602" s="73">
        <v>786.0</v>
      </c>
      <c r="Y1602" s="73">
        <v>19.8</v>
      </c>
      <c r="Z1602" s="73">
        <v>53.7</v>
      </c>
      <c r="AA1602" s="73">
        <v>10667.0</v>
      </c>
      <c r="AB1602" s="73">
        <v>6.2</v>
      </c>
      <c r="AC1602" s="75">
        <v>45352.0</v>
      </c>
      <c r="AD1602" s="73">
        <v>60.3</v>
      </c>
      <c r="AE1602" s="73">
        <v>32.5</v>
      </c>
      <c r="AF1602" s="73">
        <v>0.3</v>
      </c>
      <c r="AG1602" s="73">
        <v>0.3</v>
      </c>
      <c r="AH1602" s="73">
        <v>0.2</v>
      </c>
      <c r="AI1602" s="73">
        <v>1.7</v>
      </c>
      <c r="AJ1602" s="73">
        <v>4.9</v>
      </c>
      <c r="AK1602" s="73" t="s">
        <v>5273</v>
      </c>
    </row>
    <row r="1603">
      <c r="A1603" s="73" t="s">
        <v>5274</v>
      </c>
      <c r="B1603" s="74" t="s">
        <v>5274</v>
      </c>
      <c r="C1603" s="73" t="s">
        <v>5275</v>
      </c>
      <c r="D1603" s="73">
        <v>26029.0</v>
      </c>
      <c r="E1603" s="73" t="s">
        <v>1439</v>
      </c>
      <c r="F1603" s="73" t="s">
        <v>1440</v>
      </c>
      <c r="G1603" s="73">
        <v>45.2995</v>
      </c>
      <c r="H1603" s="73">
        <v>-85.124</v>
      </c>
      <c r="I1603" s="73">
        <v>26174.0</v>
      </c>
      <c r="J1603" s="73">
        <v>24.27</v>
      </c>
      <c r="K1603" s="73">
        <f t="shared" si="1"/>
        <v>0.9779037357</v>
      </c>
      <c r="L1603" s="73">
        <f t="shared" si="2"/>
        <v>1.8</v>
      </c>
      <c r="M1603" s="73">
        <f t="shared" si="3"/>
        <v>3.0044103</v>
      </c>
      <c r="N1603" s="73" t="s">
        <v>1441</v>
      </c>
      <c r="O1603" s="73">
        <v>49.5</v>
      </c>
      <c r="P1603" s="73">
        <v>50.1</v>
      </c>
      <c r="Q1603" s="73">
        <v>49.9</v>
      </c>
      <c r="R1603" s="73">
        <v>58.0</v>
      </c>
      <c r="S1603" s="73">
        <v>2.54</v>
      </c>
      <c r="T1603" s="73">
        <v>69764.0</v>
      </c>
      <c r="U1603" s="73">
        <v>31.6</v>
      </c>
      <c r="V1603" s="73">
        <v>81.7</v>
      </c>
      <c r="W1603" s="73">
        <v>220186.0</v>
      </c>
      <c r="X1603" s="73">
        <v>894.0</v>
      </c>
      <c r="Y1603" s="73">
        <v>33.0</v>
      </c>
      <c r="Z1603" s="73">
        <v>59.6</v>
      </c>
      <c r="AA1603" s="73">
        <v>12719.0</v>
      </c>
      <c r="AB1603" s="73">
        <v>3.8</v>
      </c>
      <c r="AC1603" s="75">
        <v>45352.0</v>
      </c>
      <c r="AD1603" s="73">
        <v>94.1</v>
      </c>
      <c r="AE1603" s="73">
        <v>0.5</v>
      </c>
      <c r="AF1603" s="73">
        <v>0.4</v>
      </c>
      <c r="AG1603" s="73">
        <v>0.9</v>
      </c>
      <c r="AH1603" s="73">
        <v>0.0</v>
      </c>
      <c r="AI1603" s="73">
        <v>0.6</v>
      </c>
      <c r="AJ1603" s="73">
        <v>3.4</v>
      </c>
      <c r="AK1603" s="73" t="s">
        <v>5276</v>
      </c>
    </row>
    <row r="1604">
      <c r="A1604" s="73" t="s">
        <v>5277</v>
      </c>
      <c r="B1604" s="74" t="s">
        <v>5277</v>
      </c>
      <c r="C1604" s="73" t="s">
        <v>5278</v>
      </c>
      <c r="D1604" s="73">
        <v>13147.0</v>
      </c>
      <c r="E1604" s="73" t="s">
        <v>1525</v>
      </c>
      <c r="F1604" s="73" t="s">
        <v>1526</v>
      </c>
      <c r="G1604" s="73">
        <v>34.3509</v>
      </c>
      <c r="H1604" s="73">
        <v>-82.9642</v>
      </c>
      <c r="I1604" s="73">
        <v>26110.0</v>
      </c>
      <c r="J1604" s="73">
        <v>43.37</v>
      </c>
      <c r="K1604" s="73">
        <f t="shared" si="1"/>
        <v>0.9865711391</v>
      </c>
      <c r="L1604" s="73">
        <f t="shared" si="2"/>
        <v>1.8</v>
      </c>
      <c r="M1604" s="73">
        <f t="shared" si="3"/>
        <v>3.0787093</v>
      </c>
      <c r="N1604" s="73" t="s">
        <v>1396</v>
      </c>
      <c r="O1604" s="73">
        <v>45.1</v>
      </c>
      <c r="P1604" s="73">
        <v>49.7</v>
      </c>
      <c r="Q1604" s="73">
        <v>50.3</v>
      </c>
      <c r="R1604" s="73">
        <v>52.4</v>
      </c>
      <c r="S1604" s="73">
        <v>3.09</v>
      </c>
      <c r="T1604" s="73">
        <v>61765.0</v>
      </c>
      <c r="U1604" s="73">
        <v>24.9</v>
      </c>
      <c r="V1604" s="73">
        <v>75.3</v>
      </c>
      <c r="W1604" s="73">
        <v>175165.0</v>
      </c>
      <c r="X1604" s="73">
        <v>782.0</v>
      </c>
      <c r="Y1604" s="73">
        <v>18.2</v>
      </c>
      <c r="Z1604" s="73">
        <v>54.7</v>
      </c>
      <c r="AA1604" s="73">
        <v>13157.0</v>
      </c>
      <c r="AB1604" s="73">
        <v>4.8</v>
      </c>
      <c r="AC1604" s="75">
        <v>45352.0</v>
      </c>
      <c r="AD1604" s="73">
        <v>75.4</v>
      </c>
      <c r="AE1604" s="73">
        <v>17.6</v>
      </c>
      <c r="AF1604" s="73">
        <v>1.3</v>
      </c>
      <c r="AG1604" s="73">
        <v>0.5</v>
      </c>
      <c r="AH1604" s="73">
        <v>0.0</v>
      </c>
      <c r="AI1604" s="73">
        <v>0.5</v>
      </c>
      <c r="AJ1604" s="73">
        <v>4.6</v>
      </c>
      <c r="AK1604" s="73" t="s">
        <v>5279</v>
      </c>
    </row>
    <row r="1605">
      <c r="A1605" s="73" t="s">
        <v>3867</v>
      </c>
      <c r="B1605" s="74" t="s">
        <v>3867</v>
      </c>
      <c r="C1605" s="73" t="s">
        <v>3868</v>
      </c>
      <c r="D1605" s="73">
        <v>13131.0</v>
      </c>
      <c r="E1605" s="73" t="s">
        <v>1525</v>
      </c>
      <c r="F1605" s="73" t="s">
        <v>1526</v>
      </c>
      <c r="G1605" s="73">
        <v>30.8747</v>
      </c>
      <c r="H1605" s="73">
        <v>-84.2345</v>
      </c>
      <c r="I1605" s="73">
        <v>26075.0</v>
      </c>
      <c r="J1605" s="73">
        <v>22.15</v>
      </c>
      <c r="K1605" s="73">
        <f t="shared" si="1"/>
        <v>0.9769464066</v>
      </c>
      <c r="L1605" s="73">
        <f t="shared" si="2"/>
        <v>1.8</v>
      </c>
      <c r="M1605" s="73">
        <f t="shared" si="3"/>
        <v>2.9961635</v>
      </c>
      <c r="N1605" s="73" t="s">
        <v>1396</v>
      </c>
      <c r="O1605" s="73">
        <v>39.8</v>
      </c>
      <c r="P1605" s="73">
        <v>49.2</v>
      </c>
      <c r="Q1605" s="73">
        <v>50.8</v>
      </c>
      <c r="R1605" s="73">
        <v>44.5</v>
      </c>
      <c r="S1605" s="73">
        <v>3.24</v>
      </c>
      <c r="T1605" s="73">
        <v>51929.0</v>
      </c>
      <c r="U1605" s="73">
        <v>23.3</v>
      </c>
      <c r="V1605" s="73">
        <v>65.5</v>
      </c>
      <c r="W1605" s="73">
        <v>151754.0</v>
      </c>
      <c r="X1605" s="73">
        <v>806.0</v>
      </c>
      <c r="Y1605" s="73">
        <v>15.8</v>
      </c>
      <c r="Z1605" s="73">
        <v>56.7</v>
      </c>
      <c r="AA1605" s="73">
        <v>10873.0</v>
      </c>
      <c r="AB1605" s="73">
        <v>4.4</v>
      </c>
      <c r="AC1605" s="75">
        <v>45352.0</v>
      </c>
      <c r="AD1605" s="73">
        <v>62.9</v>
      </c>
      <c r="AE1605" s="73">
        <v>29.3</v>
      </c>
      <c r="AF1605" s="73">
        <v>0.3</v>
      </c>
      <c r="AG1605" s="73">
        <v>0.4</v>
      </c>
      <c r="AH1605" s="73">
        <v>0.0</v>
      </c>
      <c r="AI1605" s="73">
        <v>2.5</v>
      </c>
      <c r="AJ1605" s="73">
        <v>4.7</v>
      </c>
      <c r="AK1605" s="73" t="s">
        <v>5280</v>
      </c>
    </row>
    <row r="1606">
      <c r="A1606" s="73" t="s">
        <v>5281</v>
      </c>
      <c r="B1606" s="74" t="s">
        <v>5281</v>
      </c>
      <c r="C1606" s="73" t="s">
        <v>5282</v>
      </c>
      <c r="D1606" s="73">
        <v>8083.0</v>
      </c>
      <c r="E1606" s="73" t="s">
        <v>1677</v>
      </c>
      <c r="F1606" s="73" t="s">
        <v>1678</v>
      </c>
      <c r="G1606" s="73">
        <v>37.3386</v>
      </c>
      <c r="H1606" s="73">
        <v>-108.5966</v>
      </c>
      <c r="I1606" s="73">
        <v>26070.0</v>
      </c>
      <c r="J1606" s="73">
        <v>4.96</v>
      </c>
      <c r="K1606" s="73">
        <f t="shared" si="1"/>
        <v>0.9692184407</v>
      </c>
      <c r="L1606" s="73">
        <f t="shared" si="2"/>
        <v>1.8</v>
      </c>
      <c r="M1606" s="73">
        <f t="shared" si="3"/>
        <v>2.9292944</v>
      </c>
      <c r="N1606" s="73" t="s">
        <v>1502</v>
      </c>
      <c r="O1606" s="73">
        <v>43.7</v>
      </c>
      <c r="P1606" s="73">
        <v>50.0</v>
      </c>
      <c r="Q1606" s="73">
        <v>50.0</v>
      </c>
      <c r="R1606" s="73">
        <v>54.7</v>
      </c>
      <c r="S1606" s="73">
        <v>2.96</v>
      </c>
      <c r="T1606" s="73">
        <v>61377.0</v>
      </c>
      <c r="U1606" s="73">
        <v>25.7</v>
      </c>
      <c r="V1606" s="73">
        <v>73.5</v>
      </c>
      <c r="W1606" s="73">
        <v>282387.0</v>
      </c>
      <c r="X1606" s="73">
        <v>893.0</v>
      </c>
      <c r="Y1606" s="73">
        <v>30.1</v>
      </c>
      <c r="Z1606" s="73">
        <v>53.8</v>
      </c>
      <c r="AA1606" s="73">
        <v>11423.0</v>
      </c>
      <c r="AB1606" s="73">
        <v>4.4</v>
      </c>
      <c r="AC1606" s="75">
        <v>45352.0</v>
      </c>
      <c r="AD1606" s="73">
        <v>78.5</v>
      </c>
      <c r="AE1606" s="73">
        <v>1.3</v>
      </c>
      <c r="AF1606" s="73">
        <v>0.8</v>
      </c>
      <c r="AG1606" s="73">
        <v>11.1</v>
      </c>
      <c r="AH1606" s="73">
        <v>0.0</v>
      </c>
      <c r="AI1606" s="73">
        <v>2.2</v>
      </c>
      <c r="AJ1606" s="73">
        <v>6.2</v>
      </c>
      <c r="AK1606" s="73" t="s">
        <v>5283</v>
      </c>
    </row>
    <row r="1607">
      <c r="A1607" s="73" t="s">
        <v>2721</v>
      </c>
      <c r="B1607" s="74" t="s">
        <v>2721</v>
      </c>
      <c r="C1607" s="73" t="s">
        <v>2722</v>
      </c>
      <c r="D1607" s="73">
        <v>21217.0</v>
      </c>
      <c r="E1607" s="73" t="s">
        <v>1656</v>
      </c>
      <c r="F1607" s="73" t="s">
        <v>1657</v>
      </c>
      <c r="G1607" s="73">
        <v>37.3665</v>
      </c>
      <c r="H1607" s="73">
        <v>-85.3279</v>
      </c>
      <c r="I1607" s="73">
        <v>26056.0</v>
      </c>
      <c r="J1607" s="73">
        <v>37.76</v>
      </c>
      <c r="K1607" s="73">
        <f t="shared" si="1"/>
        <v>0.9840174351</v>
      </c>
      <c r="L1607" s="73">
        <f t="shared" si="2"/>
        <v>1.8</v>
      </c>
      <c r="M1607" s="73">
        <f t="shared" si="3"/>
        <v>3.0568864</v>
      </c>
      <c r="N1607" s="73" t="s">
        <v>1396</v>
      </c>
      <c r="O1607" s="73">
        <v>37.3</v>
      </c>
      <c r="P1607" s="73">
        <v>49.0</v>
      </c>
      <c r="Q1607" s="73">
        <v>51.0</v>
      </c>
      <c r="R1607" s="73">
        <v>49.7</v>
      </c>
      <c r="S1607" s="73">
        <v>3.17</v>
      </c>
      <c r="T1607" s="73">
        <v>63211.0</v>
      </c>
      <c r="U1607" s="73">
        <v>23.1</v>
      </c>
      <c r="V1607" s="73">
        <v>67.5</v>
      </c>
      <c r="W1607" s="73">
        <v>156968.0</v>
      </c>
      <c r="X1607" s="73">
        <v>708.0</v>
      </c>
      <c r="Y1607" s="73">
        <v>23.0</v>
      </c>
      <c r="Z1607" s="73">
        <v>62.0</v>
      </c>
      <c r="AA1607" s="73">
        <v>12001.0</v>
      </c>
      <c r="AB1607" s="73">
        <v>4.9</v>
      </c>
      <c r="AC1607" s="75">
        <v>45352.0</v>
      </c>
      <c r="AD1607" s="73">
        <v>91.3</v>
      </c>
      <c r="AE1607" s="73">
        <v>4.4</v>
      </c>
      <c r="AF1607" s="73">
        <v>0.9</v>
      </c>
      <c r="AG1607" s="73">
        <v>0.3</v>
      </c>
      <c r="AH1607" s="73">
        <v>0.0</v>
      </c>
      <c r="AI1607" s="73">
        <v>0.2</v>
      </c>
      <c r="AJ1607" s="73">
        <v>3.0</v>
      </c>
      <c r="AK1607" s="73" t="s">
        <v>5284</v>
      </c>
    </row>
    <row r="1608">
      <c r="A1608" s="73" t="s">
        <v>3269</v>
      </c>
      <c r="B1608" s="74" t="s">
        <v>3269</v>
      </c>
      <c r="C1608" s="73" t="s">
        <v>3270</v>
      </c>
      <c r="D1608" s="73">
        <v>46081.0</v>
      </c>
      <c r="E1608" s="73" t="s">
        <v>2395</v>
      </c>
      <c r="F1608" s="73" t="s">
        <v>2396</v>
      </c>
      <c r="G1608" s="73">
        <v>44.3586</v>
      </c>
      <c r="H1608" s="73">
        <v>-103.7923</v>
      </c>
      <c r="I1608" s="73">
        <v>26047.0</v>
      </c>
      <c r="J1608" s="73">
        <v>12.57</v>
      </c>
      <c r="K1608" s="73">
        <f t="shared" si="1"/>
        <v>0.9726320355</v>
      </c>
      <c r="L1608" s="73">
        <f t="shared" si="2"/>
        <v>1.8</v>
      </c>
      <c r="M1608" s="73">
        <f t="shared" si="3"/>
        <v>2.9588973</v>
      </c>
      <c r="N1608" s="73" t="s">
        <v>1502</v>
      </c>
      <c r="O1608" s="73">
        <v>43.0</v>
      </c>
      <c r="P1608" s="73">
        <v>49.3</v>
      </c>
      <c r="Q1608" s="73">
        <v>50.7</v>
      </c>
      <c r="R1608" s="73">
        <v>49.3</v>
      </c>
      <c r="S1608" s="73">
        <v>2.88</v>
      </c>
      <c r="T1608" s="73">
        <v>62977.0</v>
      </c>
      <c r="U1608" s="73">
        <v>26.9</v>
      </c>
      <c r="V1608" s="73">
        <v>65.7</v>
      </c>
      <c r="W1608" s="73">
        <v>261977.0</v>
      </c>
      <c r="X1608" s="73">
        <v>888.0</v>
      </c>
      <c r="Y1608" s="73">
        <v>36.7</v>
      </c>
      <c r="Z1608" s="73">
        <v>65.9</v>
      </c>
      <c r="AA1608" s="73">
        <v>14449.0</v>
      </c>
      <c r="AB1608" s="73">
        <v>2.5</v>
      </c>
      <c r="AC1608" s="75">
        <v>45352.0</v>
      </c>
      <c r="AD1608" s="73">
        <v>91.5</v>
      </c>
      <c r="AE1608" s="73">
        <v>0.7</v>
      </c>
      <c r="AF1608" s="73">
        <v>0.6</v>
      </c>
      <c r="AG1608" s="73">
        <v>2.0</v>
      </c>
      <c r="AH1608" s="73">
        <v>0.1</v>
      </c>
      <c r="AI1608" s="73">
        <v>1.0</v>
      </c>
      <c r="AJ1608" s="73">
        <v>4.1</v>
      </c>
      <c r="AK1608" s="73" t="s">
        <v>5285</v>
      </c>
    </row>
    <row r="1609">
      <c r="A1609" s="73" t="s">
        <v>5286</v>
      </c>
      <c r="B1609" s="74" t="s">
        <v>5286</v>
      </c>
      <c r="C1609" s="73" t="s">
        <v>5287</v>
      </c>
      <c r="D1609" s="73">
        <v>50015.0</v>
      </c>
      <c r="E1609" s="73" t="s">
        <v>2551</v>
      </c>
      <c r="F1609" s="73" t="s">
        <v>2552</v>
      </c>
      <c r="G1609" s="73">
        <v>44.607</v>
      </c>
      <c r="H1609" s="73">
        <v>-72.6419</v>
      </c>
      <c r="I1609" s="73">
        <v>25977.0</v>
      </c>
      <c r="J1609" s="73">
        <v>21.74</v>
      </c>
      <c r="K1609" s="73">
        <f t="shared" si="1"/>
        <v>0.9767613709</v>
      </c>
      <c r="L1609" s="73">
        <f t="shared" si="2"/>
        <v>1.8</v>
      </c>
      <c r="M1609" s="73">
        <f t="shared" si="3"/>
        <v>2.9945686</v>
      </c>
      <c r="N1609" s="73" t="s">
        <v>1396</v>
      </c>
      <c r="O1609" s="73">
        <v>41.0</v>
      </c>
      <c r="P1609" s="73">
        <v>50.1</v>
      </c>
      <c r="Q1609" s="73">
        <v>49.9</v>
      </c>
      <c r="R1609" s="73">
        <v>49.7</v>
      </c>
      <c r="S1609" s="73">
        <v>2.8</v>
      </c>
      <c r="T1609" s="73">
        <v>69886.0</v>
      </c>
      <c r="U1609" s="73">
        <v>33.8</v>
      </c>
      <c r="V1609" s="73">
        <v>73.5</v>
      </c>
      <c r="W1609" s="73">
        <v>270906.0</v>
      </c>
      <c r="X1609" s="73">
        <v>1066.0</v>
      </c>
      <c r="Y1609" s="73">
        <v>42.8</v>
      </c>
      <c r="Z1609" s="73">
        <v>67.7</v>
      </c>
      <c r="AA1609" s="73">
        <v>15014.0</v>
      </c>
      <c r="AB1609" s="73">
        <v>3.9</v>
      </c>
      <c r="AC1609" s="75">
        <v>45352.0</v>
      </c>
      <c r="AD1609" s="73">
        <v>93.8</v>
      </c>
      <c r="AE1609" s="73">
        <v>1.2</v>
      </c>
      <c r="AF1609" s="73">
        <v>0.5</v>
      </c>
      <c r="AG1609" s="73">
        <v>0.3</v>
      </c>
      <c r="AH1609" s="73">
        <v>0.0</v>
      </c>
      <c r="AI1609" s="73">
        <v>0.8</v>
      </c>
      <c r="AJ1609" s="73">
        <v>3.3</v>
      </c>
      <c r="AK1609" s="73" t="s">
        <v>5288</v>
      </c>
    </row>
    <row r="1610">
      <c r="A1610" s="73" t="s">
        <v>1476</v>
      </c>
      <c r="B1610" s="74" t="s">
        <v>1476</v>
      </c>
      <c r="C1610" s="73" t="s">
        <v>1477</v>
      </c>
      <c r="D1610" s="73">
        <v>20059.0</v>
      </c>
      <c r="E1610" s="73" t="s">
        <v>1745</v>
      </c>
      <c r="F1610" s="73" t="s">
        <v>1746</v>
      </c>
      <c r="G1610" s="73">
        <v>38.5645</v>
      </c>
      <c r="H1610" s="73">
        <v>-95.2859</v>
      </c>
      <c r="I1610" s="73">
        <v>25968.0</v>
      </c>
      <c r="J1610" s="73">
        <v>17.54</v>
      </c>
      <c r="K1610" s="73">
        <f t="shared" si="1"/>
        <v>0.9748679008</v>
      </c>
      <c r="L1610" s="73">
        <f t="shared" si="2"/>
        <v>1.8</v>
      </c>
      <c r="M1610" s="73">
        <f t="shared" si="3"/>
        <v>2.9782306</v>
      </c>
      <c r="N1610" s="73" t="s">
        <v>1373</v>
      </c>
      <c r="O1610" s="73">
        <v>40.2</v>
      </c>
      <c r="P1610" s="73">
        <v>50.1</v>
      </c>
      <c r="Q1610" s="73">
        <v>49.9</v>
      </c>
      <c r="R1610" s="73">
        <v>58.9</v>
      </c>
      <c r="S1610" s="73">
        <v>2.92</v>
      </c>
      <c r="T1610" s="73">
        <v>68217.0</v>
      </c>
      <c r="U1610" s="73">
        <v>32.7</v>
      </c>
      <c r="V1610" s="73">
        <v>73.4</v>
      </c>
      <c r="W1610" s="73">
        <v>178031.0</v>
      </c>
      <c r="X1610" s="73">
        <v>882.0</v>
      </c>
      <c r="Y1610" s="73">
        <v>24.0</v>
      </c>
      <c r="Z1610" s="73">
        <v>65.1</v>
      </c>
      <c r="AA1610" s="73">
        <v>15098.0</v>
      </c>
      <c r="AB1610" s="73">
        <v>2.6</v>
      </c>
      <c r="AC1610" s="75">
        <v>45352.0</v>
      </c>
      <c r="AD1610" s="73">
        <v>91.8</v>
      </c>
      <c r="AE1610" s="73">
        <v>0.6</v>
      </c>
      <c r="AF1610" s="73">
        <v>0.5</v>
      </c>
      <c r="AG1610" s="73">
        <v>0.4</v>
      </c>
      <c r="AH1610" s="73">
        <v>0.0</v>
      </c>
      <c r="AI1610" s="73">
        <v>1.5</v>
      </c>
      <c r="AJ1610" s="73">
        <v>5.1</v>
      </c>
      <c r="AK1610" s="73" t="s">
        <v>5289</v>
      </c>
    </row>
    <row r="1611">
      <c r="A1611" s="73" t="s">
        <v>5290</v>
      </c>
      <c r="B1611" s="74" t="s">
        <v>5290</v>
      </c>
      <c r="C1611" s="73" t="s">
        <v>5291</v>
      </c>
      <c r="D1611" s="73">
        <v>26043.0</v>
      </c>
      <c r="E1611" s="73" t="s">
        <v>1439</v>
      </c>
      <c r="F1611" s="73" t="s">
        <v>1440</v>
      </c>
      <c r="G1611" s="73">
        <v>46.0092</v>
      </c>
      <c r="H1611" s="73">
        <v>-87.8703</v>
      </c>
      <c r="I1611" s="73">
        <v>25937.0</v>
      </c>
      <c r="J1611" s="73">
        <v>13.16</v>
      </c>
      <c r="K1611" s="73">
        <f t="shared" si="1"/>
        <v>0.9728971917</v>
      </c>
      <c r="L1611" s="73">
        <f t="shared" si="2"/>
        <v>1.8</v>
      </c>
      <c r="M1611" s="73">
        <f t="shared" si="3"/>
        <v>2.9611924</v>
      </c>
      <c r="N1611" s="73" t="s">
        <v>5292</v>
      </c>
      <c r="O1611" s="73">
        <v>47.2</v>
      </c>
      <c r="P1611" s="73">
        <v>51.0</v>
      </c>
      <c r="Q1611" s="73">
        <v>49.0</v>
      </c>
      <c r="R1611" s="73">
        <v>54.5</v>
      </c>
      <c r="S1611" s="73">
        <v>2.73</v>
      </c>
      <c r="T1611" s="73">
        <v>59651.0</v>
      </c>
      <c r="U1611" s="73">
        <v>25.6</v>
      </c>
      <c r="V1611" s="73">
        <v>83.2</v>
      </c>
      <c r="W1611" s="73">
        <v>122736.0</v>
      </c>
      <c r="X1611" s="73">
        <v>710.0</v>
      </c>
      <c r="Y1611" s="73">
        <v>23.9</v>
      </c>
      <c r="Z1611" s="73">
        <v>57.4</v>
      </c>
      <c r="AA1611" s="73">
        <v>12368.0</v>
      </c>
      <c r="AB1611" s="73">
        <v>3.8</v>
      </c>
      <c r="AC1611" s="75">
        <v>45352.0</v>
      </c>
      <c r="AD1611" s="73">
        <v>94.0</v>
      </c>
      <c r="AE1611" s="73">
        <v>0.8</v>
      </c>
      <c r="AF1611" s="73">
        <v>0.6</v>
      </c>
      <c r="AG1611" s="73">
        <v>0.4</v>
      </c>
      <c r="AH1611" s="73">
        <v>0.2</v>
      </c>
      <c r="AI1611" s="73">
        <v>0.3</v>
      </c>
      <c r="AJ1611" s="73">
        <v>3.6</v>
      </c>
      <c r="AK1611" s="73" t="s">
        <v>5293</v>
      </c>
    </row>
    <row r="1612">
      <c r="A1612" s="73" t="s">
        <v>1743</v>
      </c>
      <c r="B1612" s="74" t="s">
        <v>1743</v>
      </c>
      <c r="C1612" s="73" t="s">
        <v>1744</v>
      </c>
      <c r="D1612" s="73">
        <v>5071.0</v>
      </c>
      <c r="E1612" s="73" t="s">
        <v>1956</v>
      </c>
      <c r="F1612" s="73" t="s">
        <v>1957</v>
      </c>
      <c r="G1612" s="73">
        <v>35.5697</v>
      </c>
      <c r="H1612" s="73">
        <v>-93.4602</v>
      </c>
      <c r="I1612" s="73">
        <v>25925.0</v>
      </c>
      <c r="J1612" s="73">
        <v>15.14</v>
      </c>
      <c r="K1612" s="73">
        <f t="shared" si="1"/>
        <v>0.9737875663</v>
      </c>
      <c r="L1612" s="73">
        <f t="shared" si="2"/>
        <v>1.8</v>
      </c>
      <c r="M1612" s="73">
        <f t="shared" si="3"/>
        <v>2.9688946</v>
      </c>
      <c r="N1612" s="73" t="s">
        <v>1373</v>
      </c>
      <c r="O1612" s="73">
        <v>39.0</v>
      </c>
      <c r="P1612" s="73">
        <v>50.0</v>
      </c>
      <c r="Q1612" s="73">
        <v>50.0</v>
      </c>
      <c r="R1612" s="73">
        <v>52.2</v>
      </c>
      <c r="S1612" s="73">
        <v>3.12</v>
      </c>
      <c r="T1612" s="73">
        <v>42470.0</v>
      </c>
      <c r="U1612" s="73">
        <v>13.2</v>
      </c>
      <c r="V1612" s="73">
        <v>70.4</v>
      </c>
      <c r="W1612" s="73">
        <v>123112.0</v>
      </c>
      <c r="X1612" s="73">
        <v>710.0</v>
      </c>
      <c r="Y1612" s="73">
        <v>15.1</v>
      </c>
      <c r="Z1612" s="73">
        <v>51.8</v>
      </c>
      <c r="AA1612" s="73">
        <v>9864.0</v>
      </c>
      <c r="AB1612" s="73">
        <v>4.8</v>
      </c>
      <c r="AC1612" s="75">
        <v>45352.0</v>
      </c>
      <c r="AD1612" s="73">
        <v>85.0</v>
      </c>
      <c r="AE1612" s="73">
        <v>1.6</v>
      </c>
      <c r="AF1612" s="73">
        <v>3.0</v>
      </c>
      <c r="AG1612" s="73">
        <v>0.5</v>
      </c>
      <c r="AH1612" s="73">
        <v>0.2</v>
      </c>
      <c r="AI1612" s="73">
        <v>1.8</v>
      </c>
      <c r="AJ1612" s="73">
        <v>7.8</v>
      </c>
      <c r="AK1612" s="73" t="s">
        <v>5294</v>
      </c>
    </row>
    <row r="1613">
      <c r="A1613" s="73" t="s">
        <v>5295</v>
      </c>
      <c r="B1613" s="74" t="s">
        <v>5295</v>
      </c>
      <c r="C1613" s="73" t="s">
        <v>5296</v>
      </c>
      <c r="D1613" s="73">
        <v>47109.0</v>
      </c>
      <c r="E1613" s="73" t="s">
        <v>1593</v>
      </c>
      <c r="F1613" s="73" t="s">
        <v>1594</v>
      </c>
      <c r="G1613" s="73">
        <v>35.1755</v>
      </c>
      <c r="H1613" s="73">
        <v>-88.5636</v>
      </c>
      <c r="I1613" s="73">
        <v>25895.0</v>
      </c>
      <c r="J1613" s="73">
        <v>17.76</v>
      </c>
      <c r="K1613" s="73">
        <f t="shared" si="1"/>
        <v>0.9749669914</v>
      </c>
      <c r="L1613" s="73">
        <f t="shared" si="2"/>
        <v>1.8</v>
      </c>
      <c r="M1613" s="73">
        <f t="shared" si="3"/>
        <v>2.9790864</v>
      </c>
      <c r="N1613" s="73" t="s">
        <v>1373</v>
      </c>
      <c r="O1613" s="73">
        <v>42.9</v>
      </c>
      <c r="P1613" s="73">
        <v>49.2</v>
      </c>
      <c r="Q1613" s="73">
        <v>50.8</v>
      </c>
      <c r="R1613" s="73">
        <v>51.1</v>
      </c>
      <c r="S1613" s="73">
        <v>3.23</v>
      </c>
      <c r="T1613" s="73">
        <v>46920.0</v>
      </c>
      <c r="U1613" s="73">
        <v>16.8</v>
      </c>
      <c r="V1613" s="73">
        <v>79.1</v>
      </c>
      <c r="W1613" s="73">
        <v>124658.0</v>
      </c>
      <c r="X1613" s="73">
        <v>706.0</v>
      </c>
      <c r="Y1613" s="73">
        <v>11.5</v>
      </c>
      <c r="Z1613" s="73">
        <v>49.6</v>
      </c>
      <c r="AA1613" s="73">
        <v>8367.0</v>
      </c>
      <c r="AB1613" s="73">
        <v>6.2</v>
      </c>
      <c r="AC1613" s="75">
        <v>45352.0</v>
      </c>
      <c r="AD1613" s="73">
        <v>90.8</v>
      </c>
      <c r="AE1613" s="73">
        <v>5.9</v>
      </c>
      <c r="AF1613" s="73">
        <v>0.6</v>
      </c>
      <c r="AG1613" s="73">
        <v>0.3</v>
      </c>
      <c r="AH1613" s="73">
        <v>0.0</v>
      </c>
      <c r="AI1613" s="73">
        <v>0.5</v>
      </c>
      <c r="AJ1613" s="73">
        <v>2.0</v>
      </c>
      <c r="AK1613" s="73" t="s">
        <v>5297</v>
      </c>
    </row>
    <row r="1614">
      <c r="A1614" s="73" t="s">
        <v>5298</v>
      </c>
      <c r="B1614" s="74" t="s">
        <v>5298</v>
      </c>
      <c r="C1614" s="73" t="s">
        <v>5299</v>
      </c>
      <c r="D1614" s="73">
        <v>28127.0</v>
      </c>
      <c r="E1614" s="73" t="s">
        <v>2308</v>
      </c>
      <c r="F1614" s="73" t="s">
        <v>2309</v>
      </c>
      <c r="G1614" s="73">
        <v>31.9132</v>
      </c>
      <c r="H1614" s="73">
        <v>-89.9195</v>
      </c>
      <c r="I1614" s="73">
        <v>25889.0</v>
      </c>
      <c r="J1614" s="73">
        <v>16.97</v>
      </c>
      <c r="K1614" s="73">
        <f t="shared" si="1"/>
        <v>0.9746112129</v>
      </c>
      <c r="L1614" s="73">
        <f t="shared" si="2"/>
        <v>1.8</v>
      </c>
      <c r="M1614" s="73">
        <f t="shared" si="3"/>
        <v>2.9760133</v>
      </c>
      <c r="N1614" s="73" t="s">
        <v>1373</v>
      </c>
      <c r="O1614" s="73">
        <v>40.4</v>
      </c>
      <c r="P1614" s="73">
        <v>48.3</v>
      </c>
      <c r="Q1614" s="73">
        <v>51.7</v>
      </c>
      <c r="R1614" s="73">
        <v>48.0</v>
      </c>
      <c r="S1614" s="73">
        <v>3.16</v>
      </c>
      <c r="T1614" s="73">
        <v>50867.0</v>
      </c>
      <c r="U1614" s="73">
        <v>21.3</v>
      </c>
      <c r="V1614" s="73">
        <v>81.5</v>
      </c>
      <c r="W1614" s="73">
        <v>109728.0</v>
      </c>
      <c r="X1614" s="73">
        <v>793.0</v>
      </c>
      <c r="Y1614" s="73">
        <v>16.5</v>
      </c>
      <c r="Z1614" s="73">
        <v>53.3</v>
      </c>
      <c r="AA1614" s="73">
        <v>10518.0</v>
      </c>
      <c r="AB1614" s="73">
        <v>6.0</v>
      </c>
      <c r="AC1614" s="75">
        <v>45352.0</v>
      </c>
      <c r="AD1614" s="73">
        <v>61.4</v>
      </c>
      <c r="AE1614" s="73">
        <v>35.1</v>
      </c>
      <c r="AF1614" s="73">
        <v>0.6</v>
      </c>
      <c r="AG1614" s="73">
        <v>0.2</v>
      </c>
      <c r="AH1614" s="73">
        <v>0.4</v>
      </c>
      <c r="AI1614" s="73">
        <v>0.4</v>
      </c>
      <c r="AJ1614" s="73">
        <v>1.9</v>
      </c>
      <c r="AK1614" s="73" t="s">
        <v>5300</v>
      </c>
    </row>
    <row r="1615">
      <c r="A1615" s="73" t="s">
        <v>2193</v>
      </c>
      <c r="B1615" s="74" t="s">
        <v>2193</v>
      </c>
      <c r="C1615" s="73" t="s">
        <v>2194</v>
      </c>
      <c r="D1615" s="73">
        <v>27015.0</v>
      </c>
      <c r="E1615" s="73" t="s">
        <v>1489</v>
      </c>
      <c r="F1615" s="73" t="s">
        <v>1490</v>
      </c>
      <c r="G1615" s="73">
        <v>44.2421</v>
      </c>
      <c r="H1615" s="73">
        <v>-94.7276</v>
      </c>
      <c r="I1615" s="73">
        <v>25880.0</v>
      </c>
      <c r="J1615" s="73">
        <v>16.35</v>
      </c>
      <c r="K1615" s="73">
        <f t="shared" si="1"/>
        <v>0.9743320852</v>
      </c>
      <c r="L1615" s="73">
        <f t="shared" si="2"/>
        <v>1.8</v>
      </c>
      <c r="M1615" s="73">
        <f t="shared" si="3"/>
        <v>2.9736015</v>
      </c>
      <c r="N1615" s="73" t="s">
        <v>1373</v>
      </c>
      <c r="O1615" s="73">
        <v>42.0</v>
      </c>
      <c r="P1615" s="73">
        <v>50.3</v>
      </c>
      <c r="Q1615" s="73">
        <v>49.7</v>
      </c>
      <c r="R1615" s="73">
        <v>53.1</v>
      </c>
      <c r="S1615" s="73">
        <v>2.84</v>
      </c>
      <c r="T1615" s="73">
        <v>67038.0</v>
      </c>
      <c r="U1615" s="73">
        <v>29.6</v>
      </c>
      <c r="V1615" s="73">
        <v>78.6</v>
      </c>
      <c r="W1615" s="73">
        <v>165271.0</v>
      </c>
      <c r="X1615" s="73">
        <v>825.0</v>
      </c>
      <c r="Y1615" s="73">
        <v>23.9</v>
      </c>
      <c r="Z1615" s="73">
        <v>66.3</v>
      </c>
      <c r="AA1615" s="73">
        <v>13959.0</v>
      </c>
      <c r="AB1615" s="73">
        <v>2.7</v>
      </c>
      <c r="AC1615" s="75">
        <v>45352.0</v>
      </c>
      <c r="AD1615" s="73">
        <v>94.3</v>
      </c>
      <c r="AE1615" s="73">
        <v>0.8</v>
      </c>
      <c r="AF1615" s="73">
        <v>0.5</v>
      </c>
      <c r="AG1615" s="73">
        <v>0.3</v>
      </c>
      <c r="AH1615" s="73">
        <v>0.0</v>
      </c>
      <c r="AI1615" s="73">
        <v>1.4</v>
      </c>
      <c r="AJ1615" s="73">
        <v>2.6</v>
      </c>
      <c r="AK1615" s="73" t="s">
        <v>5301</v>
      </c>
    </row>
    <row r="1616">
      <c r="A1616" s="73" t="s">
        <v>5302</v>
      </c>
      <c r="B1616" s="74" t="s">
        <v>5302</v>
      </c>
      <c r="C1616" s="73" t="s">
        <v>5303</v>
      </c>
      <c r="D1616" s="73">
        <v>28133.0</v>
      </c>
      <c r="E1616" s="73" t="s">
        <v>2308</v>
      </c>
      <c r="F1616" s="73" t="s">
        <v>2309</v>
      </c>
      <c r="G1616" s="73">
        <v>33.6023</v>
      </c>
      <c r="H1616" s="73">
        <v>-90.5886</v>
      </c>
      <c r="I1616" s="73">
        <v>25867.0</v>
      </c>
      <c r="J1616" s="73">
        <v>14.31</v>
      </c>
      <c r="K1616" s="73">
        <f t="shared" si="1"/>
        <v>0.9734142293</v>
      </c>
      <c r="L1616" s="73">
        <f t="shared" si="2"/>
        <v>1.8</v>
      </c>
      <c r="M1616" s="73">
        <f t="shared" si="3"/>
        <v>2.9656659</v>
      </c>
      <c r="N1616" s="73" t="s">
        <v>1373</v>
      </c>
      <c r="O1616" s="73">
        <v>36.7</v>
      </c>
      <c r="P1616" s="73">
        <v>53.3</v>
      </c>
      <c r="Q1616" s="73">
        <v>46.7</v>
      </c>
      <c r="R1616" s="73">
        <v>28.9</v>
      </c>
      <c r="S1616" s="73">
        <v>3.5</v>
      </c>
      <c r="T1616" s="73">
        <v>37403.0</v>
      </c>
      <c r="U1616" s="73">
        <v>13.5</v>
      </c>
      <c r="V1616" s="73">
        <v>56.0</v>
      </c>
      <c r="W1616" s="73">
        <v>99413.0</v>
      </c>
      <c r="X1616" s="73">
        <v>650.0</v>
      </c>
      <c r="Y1616" s="73">
        <v>17.3</v>
      </c>
      <c r="Z1616" s="73">
        <v>47.3</v>
      </c>
      <c r="AA1616" s="73">
        <v>7433.0</v>
      </c>
      <c r="AB1616" s="73">
        <v>11.1</v>
      </c>
      <c r="AC1616" s="75">
        <v>45352.0</v>
      </c>
      <c r="AD1616" s="73">
        <v>23.6</v>
      </c>
      <c r="AE1616" s="73">
        <v>73.6</v>
      </c>
      <c r="AF1616" s="73">
        <v>0.1</v>
      </c>
      <c r="AG1616" s="73">
        <v>0.1</v>
      </c>
      <c r="AH1616" s="73">
        <v>0.0</v>
      </c>
      <c r="AI1616" s="73">
        <v>0.3</v>
      </c>
      <c r="AJ1616" s="73">
        <v>2.4</v>
      </c>
      <c r="AK1616" s="73" t="s">
        <v>5304</v>
      </c>
    </row>
    <row r="1617">
      <c r="A1617" s="73" t="s">
        <v>1528</v>
      </c>
      <c r="B1617" s="74" t="s">
        <v>1528</v>
      </c>
      <c r="C1617" s="73" t="s">
        <v>1529</v>
      </c>
      <c r="D1617" s="73">
        <v>37123.0</v>
      </c>
      <c r="E1617" s="73" t="s">
        <v>1514</v>
      </c>
      <c r="F1617" s="73" t="s">
        <v>1515</v>
      </c>
      <c r="G1617" s="73">
        <v>35.3325</v>
      </c>
      <c r="H1617" s="73">
        <v>-79.9055</v>
      </c>
      <c r="I1617" s="73">
        <v>25839.0</v>
      </c>
      <c r="J1617" s="73">
        <v>20.3</v>
      </c>
      <c r="K1617" s="73">
        <f t="shared" si="1"/>
        <v>0.9761117672</v>
      </c>
      <c r="L1617" s="73">
        <f t="shared" si="2"/>
        <v>1.8</v>
      </c>
      <c r="M1617" s="73">
        <f t="shared" si="3"/>
        <v>2.988967</v>
      </c>
      <c r="N1617" s="73" t="s">
        <v>1396</v>
      </c>
      <c r="O1617" s="73">
        <v>43.7</v>
      </c>
      <c r="P1617" s="73">
        <v>48.6</v>
      </c>
      <c r="Q1617" s="73">
        <v>51.4</v>
      </c>
      <c r="R1617" s="73">
        <v>48.3</v>
      </c>
      <c r="S1617" s="73">
        <v>3.18</v>
      </c>
      <c r="T1617" s="73">
        <v>55523.0</v>
      </c>
      <c r="U1617" s="73">
        <v>20.8</v>
      </c>
      <c r="V1617" s="73">
        <v>71.7</v>
      </c>
      <c r="W1617" s="73">
        <v>136343.0</v>
      </c>
      <c r="X1617" s="73">
        <v>710.0</v>
      </c>
      <c r="Y1617" s="73">
        <v>19.7</v>
      </c>
      <c r="Z1617" s="73">
        <v>54.0</v>
      </c>
      <c r="AA1617" s="73">
        <v>11409.0</v>
      </c>
      <c r="AB1617" s="73">
        <v>3.1</v>
      </c>
      <c r="AC1617" s="75">
        <v>45352.0</v>
      </c>
      <c r="AD1617" s="73">
        <v>67.4</v>
      </c>
      <c r="AE1617" s="73">
        <v>17.2</v>
      </c>
      <c r="AF1617" s="73">
        <v>1.5</v>
      </c>
      <c r="AG1617" s="73">
        <v>1.2</v>
      </c>
      <c r="AH1617" s="73">
        <v>0.0</v>
      </c>
      <c r="AI1617" s="73">
        <v>6.8</v>
      </c>
      <c r="AJ1617" s="73">
        <v>5.8</v>
      </c>
      <c r="AK1617" s="73" t="s">
        <v>5305</v>
      </c>
    </row>
    <row r="1618">
      <c r="A1618" s="73" t="s">
        <v>5306</v>
      </c>
      <c r="B1618" s="74" t="s">
        <v>5306</v>
      </c>
      <c r="C1618" s="73" t="s">
        <v>5307</v>
      </c>
      <c r="D1618" s="73">
        <v>40049.0</v>
      </c>
      <c r="E1618" s="73" t="s">
        <v>1648</v>
      </c>
      <c r="F1618" s="73" t="s">
        <v>1646</v>
      </c>
      <c r="G1618" s="73">
        <v>34.7046</v>
      </c>
      <c r="H1618" s="73">
        <v>-97.3093</v>
      </c>
      <c r="I1618" s="73">
        <v>25806.0</v>
      </c>
      <c r="J1618" s="73">
        <v>12.42</v>
      </c>
      <c r="K1618" s="73">
        <f t="shared" si="1"/>
        <v>0.9725646345</v>
      </c>
      <c r="L1618" s="73">
        <f t="shared" si="2"/>
        <v>1.8</v>
      </c>
      <c r="M1618" s="73">
        <f t="shared" si="3"/>
        <v>2.9583138</v>
      </c>
      <c r="N1618" s="73" t="s">
        <v>1373</v>
      </c>
      <c r="O1618" s="73">
        <v>38.8</v>
      </c>
      <c r="P1618" s="73">
        <v>49.9</v>
      </c>
      <c r="Q1618" s="73">
        <v>50.1</v>
      </c>
      <c r="R1618" s="73">
        <v>49.0</v>
      </c>
      <c r="S1618" s="73">
        <v>3.23</v>
      </c>
      <c r="T1618" s="73">
        <v>53600.0</v>
      </c>
      <c r="U1618" s="73">
        <v>23.7</v>
      </c>
      <c r="V1618" s="73">
        <v>68.7</v>
      </c>
      <c r="W1618" s="73">
        <v>124893.0</v>
      </c>
      <c r="X1618" s="73">
        <v>791.0</v>
      </c>
      <c r="Y1618" s="73">
        <v>16.4</v>
      </c>
      <c r="Z1618" s="73">
        <v>55.1</v>
      </c>
      <c r="AA1618" s="73">
        <v>13255.0</v>
      </c>
      <c r="AB1618" s="73">
        <v>2.8</v>
      </c>
      <c r="AC1618" s="75">
        <v>45352.0</v>
      </c>
      <c r="AD1618" s="73">
        <v>80.0</v>
      </c>
      <c r="AE1618" s="73">
        <v>1.9</v>
      </c>
      <c r="AF1618" s="73">
        <v>0.3</v>
      </c>
      <c r="AG1618" s="73">
        <v>4.3</v>
      </c>
      <c r="AH1618" s="73">
        <v>0.0</v>
      </c>
      <c r="AI1618" s="73">
        <v>1.1</v>
      </c>
      <c r="AJ1618" s="73">
        <v>12.3</v>
      </c>
      <c r="AK1618" s="73" t="s">
        <v>5308</v>
      </c>
    </row>
    <row r="1619">
      <c r="A1619" s="73" t="s">
        <v>3778</v>
      </c>
      <c r="B1619" s="73" t="s">
        <v>3778</v>
      </c>
      <c r="C1619" s="73" t="s">
        <v>3779</v>
      </c>
      <c r="D1619" s="73">
        <v>51167.0</v>
      </c>
      <c r="E1619" s="73" t="s">
        <v>1509</v>
      </c>
      <c r="F1619" s="73" t="s">
        <v>1510</v>
      </c>
      <c r="G1619" s="73">
        <v>36.9339</v>
      </c>
      <c r="H1619" s="73">
        <v>-82.0954</v>
      </c>
      <c r="I1619" s="73">
        <v>25763.0</v>
      </c>
      <c r="J1619" s="73">
        <v>21.01</v>
      </c>
      <c r="K1619" s="73">
        <f t="shared" si="1"/>
        <v>0.9764320039</v>
      </c>
      <c r="L1619" s="73">
        <f t="shared" si="2"/>
        <v>1.8</v>
      </c>
      <c r="M1619" s="73">
        <f t="shared" si="3"/>
        <v>2.9917289</v>
      </c>
      <c r="N1619" s="73" t="s">
        <v>1396</v>
      </c>
      <c r="O1619" s="73">
        <v>46.6</v>
      </c>
      <c r="P1619" s="73">
        <v>50.0</v>
      </c>
      <c r="Q1619" s="73">
        <v>50.0</v>
      </c>
      <c r="R1619" s="73">
        <v>47.5</v>
      </c>
      <c r="S1619" s="73">
        <v>3.07</v>
      </c>
      <c r="T1619" s="73">
        <v>44088.0</v>
      </c>
      <c r="U1619" s="73">
        <v>16.6</v>
      </c>
      <c r="V1619" s="73">
        <v>74.8</v>
      </c>
      <c r="W1619" s="73">
        <v>116296.0</v>
      </c>
      <c r="X1619" s="73">
        <v>668.0</v>
      </c>
      <c r="Y1619" s="73">
        <v>12.6</v>
      </c>
      <c r="Z1619" s="73">
        <v>43.4</v>
      </c>
      <c r="AA1619" s="73">
        <v>11098.0</v>
      </c>
      <c r="AB1619" s="73">
        <v>5.9</v>
      </c>
      <c r="AC1619" s="75">
        <v>45352.0</v>
      </c>
      <c r="AD1619" s="73">
        <v>96.5</v>
      </c>
      <c r="AE1619" s="73">
        <v>2.0</v>
      </c>
      <c r="AF1619" s="73">
        <v>0.0</v>
      </c>
      <c r="AG1619" s="73">
        <v>0.2</v>
      </c>
      <c r="AH1619" s="73">
        <v>0.3</v>
      </c>
      <c r="AI1619" s="73">
        <v>0.0</v>
      </c>
      <c r="AJ1619" s="73">
        <v>0.9</v>
      </c>
      <c r="AK1619" s="73" t="s">
        <v>5309</v>
      </c>
    </row>
    <row r="1620">
      <c r="A1620" s="73" t="s">
        <v>5310</v>
      </c>
      <c r="B1620" s="74" t="s">
        <v>5310</v>
      </c>
      <c r="C1620" s="73" t="s">
        <v>5311</v>
      </c>
      <c r="D1620" s="73">
        <v>26031.0</v>
      </c>
      <c r="E1620" s="73" t="s">
        <v>1439</v>
      </c>
      <c r="F1620" s="73" t="s">
        <v>1440</v>
      </c>
      <c r="G1620" s="73">
        <v>45.4463</v>
      </c>
      <c r="H1620" s="73">
        <v>-84.4999</v>
      </c>
      <c r="I1620" s="73">
        <v>25709.0</v>
      </c>
      <c r="J1620" s="73">
        <v>13.88</v>
      </c>
      <c r="K1620" s="73">
        <f t="shared" si="1"/>
        <v>0.9732208701</v>
      </c>
      <c r="L1620" s="73">
        <f t="shared" si="2"/>
        <v>1.8</v>
      </c>
      <c r="M1620" s="73">
        <f t="shared" si="3"/>
        <v>2.9639932</v>
      </c>
      <c r="N1620" s="73" t="s">
        <v>1441</v>
      </c>
      <c r="O1620" s="73">
        <v>52.0</v>
      </c>
      <c r="P1620" s="73">
        <v>50.8</v>
      </c>
      <c r="Q1620" s="73">
        <v>49.2</v>
      </c>
      <c r="R1620" s="73">
        <v>54.0</v>
      </c>
      <c r="S1620" s="73">
        <v>2.91</v>
      </c>
      <c r="T1620" s="73">
        <v>59557.0</v>
      </c>
      <c r="U1620" s="73">
        <v>22.2</v>
      </c>
      <c r="V1620" s="73">
        <v>84.9</v>
      </c>
      <c r="W1620" s="73">
        <v>166987.0</v>
      </c>
      <c r="X1620" s="73">
        <v>787.0</v>
      </c>
      <c r="Y1620" s="73">
        <v>22.5</v>
      </c>
      <c r="Z1620" s="73">
        <v>50.6</v>
      </c>
      <c r="AA1620" s="73">
        <v>10116.0</v>
      </c>
      <c r="AB1620" s="73">
        <v>7.2</v>
      </c>
      <c r="AC1620" s="75">
        <v>45352.0</v>
      </c>
      <c r="AD1620" s="73">
        <v>91.3</v>
      </c>
      <c r="AE1620" s="73">
        <v>0.8</v>
      </c>
      <c r="AF1620" s="73">
        <v>0.6</v>
      </c>
      <c r="AG1620" s="73">
        <v>1.9</v>
      </c>
      <c r="AH1620" s="73">
        <v>0.0</v>
      </c>
      <c r="AI1620" s="73">
        <v>0.3</v>
      </c>
      <c r="AJ1620" s="73">
        <v>5.1</v>
      </c>
      <c r="AK1620" s="73" t="s">
        <v>5312</v>
      </c>
    </row>
    <row r="1621">
      <c r="A1621" s="73" t="s">
        <v>5313</v>
      </c>
      <c r="B1621" s="74" t="s">
        <v>5313</v>
      </c>
      <c r="C1621" s="73" t="s">
        <v>5314</v>
      </c>
      <c r="D1621" s="73">
        <v>72123.0</v>
      </c>
      <c r="E1621" s="73" t="s">
        <v>2039</v>
      </c>
      <c r="F1621" s="73" t="s">
        <v>2040</v>
      </c>
      <c r="G1621" s="73">
        <v>18.0128</v>
      </c>
      <c r="H1621" s="73">
        <v>-66.2564</v>
      </c>
      <c r="I1621" s="73">
        <v>25688.0</v>
      </c>
      <c r="J1621" s="73">
        <v>142.91</v>
      </c>
      <c r="K1621" s="73">
        <f t="shared" si="1"/>
        <v>1.033000461</v>
      </c>
      <c r="L1621" s="73">
        <f t="shared" si="2"/>
        <v>1.8</v>
      </c>
      <c r="M1621" s="73">
        <f t="shared" si="3"/>
        <v>3.4659199</v>
      </c>
      <c r="N1621" s="73" t="s">
        <v>2041</v>
      </c>
      <c r="O1621" s="73">
        <v>42.8</v>
      </c>
      <c r="P1621" s="73">
        <v>48.2</v>
      </c>
      <c r="Q1621" s="73">
        <v>51.8</v>
      </c>
      <c r="R1621" s="73">
        <v>33.8</v>
      </c>
      <c r="S1621" s="73">
        <v>3.29</v>
      </c>
      <c r="T1621" s="73">
        <v>20123.0</v>
      </c>
      <c r="U1621" s="73">
        <v>2.1</v>
      </c>
      <c r="V1621" s="73">
        <v>76.4</v>
      </c>
      <c r="W1621" s="73">
        <v>86692.0</v>
      </c>
      <c r="X1621" s="73">
        <v>498.0</v>
      </c>
      <c r="Y1621" s="73">
        <v>20.2</v>
      </c>
      <c r="Z1621" s="73">
        <v>38.5</v>
      </c>
      <c r="AA1621" s="73">
        <v>7651.0</v>
      </c>
      <c r="AB1621" s="73">
        <v>6.0</v>
      </c>
      <c r="AC1621" s="75">
        <v>45352.0</v>
      </c>
      <c r="AD1621" s="73">
        <v>28.3</v>
      </c>
      <c r="AE1621" s="73">
        <v>18.6</v>
      </c>
      <c r="AF1621" s="73">
        <v>0.0</v>
      </c>
      <c r="AG1621" s="73">
        <v>0.2</v>
      </c>
      <c r="AH1621" s="73">
        <v>0.0</v>
      </c>
      <c r="AI1621" s="73">
        <v>5.6</v>
      </c>
      <c r="AJ1621" s="73">
        <v>47.4</v>
      </c>
      <c r="AK1621" s="73" t="s">
        <v>5315</v>
      </c>
    </row>
    <row r="1622">
      <c r="A1622" s="73" t="s">
        <v>2142</v>
      </c>
      <c r="B1622" s="74" t="s">
        <v>2142</v>
      </c>
      <c r="C1622" s="73" t="s">
        <v>2143</v>
      </c>
      <c r="D1622" s="73">
        <v>19011.0</v>
      </c>
      <c r="E1622" s="73" t="s">
        <v>1844</v>
      </c>
      <c r="F1622" s="73" t="s">
        <v>1845</v>
      </c>
      <c r="G1622" s="73">
        <v>42.0802</v>
      </c>
      <c r="H1622" s="73">
        <v>-92.0657</v>
      </c>
      <c r="I1622" s="73">
        <v>25652.0</v>
      </c>
      <c r="J1622" s="73">
        <v>13.83</v>
      </c>
      <c r="K1622" s="73">
        <f t="shared" si="1"/>
        <v>0.9731983889</v>
      </c>
      <c r="L1622" s="73">
        <f t="shared" si="2"/>
        <v>1.8</v>
      </c>
      <c r="M1622" s="73">
        <f t="shared" si="3"/>
        <v>2.9637987</v>
      </c>
      <c r="N1622" s="73" t="s">
        <v>1373</v>
      </c>
      <c r="O1622" s="73">
        <v>43.0</v>
      </c>
      <c r="P1622" s="73">
        <v>50.4</v>
      </c>
      <c r="Q1622" s="73">
        <v>49.6</v>
      </c>
      <c r="R1622" s="73">
        <v>57.3</v>
      </c>
      <c r="S1622" s="73">
        <v>2.99</v>
      </c>
      <c r="T1622" s="73">
        <v>79444.0</v>
      </c>
      <c r="U1622" s="73">
        <v>37.7</v>
      </c>
      <c r="V1622" s="73">
        <v>83.8</v>
      </c>
      <c r="W1622" s="73">
        <v>189025.0</v>
      </c>
      <c r="X1622" s="73">
        <v>766.0</v>
      </c>
      <c r="Y1622" s="73">
        <v>23.3</v>
      </c>
      <c r="Z1622" s="73">
        <v>66.2</v>
      </c>
      <c r="AA1622" s="73">
        <v>12807.0</v>
      </c>
      <c r="AB1622" s="73">
        <v>2.3</v>
      </c>
      <c r="AC1622" s="75">
        <v>45352.0</v>
      </c>
      <c r="AD1622" s="73">
        <v>95.6</v>
      </c>
      <c r="AE1622" s="73">
        <v>0.4</v>
      </c>
      <c r="AF1622" s="73">
        <v>0.2</v>
      </c>
      <c r="AG1622" s="73">
        <v>0.1</v>
      </c>
      <c r="AH1622" s="73">
        <v>0.0</v>
      </c>
      <c r="AI1622" s="73">
        <v>1.1</v>
      </c>
      <c r="AJ1622" s="73">
        <v>2.6</v>
      </c>
      <c r="AK1622" s="73" t="s">
        <v>5316</v>
      </c>
    </row>
    <row r="1623">
      <c r="A1623" s="73" t="s">
        <v>1811</v>
      </c>
      <c r="B1623" s="74" t="s">
        <v>1811</v>
      </c>
      <c r="C1623" s="73" t="s">
        <v>1812</v>
      </c>
      <c r="D1623" s="73">
        <v>19149.0</v>
      </c>
      <c r="E1623" s="73" t="s">
        <v>1844</v>
      </c>
      <c r="F1623" s="73" t="s">
        <v>1845</v>
      </c>
      <c r="G1623" s="73">
        <v>42.7378</v>
      </c>
      <c r="H1623" s="73">
        <v>-96.2141</v>
      </c>
      <c r="I1623" s="73">
        <v>25621.0</v>
      </c>
      <c r="J1623" s="73">
        <v>11.46</v>
      </c>
      <c r="K1623" s="73">
        <f t="shared" si="1"/>
        <v>0.9721333782</v>
      </c>
      <c r="L1623" s="73">
        <f t="shared" si="2"/>
        <v>1.8</v>
      </c>
      <c r="M1623" s="73">
        <f t="shared" si="3"/>
        <v>2.9545794</v>
      </c>
      <c r="N1623" s="73" t="s">
        <v>1373</v>
      </c>
      <c r="O1623" s="73">
        <v>40.9</v>
      </c>
      <c r="P1623" s="73">
        <v>50.8</v>
      </c>
      <c r="Q1623" s="73">
        <v>49.2</v>
      </c>
      <c r="R1623" s="73">
        <v>61.0</v>
      </c>
      <c r="S1623" s="73">
        <v>2.99</v>
      </c>
      <c r="T1623" s="73">
        <v>79963.0</v>
      </c>
      <c r="U1623" s="73">
        <v>36.8</v>
      </c>
      <c r="V1623" s="73">
        <v>75.3</v>
      </c>
      <c r="W1623" s="73">
        <v>201780.0</v>
      </c>
      <c r="X1623" s="73">
        <v>816.0</v>
      </c>
      <c r="Y1623" s="73">
        <v>24.1</v>
      </c>
      <c r="Z1623" s="73">
        <v>69.5</v>
      </c>
      <c r="AA1623" s="73">
        <v>14640.0</v>
      </c>
      <c r="AB1623" s="73">
        <v>2.1</v>
      </c>
      <c r="AC1623" s="75">
        <v>45352.0</v>
      </c>
      <c r="AD1623" s="73">
        <v>92.3</v>
      </c>
      <c r="AE1623" s="73">
        <v>1.8</v>
      </c>
      <c r="AF1623" s="73">
        <v>0.5</v>
      </c>
      <c r="AG1623" s="73">
        <v>0.4</v>
      </c>
      <c r="AH1623" s="73">
        <v>0.4</v>
      </c>
      <c r="AI1623" s="73">
        <v>1.9</v>
      </c>
      <c r="AJ1623" s="73">
        <v>2.7</v>
      </c>
      <c r="AK1623" s="73" t="s">
        <v>5317</v>
      </c>
    </row>
    <row r="1624">
      <c r="A1624" s="73" t="s">
        <v>5318</v>
      </c>
      <c r="B1624" s="74" t="s">
        <v>5318</v>
      </c>
      <c r="C1624" s="73" t="s">
        <v>5319</v>
      </c>
      <c r="D1624" s="73">
        <v>51790.0</v>
      </c>
      <c r="E1624" s="73" t="s">
        <v>1509</v>
      </c>
      <c r="F1624" s="73" t="s">
        <v>1510</v>
      </c>
      <c r="G1624" s="73">
        <v>38.1593</v>
      </c>
      <c r="H1624" s="73">
        <v>-79.0611</v>
      </c>
      <c r="I1624" s="73">
        <v>25581.0</v>
      </c>
      <c r="J1624" s="73">
        <v>495.82</v>
      </c>
      <c r="K1624" s="73">
        <f t="shared" si="1"/>
        <v>1.215933454</v>
      </c>
      <c r="L1624" s="73">
        <f t="shared" si="2"/>
        <v>1.8</v>
      </c>
      <c r="M1624" s="73">
        <f t="shared" si="3"/>
        <v>4.8387398</v>
      </c>
      <c r="N1624" s="73" t="s">
        <v>1396</v>
      </c>
      <c r="O1624" s="73">
        <v>41.0</v>
      </c>
      <c r="P1624" s="73">
        <v>45.8</v>
      </c>
      <c r="Q1624" s="73">
        <v>54.2</v>
      </c>
      <c r="R1624" s="73">
        <v>41.7</v>
      </c>
      <c r="S1624" s="73">
        <v>2.84</v>
      </c>
      <c r="T1624" s="73">
        <v>59731.0</v>
      </c>
      <c r="U1624" s="73">
        <v>28.0</v>
      </c>
      <c r="V1624" s="73">
        <v>59.5</v>
      </c>
      <c r="W1624" s="73">
        <v>218135.0</v>
      </c>
      <c r="X1624" s="73">
        <v>984.0</v>
      </c>
      <c r="Y1624" s="73">
        <v>33.6</v>
      </c>
      <c r="Z1624" s="73">
        <v>61.4</v>
      </c>
      <c r="AA1624" s="73">
        <v>12891.0</v>
      </c>
      <c r="AB1624" s="73">
        <v>5.1</v>
      </c>
      <c r="AC1624" s="75">
        <v>45352.0</v>
      </c>
      <c r="AD1624" s="73">
        <v>81.8</v>
      </c>
      <c r="AE1624" s="73">
        <v>10.7</v>
      </c>
      <c r="AF1624" s="73">
        <v>1.4</v>
      </c>
      <c r="AG1624" s="73">
        <v>0.1</v>
      </c>
      <c r="AH1624" s="73">
        <v>0.6</v>
      </c>
      <c r="AI1624" s="73">
        <v>0.8</v>
      </c>
      <c r="AJ1624" s="73">
        <v>4.6</v>
      </c>
      <c r="AK1624" s="73" t="s">
        <v>5320</v>
      </c>
    </row>
    <row r="1625">
      <c r="A1625" s="73" t="s">
        <v>5321</v>
      </c>
      <c r="B1625" s="74" t="s">
        <v>5321</v>
      </c>
      <c r="C1625" s="73" t="s">
        <v>5322</v>
      </c>
      <c r="D1625" s="73">
        <v>16075.0</v>
      </c>
      <c r="E1625" s="73" t="s">
        <v>5</v>
      </c>
      <c r="F1625" s="73" t="s">
        <v>1841</v>
      </c>
      <c r="G1625" s="73">
        <v>44.0068</v>
      </c>
      <c r="H1625" s="73">
        <v>-116.7608</v>
      </c>
      <c r="I1625" s="73">
        <v>25571.0</v>
      </c>
      <c r="J1625" s="73">
        <v>24.26</v>
      </c>
      <c r="K1625" s="73">
        <f t="shared" si="1"/>
        <v>0.9778992178</v>
      </c>
      <c r="L1625" s="73">
        <f t="shared" si="2"/>
        <v>1.8</v>
      </c>
      <c r="M1625" s="73">
        <f t="shared" si="3"/>
        <v>3.0043714</v>
      </c>
      <c r="N1625" s="73" t="s">
        <v>1842</v>
      </c>
      <c r="O1625" s="73">
        <v>40.0</v>
      </c>
      <c r="P1625" s="73">
        <v>49.8</v>
      </c>
      <c r="Q1625" s="73">
        <v>50.2</v>
      </c>
      <c r="R1625" s="73">
        <v>56.9</v>
      </c>
      <c r="S1625" s="73">
        <v>3.22</v>
      </c>
      <c r="T1625" s="73">
        <v>62721.0</v>
      </c>
      <c r="U1625" s="73">
        <v>27.4</v>
      </c>
      <c r="V1625" s="73">
        <v>70.8</v>
      </c>
      <c r="W1625" s="73">
        <v>262558.0</v>
      </c>
      <c r="X1625" s="73">
        <v>823.0</v>
      </c>
      <c r="Y1625" s="73">
        <v>20.1</v>
      </c>
      <c r="Z1625" s="73">
        <v>57.5</v>
      </c>
      <c r="AA1625" s="73">
        <v>11827.0</v>
      </c>
      <c r="AB1625" s="73">
        <v>4.4</v>
      </c>
      <c r="AC1625" s="75">
        <v>45352.0</v>
      </c>
      <c r="AD1625" s="73">
        <v>83.0</v>
      </c>
      <c r="AE1625" s="73">
        <v>0.1</v>
      </c>
      <c r="AF1625" s="73">
        <v>0.8</v>
      </c>
      <c r="AG1625" s="73">
        <v>0.9</v>
      </c>
      <c r="AH1625" s="73">
        <v>0.0</v>
      </c>
      <c r="AI1625" s="73">
        <v>5.4</v>
      </c>
      <c r="AJ1625" s="73">
        <v>9.9</v>
      </c>
      <c r="AK1625" s="73" t="s">
        <v>5323</v>
      </c>
    </row>
    <row r="1626">
      <c r="A1626" s="73" t="s">
        <v>5324</v>
      </c>
      <c r="B1626" s="74" t="s">
        <v>5324</v>
      </c>
      <c r="C1626" s="73" t="s">
        <v>5325</v>
      </c>
      <c r="D1626" s="73">
        <v>12049.0</v>
      </c>
      <c r="E1626" s="73" t="s">
        <v>1394</v>
      </c>
      <c r="F1626" s="73" t="s">
        <v>1395</v>
      </c>
      <c r="G1626" s="73">
        <v>27.4927</v>
      </c>
      <c r="H1626" s="73">
        <v>-81.81</v>
      </c>
      <c r="I1626" s="73">
        <v>25528.0</v>
      </c>
      <c r="J1626" s="73">
        <v>15.46</v>
      </c>
      <c r="K1626" s="73">
        <f t="shared" si="1"/>
        <v>0.9739315417</v>
      </c>
      <c r="L1626" s="73">
        <f t="shared" si="2"/>
        <v>1.8</v>
      </c>
      <c r="M1626" s="73">
        <f t="shared" si="3"/>
        <v>2.9701394</v>
      </c>
      <c r="N1626" s="73" t="s">
        <v>1396</v>
      </c>
      <c r="O1626" s="73">
        <v>35.2</v>
      </c>
      <c r="P1626" s="73">
        <v>55.1</v>
      </c>
      <c r="Q1626" s="73">
        <v>44.9</v>
      </c>
      <c r="R1626" s="73">
        <v>46.5</v>
      </c>
      <c r="S1626" s="73">
        <v>3.35</v>
      </c>
      <c r="T1626" s="73">
        <v>44665.0</v>
      </c>
      <c r="U1626" s="73">
        <v>18.7</v>
      </c>
      <c r="V1626" s="73">
        <v>66.6</v>
      </c>
      <c r="W1626" s="73">
        <v>123225.0</v>
      </c>
      <c r="X1626" s="73">
        <v>904.0</v>
      </c>
      <c r="Y1626" s="73">
        <v>10.4</v>
      </c>
      <c r="Z1626" s="73">
        <v>50.0</v>
      </c>
      <c r="AA1626" s="73">
        <v>9433.0</v>
      </c>
      <c r="AB1626" s="73">
        <v>8.7</v>
      </c>
      <c r="AC1626" s="75">
        <v>45352.0</v>
      </c>
      <c r="AD1626" s="73">
        <v>69.2</v>
      </c>
      <c r="AE1626" s="73">
        <v>6.5</v>
      </c>
      <c r="AF1626" s="73">
        <v>1.1</v>
      </c>
      <c r="AG1626" s="73">
        <v>1.6</v>
      </c>
      <c r="AH1626" s="73">
        <v>0.0</v>
      </c>
      <c r="AI1626" s="73">
        <v>8.9</v>
      </c>
      <c r="AJ1626" s="73">
        <v>12.6</v>
      </c>
      <c r="AK1626" s="73" t="s">
        <v>5326</v>
      </c>
    </row>
    <row r="1627">
      <c r="A1627" s="73" t="s">
        <v>5327</v>
      </c>
      <c r="B1627" s="74" t="s">
        <v>5327</v>
      </c>
      <c r="C1627" s="73" t="s">
        <v>5328</v>
      </c>
      <c r="D1627" s="73">
        <v>13035.0</v>
      </c>
      <c r="E1627" s="73" t="s">
        <v>1525</v>
      </c>
      <c r="F1627" s="73" t="s">
        <v>1526</v>
      </c>
      <c r="G1627" s="73">
        <v>33.2879</v>
      </c>
      <c r="H1627" s="73">
        <v>-83.9572</v>
      </c>
      <c r="I1627" s="73">
        <v>25522.0</v>
      </c>
      <c r="J1627" s="73">
        <v>53.65</v>
      </c>
      <c r="K1627" s="73">
        <f t="shared" si="1"/>
        <v>0.991267865</v>
      </c>
      <c r="L1627" s="73">
        <f t="shared" si="2"/>
        <v>1.8</v>
      </c>
      <c r="M1627" s="73">
        <f t="shared" si="3"/>
        <v>3.1186985</v>
      </c>
      <c r="N1627" s="73" t="s">
        <v>1396</v>
      </c>
      <c r="O1627" s="73">
        <v>38.7</v>
      </c>
      <c r="P1627" s="73">
        <v>53.7</v>
      </c>
      <c r="Q1627" s="73">
        <v>46.3</v>
      </c>
      <c r="R1627" s="73">
        <v>45.6</v>
      </c>
      <c r="S1627" s="73">
        <v>3.06</v>
      </c>
      <c r="T1627" s="73">
        <v>60076.0</v>
      </c>
      <c r="U1627" s="73">
        <v>27.1</v>
      </c>
      <c r="V1627" s="73">
        <v>74.1</v>
      </c>
      <c r="W1627" s="73">
        <v>201409.0</v>
      </c>
      <c r="X1627" s="73">
        <v>961.0</v>
      </c>
      <c r="Y1627" s="73">
        <v>13.1</v>
      </c>
      <c r="Z1627" s="73">
        <v>51.4</v>
      </c>
      <c r="AA1627" s="73">
        <v>11670.0</v>
      </c>
      <c r="AB1627" s="73">
        <v>4.0</v>
      </c>
      <c r="AC1627" s="75">
        <v>45352.0</v>
      </c>
      <c r="AD1627" s="73">
        <v>66.5</v>
      </c>
      <c r="AE1627" s="73">
        <v>27.8</v>
      </c>
      <c r="AF1627" s="73">
        <v>0.1</v>
      </c>
      <c r="AG1627" s="73">
        <v>0.1</v>
      </c>
      <c r="AH1627" s="73">
        <v>0.0</v>
      </c>
      <c r="AI1627" s="73">
        <v>0.9</v>
      </c>
      <c r="AJ1627" s="73">
        <v>4.7</v>
      </c>
      <c r="AK1627" s="73" t="s">
        <v>5329</v>
      </c>
    </row>
    <row r="1628">
      <c r="A1628" s="73" t="s">
        <v>5330</v>
      </c>
      <c r="B1628" s="74" t="s">
        <v>5330</v>
      </c>
      <c r="C1628" s="73" t="s">
        <v>5331</v>
      </c>
      <c r="D1628" s="73">
        <v>47069.0</v>
      </c>
      <c r="E1628" s="73" t="s">
        <v>1593</v>
      </c>
      <c r="F1628" s="73" t="s">
        <v>1594</v>
      </c>
      <c r="G1628" s="73">
        <v>35.2068</v>
      </c>
      <c r="H1628" s="73">
        <v>-88.9931</v>
      </c>
      <c r="I1628" s="73">
        <v>25519.0</v>
      </c>
      <c r="J1628" s="73">
        <v>14.76</v>
      </c>
      <c r="K1628" s="73">
        <f t="shared" si="1"/>
        <v>0.9736166232</v>
      </c>
      <c r="L1628" s="73">
        <f t="shared" si="2"/>
        <v>1.8</v>
      </c>
      <c r="M1628" s="73">
        <f t="shared" si="3"/>
        <v>2.9674164</v>
      </c>
      <c r="N1628" s="73" t="s">
        <v>1373</v>
      </c>
      <c r="O1628" s="73">
        <v>40.7</v>
      </c>
      <c r="P1628" s="73">
        <v>55.4</v>
      </c>
      <c r="Q1628" s="73">
        <v>44.6</v>
      </c>
      <c r="R1628" s="73">
        <v>37.5</v>
      </c>
      <c r="S1628" s="73">
        <v>3.21</v>
      </c>
      <c r="T1628" s="73">
        <v>43566.0</v>
      </c>
      <c r="U1628" s="73">
        <v>15.5</v>
      </c>
      <c r="V1628" s="73">
        <v>70.6</v>
      </c>
      <c r="W1628" s="73">
        <v>112961.0</v>
      </c>
      <c r="X1628" s="73">
        <v>773.0</v>
      </c>
      <c r="Y1628" s="73">
        <v>10.4</v>
      </c>
      <c r="Z1628" s="73">
        <v>48.7</v>
      </c>
      <c r="AA1628" s="73">
        <v>8864.0</v>
      </c>
      <c r="AB1628" s="73">
        <v>12.8</v>
      </c>
      <c r="AC1628" s="75">
        <v>45352.0</v>
      </c>
      <c r="AD1628" s="73">
        <v>54.5</v>
      </c>
      <c r="AE1628" s="73">
        <v>39.7</v>
      </c>
      <c r="AF1628" s="73">
        <v>0.4</v>
      </c>
      <c r="AG1628" s="73">
        <v>0.6</v>
      </c>
      <c r="AH1628" s="73">
        <v>0.0</v>
      </c>
      <c r="AI1628" s="73">
        <v>0.5</v>
      </c>
      <c r="AJ1628" s="73">
        <v>4.3</v>
      </c>
      <c r="AK1628" s="73" t="s">
        <v>5332</v>
      </c>
    </row>
    <row r="1629">
      <c r="A1629" s="73" t="s">
        <v>5333</v>
      </c>
      <c r="B1629" s="74" t="s">
        <v>5334</v>
      </c>
      <c r="C1629" s="73" t="s">
        <v>5335</v>
      </c>
      <c r="D1629" s="73">
        <v>72011.0</v>
      </c>
      <c r="E1629" s="73" t="s">
        <v>2039</v>
      </c>
      <c r="F1629" s="73" t="s">
        <v>2040</v>
      </c>
      <c r="G1629" s="73">
        <v>18.2881</v>
      </c>
      <c r="H1629" s="73">
        <v>-67.1205</v>
      </c>
      <c r="I1629" s="73">
        <v>25497.0</v>
      </c>
      <c r="J1629" s="73">
        <v>250.54</v>
      </c>
      <c r="K1629" s="73">
        <f t="shared" si="1"/>
        <v>1.085664993</v>
      </c>
      <c r="L1629" s="73">
        <f t="shared" si="2"/>
        <v>1.8</v>
      </c>
      <c r="M1629" s="73">
        <f t="shared" si="3"/>
        <v>3.8846006</v>
      </c>
      <c r="N1629" s="73" t="s">
        <v>2041</v>
      </c>
      <c r="O1629" s="73">
        <v>45.0</v>
      </c>
      <c r="P1629" s="73">
        <v>48.2</v>
      </c>
      <c r="Q1629" s="73">
        <v>51.8</v>
      </c>
      <c r="R1629" s="73">
        <v>33.6</v>
      </c>
      <c r="S1629" s="73">
        <v>3.65</v>
      </c>
      <c r="T1629" s="73">
        <v>22673.0</v>
      </c>
      <c r="U1629" s="73">
        <v>3.2</v>
      </c>
      <c r="V1629" s="73">
        <v>72.6</v>
      </c>
      <c r="W1629" s="73">
        <v>103291.0</v>
      </c>
      <c r="X1629" s="73">
        <v>519.0</v>
      </c>
      <c r="Y1629" s="73">
        <v>21.7</v>
      </c>
      <c r="Z1629" s="73">
        <v>42.6</v>
      </c>
      <c r="AA1629" s="73">
        <v>10450.0</v>
      </c>
      <c r="AB1629" s="73">
        <v>8.4</v>
      </c>
      <c r="AC1629" s="75">
        <v>45352.0</v>
      </c>
      <c r="AD1629" s="73">
        <v>43.3</v>
      </c>
      <c r="AE1629" s="73">
        <v>2.5</v>
      </c>
      <c r="AF1629" s="73">
        <v>0.0</v>
      </c>
      <c r="AG1629" s="73">
        <v>0.0</v>
      </c>
      <c r="AH1629" s="73">
        <v>0.0</v>
      </c>
      <c r="AI1629" s="73">
        <v>6.5</v>
      </c>
      <c r="AJ1629" s="73">
        <v>47.8</v>
      </c>
      <c r="AK1629" s="73" t="s">
        <v>5336</v>
      </c>
    </row>
    <row r="1630">
      <c r="A1630" s="73" t="s">
        <v>3611</v>
      </c>
      <c r="B1630" s="74" t="s">
        <v>3611</v>
      </c>
      <c r="C1630" s="73" t="s">
        <v>3612</v>
      </c>
      <c r="D1630" s="73">
        <v>54053.0</v>
      </c>
      <c r="E1630" s="73" t="s">
        <v>2485</v>
      </c>
      <c r="F1630" s="73" t="s">
        <v>2486</v>
      </c>
      <c r="G1630" s="73">
        <v>38.7697</v>
      </c>
      <c r="H1630" s="73">
        <v>-82.0266</v>
      </c>
      <c r="I1630" s="73">
        <v>25488.0</v>
      </c>
      <c r="J1630" s="73">
        <v>22.85</v>
      </c>
      <c r="K1630" s="73">
        <f t="shared" si="1"/>
        <v>0.9772624021</v>
      </c>
      <c r="L1630" s="73">
        <f t="shared" si="2"/>
        <v>1.8</v>
      </c>
      <c r="M1630" s="73">
        <f t="shared" si="3"/>
        <v>2.9988865</v>
      </c>
      <c r="N1630" s="73" t="s">
        <v>1396</v>
      </c>
      <c r="O1630" s="73">
        <v>44.2</v>
      </c>
      <c r="P1630" s="73">
        <v>49.4</v>
      </c>
      <c r="Q1630" s="73">
        <v>50.6</v>
      </c>
      <c r="R1630" s="73">
        <v>54.3</v>
      </c>
      <c r="S1630" s="73">
        <v>3.1</v>
      </c>
      <c r="T1630" s="73">
        <v>53058.0</v>
      </c>
      <c r="U1630" s="73">
        <v>20.3</v>
      </c>
      <c r="V1630" s="73">
        <v>84.2</v>
      </c>
      <c r="W1630" s="73">
        <v>113942.0</v>
      </c>
      <c r="X1630" s="73">
        <v>651.0</v>
      </c>
      <c r="Y1630" s="73">
        <v>15.5</v>
      </c>
      <c r="Z1630" s="73">
        <v>46.6</v>
      </c>
      <c r="AA1630" s="73">
        <v>10351.0</v>
      </c>
      <c r="AB1630" s="73">
        <v>2.9</v>
      </c>
      <c r="AC1630" s="75">
        <v>45352.0</v>
      </c>
      <c r="AD1630" s="73">
        <v>96.4</v>
      </c>
      <c r="AE1630" s="73">
        <v>0.3</v>
      </c>
      <c r="AF1630" s="73">
        <v>0.4</v>
      </c>
      <c r="AG1630" s="73">
        <v>0.0</v>
      </c>
      <c r="AH1630" s="73">
        <v>0.0</v>
      </c>
      <c r="AI1630" s="73">
        <v>0.4</v>
      </c>
      <c r="AJ1630" s="73">
        <v>2.5</v>
      </c>
      <c r="AK1630" s="73" t="s">
        <v>5337</v>
      </c>
    </row>
    <row r="1631">
      <c r="A1631" s="73" t="s">
        <v>3475</v>
      </c>
      <c r="B1631" s="74" t="s">
        <v>3475</v>
      </c>
      <c r="C1631" s="73" t="s">
        <v>3476</v>
      </c>
      <c r="D1631" s="73">
        <v>20149.0</v>
      </c>
      <c r="E1631" s="73" t="s">
        <v>1745</v>
      </c>
      <c r="F1631" s="73" t="s">
        <v>1746</v>
      </c>
      <c r="G1631" s="73">
        <v>39.379</v>
      </c>
      <c r="H1631" s="73">
        <v>-96.3424</v>
      </c>
      <c r="I1631" s="73">
        <v>25482.0</v>
      </c>
      <c r="J1631" s="73">
        <v>11.7</v>
      </c>
      <c r="K1631" s="73">
        <f t="shared" si="1"/>
        <v>0.9722411744</v>
      </c>
      <c r="L1631" s="73">
        <f t="shared" si="2"/>
        <v>1.8</v>
      </c>
      <c r="M1631" s="73">
        <f t="shared" si="3"/>
        <v>2.955513</v>
      </c>
      <c r="N1631" s="73" t="s">
        <v>1373</v>
      </c>
      <c r="O1631" s="73">
        <v>35.8</v>
      </c>
      <c r="P1631" s="73">
        <v>50.4</v>
      </c>
      <c r="Q1631" s="73">
        <v>49.6</v>
      </c>
      <c r="R1631" s="73">
        <v>61.3</v>
      </c>
      <c r="S1631" s="73">
        <v>3.3</v>
      </c>
      <c r="T1631" s="73">
        <v>85241.0</v>
      </c>
      <c r="U1631" s="73">
        <v>41.2</v>
      </c>
      <c r="V1631" s="73">
        <v>79.7</v>
      </c>
      <c r="W1631" s="73">
        <v>219804.0</v>
      </c>
      <c r="X1631" s="73">
        <v>1009.0</v>
      </c>
      <c r="Y1631" s="73">
        <v>37.8</v>
      </c>
      <c r="Z1631" s="73">
        <v>67.2</v>
      </c>
      <c r="AA1631" s="73">
        <v>12855.0</v>
      </c>
      <c r="AB1631" s="73">
        <v>1.9</v>
      </c>
      <c r="AC1631" s="75">
        <v>45352.0</v>
      </c>
      <c r="AD1631" s="73">
        <v>91.8</v>
      </c>
      <c r="AE1631" s="73">
        <v>1.7</v>
      </c>
      <c r="AF1631" s="73">
        <v>0.4</v>
      </c>
      <c r="AG1631" s="73">
        <v>0.3</v>
      </c>
      <c r="AH1631" s="73">
        <v>0.0</v>
      </c>
      <c r="AI1631" s="73">
        <v>0.8</v>
      </c>
      <c r="AJ1631" s="73">
        <v>4.9</v>
      </c>
      <c r="AK1631" s="73" t="s">
        <v>5338</v>
      </c>
    </row>
    <row r="1632">
      <c r="A1632" s="73" t="s">
        <v>5339</v>
      </c>
      <c r="B1632" s="74" t="s">
        <v>5339</v>
      </c>
      <c r="C1632" s="73" t="s">
        <v>5340</v>
      </c>
      <c r="D1632" s="73">
        <v>20009.0</v>
      </c>
      <c r="E1632" s="73" t="s">
        <v>1745</v>
      </c>
      <c r="F1632" s="73" t="s">
        <v>1746</v>
      </c>
      <c r="G1632" s="73">
        <v>38.479</v>
      </c>
      <c r="H1632" s="73">
        <v>-98.7565</v>
      </c>
      <c r="I1632" s="73">
        <v>25477.0</v>
      </c>
      <c r="J1632" s="73">
        <v>10.99</v>
      </c>
      <c r="K1632" s="73">
        <f t="shared" si="1"/>
        <v>0.9719223121</v>
      </c>
      <c r="L1632" s="73">
        <f t="shared" si="2"/>
        <v>1.8</v>
      </c>
      <c r="M1632" s="73">
        <f t="shared" si="3"/>
        <v>2.9527511</v>
      </c>
      <c r="N1632" s="73" t="s">
        <v>1373</v>
      </c>
      <c r="O1632" s="73">
        <v>39.2</v>
      </c>
      <c r="P1632" s="73">
        <v>49.3</v>
      </c>
      <c r="Q1632" s="73">
        <v>50.7</v>
      </c>
      <c r="R1632" s="73">
        <v>49.5</v>
      </c>
      <c r="S1632" s="73">
        <v>3.1</v>
      </c>
      <c r="T1632" s="73">
        <v>54634.0</v>
      </c>
      <c r="U1632" s="73">
        <v>21.8</v>
      </c>
      <c r="V1632" s="73">
        <v>67.4</v>
      </c>
      <c r="W1632" s="73">
        <v>114652.0</v>
      </c>
      <c r="X1632" s="73">
        <v>738.0</v>
      </c>
      <c r="Y1632" s="73">
        <v>21.7</v>
      </c>
      <c r="Z1632" s="73">
        <v>64.4</v>
      </c>
      <c r="AA1632" s="73">
        <v>12540.0</v>
      </c>
      <c r="AB1632" s="73">
        <v>4.1</v>
      </c>
      <c r="AC1632" s="75">
        <v>45352.0</v>
      </c>
      <c r="AD1632" s="73">
        <v>86.1</v>
      </c>
      <c r="AE1632" s="73">
        <v>1.1</v>
      </c>
      <c r="AF1632" s="73">
        <v>0.4</v>
      </c>
      <c r="AG1632" s="73">
        <v>0.7</v>
      </c>
      <c r="AH1632" s="73">
        <v>0.0</v>
      </c>
      <c r="AI1632" s="73">
        <v>2.3</v>
      </c>
      <c r="AJ1632" s="73">
        <v>9.5</v>
      </c>
      <c r="AK1632" s="73" t="s">
        <v>5341</v>
      </c>
    </row>
    <row r="1633">
      <c r="A1633" s="73" t="s">
        <v>5342</v>
      </c>
      <c r="B1633" s="74" t="s">
        <v>5342</v>
      </c>
      <c r="C1633" s="73" t="s">
        <v>5343</v>
      </c>
      <c r="D1633" s="73">
        <v>26051.0</v>
      </c>
      <c r="E1633" s="73" t="s">
        <v>1439</v>
      </c>
      <c r="F1633" s="73" t="s">
        <v>1440</v>
      </c>
      <c r="G1633" s="73">
        <v>43.9907</v>
      </c>
      <c r="H1633" s="73">
        <v>-84.3883</v>
      </c>
      <c r="I1633" s="73">
        <v>25461.0</v>
      </c>
      <c r="J1633" s="73">
        <v>19.59</v>
      </c>
      <c r="K1633" s="73">
        <f t="shared" si="1"/>
        <v>0.9757916355</v>
      </c>
      <c r="L1633" s="73">
        <f t="shared" si="2"/>
        <v>1.8</v>
      </c>
      <c r="M1633" s="73">
        <f t="shared" si="3"/>
        <v>2.9862051</v>
      </c>
      <c r="N1633" s="73" t="s">
        <v>1441</v>
      </c>
      <c r="O1633" s="73">
        <v>50.7</v>
      </c>
      <c r="P1633" s="73">
        <v>50.4</v>
      </c>
      <c r="Q1633" s="73">
        <v>49.6</v>
      </c>
      <c r="R1633" s="73">
        <v>56.7</v>
      </c>
      <c r="S1633" s="73">
        <v>2.87</v>
      </c>
      <c r="T1633" s="73">
        <v>53717.0</v>
      </c>
      <c r="U1633" s="73">
        <v>20.8</v>
      </c>
      <c r="V1633" s="73">
        <v>87.7</v>
      </c>
      <c r="W1633" s="73">
        <v>139068.0</v>
      </c>
      <c r="X1633" s="73">
        <v>680.0</v>
      </c>
      <c r="Y1633" s="73">
        <v>14.4</v>
      </c>
      <c r="Z1633" s="73">
        <v>46.7</v>
      </c>
      <c r="AA1633" s="73">
        <v>10515.0</v>
      </c>
      <c r="AB1633" s="73">
        <v>6.9</v>
      </c>
      <c r="AC1633" s="75">
        <v>45352.0</v>
      </c>
      <c r="AD1633" s="73">
        <v>95.4</v>
      </c>
      <c r="AE1633" s="73">
        <v>0.3</v>
      </c>
      <c r="AF1633" s="73">
        <v>0.5</v>
      </c>
      <c r="AG1633" s="73">
        <v>0.3</v>
      </c>
      <c r="AH1633" s="73">
        <v>0.0</v>
      </c>
      <c r="AI1633" s="73">
        <v>0.6</v>
      </c>
      <c r="AJ1633" s="73">
        <v>3.0</v>
      </c>
      <c r="AK1633" s="73" t="s">
        <v>5344</v>
      </c>
    </row>
    <row r="1634">
      <c r="A1634" s="73" t="s">
        <v>5345</v>
      </c>
      <c r="B1634" s="74" t="s">
        <v>5345</v>
      </c>
      <c r="C1634" s="73" t="s">
        <v>5346</v>
      </c>
      <c r="D1634" s="73">
        <v>22067.0</v>
      </c>
      <c r="E1634" s="73" t="s">
        <v>1885</v>
      </c>
      <c r="F1634" s="73" t="s">
        <v>1886</v>
      </c>
      <c r="G1634" s="73">
        <v>32.8202</v>
      </c>
      <c r="H1634" s="73">
        <v>-91.8018</v>
      </c>
      <c r="I1634" s="73">
        <v>25438.0</v>
      </c>
      <c r="J1634" s="73">
        <v>12.36</v>
      </c>
      <c r="K1634" s="73">
        <f t="shared" si="1"/>
        <v>0.9725376753</v>
      </c>
      <c r="L1634" s="73">
        <f t="shared" si="2"/>
        <v>1.8</v>
      </c>
      <c r="M1634" s="73">
        <f t="shared" si="3"/>
        <v>2.9580804</v>
      </c>
      <c r="N1634" s="73" t="s">
        <v>1373</v>
      </c>
      <c r="O1634" s="73">
        <v>40.0</v>
      </c>
      <c r="P1634" s="73">
        <v>48.8</v>
      </c>
      <c r="Q1634" s="73">
        <v>51.2</v>
      </c>
      <c r="R1634" s="73">
        <v>38.8</v>
      </c>
      <c r="S1634" s="73">
        <v>3.46</v>
      </c>
      <c r="T1634" s="73">
        <v>37875.0</v>
      </c>
      <c r="U1634" s="73">
        <v>16.1</v>
      </c>
      <c r="V1634" s="73">
        <v>66.7</v>
      </c>
      <c r="W1634" s="73">
        <v>106849.0</v>
      </c>
      <c r="X1634" s="73">
        <v>714.0</v>
      </c>
      <c r="Y1634" s="73">
        <v>12.9</v>
      </c>
      <c r="Z1634" s="73">
        <v>50.9</v>
      </c>
      <c r="AA1634" s="73">
        <v>9562.0</v>
      </c>
      <c r="AB1634" s="73">
        <v>8.8</v>
      </c>
      <c r="AC1634" s="75">
        <v>45352.0</v>
      </c>
      <c r="AD1634" s="73">
        <v>48.3</v>
      </c>
      <c r="AE1634" s="73">
        <v>48.3</v>
      </c>
      <c r="AF1634" s="73">
        <v>0.5</v>
      </c>
      <c r="AG1634" s="73">
        <v>0.1</v>
      </c>
      <c r="AH1634" s="73">
        <v>0.1</v>
      </c>
      <c r="AI1634" s="73">
        <v>0.6</v>
      </c>
      <c r="AJ1634" s="73">
        <v>2.1</v>
      </c>
      <c r="AK1634" s="73" t="s">
        <v>5347</v>
      </c>
    </row>
    <row r="1635">
      <c r="A1635" s="73" t="s">
        <v>4685</v>
      </c>
      <c r="B1635" s="73" t="s">
        <v>4685</v>
      </c>
      <c r="C1635" s="73" t="s">
        <v>4686</v>
      </c>
      <c r="D1635" s="73">
        <v>13111.0</v>
      </c>
      <c r="E1635" s="73" t="s">
        <v>1525</v>
      </c>
      <c r="F1635" s="73" t="s">
        <v>1526</v>
      </c>
      <c r="G1635" s="73">
        <v>34.8641</v>
      </c>
      <c r="H1635" s="73">
        <v>-84.3198</v>
      </c>
      <c r="I1635" s="73">
        <v>25436.0</v>
      </c>
      <c r="J1635" s="73">
        <v>25.37</v>
      </c>
      <c r="K1635" s="73">
        <f t="shared" si="1"/>
        <v>0.9784008327</v>
      </c>
      <c r="L1635" s="73">
        <f t="shared" si="2"/>
        <v>1.8</v>
      </c>
      <c r="M1635" s="73">
        <f t="shared" si="3"/>
        <v>3.0086893</v>
      </c>
      <c r="N1635" s="73" t="s">
        <v>1396</v>
      </c>
      <c r="O1635" s="73">
        <v>53.8</v>
      </c>
      <c r="P1635" s="73">
        <v>49.1</v>
      </c>
      <c r="Q1635" s="73">
        <v>50.9</v>
      </c>
      <c r="R1635" s="73">
        <v>59.2</v>
      </c>
      <c r="S1635" s="73">
        <v>2.66</v>
      </c>
      <c r="T1635" s="73">
        <v>54857.0</v>
      </c>
      <c r="U1635" s="73">
        <v>22.1</v>
      </c>
      <c r="V1635" s="73">
        <v>77.8</v>
      </c>
      <c r="W1635" s="73">
        <v>256546.0</v>
      </c>
      <c r="X1635" s="73">
        <v>813.0</v>
      </c>
      <c r="Y1635" s="73">
        <v>23.2</v>
      </c>
      <c r="Z1635" s="73">
        <v>48.1</v>
      </c>
      <c r="AA1635" s="73">
        <v>12490.0</v>
      </c>
      <c r="AB1635" s="73">
        <v>5.4</v>
      </c>
      <c r="AC1635" s="75">
        <v>45352.0</v>
      </c>
      <c r="AD1635" s="73">
        <v>94.1</v>
      </c>
      <c r="AE1635" s="73">
        <v>0.3</v>
      </c>
      <c r="AF1635" s="73">
        <v>0.5</v>
      </c>
      <c r="AG1635" s="73">
        <v>0.1</v>
      </c>
      <c r="AH1635" s="73">
        <v>0.0</v>
      </c>
      <c r="AI1635" s="73">
        <v>1.3</v>
      </c>
      <c r="AJ1635" s="73">
        <v>3.7</v>
      </c>
      <c r="AK1635" s="73" t="s">
        <v>5348</v>
      </c>
    </row>
    <row r="1636">
      <c r="A1636" s="73" t="s">
        <v>5349</v>
      </c>
      <c r="B1636" s="74" t="s">
        <v>5349</v>
      </c>
      <c r="C1636" s="73" t="s">
        <v>5350</v>
      </c>
      <c r="D1636" s="73">
        <v>32001.0</v>
      </c>
      <c r="E1636" s="73" t="s">
        <v>1414</v>
      </c>
      <c r="F1636" s="73" t="s">
        <v>1415</v>
      </c>
      <c r="G1636" s="73">
        <v>39.5809</v>
      </c>
      <c r="H1636" s="73">
        <v>-118.3358</v>
      </c>
      <c r="I1636" s="73">
        <v>25409.0</v>
      </c>
      <c r="J1636" s="73">
        <v>1.98</v>
      </c>
      <c r="K1636" s="73">
        <f t="shared" si="1"/>
        <v>0.9678849776</v>
      </c>
      <c r="L1636" s="73">
        <f t="shared" si="2"/>
        <v>1.8</v>
      </c>
      <c r="M1636" s="73">
        <f t="shared" si="3"/>
        <v>2.9177022</v>
      </c>
      <c r="N1636" s="73" t="s">
        <v>1367</v>
      </c>
      <c r="O1636" s="73">
        <v>39.7</v>
      </c>
      <c r="P1636" s="73">
        <v>51.6</v>
      </c>
      <c r="Q1636" s="73">
        <v>48.4</v>
      </c>
      <c r="R1636" s="73">
        <v>46.4</v>
      </c>
      <c r="S1636" s="73">
        <v>3.31</v>
      </c>
      <c r="T1636" s="73">
        <v>69922.0</v>
      </c>
      <c r="U1636" s="73">
        <v>32.7</v>
      </c>
      <c r="V1636" s="73">
        <v>66.9</v>
      </c>
      <c r="W1636" s="73">
        <v>258299.0</v>
      </c>
      <c r="X1636" s="73">
        <v>1142.0</v>
      </c>
      <c r="Y1636" s="73">
        <v>17.7</v>
      </c>
      <c r="Z1636" s="73">
        <v>62.5</v>
      </c>
      <c r="AA1636" s="73">
        <v>11045.0</v>
      </c>
      <c r="AB1636" s="73">
        <v>6.3</v>
      </c>
      <c r="AC1636" s="75">
        <v>45352.0</v>
      </c>
      <c r="AD1636" s="73">
        <v>77.2</v>
      </c>
      <c r="AE1636" s="73">
        <v>1.9</v>
      </c>
      <c r="AF1636" s="73">
        <v>2.8</v>
      </c>
      <c r="AG1636" s="73">
        <v>4.1</v>
      </c>
      <c r="AH1636" s="73">
        <v>0.2</v>
      </c>
      <c r="AI1636" s="73">
        <v>5.0</v>
      </c>
      <c r="AJ1636" s="73">
        <v>8.8</v>
      </c>
      <c r="AK1636" s="73" t="s">
        <v>5351</v>
      </c>
    </row>
    <row r="1637">
      <c r="A1637" s="73" t="s">
        <v>5352</v>
      </c>
      <c r="B1637" s="74" t="s">
        <v>5352</v>
      </c>
      <c r="C1637" s="73" t="s">
        <v>5353</v>
      </c>
      <c r="D1637" s="73">
        <v>35029.0</v>
      </c>
      <c r="E1637" s="73" t="s">
        <v>1703</v>
      </c>
      <c r="F1637" s="73" t="s">
        <v>1704</v>
      </c>
      <c r="G1637" s="73">
        <v>32.1823</v>
      </c>
      <c r="H1637" s="73">
        <v>-107.7499</v>
      </c>
      <c r="I1637" s="73">
        <v>25393.0</v>
      </c>
      <c r="J1637" s="73">
        <v>3.31</v>
      </c>
      <c r="K1637" s="73">
        <f t="shared" si="1"/>
        <v>0.968479887</v>
      </c>
      <c r="L1637" s="73">
        <f t="shared" si="2"/>
        <v>1.8</v>
      </c>
      <c r="M1637" s="73">
        <f t="shared" si="3"/>
        <v>2.9228759</v>
      </c>
      <c r="N1637" s="73" t="s">
        <v>1502</v>
      </c>
      <c r="O1637" s="73">
        <v>36.5</v>
      </c>
      <c r="P1637" s="73">
        <v>51.1</v>
      </c>
      <c r="Q1637" s="73">
        <v>48.9</v>
      </c>
      <c r="R1637" s="73">
        <v>41.8</v>
      </c>
      <c r="S1637" s="73">
        <v>3.81</v>
      </c>
      <c r="T1637" s="73">
        <v>38241.0</v>
      </c>
      <c r="U1637" s="73">
        <v>13.1</v>
      </c>
      <c r="V1637" s="73">
        <v>66.6</v>
      </c>
      <c r="W1637" s="73">
        <v>107119.0</v>
      </c>
      <c r="X1637" s="73">
        <v>572.0</v>
      </c>
      <c r="Y1637" s="73">
        <v>11.9</v>
      </c>
      <c r="Z1637" s="73">
        <v>46.2</v>
      </c>
      <c r="AA1637" s="73">
        <v>10133.0</v>
      </c>
      <c r="AB1637" s="73">
        <v>7.0</v>
      </c>
      <c r="AC1637" s="75">
        <v>45352.0</v>
      </c>
      <c r="AD1637" s="73">
        <v>67.2</v>
      </c>
      <c r="AE1637" s="73">
        <v>1.9</v>
      </c>
      <c r="AF1637" s="73">
        <v>1.2</v>
      </c>
      <c r="AG1637" s="73">
        <v>0.8</v>
      </c>
      <c r="AH1637" s="73">
        <v>0.0</v>
      </c>
      <c r="AI1637" s="73">
        <v>7.1</v>
      </c>
      <c r="AJ1637" s="73">
        <v>21.6</v>
      </c>
      <c r="AK1637" s="73" t="s">
        <v>5354</v>
      </c>
    </row>
    <row r="1638">
      <c r="A1638" s="73" t="s">
        <v>3652</v>
      </c>
      <c r="B1638" s="74" t="s">
        <v>3652</v>
      </c>
      <c r="C1638" s="73" t="s">
        <v>5355</v>
      </c>
      <c r="D1638" s="73">
        <v>51775.0</v>
      </c>
      <c r="E1638" s="73" t="s">
        <v>1509</v>
      </c>
      <c r="F1638" s="73" t="s">
        <v>1510</v>
      </c>
      <c r="G1638" s="73">
        <v>37.2864</v>
      </c>
      <c r="H1638" s="73">
        <v>-80.0554</v>
      </c>
      <c r="I1638" s="73">
        <v>25372.0</v>
      </c>
      <c r="J1638" s="73">
        <v>674.9</v>
      </c>
      <c r="K1638" s="73">
        <f t="shared" si="1"/>
        <v>1.320812419</v>
      </c>
      <c r="L1638" s="73">
        <f t="shared" si="2"/>
        <v>0.80171</v>
      </c>
      <c r="M1638" s="73">
        <f t="shared" si="3"/>
        <v>5.535361</v>
      </c>
      <c r="N1638" s="73" t="s">
        <v>1396</v>
      </c>
      <c r="O1638" s="73">
        <v>40.8</v>
      </c>
      <c r="P1638" s="73">
        <v>48.0</v>
      </c>
      <c r="Q1638" s="73">
        <v>52.0</v>
      </c>
      <c r="R1638" s="73">
        <v>45.0</v>
      </c>
      <c r="S1638" s="73">
        <v>2.77</v>
      </c>
      <c r="T1638" s="73">
        <v>68402.0</v>
      </c>
      <c r="U1638" s="73">
        <v>33.0</v>
      </c>
      <c r="V1638" s="73">
        <v>64.0</v>
      </c>
      <c r="W1638" s="73">
        <v>230862.0</v>
      </c>
      <c r="X1638" s="73">
        <v>1053.0</v>
      </c>
      <c r="Y1638" s="73">
        <v>32.5</v>
      </c>
      <c r="Z1638" s="73">
        <v>61.1</v>
      </c>
      <c r="AA1638" s="73">
        <v>13479.0</v>
      </c>
      <c r="AB1638" s="73">
        <v>3.5</v>
      </c>
      <c r="AC1638" s="75">
        <v>45352.0</v>
      </c>
      <c r="AD1638" s="73">
        <v>85.1</v>
      </c>
      <c r="AE1638" s="73">
        <v>7.9</v>
      </c>
      <c r="AF1638" s="73">
        <v>1.8</v>
      </c>
      <c r="AG1638" s="73">
        <v>0.1</v>
      </c>
      <c r="AH1638" s="73">
        <v>0.1</v>
      </c>
      <c r="AI1638" s="73">
        <v>1.6</v>
      </c>
      <c r="AJ1638" s="73">
        <v>3.3</v>
      </c>
      <c r="AK1638" s="73" t="s">
        <v>5356</v>
      </c>
    </row>
    <row r="1639">
      <c r="A1639" s="73" t="s">
        <v>3040</v>
      </c>
      <c r="B1639" s="74" t="s">
        <v>3040</v>
      </c>
      <c r="C1639" s="73" t="s">
        <v>3041</v>
      </c>
      <c r="D1639" s="73">
        <v>47111.0</v>
      </c>
      <c r="E1639" s="73" t="s">
        <v>1593</v>
      </c>
      <c r="F1639" s="73" t="s">
        <v>1594</v>
      </c>
      <c r="G1639" s="73">
        <v>36.532</v>
      </c>
      <c r="H1639" s="73">
        <v>-86.0073</v>
      </c>
      <c r="I1639" s="73">
        <v>25365.0</v>
      </c>
      <c r="J1639" s="73">
        <v>31.89</v>
      </c>
      <c r="K1639" s="73">
        <f t="shared" si="1"/>
        <v>0.9813524541</v>
      </c>
      <c r="L1639" s="73">
        <f t="shared" si="2"/>
        <v>1.8</v>
      </c>
      <c r="M1639" s="73">
        <f t="shared" si="3"/>
        <v>3.0340521</v>
      </c>
      <c r="N1639" s="73" t="s">
        <v>1373</v>
      </c>
      <c r="O1639" s="73">
        <v>39.1</v>
      </c>
      <c r="P1639" s="73">
        <v>48.9</v>
      </c>
      <c r="Q1639" s="73">
        <v>51.1</v>
      </c>
      <c r="R1639" s="73">
        <v>53.1</v>
      </c>
      <c r="S1639" s="73">
        <v>3.31</v>
      </c>
      <c r="T1639" s="73">
        <v>51215.0</v>
      </c>
      <c r="U1639" s="73">
        <v>20.4</v>
      </c>
      <c r="V1639" s="73">
        <v>71.8</v>
      </c>
      <c r="W1639" s="73">
        <v>184124.0</v>
      </c>
      <c r="X1639" s="73">
        <v>789.0</v>
      </c>
      <c r="Y1639" s="73">
        <v>9.9</v>
      </c>
      <c r="Z1639" s="73">
        <v>61.7</v>
      </c>
      <c r="AA1639" s="73">
        <v>11889.0</v>
      </c>
      <c r="AB1639" s="73">
        <v>3.6</v>
      </c>
      <c r="AC1639" s="75">
        <v>45352.0</v>
      </c>
      <c r="AD1639" s="73">
        <v>91.7</v>
      </c>
      <c r="AE1639" s="73">
        <v>0.7</v>
      </c>
      <c r="AF1639" s="73">
        <v>0.4</v>
      </c>
      <c r="AG1639" s="73">
        <v>0.1</v>
      </c>
      <c r="AH1639" s="73">
        <v>0.0</v>
      </c>
      <c r="AI1639" s="73">
        <v>1.4</v>
      </c>
      <c r="AJ1639" s="73">
        <v>5.7</v>
      </c>
      <c r="AK1639" s="73" t="s">
        <v>5357</v>
      </c>
    </row>
    <row r="1640">
      <c r="A1640" s="73" t="s">
        <v>3761</v>
      </c>
      <c r="B1640" s="74" t="s">
        <v>3761</v>
      </c>
      <c r="C1640" s="73" t="s">
        <v>3762</v>
      </c>
      <c r="D1640" s="73">
        <v>27083.0</v>
      </c>
      <c r="E1640" s="73" t="s">
        <v>1489</v>
      </c>
      <c r="F1640" s="73" t="s">
        <v>1490</v>
      </c>
      <c r="G1640" s="73">
        <v>44.4135</v>
      </c>
      <c r="H1640" s="73">
        <v>-95.839</v>
      </c>
      <c r="I1640" s="73">
        <v>25352.0</v>
      </c>
      <c r="J1640" s="73">
        <v>13.7</v>
      </c>
      <c r="K1640" s="73">
        <f t="shared" si="1"/>
        <v>0.9731399404</v>
      </c>
      <c r="L1640" s="73">
        <f t="shared" si="2"/>
        <v>1.8</v>
      </c>
      <c r="M1640" s="73">
        <f t="shared" si="3"/>
        <v>2.963293</v>
      </c>
      <c r="N1640" s="73" t="s">
        <v>1373</v>
      </c>
      <c r="O1640" s="73">
        <v>36.8</v>
      </c>
      <c r="P1640" s="73">
        <v>49.4</v>
      </c>
      <c r="Q1640" s="73">
        <v>50.6</v>
      </c>
      <c r="R1640" s="73">
        <v>51.8</v>
      </c>
      <c r="S1640" s="73">
        <v>3.06</v>
      </c>
      <c r="T1640" s="73">
        <v>68919.0</v>
      </c>
      <c r="U1640" s="73">
        <v>31.4</v>
      </c>
      <c r="V1640" s="73">
        <v>70.1</v>
      </c>
      <c r="W1640" s="73">
        <v>179264.0</v>
      </c>
      <c r="X1640" s="73">
        <v>718.0</v>
      </c>
      <c r="Y1640" s="73">
        <v>27.5</v>
      </c>
      <c r="Z1640" s="73">
        <v>67.2</v>
      </c>
      <c r="AA1640" s="73">
        <v>14346.0</v>
      </c>
      <c r="AB1640" s="73">
        <v>3.0</v>
      </c>
      <c r="AC1640" s="75">
        <v>45352.0</v>
      </c>
      <c r="AD1640" s="73">
        <v>83.9</v>
      </c>
      <c r="AE1640" s="73">
        <v>3.1</v>
      </c>
      <c r="AF1640" s="73">
        <v>4.9</v>
      </c>
      <c r="AG1640" s="73">
        <v>0.2</v>
      </c>
      <c r="AH1640" s="73">
        <v>0.0</v>
      </c>
      <c r="AI1640" s="73">
        <v>4.7</v>
      </c>
      <c r="AJ1640" s="73">
        <v>3.3</v>
      </c>
      <c r="AK1640" s="73" t="s">
        <v>5358</v>
      </c>
    </row>
    <row r="1641">
      <c r="A1641" s="73" t="s">
        <v>5359</v>
      </c>
      <c r="B1641" s="74" t="s">
        <v>5359</v>
      </c>
      <c r="C1641" s="73" t="s">
        <v>5360</v>
      </c>
      <c r="D1641" s="73">
        <v>26069.0</v>
      </c>
      <c r="E1641" s="73" t="s">
        <v>1439</v>
      </c>
      <c r="F1641" s="73" t="s">
        <v>1440</v>
      </c>
      <c r="G1641" s="73">
        <v>44.3559</v>
      </c>
      <c r="H1641" s="73">
        <v>-83.6359</v>
      </c>
      <c r="I1641" s="73">
        <v>25319.0</v>
      </c>
      <c r="J1641" s="73">
        <v>17.79</v>
      </c>
      <c r="K1641" s="73">
        <f t="shared" si="1"/>
        <v>0.9749805045</v>
      </c>
      <c r="L1641" s="73">
        <f t="shared" si="2"/>
        <v>1.8</v>
      </c>
      <c r="M1641" s="73">
        <f t="shared" si="3"/>
        <v>2.9792031</v>
      </c>
      <c r="N1641" s="73" t="s">
        <v>1441</v>
      </c>
      <c r="O1641" s="73">
        <v>53.1</v>
      </c>
      <c r="P1641" s="73">
        <v>50.0</v>
      </c>
      <c r="Q1641" s="73">
        <v>50.0</v>
      </c>
      <c r="R1641" s="73">
        <v>48.3</v>
      </c>
      <c r="S1641" s="73">
        <v>2.87</v>
      </c>
      <c r="T1641" s="73">
        <v>46224.0</v>
      </c>
      <c r="U1641" s="73">
        <v>14.2</v>
      </c>
      <c r="V1641" s="73">
        <v>81.1</v>
      </c>
      <c r="W1641" s="73">
        <v>119352.0</v>
      </c>
      <c r="X1641" s="73">
        <v>696.0</v>
      </c>
      <c r="Y1641" s="73">
        <v>16.3</v>
      </c>
      <c r="Z1641" s="73">
        <v>46.9</v>
      </c>
      <c r="AA1641" s="73">
        <v>10529.0</v>
      </c>
      <c r="AB1641" s="73">
        <v>7.4</v>
      </c>
      <c r="AC1641" s="75">
        <v>45352.0</v>
      </c>
      <c r="AD1641" s="73">
        <v>93.3</v>
      </c>
      <c r="AE1641" s="73">
        <v>0.7</v>
      </c>
      <c r="AF1641" s="73">
        <v>0.7</v>
      </c>
      <c r="AG1641" s="73">
        <v>1.0</v>
      </c>
      <c r="AH1641" s="73">
        <v>0.0</v>
      </c>
      <c r="AI1641" s="73">
        <v>0.4</v>
      </c>
      <c r="AJ1641" s="73">
        <v>4.0</v>
      </c>
      <c r="AK1641" s="73" t="s">
        <v>5361</v>
      </c>
    </row>
    <row r="1642">
      <c r="A1642" s="73" t="s">
        <v>5362</v>
      </c>
      <c r="B1642" s="74" t="s">
        <v>5362</v>
      </c>
      <c r="C1642" s="73" t="s">
        <v>5363</v>
      </c>
      <c r="D1642" s="73">
        <v>29001.0</v>
      </c>
      <c r="E1642" s="73" t="s">
        <v>1547</v>
      </c>
      <c r="F1642" s="73" t="s">
        <v>1548</v>
      </c>
      <c r="G1642" s="73">
        <v>40.1906</v>
      </c>
      <c r="H1642" s="73">
        <v>-92.6007</v>
      </c>
      <c r="I1642" s="73">
        <v>25299.0</v>
      </c>
      <c r="J1642" s="73">
        <v>17.22</v>
      </c>
      <c r="K1642" s="73">
        <f t="shared" si="1"/>
        <v>0.974723787</v>
      </c>
      <c r="L1642" s="73">
        <f t="shared" si="2"/>
        <v>1.8</v>
      </c>
      <c r="M1642" s="73">
        <f t="shared" si="3"/>
        <v>2.9769858</v>
      </c>
      <c r="N1642" s="73" t="s">
        <v>1373</v>
      </c>
      <c r="O1642" s="73">
        <v>29.0</v>
      </c>
      <c r="P1642" s="73">
        <v>47.9</v>
      </c>
      <c r="Q1642" s="73">
        <v>52.1</v>
      </c>
      <c r="R1642" s="73">
        <v>39.1</v>
      </c>
      <c r="S1642" s="73">
        <v>3.22</v>
      </c>
      <c r="T1642" s="73">
        <v>51020.0</v>
      </c>
      <c r="U1642" s="73">
        <v>19.9</v>
      </c>
      <c r="V1642" s="73">
        <v>61.9</v>
      </c>
      <c r="W1642" s="73">
        <v>146038.0</v>
      </c>
      <c r="X1642" s="73">
        <v>758.0</v>
      </c>
      <c r="Y1642" s="73">
        <v>34.3</v>
      </c>
      <c r="Z1642" s="73">
        <v>50.9</v>
      </c>
      <c r="AA1642" s="73">
        <v>9979.0</v>
      </c>
      <c r="AB1642" s="73">
        <v>5.5</v>
      </c>
      <c r="AC1642" s="75">
        <v>45352.0</v>
      </c>
      <c r="AD1642" s="73">
        <v>90.1</v>
      </c>
      <c r="AE1642" s="73">
        <v>4.1</v>
      </c>
      <c r="AF1642" s="73">
        <v>1.9</v>
      </c>
      <c r="AG1642" s="73">
        <v>0.4</v>
      </c>
      <c r="AH1642" s="73">
        <v>0.1</v>
      </c>
      <c r="AI1642" s="73">
        <v>0.5</v>
      </c>
      <c r="AJ1642" s="73">
        <v>2.9</v>
      </c>
      <c r="AK1642" s="73" t="s">
        <v>5364</v>
      </c>
    </row>
    <row r="1643">
      <c r="A1643" s="73" t="s">
        <v>5365</v>
      </c>
      <c r="B1643" s="74" t="s">
        <v>5365</v>
      </c>
      <c r="C1643" s="73" t="s">
        <v>5366</v>
      </c>
      <c r="D1643" s="73">
        <v>27153.0</v>
      </c>
      <c r="E1643" s="73" t="s">
        <v>1489</v>
      </c>
      <c r="F1643" s="73" t="s">
        <v>1490</v>
      </c>
      <c r="G1643" s="73">
        <v>46.0706</v>
      </c>
      <c r="H1643" s="73">
        <v>-94.8976</v>
      </c>
      <c r="I1643" s="73">
        <v>25277.0</v>
      </c>
      <c r="J1643" s="73">
        <v>10.33</v>
      </c>
      <c r="K1643" s="73">
        <f t="shared" si="1"/>
        <v>0.9716259987</v>
      </c>
      <c r="L1643" s="73">
        <f t="shared" si="2"/>
        <v>1.8</v>
      </c>
      <c r="M1643" s="73">
        <f t="shared" si="3"/>
        <v>2.9501837</v>
      </c>
      <c r="N1643" s="73" t="s">
        <v>1373</v>
      </c>
      <c r="O1643" s="73">
        <v>43.3</v>
      </c>
      <c r="P1643" s="73">
        <v>51.8</v>
      </c>
      <c r="Q1643" s="73">
        <v>48.2</v>
      </c>
      <c r="R1643" s="73">
        <v>56.4</v>
      </c>
      <c r="S1643" s="73">
        <v>3.09</v>
      </c>
      <c r="T1643" s="73">
        <v>63216.0</v>
      </c>
      <c r="U1643" s="73">
        <v>23.9</v>
      </c>
      <c r="V1643" s="73">
        <v>83.5</v>
      </c>
      <c r="W1643" s="73">
        <v>173316.0</v>
      </c>
      <c r="X1643" s="73">
        <v>785.0</v>
      </c>
      <c r="Y1643" s="73">
        <v>14.9</v>
      </c>
      <c r="Z1643" s="73">
        <v>59.4</v>
      </c>
      <c r="AA1643" s="73">
        <v>14110.0</v>
      </c>
      <c r="AB1643" s="73">
        <v>4.1</v>
      </c>
      <c r="AC1643" s="75">
        <v>45352.0</v>
      </c>
      <c r="AD1643" s="73">
        <v>89.9</v>
      </c>
      <c r="AE1643" s="73">
        <v>0.5</v>
      </c>
      <c r="AF1643" s="73">
        <v>0.5</v>
      </c>
      <c r="AG1643" s="73">
        <v>0.3</v>
      </c>
      <c r="AH1643" s="73">
        <v>0.2</v>
      </c>
      <c r="AI1643" s="73">
        <v>2.1</v>
      </c>
      <c r="AJ1643" s="73">
        <v>6.6</v>
      </c>
      <c r="AK1643" s="73" t="s">
        <v>5367</v>
      </c>
    </row>
    <row r="1644">
      <c r="A1644" s="73" t="s">
        <v>5368</v>
      </c>
      <c r="B1644" s="74" t="s">
        <v>5368</v>
      </c>
      <c r="C1644" s="73" t="s">
        <v>5369</v>
      </c>
      <c r="D1644" s="73">
        <v>18129.0</v>
      </c>
      <c r="E1644" s="73" t="s">
        <v>1563</v>
      </c>
      <c r="F1644" s="73" t="s">
        <v>1564</v>
      </c>
      <c r="G1644" s="73">
        <v>38.0218</v>
      </c>
      <c r="H1644" s="73">
        <v>-87.8685</v>
      </c>
      <c r="I1644" s="73">
        <v>25226.0</v>
      </c>
      <c r="J1644" s="73">
        <v>23.79</v>
      </c>
      <c r="K1644" s="73">
        <f t="shared" si="1"/>
        <v>0.9776868998</v>
      </c>
      <c r="L1644" s="73">
        <f t="shared" si="2"/>
        <v>1.8</v>
      </c>
      <c r="M1644" s="73">
        <f t="shared" si="3"/>
        <v>3.0025431</v>
      </c>
      <c r="N1644" s="73" t="s">
        <v>1373</v>
      </c>
      <c r="O1644" s="73">
        <v>43.0</v>
      </c>
      <c r="P1644" s="73">
        <v>50.5</v>
      </c>
      <c r="Q1644" s="73">
        <v>49.5</v>
      </c>
      <c r="R1644" s="73">
        <v>61.8</v>
      </c>
      <c r="S1644" s="73">
        <v>2.88</v>
      </c>
      <c r="T1644" s="73">
        <v>75594.0</v>
      </c>
      <c r="U1644" s="73">
        <v>36.8</v>
      </c>
      <c r="V1644" s="73">
        <v>80.7</v>
      </c>
      <c r="W1644" s="73">
        <v>199202.0</v>
      </c>
      <c r="X1644" s="73">
        <v>735.0</v>
      </c>
      <c r="Y1644" s="73">
        <v>25.5</v>
      </c>
      <c r="Z1644" s="73">
        <v>62.2</v>
      </c>
      <c r="AA1644" s="73">
        <v>12661.0</v>
      </c>
      <c r="AB1644" s="73">
        <v>2.8</v>
      </c>
      <c r="AC1644" s="75">
        <v>45352.0</v>
      </c>
      <c r="AD1644" s="73">
        <v>95.2</v>
      </c>
      <c r="AE1644" s="73">
        <v>1.3</v>
      </c>
      <c r="AF1644" s="73">
        <v>0.4</v>
      </c>
      <c r="AG1644" s="73">
        <v>0.0</v>
      </c>
      <c r="AH1644" s="73">
        <v>0.0</v>
      </c>
      <c r="AI1644" s="73">
        <v>1.2</v>
      </c>
      <c r="AJ1644" s="73">
        <v>1.8</v>
      </c>
      <c r="AK1644" s="73" t="s">
        <v>5370</v>
      </c>
    </row>
    <row r="1645">
      <c r="A1645" s="73" t="s">
        <v>3756</v>
      </c>
      <c r="B1645" s="74" t="s">
        <v>3756</v>
      </c>
      <c r="C1645" s="73" t="s">
        <v>3757</v>
      </c>
      <c r="D1645" s="73">
        <v>26137.0</v>
      </c>
      <c r="E1645" s="73" t="s">
        <v>1439</v>
      </c>
      <c r="F1645" s="73" t="s">
        <v>1440</v>
      </c>
      <c r="G1645" s="73">
        <v>45.0214</v>
      </c>
      <c r="H1645" s="73">
        <v>-84.599</v>
      </c>
      <c r="I1645" s="73">
        <v>25221.0</v>
      </c>
      <c r="J1645" s="73">
        <v>18.91</v>
      </c>
      <c r="K1645" s="73">
        <f t="shared" si="1"/>
        <v>0.975485129</v>
      </c>
      <c r="L1645" s="73">
        <f t="shared" si="2"/>
        <v>1.8</v>
      </c>
      <c r="M1645" s="73">
        <f t="shared" si="3"/>
        <v>2.9835599</v>
      </c>
      <c r="N1645" s="73" t="s">
        <v>1441</v>
      </c>
      <c r="O1645" s="73">
        <v>44.6</v>
      </c>
      <c r="P1645" s="73">
        <v>50.6</v>
      </c>
      <c r="Q1645" s="73">
        <v>49.4</v>
      </c>
      <c r="R1645" s="73">
        <v>53.2</v>
      </c>
      <c r="S1645" s="73">
        <v>2.84</v>
      </c>
      <c r="T1645" s="73">
        <v>62865.0</v>
      </c>
      <c r="U1645" s="73">
        <v>27.7</v>
      </c>
      <c r="V1645" s="73">
        <v>76.1</v>
      </c>
      <c r="W1645" s="73">
        <v>178116.0</v>
      </c>
      <c r="X1645" s="73">
        <v>865.0</v>
      </c>
      <c r="Y1645" s="73">
        <v>26.2</v>
      </c>
      <c r="Z1645" s="73">
        <v>60.6</v>
      </c>
      <c r="AA1645" s="73">
        <v>11695.0</v>
      </c>
      <c r="AB1645" s="73">
        <v>4.8</v>
      </c>
      <c r="AC1645" s="75">
        <v>45352.0</v>
      </c>
      <c r="AD1645" s="73">
        <v>94.8</v>
      </c>
      <c r="AE1645" s="73">
        <v>1.0</v>
      </c>
      <c r="AF1645" s="73">
        <v>0.5</v>
      </c>
      <c r="AG1645" s="73">
        <v>0.3</v>
      </c>
      <c r="AH1645" s="73">
        <v>0.0</v>
      </c>
      <c r="AI1645" s="73">
        <v>0.3</v>
      </c>
      <c r="AJ1645" s="73">
        <v>3.1</v>
      </c>
      <c r="AK1645" s="73" t="s">
        <v>5371</v>
      </c>
    </row>
    <row r="1646">
      <c r="A1646" s="73" t="s">
        <v>3168</v>
      </c>
      <c r="B1646" s="74" t="s">
        <v>3168</v>
      </c>
      <c r="C1646" s="73" t="s">
        <v>3169</v>
      </c>
      <c r="D1646" s="73">
        <v>47097.0</v>
      </c>
      <c r="E1646" s="73" t="s">
        <v>1593</v>
      </c>
      <c r="F1646" s="73" t="s">
        <v>1594</v>
      </c>
      <c r="G1646" s="73">
        <v>35.7605</v>
      </c>
      <c r="H1646" s="73">
        <v>-89.6305</v>
      </c>
      <c r="I1646" s="73">
        <v>25171.0</v>
      </c>
      <c r="J1646" s="73">
        <v>20.59</v>
      </c>
      <c r="K1646" s="73">
        <f t="shared" si="1"/>
        <v>0.9762425554</v>
      </c>
      <c r="L1646" s="73">
        <f t="shared" si="2"/>
        <v>1.8</v>
      </c>
      <c r="M1646" s="73">
        <f t="shared" si="3"/>
        <v>2.9900951</v>
      </c>
      <c r="N1646" s="73" t="s">
        <v>1373</v>
      </c>
      <c r="O1646" s="73">
        <v>38.9</v>
      </c>
      <c r="P1646" s="73">
        <v>51.7</v>
      </c>
      <c r="Q1646" s="73">
        <v>48.3</v>
      </c>
      <c r="R1646" s="73">
        <v>40.6</v>
      </c>
      <c r="S1646" s="73">
        <v>3.13</v>
      </c>
      <c r="T1646" s="73">
        <v>46702.0</v>
      </c>
      <c r="U1646" s="73">
        <v>16.4</v>
      </c>
      <c r="V1646" s="73">
        <v>62.0</v>
      </c>
      <c r="W1646" s="73">
        <v>114137.0</v>
      </c>
      <c r="X1646" s="73">
        <v>694.0</v>
      </c>
      <c r="Y1646" s="73">
        <v>10.5</v>
      </c>
      <c r="Z1646" s="73">
        <v>49.1</v>
      </c>
      <c r="AA1646" s="73">
        <v>9295.0</v>
      </c>
      <c r="AB1646" s="73">
        <v>6.1</v>
      </c>
      <c r="AC1646" s="75">
        <v>45352.0</v>
      </c>
      <c r="AD1646" s="73">
        <v>60.1</v>
      </c>
      <c r="AE1646" s="73">
        <v>34.4</v>
      </c>
      <c r="AF1646" s="73">
        <v>0.3</v>
      </c>
      <c r="AG1646" s="73">
        <v>0.4</v>
      </c>
      <c r="AH1646" s="73">
        <v>0.0</v>
      </c>
      <c r="AI1646" s="73">
        <v>1.0</v>
      </c>
      <c r="AJ1646" s="73">
        <v>3.8</v>
      </c>
      <c r="AK1646" s="73" t="s">
        <v>5372</v>
      </c>
    </row>
    <row r="1647">
      <c r="A1647" s="73" t="s">
        <v>3094</v>
      </c>
      <c r="B1647" s="74" t="s">
        <v>3094</v>
      </c>
      <c r="C1647" s="73" t="s">
        <v>3095</v>
      </c>
      <c r="D1647" s="73">
        <v>21081.0</v>
      </c>
      <c r="E1647" s="73" t="s">
        <v>1656</v>
      </c>
      <c r="F1647" s="73" t="s">
        <v>1657</v>
      </c>
      <c r="G1647" s="73">
        <v>38.6488</v>
      </c>
      <c r="H1647" s="73">
        <v>-84.6246</v>
      </c>
      <c r="I1647" s="73">
        <v>25085.0</v>
      </c>
      <c r="J1647" s="73">
        <v>37.54</v>
      </c>
      <c r="K1647" s="73">
        <f t="shared" si="1"/>
        <v>0.9839174246</v>
      </c>
      <c r="L1647" s="73">
        <f t="shared" si="2"/>
        <v>1.8</v>
      </c>
      <c r="M1647" s="73">
        <f t="shared" si="3"/>
        <v>3.0560306</v>
      </c>
      <c r="N1647" s="73" t="s">
        <v>1396</v>
      </c>
      <c r="O1647" s="73">
        <v>36.5</v>
      </c>
      <c r="P1647" s="73">
        <v>50.7</v>
      </c>
      <c r="Q1647" s="73">
        <v>49.3</v>
      </c>
      <c r="R1647" s="73">
        <v>49.4</v>
      </c>
      <c r="S1647" s="73">
        <v>3.23</v>
      </c>
      <c r="T1647" s="73">
        <v>65461.0</v>
      </c>
      <c r="U1647" s="73">
        <v>26.4</v>
      </c>
      <c r="V1647" s="73">
        <v>72.2</v>
      </c>
      <c r="W1647" s="73">
        <v>173583.0</v>
      </c>
      <c r="X1647" s="73">
        <v>835.0</v>
      </c>
      <c r="Y1647" s="73">
        <v>15.7</v>
      </c>
      <c r="Z1647" s="73">
        <v>60.6</v>
      </c>
      <c r="AA1647" s="73">
        <v>11595.0</v>
      </c>
      <c r="AB1647" s="73">
        <v>4.5</v>
      </c>
      <c r="AC1647" s="75">
        <v>45352.0</v>
      </c>
      <c r="AD1647" s="73">
        <v>92.8</v>
      </c>
      <c r="AE1647" s="73">
        <v>0.9</v>
      </c>
      <c r="AF1647" s="73">
        <v>0.1</v>
      </c>
      <c r="AG1647" s="73">
        <v>0.0</v>
      </c>
      <c r="AH1647" s="73">
        <v>0.0</v>
      </c>
      <c r="AI1647" s="73">
        <v>2.0</v>
      </c>
      <c r="AJ1647" s="73">
        <v>4.1</v>
      </c>
      <c r="AK1647" s="73" t="s">
        <v>5373</v>
      </c>
    </row>
    <row r="1648">
      <c r="A1648" s="73" t="s">
        <v>5374</v>
      </c>
      <c r="B1648" s="74" t="s">
        <v>5374</v>
      </c>
      <c r="C1648" s="73" t="s">
        <v>5375</v>
      </c>
      <c r="D1648" s="73">
        <v>48331.0</v>
      </c>
      <c r="E1648" s="73" t="s">
        <v>1377</v>
      </c>
      <c r="F1648" s="73" t="s">
        <v>1378</v>
      </c>
      <c r="G1648" s="73">
        <v>30.7863</v>
      </c>
      <c r="H1648" s="73">
        <v>-96.9768</v>
      </c>
      <c r="I1648" s="73">
        <v>25080.0</v>
      </c>
      <c r="J1648" s="73">
        <v>9.53</v>
      </c>
      <c r="K1648" s="73">
        <f t="shared" si="1"/>
        <v>0.9712669521</v>
      </c>
      <c r="L1648" s="73">
        <f t="shared" si="2"/>
        <v>1.8</v>
      </c>
      <c r="M1648" s="73">
        <f t="shared" si="3"/>
        <v>2.9470717</v>
      </c>
      <c r="N1648" s="73" t="s">
        <v>1373</v>
      </c>
      <c r="O1648" s="73">
        <v>41.5</v>
      </c>
      <c r="P1648" s="73">
        <v>49.3</v>
      </c>
      <c r="Q1648" s="73">
        <v>50.7</v>
      </c>
      <c r="R1648" s="73">
        <v>51.4</v>
      </c>
      <c r="S1648" s="73">
        <v>3.16</v>
      </c>
      <c r="T1648" s="73">
        <v>56985.0</v>
      </c>
      <c r="U1648" s="73">
        <v>24.3</v>
      </c>
      <c r="V1648" s="73">
        <v>76.3</v>
      </c>
      <c r="W1648" s="73">
        <v>149466.0</v>
      </c>
      <c r="X1648" s="73">
        <v>911.0</v>
      </c>
      <c r="Y1648" s="73">
        <v>18.3</v>
      </c>
      <c r="Z1648" s="73">
        <v>58.2</v>
      </c>
      <c r="AA1648" s="73">
        <v>11154.0</v>
      </c>
      <c r="AB1648" s="73">
        <v>5.8</v>
      </c>
      <c r="AC1648" s="75">
        <v>45352.0</v>
      </c>
      <c r="AD1648" s="73">
        <v>75.0</v>
      </c>
      <c r="AE1648" s="73">
        <v>10.7</v>
      </c>
      <c r="AF1648" s="73">
        <v>0.4</v>
      </c>
      <c r="AG1648" s="73">
        <v>0.2</v>
      </c>
      <c r="AH1648" s="73">
        <v>0.2</v>
      </c>
      <c r="AI1648" s="73">
        <v>5.2</v>
      </c>
      <c r="AJ1648" s="73">
        <v>8.4</v>
      </c>
      <c r="AK1648" s="73" t="s">
        <v>5376</v>
      </c>
    </row>
    <row r="1649">
      <c r="A1649" s="73" t="s">
        <v>2190</v>
      </c>
      <c r="B1649" s="74" t="s">
        <v>2190</v>
      </c>
      <c r="C1649" s="73" t="s">
        <v>2191</v>
      </c>
      <c r="D1649" s="73">
        <v>1019.0</v>
      </c>
      <c r="E1649" s="73" t="s">
        <v>1706</v>
      </c>
      <c r="F1649" s="73" t="s">
        <v>1707</v>
      </c>
      <c r="G1649" s="73">
        <v>34.1759</v>
      </c>
      <c r="H1649" s="73">
        <v>-85.6038</v>
      </c>
      <c r="I1649" s="73">
        <v>25069.0</v>
      </c>
      <c r="J1649" s="73">
        <v>17.49</v>
      </c>
      <c r="K1649" s="73">
        <f t="shared" si="1"/>
        <v>0.9748453816</v>
      </c>
      <c r="L1649" s="73">
        <f t="shared" si="2"/>
        <v>1.8</v>
      </c>
      <c r="M1649" s="73">
        <f t="shared" si="3"/>
        <v>2.9780361</v>
      </c>
      <c r="N1649" s="73" t="s">
        <v>1373</v>
      </c>
      <c r="O1649" s="73">
        <v>46.8</v>
      </c>
      <c r="P1649" s="73">
        <v>48.9</v>
      </c>
      <c r="Q1649" s="73">
        <v>51.1</v>
      </c>
      <c r="R1649" s="73">
        <v>54.3</v>
      </c>
      <c r="S1649" s="73">
        <v>3.09</v>
      </c>
      <c r="T1649" s="73">
        <v>46621.0</v>
      </c>
      <c r="U1649" s="73">
        <v>18.8</v>
      </c>
      <c r="V1649" s="73">
        <v>79.7</v>
      </c>
      <c r="W1649" s="73">
        <v>151317.0</v>
      </c>
      <c r="X1649" s="73">
        <v>700.0</v>
      </c>
      <c r="Y1649" s="73">
        <v>14.6</v>
      </c>
      <c r="Z1649" s="73">
        <v>51.1</v>
      </c>
      <c r="AA1649" s="73">
        <v>12026.0</v>
      </c>
      <c r="AB1649" s="73">
        <v>4.0</v>
      </c>
      <c r="AC1649" s="75">
        <v>45352.0</v>
      </c>
      <c r="AD1649" s="73">
        <v>91.3</v>
      </c>
      <c r="AE1649" s="73">
        <v>4.0</v>
      </c>
      <c r="AF1649" s="73">
        <v>0.1</v>
      </c>
      <c r="AG1649" s="73">
        <v>0.5</v>
      </c>
      <c r="AH1649" s="73">
        <v>0.0</v>
      </c>
      <c r="AI1649" s="73">
        <v>0.8</v>
      </c>
      <c r="AJ1649" s="73">
        <v>3.3</v>
      </c>
      <c r="AK1649" s="73" t="s">
        <v>5377</v>
      </c>
    </row>
    <row r="1650">
      <c r="A1650" s="73" t="s">
        <v>5378</v>
      </c>
      <c r="B1650" s="74" t="s">
        <v>5378</v>
      </c>
      <c r="C1650" s="73" t="s">
        <v>5379</v>
      </c>
      <c r="D1650" s="73">
        <v>26101.0</v>
      </c>
      <c r="E1650" s="73" t="s">
        <v>1439</v>
      </c>
      <c r="F1650" s="73" t="s">
        <v>1440</v>
      </c>
      <c r="G1650" s="73">
        <v>44.333</v>
      </c>
      <c r="H1650" s="73">
        <v>-86.0568</v>
      </c>
      <c r="I1650" s="73">
        <v>25058.0</v>
      </c>
      <c r="J1650" s="73">
        <v>17.84</v>
      </c>
      <c r="K1650" s="73">
        <f t="shared" si="1"/>
        <v>0.9750030268</v>
      </c>
      <c r="L1650" s="73">
        <f t="shared" si="2"/>
        <v>1.8</v>
      </c>
      <c r="M1650" s="73">
        <f t="shared" si="3"/>
        <v>2.9793976</v>
      </c>
      <c r="N1650" s="73" t="s">
        <v>1441</v>
      </c>
      <c r="O1650" s="73">
        <v>50.0</v>
      </c>
      <c r="P1650" s="73">
        <v>51.7</v>
      </c>
      <c r="Q1650" s="73">
        <v>48.3</v>
      </c>
      <c r="R1650" s="73">
        <v>50.3</v>
      </c>
      <c r="S1650" s="73">
        <v>2.96</v>
      </c>
      <c r="T1650" s="73">
        <v>59467.0</v>
      </c>
      <c r="U1650" s="73">
        <v>22.9</v>
      </c>
      <c r="V1650" s="73">
        <v>86.1</v>
      </c>
      <c r="W1650" s="73">
        <v>156801.0</v>
      </c>
      <c r="X1650" s="73">
        <v>801.0</v>
      </c>
      <c r="Y1650" s="73">
        <v>22.5</v>
      </c>
      <c r="Z1650" s="73">
        <v>48.8</v>
      </c>
      <c r="AA1650" s="73">
        <v>9644.0</v>
      </c>
      <c r="AB1650" s="73">
        <v>6.6</v>
      </c>
      <c r="AC1650" s="75">
        <v>45352.0</v>
      </c>
      <c r="AD1650" s="73">
        <v>89.2</v>
      </c>
      <c r="AE1650" s="73">
        <v>3.2</v>
      </c>
      <c r="AF1650" s="73">
        <v>0.4</v>
      </c>
      <c r="AG1650" s="73">
        <v>1.2</v>
      </c>
      <c r="AH1650" s="73">
        <v>0.0</v>
      </c>
      <c r="AI1650" s="73">
        <v>0.4</v>
      </c>
      <c r="AJ1650" s="73">
        <v>5.6</v>
      </c>
      <c r="AK1650" s="73" t="s">
        <v>5380</v>
      </c>
    </row>
    <row r="1651">
      <c r="A1651" s="73" t="s">
        <v>1420</v>
      </c>
      <c r="B1651" s="74" t="s">
        <v>1420</v>
      </c>
      <c r="C1651" s="73" t="s">
        <v>1751</v>
      </c>
      <c r="D1651" s="73">
        <v>12133.0</v>
      </c>
      <c r="E1651" s="73" t="s">
        <v>1394</v>
      </c>
      <c r="F1651" s="73" t="s">
        <v>1395</v>
      </c>
      <c r="G1651" s="73">
        <v>30.6106</v>
      </c>
      <c r="H1651" s="73">
        <v>-85.6653</v>
      </c>
      <c r="I1651" s="73">
        <v>25014.0</v>
      </c>
      <c r="J1651" s="73">
        <v>16.52</v>
      </c>
      <c r="K1651" s="73">
        <f t="shared" si="1"/>
        <v>0.9744086123</v>
      </c>
      <c r="L1651" s="73">
        <f t="shared" si="2"/>
        <v>1.8</v>
      </c>
      <c r="M1651" s="73">
        <f t="shared" si="3"/>
        <v>2.9742628</v>
      </c>
      <c r="N1651" s="73" t="s">
        <v>1373</v>
      </c>
      <c r="O1651" s="73">
        <v>41.6</v>
      </c>
      <c r="P1651" s="73">
        <v>53.2</v>
      </c>
      <c r="Q1651" s="73">
        <v>46.8</v>
      </c>
      <c r="R1651" s="73">
        <v>45.5</v>
      </c>
      <c r="S1651" s="73">
        <v>2.89</v>
      </c>
      <c r="T1651" s="73">
        <v>47536.0</v>
      </c>
      <c r="U1651" s="73">
        <v>18.2</v>
      </c>
      <c r="V1651" s="73">
        <v>78.4</v>
      </c>
      <c r="W1651" s="73">
        <v>137068.0</v>
      </c>
      <c r="X1651" s="73">
        <v>853.0</v>
      </c>
      <c r="Y1651" s="73">
        <v>12.4</v>
      </c>
      <c r="Z1651" s="73">
        <v>44.4</v>
      </c>
      <c r="AA1651" s="73">
        <v>10117.0</v>
      </c>
      <c r="AB1651" s="73">
        <v>4.8</v>
      </c>
      <c r="AC1651" s="75">
        <v>45352.0</v>
      </c>
      <c r="AD1651" s="73">
        <v>77.8</v>
      </c>
      <c r="AE1651" s="73">
        <v>14.2</v>
      </c>
      <c r="AF1651" s="73">
        <v>1.0</v>
      </c>
      <c r="AG1651" s="73">
        <v>1.1</v>
      </c>
      <c r="AH1651" s="73">
        <v>0.0</v>
      </c>
      <c r="AI1651" s="73">
        <v>2.0</v>
      </c>
      <c r="AJ1651" s="73">
        <v>3.9</v>
      </c>
      <c r="AK1651" s="73" t="s">
        <v>5381</v>
      </c>
    </row>
    <row r="1652">
      <c r="A1652" s="73" t="s">
        <v>5382</v>
      </c>
      <c r="B1652" s="73" t="s">
        <v>5382</v>
      </c>
      <c r="C1652" s="73" t="s">
        <v>5383</v>
      </c>
      <c r="D1652" s="73">
        <v>19017.0</v>
      </c>
      <c r="E1652" s="73" t="s">
        <v>1844</v>
      </c>
      <c r="F1652" s="73" t="s">
        <v>1845</v>
      </c>
      <c r="G1652" s="73">
        <v>42.7746</v>
      </c>
      <c r="H1652" s="73">
        <v>-92.3181</v>
      </c>
      <c r="I1652" s="73">
        <v>25012.0</v>
      </c>
      <c r="J1652" s="73">
        <v>22.18</v>
      </c>
      <c r="K1652" s="73">
        <f t="shared" si="1"/>
        <v>0.9769599472</v>
      </c>
      <c r="L1652" s="73">
        <f t="shared" si="2"/>
        <v>1.8</v>
      </c>
      <c r="M1652" s="73">
        <f t="shared" si="3"/>
        <v>2.9962802</v>
      </c>
      <c r="N1652" s="73" t="s">
        <v>1373</v>
      </c>
      <c r="O1652" s="73">
        <v>38.9</v>
      </c>
      <c r="P1652" s="73">
        <v>50.1</v>
      </c>
      <c r="Q1652" s="73">
        <v>49.9</v>
      </c>
      <c r="R1652" s="73">
        <v>56.3</v>
      </c>
      <c r="S1652" s="73">
        <v>2.92</v>
      </c>
      <c r="T1652" s="73">
        <v>84727.0</v>
      </c>
      <c r="U1652" s="73">
        <v>38.0</v>
      </c>
      <c r="V1652" s="73">
        <v>83.6</v>
      </c>
      <c r="W1652" s="73">
        <v>202589.0</v>
      </c>
      <c r="X1652" s="73">
        <v>783.0</v>
      </c>
      <c r="Y1652" s="73">
        <v>34.0</v>
      </c>
      <c r="Z1652" s="73">
        <v>66.7</v>
      </c>
      <c r="AA1652" s="73">
        <v>13625.0</v>
      </c>
      <c r="AB1652" s="73">
        <v>3.2</v>
      </c>
      <c r="AC1652" s="75">
        <v>45352.0</v>
      </c>
      <c r="AD1652" s="73">
        <v>93.8</v>
      </c>
      <c r="AE1652" s="73">
        <v>1.3</v>
      </c>
      <c r="AF1652" s="73">
        <v>0.9</v>
      </c>
      <c r="AG1652" s="73">
        <v>0.2</v>
      </c>
      <c r="AH1652" s="73">
        <v>0.0</v>
      </c>
      <c r="AI1652" s="73">
        <v>1.0</v>
      </c>
      <c r="AJ1652" s="73">
        <v>2.8</v>
      </c>
      <c r="AK1652" s="73" t="s">
        <v>5384</v>
      </c>
    </row>
    <row r="1653">
      <c r="A1653" s="73" t="s">
        <v>5385</v>
      </c>
      <c r="B1653" s="74" t="s">
        <v>5385</v>
      </c>
      <c r="C1653" s="73" t="s">
        <v>5386</v>
      </c>
      <c r="D1653" s="73">
        <v>47081.0</v>
      </c>
      <c r="E1653" s="73" t="s">
        <v>1593</v>
      </c>
      <c r="F1653" s="73" t="s">
        <v>1594</v>
      </c>
      <c r="G1653" s="73">
        <v>35.8032</v>
      </c>
      <c r="H1653" s="73">
        <v>-87.4733</v>
      </c>
      <c r="I1653" s="73">
        <v>24996.0</v>
      </c>
      <c r="J1653" s="73">
        <v>15.76</v>
      </c>
      <c r="K1653" s="73">
        <f t="shared" si="1"/>
        <v>0.974066538</v>
      </c>
      <c r="L1653" s="73">
        <f t="shared" si="2"/>
        <v>1.8</v>
      </c>
      <c r="M1653" s="73">
        <f t="shared" si="3"/>
        <v>2.9713064</v>
      </c>
      <c r="N1653" s="73" t="s">
        <v>1373</v>
      </c>
      <c r="O1653" s="73">
        <v>41.8</v>
      </c>
      <c r="P1653" s="73">
        <v>52.5</v>
      </c>
      <c r="Q1653" s="73">
        <v>47.5</v>
      </c>
      <c r="R1653" s="73">
        <v>49.6</v>
      </c>
      <c r="S1653" s="73">
        <v>3.12</v>
      </c>
      <c r="T1653" s="73">
        <v>54669.0</v>
      </c>
      <c r="U1653" s="73">
        <v>21.5</v>
      </c>
      <c r="V1653" s="73">
        <v>79.4</v>
      </c>
      <c r="W1653" s="73">
        <v>162171.0</v>
      </c>
      <c r="X1653" s="73">
        <v>796.0</v>
      </c>
      <c r="Y1653" s="73">
        <v>12.4</v>
      </c>
      <c r="Z1653" s="73">
        <v>53.8</v>
      </c>
      <c r="AA1653" s="73">
        <v>12089.0</v>
      </c>
      <c r="AB1653" s="73">
        <v>3.7</v>
      </c>
      <c r="AC1653" s="75">
        <v>45352.0</v>
      </c>
      <c r="AD1653" s="73">
        <v>91.0</v>
      </c>
      <c r="AE1653" s="73">
        <v>3.5</v>
      </c>
      <c r="AF1653" s="73">
        <v>0.9</v>
      </c>
      <c r="AG1653" s="73">
        <v>0.5</v>
      </c>
      <c r="AH1653" s="73">
        <v>0.0</v>
      </c>
      <c r="AI1653" s="73">
        <v>0.4</v>
      </c>
      <c r="AJ1653" s="73">
        <v>3.7</v>
      </c>
      <c r="AK1653" s="73" t="s">
        <v>5387</v>
      </c>
    </row>
    <row r="1654">
      <c r="A1654" s="73" t="s">
        <v>5388</v>
      </c>
      <c r="B1654" s="74" t="s">
        <v>5388</v>
      </c>
      <c r="C1654" s="73" t="s">
        <v>5389</v>
      </c>
      <c r="D1654" s="73">
        <v>41013.0</v>
      </c>
      <c r="E1654" s="73" t="s">
        <v>1642</v>
      </c>
      <c r="F1654" s="73" t="s">
        <v>1643</v>
      </c>
      <c r="G1654" s="73">
        <v>44.1422</v>
      </c>
      <c r="H1654" s="73">
        <v>-120.3566</v>
      </c>
      <c r="I1654" s="73">
        <v>24987.0</v>
      </c>
      <c r="J1654" s="73">
        <v>3.24</v>
      </c>
      <c r="K1654" s="73">
        <f t="shared" si="1"/>
        <v>0.9684485669</v>
      </c>
      <c r="L1654" s="73">
        <f t="shared" si="2"/>
        <v>1.8</v>
      </c>
      <c r="M1654" s="73">
        <f t="shared" si="3"/>
        <v>2.9226036</v>
      </c>
      <c r="N1654" s="73" t="s">
        <v>1367</v>
      </c>
      <c r="O1654" s="73">
        <v>47.0</v>
      </c>
      <c r="P1654" s="73">
        <v>50.0</v>
      </c>
      <c r="Q1654" s="73">
        <v>50.0</v>
      </c>
      <c r="R1654" s="73">
        <v>56.8</v>
      </c>
      <c r="S1654" s="73">
        <v>2.81</v>
      </c>
      <c r="T1654" s="73">
        <v>74969.0</v>
      </c>
      <c r="U1654" s="73">
        <v>32.3</v>
      </c>
      <c r="V1654" s="73">
        <v>75.3</v>
      </c>
      <c r="W1654" s="73">
        <v>364823.0</v>
      </c>
      <c r="X1654" s="73">
        <v>1129.0</v>
      </c>
      <c r="Y1654" s="73">
        <v>20.8</v>
      </c>
      <c r="Z1654" s="73">
        <v>57.2</v>
      </c>
      <c r="AA1654" s="73">
        <v>11176.0</v>
      </c>
      <c r="AB1654" s="73">
        <v>4.1</v>
      </c>
      <c r="AC1654" s="75">
        <v>45352.0</v>
      </c>
      <c r="AD1654" s="73">
        <v>90.1</v>
      </c>
      <c r="AE1654" s="73">
        <v>0.3</v>
      </c>
      <c r="AF1654" s="73">
        <v>0.4</v>
      </c>
      <c r="AG1654" s="73">
        <v>1.3</v>
      </c>
      <c r="AH1654" s="73">
        <v>0.0</v>
      </c>
      <c r="AI1654" s="73">
        <v>1.9</v>
      </c>
      <c r="AJ1654" s="73">
        <v>6.1</v>
      </c>
      <c r="AK1654" s="73" t="s">
        <v>5390</v>
      </c>
    </row>
    <row r="1655">
      <c r="A1655" s="73" t="s">
        <v>5391</v>
      </c>
      <c r="B1655" s="73" t="s">
        <v>5391</v>
      </c>
      <c r="C1655" s="73" t="s">
        <v>5392</v>
      </c>
      <c r="D1655" s="73">
        <v>5023.0</v>
      </c>
      <c r="E1655" s="73" t="s">
        <v>1956</v>
      </c>
      <c r="F1655" s="73" t="s">
        <v>1957</v>
      </c>
      <c r="G1655" s="73">
        <v>35.5382</v>
      </c>
      <c r="H1655" s="73">
        <v>-92.0267</v>
      </c>
      <c r="I1655" s="73">
        <v>24948.0</v>
      </c>
      <c r="J1655" s="73">
        <v>17.39</v>
      </c>
      <c r="K1655" s="73">
        <f t="shared" si="1"/>
        <v>0.9748003448</v>
      </c>
      <c r="L1655" s="73">
        <f t="shared" si="2"/>
        <v>1.8</v>
      </c>
      <c r="M1655" s="73">
        <f t="shared" si="3"/>
        <v>2.9776471</v>
      </c>
      <c r="N1655" s="73" t="s">
        <v>1373</v>
      </c>
      <c r="O1655" s="73">
        <v>49.5</v>
      </c>
      <c r="P1655" s="73">
        <v>50.0</v>
      </c>
      <c r="Q1655" s="73">
        <v>50.0</v>
      </c>
      <c r="R1655" s="73">
        <v>57.6</v>
      </c>
      <c r="S1655" s="73">
        <v>2.87</v>
      </c>
      <c r="T1655" s="73">
        <v>52780.0</v>
      </c>
      <c r="U1655" s="73">
        <v>19.2</v>
      </c>
      <c r="V1655" s="73">
        <v>78.7</v>
      </c>
      <c r="W1655" s="73">
        <v>164055.0</v>
      </c>
      <c r="X1655" s="73">
        <v>844.0</v>
      </c>
      <c r="Y1655" s="73">
        <v>17.2</v>
      </c>
      <c r="Z1655" s="73">
        <v>48.0</v>
      </c>
      <c r="AA1655" s="73">
        <v>8983.0</v>
      </c>
      <c r="AB1655" s="73">
        <v>6.0</v>
      </c>
      <c r="AC1655" s="75">
        <v>45352.0</v>
      </c>
      <c r="AD1655" s="73">
        <v>94.6</v>
      </c>
      <c r="AE1655" s="73">
        <v>0.4</v>
      </c>
      <c r="AF1655" s="73">
        <v>0.2</v>
      </c>
      <c r="AG1655" s="73">
        <v>0.8</v>
      </c>
      <c r="AH1655" s="73">
        <v>0.0</v>
      </c>
      <c r="AI1655" s="73">
        <v>0.4</v>
      </c>
      <c r="AJ1655" s="73">
        <v>3.6</v>
      </c>
      <c r="AK1655" s="73" t="s">
        <v>5393</v>
      </c>
    </row>
    <row r="1656">
      <c r="A1656" s="73" t="s">
        <v>5394</v>
      </c>
      <c r="B1656" s="74" t="s">
        <v>5394</v>
      </c>
      <c r="C1656" s="73" t="s">
        <v>5395</v>
      </c>
      <c r="D1656" s="73">
        <v>28117.0</v>
      </c>
      <c r="E1656" s="73" t="s">
        <v>2308</v>
      </c>
      <c r="F1656" s="73" t="s">
        <v>2309</v>
      </c>
      <c r="G1656" s="73">
        <v>34.6183</v>
      </c>
      <c r="H1656" s="73">
        <v>-88.5201</v>
      </c>
      <c r="I1656" s="73">
        <v>24945.0</v>
      </c>
      <c r="J1656" s="73">
        <v>23.21</v>
      </c>
      <c r="K1656" s="73">
        <f t="shared" si="1"/>
        <v>0.9774249539</v>
      </c>
      <c r="L1656" s="73">
        <f t="shared" si="2"/>
        <v>1.8</v>
      </c>
      <c r="M1656" s="73">
        <f t="shared" si="3"/>
        <v>3.0002869</v>
      </c>
      <c r="N1656" s="73" t="s">
        <v>1373</v>
      </c>
      <c r="O1656" s="73">
        <v>38.0</v>
      </c>
      <c r="P1656" s="73">
        <v>49.2</v>
      </c>
      <c r="Q1656" s="73">
        <v>50.8</v>
      </c>
      <c r="R1656" s="73">
        <v>48.0</v>
      </c>
      <c r="S1656" s="73">
        <v>3.12</v>
      </c>
      <c r="T1656" s="73">
        <v>51578.0</v>
      </c>
      <c r="U1656" s="73">
        <v>20.8</v>
      </c>
      <c r="V1656" s="73">
        <v>77.6</v>
      </c>
      <c r="W1656" s="73">
        <v>112349.0</v>
      </c>
      <c r="X1656" s="73">
        <v>656.0</v>
      </c>
      <c r="Y1656" s="73">
        <v>18.5</v>
      </c>
      <c r="Z1656" s="73">
        <v>54.9</v>
      </c>
      <c r="AA1656" s="73">
        <v>10710.0</v>
      </c>
      <c r="AB1656" s="73">
        <v>5.0</v>
      </c>
      <c r="AC1656" s="75">
        <v>45352.0</v>
      </c>
      <c r="AD1656" s="73">
        <v>80.6</v>
      </c>
      <c r="AE1656" s="73">
        <v>10.7</v>
      </c>
      <c r="AF1656" s="73">
        <v>2.5</v>
      </c>
      <c r="AG1656" s="73">
        <v>0.1</v>
      </c>
      <c r="AH1656" s="73">
        <v>0.0</v>
      </c>
      <c r="AI1656" s="73">
        <v>1.1</v>
      </c>
      <c r="AJ1656" s="73">
        <v>5.0</v>
      </c>
      <c r="AK1656" s="73" t="s">
        <v>5396</v>
      </c>
    </row>
    <row r="1657">
      <c r="A1657" s="73" t="s">
        <v>5397</v>
      </c>
      <c r="B1657" s="74" t="s">
        <v>5397</v>
      </c>
      <c r="C1657" s="73" t="s">
        <v>5398</v>
      </c>
      <c r="D1657" s="73">
        <v>8107.0</v>
      </c>
      <c r="E1657" s="73" t="s">
        <v>1677</v>
      </c>
      <c r="F1657" s="73" t="s">
        <v>1678</v>
      </c>
      <c r="G1657" s="73">
        <v>40.4851</v>
      </c>
      <c r="H1657" s="73">
        <v>-106.9913</v>
      </c>
      <c r="I1657" s="73">
        <v>24944.0</v>
      </c>
      <c r="J1657" s="73">
        <v>4.08</v>
      </c>
      <c r="K1657" s="73">
        <f t="shared" si="1"/>
        <v>0.9688244753</v>
      </c>
      <c r="L1657" s="73">
        <f t="shared" si="2"/>
        <v>1.8</v>
      </c>
      <c r="M1657" s="73">
        <f t="shared" si="3"/>
        <v>2.9258712</v>
      </c>
      <c r="N1657" s="73" t="s">
        <v>1502</v>
      </c>
      <c r="O1657" s="73">
        <v>41.9</v>
      </c>
      <c r="P1657" s="73">
        <v>52.7</v>
      </c>
      <c r="Q1657" s="73">
        <v>47.3</v>
      </c>
      <c r="R1657" s="73">
        <v>56.0</v>
      </c>
      <c r="S1657" s="73">
        <v>2.77</v>
      </c>
      <c r="T1657" s="73">
        <v>95144.0</v>
      </c>
      <c r="U1657" s="73">
        <v>48.0</v>
      </c>
      <c r="V1657" s="73">
        <v>76.5</v>
      </c>
      <c r="W1657" s="73">
        <v>688585.0</v>
      </c>
      <c r="X1657" s="73">
        <v>1721.0</v>
      </c>
      <c r="Y1657" s="73">
        <v>50.0</v>
      </c>
      <c r="Z1657" s="73">
        <v>67.7</v>
      </c>
      <c r="AA1657" s="73">
        <v>17255.0</v>
      </c>
      <c r="AB1657" s="73">
        <v>2.9</v>
      </c>
      <c r="AC1657" s="75">
        <v>45352.0</v>
      </c>
      <c r="AD1657" s="73">
        <v>87.2</v>
      </c>
      <c r="AE1657" s="73">
        <v>0.2</v>
      </c>
      <c r="AF1657" s="73">
        <v>1.1</v>
      </c>
      <c r="AG1657" s="73">
        <v>0.7</v>
      </c>
      <c r="AH1657" s="73">
        <v>0.2</v>
      </c>
      <c r="AI1657" s="73">
        <v>1.2</v>
      </c>
      <c r="AJ1657" s="73">
        <v>9.4</v>
      </c>
      <c r="AK1657" s="73" t="s">
        <v>5399</v>
      </c>
    </row>
    <row r="1658">
      <c r="A1658" s="73" t="s">
        <v>5400</v>
      </c>
      <c r="B1658" s="74" t="s">
        <v>5400</v>
      </c>
      <c r="C1658" s="73" t="s">
        <v>5401</v>
      </c>
      <c r="D1658" s="73">
        <v>51075.0</v>
      </c>
      <c r="E1658" s="73" t="s">
        <v>1509</v>
      </c>
      <c r="F1658" s="73" t="s">
        <v>1510</v>
      </c>
      <c r="G1658" s="73">
        <v>37.7221</v>
      </c>
      <c r="H1658" s="73">
        <v>-77.9158</v>
      </c>
      <c r="I1658" s="73">
        <v>24906.0</v>
      </c>
      <c r="J1658" s="73">
        <v>34.1</v>
      </c>
      <c r="K1658" s="73">
        <f t="shared" si="1"/>
        <v>0.9823549463</v>
      </c>
      <c r="L1658" s="73">
        <f t="shared" si="2"/>
        <v>1.8</v>
      </c>
      <c r="M1658" s="73">
        <f t="shared" si="3"/>
        <v>3.042649</v>
      </c>
      <c r="N1658" s="73" t="s">
        <v>1396</v>
      </c>
      <c r="O1658" s="73">
        <v>49.0</v>
      </c>
      <c r="P1658" s="73">
        <v>49.8</v>
      </c>
      <c r="Q1658" s="73">
        <v>50.2</v>
      </c>
      <c r="R1658" s="73">
        <v>60.5</v>
      </c>
      <c r="S1658" s="73">
        <v>2.89</v>
      </c>
      <c r="T1658" s="73">
        <v>105600.0</v>
      </c>
      <c r="U1658" s="73">
        <v>52.5</v>
      </c>
      <c r="V1658" s="73">
        <v>84.5</v>
      </c>
      <c r="W1658" s="73">
        <v>433015.0</v>
      </c>
      <c r="X1658" s="73">
        <v>1407.0</v>
      </c>
      <c r="Y1658" s="73">
        <v>44.5</v>
      </c>
      <c r="Z1658" s="73">
        <v>56.2</v>
      </c>
      <c r="AA1658" s="73">
        <v>12328.0</v>
      </c>
      <c r="AB1658" s="73">
        <v>2.4</v>
      </c>
      <c r="AC1658" s="75">
        <v>45352.0</v>
      </c>
      <c r="AD1658" s="73">
        <v>78.8</v>
      </c>
      <c r="AE1658" s="73">
        <v>14.5</v>
      </c>
      <c r="AF1658" s="73">
        <v>1.7</v>
      </c>
      <c r="AG1658" s="73">
        <v>0.0</v>
      </c>
      <c r="AH1658" s="73">
        <v>0.0</v>
      </c>
      <c r="AI1658" s="73">
        <v>1.7</v>
      </c>
      <c r="AJ1658" s="73">
        <v>3.2</v>
      </c>
      <c r="AK1658" s="73" t="s">
        <v>5402</v>
      </c>
    </row>
    <row r="1659">
      <c r="A1659" s="73" t="s">
        <v>5403</v>
      </c>
      <c r="B1659" s="73" t="s">
        <v>5403</v>
      </c>
      <c r="C1659" s="73" t="s">
        <v>5404</v>
      </c>
      <c r="D1659" s="73">
        <v>13055.0</v>
      </c>
      <c r="E1659" s="73" t="s">
        <v>1525</v>
      </c>
      <c r="F1659" s="73" t="s">
        <v>1526</v>
      </c>
      <c r="G1659" s="73">
        <v>34.475</v>
      </c>
      <c r="H1659" s="73">
        <v>-85.3453</v>
      </c>
      <c r="I1659" s="73">
        <v>24902.0</v>
      </c>
      <c r="J1659" s="73">
        <v>30.69</v>
      </c>
      <c r="K1659" s="73">
        <f t="shared" si="1"/>
        <v>0.9808085431</v>
      </c>
      <c r="L1659" s="73">
        <f t="shared" si="2"/>
        <v>1.8</v>
      </c>
      <c r="M1659" s="73">
        <f t="shared" si="3"/>
        <v>3.0293841</v>
      </c>
      <c r="N1659" s="73" t="s">
        <v>1396</v>
      </c>
      <c r="O1659" s="73">
        <v>40.2</v>
      </c>
      <c r="P1659" s="73">
        <v>51.3</v>
      </c>
      <c r="Q1659" s="73">
        <v>48.7</v>
      </c>
      <c r="R1659" s="73">
        <v>42.3</v>
      </c>
      <c r="S1659" s="73">
        <v>3.13</v>
      </c>
      <c r="T1659" s="73">
        <v>43556.0</v>
      </c>
      <c r="U1659" s="73">
        <v>13.9</v>
      </c>
      <c r="V1659" s="73">
        <v>67.6</v>
      </c>
      <c r="W1659" s="73">
        <v>84790.0</v>
      </c>
      <c r="X1659" s="73">
        <v>753.0</v>
      </c>
      <c r="Y1659" s="73">
        <v>9.5</v>
      </c>
      <c r="Z1659" s="73">
        <v>48.5</v>
      </c>
      <c r="AA1659" s="73">
        <v>9606.0</v>
      </c>
      <c r="AB1659" s="73">
        <v>4.7</v>
      </c>
      <c r="AC1659" s="75">
        <v>45352.0</v>
      </c>
      <c r="AD1659" s="73">
        <v>82.9</v>
      </c>
      <c r="AE1659" s="73">
        <v>9.6</v>
      </c>
      <c r="AF1659" s="73">
        <v>0.1</v>
      </c>
      <c r="AG1659" s="73">
        <v>0.7</v>
      </c>
      <c r="AH1659" s="73">
        <v>0.0</v>
      </c>
      <c r="AI1659" s="73">
        <v>2.1</v>
      </c>
      <c r="AJ1659" s="73">
        <v>4.7</v>
      </c>
      <c r="AK1659" s="73" t="s">
        <v>5405</v>
      </c>
    </row>
    <row r="1660">
      <c r="A1660" s="73" t="s">
        <v>1770</v>
      </c>
      <c r="B1660" s="73" t="s">
        <v>1770</v>
      </c>
      <c r="C1660" s="73" t="s">
        <v>1771</v>
      </c>
      <c r="D1660" s="73">
        <v>13291.0</v>
      </c>
      <c r="E1660" s="73" t="s">
        <v>1525</v>
      </c>
      <c r="F1660" s="73" t="s">
        <v>1526</v>
      </c>
      <c r="G1660" s="73">
        <v>34.8341</v>
      </c>
      <c r="H1660" s="73">
        <v>-83.9907</v>
      </c>
      <c r="I1660" s="73">
        <v>24880.0</v>
      </c>
      <c r="J1660" s="73">
        <v>29.83</v>
      </c>
      <c r="K1660" s="73">
        <f t="shared" si="1"/>
        <v>0.9804189256</v>
      </c>
      <c r="L1660" s="73">
        <f t="shared" si="2"/>
        <v>1.8</v>
      </c>
      <c r="M1660" s="73">
        <f t="shared" si="3"/>
        <v>3.0260387</v>
      </c>
      <c r="N1660" s="73" t="s">
        <v>1396</v>
      </c>
      <c r="O1660" s="73">
        <v>55.9</v>
      </c>
      <c r="P1660" s="73">
        <v>49.6</v>
      </c>
      <c r="Q1660" s="73">
        <v>50.4</v>
      </c>
      <c r="R1660" s="73">
        <v>62.8</v>
      </c>
      <c r="S1660" s="73">
        <v>2.67</v>
      </c>
      <c r="T1660" s="73">
        <v>59783.0</v>
      </c>
      <c r="U1660" s="73">
        <v>28.1</v>
      </c>
      <c r="V1660" s="73">
        <v>81.4</v>
      </c>
      <c r="W1660" s="73">
        <v>247371.0</v>
      </c>
      <c r="X1660" s="73">
        <v>781.0</v>
      </c>
      <c r="Y1660" s="73">
        <v>25.5</v>
      </c>
      <c r="Z1660" s="73">
        <v>46.3</v>
      </c>
      <c r="AA1660" s="73">
        <v>11719.0</v>
      </c>
      <c r="AB1660" s="73">
        <v>2.7</v>
      </c>
      <c r="AC1660" s="75">
        <v>45352.0</v>
      </c>
      <c r="AD1660" s="73">
        <v>93.5</v>
      </c>
      <c r="AE1660" s="73">
        <v>0.7</v>
      </c>
      <c r="AF1660" s="73">
        <v>0.2</v>
      </c>
      <c r="AG1660" s="73">
        <v>0.6</v>
      </c>
      <c r="AH1660" s="73">
        <v>0.0</v>
      </c>
      <c r="AI1660" s="73">
        <v>1.0</v>
      </c>
      <c r="AJ1660" s="73">
        <v>4.1</v>
      </c>
      <c r="AK1660" s="73" t="s">
        <v>5406</v>
      </c>
    </row>
    <row r="1661">
      <c r="A1661" s="73" t="s">
        <v>5407</v>
      </c>
      <c r="B1661" s="73" t="s">
        <v>5407</v>
      </c>
      <c r="C1661" s="73" t="s">
        <v>5408</v>
      </c>
      <c r="D1661" s="73">
        <v>1005.0</v>
      </c>
      <c r="E1661" s="73" t="s">
        <v>1706</v>
      </c>
      <c r="F1661" s="73" t="s">
        <v>1707</v>
      </c>
      <c r="G1661" s="73">
        <v>31.8696</v>
      </c>
      <c r="H1661" s="73">
        <v>-85.3932</v>
      </c>
      <c r="I1661" s="73">
        <v>24877.0</v>
      </c>
      <c r="J1661" s="73">
        <v>10.85</v>
      </c>
      <c r="K1661" s="73">
        <f t="shared" si="1"/>
        <v>0.9718594502</v>
      </c>
      <c r="L1661" s="73">
        <f t="shared" si="2"/>
        <v>1.8</v>
      </c>
      <c r="M1661" s="73">
        <f t="shared" si="3"/>
        <v>2.9522065</v>
      </c>
      <c r="N1661" s="73" t="s">
        <v>1373</v>
      </c>
      <c r="O1661" s="73">
        <v>40.6</v>
      </c>
      <c r="P1661" s="73">
        <v>52.1</v>
      </c>
      <c r="Q1661" s="73">
        <v>47.9</v>
      </c>
      <c r="R1661" s="73">
        <v>37.2</v>
      </c>
      <c r="S1661" s="73">
        <v>3.14</v>
      </c>
      <c r="T1661" s="73">
        <v>39712.0</v>
      </c>
      <c r="U1661" s="73">
        <v>17.5</v>
      </c>
      <c r="V1661" s="73">
        <v>65.0</v>
      </c>
      <c r="W1661" s="73">
        <v>100370.0</v>
      </c>
      <c r="X1661" s="73">
        <v>627.0</v>
      </c>
      <c r="Y1661" s="73">
        <v>11.9</v>
      </c>
      <c r="Z1661" s="73">
        <v>44.0</v>
      </c>
      <c r="AA1661" s="73">
        <v>7785.0</v>
      </c>
      <c r="AB1661" s="73">
        <v>5.8</v>
      </c>
      <c r="AC1661" s="75">
        <v>45352.0</v>
      </c>
      <c r="AD1661" s="73">
        <v>45.5</v>
      </c>
      <c r="AE1661" s="73">
        <v>46.9</v>
      </c>
      <c r="AF1661" s="73">
        <v>0.5</v>
      </c>
      <c r="AG1661" s="73">
        <v>0.3</v>
      </c>
      <c r="AH1661" s="73">
        <v>0.0</v>
      </c>
      <c r="AI1661" s="73">
        <v>4.4</v>
      </c>
      <c r="AJ1661" s="73">
        <v>2.4</v>
      </c>
      <c r="AK1661" s="73" t="s">
        <v>5409</v>
      </c>
    </row>
    <row r="1662">
      <c r="A1662" s="73" t="s">
        <v>5410</v>
      </c>
      <c r="B1662" s="74" t="s">
        <v>5410</v>
      </c>
      <c r="C1662" s="73" t="s">
        <v>5411</v>
      </c>
      <c r="D1662" s="73">
        <v>29007.0</v>
      </c>
      <c r="E1662" s="73" t="s">
        <v>1547</v>
      </c>
      <c r="F1662" s="73" t="s">
        <v>1548</v>
      </c>
      <c r="G1662" s="73">
        <v>39.2157</v>
      </c>
      <c r="H1662" s="73">
        <v>-91.8416</v>
      </c>
      <c r="I1662" s="73">
        <v>24873.0</v>
      </c>
      <c r="J1662" s="73">
        <v>13.87</v>
      </c>
      <c r="K1662" s="73">
        <f t="shared" si="1"/>
        <v>0.9732163738</v>
      </c>
      <c r="L1662" s="73">
        <f t="shared" si="2"/>
        <v>1.8</v>
      </c>
      <c r="M1662" s="73">
        <f t="shared" si="3"/>
        <v>2.9639543</v>
      </c>
      <c r="N1662" s="73" t="s">
        <v>1373</v>
      </c>
      <c r="O1662" s="73">
        <v>40.4</v>
      </c>
      <c r="P1662" s="73">
        <v>47.3</v>
      </c>
      <c r="Q1662" s="73">
        <v>52.7</v>
      </c>
      <c r="R1662" s="73">
        <v>45.5</v>
      </c>
      <c r="S1662" s="73">
        <v>3.29</v>
      </c>
      <c r="T1662" s="73">
        <v>51745.0</v>
      </c>
      <c r="U1662" s="73">
        <v>22.0</v>
      </c>
      <c r="V1662" s="73">
        <v>72.0</v>
      </c>
      <c r="W1662" s="73">
        <v>112662.0</v>
      </c>
      <c r="X1662" s="73">
        <v>707.0</v>
      </c>
      <c r="Y1662" s="73">
        <v>15.3</v>
      </c>
      <c r="Z1662" s="73">
        <v>57.9</v>
      </c>
      <c r="AA1662" s="73">
        <v>9772.0</v>
      </c>
      <c r="AB1662" s="73">
        <v>3.9</v>
      </c>
      <c r="AC1662" s="75">
        <v>45352.0</v>
      </c>
      <c r="AD1662" s="73">
        <v>89.2</v>
      </c>
      <c r="AE1662" s="73">
        <v>4.8</v>
      </c>
      <c r="AF1662" s="73">
        <v>0.5</v>
      </c>
      <c r="AG1662" s="73">
        <v>0.6</v>
      </c>
      <c r="AH1662" s="73">
        <v>0.1</v>
      </c>
      <c r="AI1662" s="73">
        <v>0.4</v>
      </c>
      <c r="AJ1662" s="73">
        <v>4.4</v>
      </c>
      <c r="AK1662" s="73" t="s">
        <v>5412</v>
      </c>
    </row>
    <row r="1663">
      <c r="A1663" s="73" t="s">
        <v>5413</v>
      </c>
      <c r="B1663" s="74" t="s">
        <v>5413</v>
      </c>
      <c r="C1663" s="73" t="s">
        <v>5414</v>
      </c>
      <c r="D1663" s="73">
        <v>16031.0</v>
      </c>
      <c r="E1663" s="73" t="s">
        <v>5</v>
      </c>
      <c r="F1663" s="73" t="s">
        <v>1841</v>
      </c>
      <c r="G1663" s="73">
        <v>42.2839</v>
      </c>
      <c r="H1663" s="73">
        <v>-113.6001</v>
      </c>
      <c r="I1663" s="73">
        <v>24859.0</v>
      </c>
      <c r="J1663" s="73">
        <v>3.74</v>
      </c>
      <c r="K1663" s="73">
        <f t="shared" si="1"/>
        <v>0.9686723043</v>
      </c>
      <c r="L1663" s="73">
        <f t="shared" si="2"/>
        <v>1.8</v>
      </c>
      <c r="M1663" s="73">
        <f t="shared" si="3"/>
        <v>2.9245486</v>
      </c>
      <c r="N1663" s="73" t="s">
        <v>1842</v>
      </c>
      <c r="O1663" s="73">
        <v>33.1</v>
      </c>
      <c r="P1663" s="73">
        <v>51.3</v>
      </c>
      <c r="Q1663" s="73">
        <v>48.7</v>
      </c>
      <c r="R1663" s="73">
        <v>58.2</v>
      </c>
      <c r="S1663" s="73">
        <v>3.45</v>
      </c>
      <c r="T1663" s="73">
        <v>63525.0</v>
      </c>
      <c r="U1663" s="73">
        <v>25.8</v>
      </c>
      <c r="V1663" s="73">
        <v>69.3</v>
      </c>
      <c r="W1663" s="73">
        <v>220041.0</v>
      </c>
      <c r="X1663" s="73">
        <v>874.0</v>
      </c>
      <c r="Y1663" s="73">
        <v>20.5</v>
      </c>
      <c r="Z1663" s="73">
        <v>65.4</v>
      </c>
      <c r="AA1663" s="73">
        <v>12140.0</v>
      </c>
      <c r="AB1663" s="73">
        <v>3.0</v>
      </c>
      <c r="AC1663" s="75">
        <v>45352.0</v>
      </c>
      <c r="AD1663" s="73">
        <v>78.5</v>
      </c>
      <c r="AE1663" s="73">
        <v>0.1</v>
      </c>
      <c r="AF1663" s="73">
        <v>0.4</v>
      </c>
      <c r="AG1663" s="73">
        <v>0.9</v>
      </c>
      <c r="AH1663" s="73">
        <v>0.0</v>
      </c>
      <c r="AI1663" s="73">
        <v>9.9</v>
      </c>
      <c r="AJ1663" s="73">
        <v>10.2</v>
      </c>
      <c r="AK1663" s="73" t="s">
        <v>5415</v>
      </c>
    </row>
    <row r="1664">
      <c r="A1664" s="73" t="s">
        <v>4313</v>
      </c>
      <c r="B1664" s="74" t="s">
        <v>4313</v>
      </c>
      <c r="C1664" s="73" t="s">
        <v>4314</v>
      </c>
      <c r="D1664" s="73">
        <v>29131.0</v>
      </c>
      <c r="E1664" s="73" t="s">
        <v>1547</v>
      </c>
      <c r="F1664" s="73" t="s">
        <v>1548</v>
      </c>
      <c r="G1664" s="73">
        <v>38.2145</v>
      </c>
      <c r="H1664" s="73">
        <v>-92.4284</v>
      </c>
      <c r="I1664" s="73">
        <v>24855.0</v>
      </c>
      <c r="J1664" s="73">
        <v>16.19</v>
      </c>
      <c r="K1664" s="73">
        <f t="shared" si="1"/>
        <v>0.9742600653</v>
      </c>
      <c r="L1664" s="73">
        <f t="shared" si="2"/>
        <v>1.8</v>
      </c>
      <c r="M1664" s="73">
        <f t="shared" si="3"/>
        <v>2.9729791</v>
      </c>
      <c r="N1664" s="73" t="s">
        <v>1373</v>
      </c>
      <c r="O1664" s="73">
        <v>41.1</v>
      </c>
      <c r="P1664" s="73">
        <v>50.1</v>
      </c>
      <c r="Q1664" s="73">
        <v>49.9</v>
      </c>
      <c r="R1664" s="73">
        <v>54.1</v>
      </c>
      <c r="S1664" s="73">
        <v>3.05</v>
      </c>
      <c r="T1664" s="73">
        <v>53490.0</v>
      </c>
      <c r="U1664" s="73">
        <v>21.7</v>
      </c>
      <c r="V1664" s="73">
        <v>75.3</v>
      </c>
      <c r="W1664" s="73">
        <v>156239.0</v>
      </c>
      <c r="X1664" s="73">
        <v>726.0</v>
      </c>
      <c r="Y1664" s="73">
        <v>21.1</v>
      </c>
      <c r="Z1664" s="73">
        <v>60.5</v>
      </c>
      <c r="AA1664" s="73">
        <v>12918.0</v>
      </c>
      <c r="AB1664" s="73">
        <v>4.6</v>
      </c>
      <c r="AC1664" s="75">
        <v>45352.0</v>
      </c>
      <c r="AD1664" s="73">
        <v>95.7</v>
      </c>
      <c r="AE1664" s="73">
        <v>1.0</v>
      </c>
      <c r="AF1664" s="73">
        <v>0.4</v>
      </c>
      <c r="AG1664" s="73">
        <v>0.1</v>
      </c>
      <c r="AH1664" s="73">
        <v>0.1</v>
      </c>
      <c r="AI1664" s="73">
        <v>0.5</v>
      </c>
      <c r="AJ1664" s="73">
        <v>2.1</v>
      </c>
      <c r="AK1664" s="73" t="s">
        <v>5416</v>
      </c>
    </row>
    <row r="1665">
      <c r="A1665" s="73" t="s">
        <v>5417</v>
      </c>
      <c r="B1665" s="74" t="s">
        <v>5417</v>
      </c>
      <c r="C1665" s="73" t="s">
        <v>5418</v>
      </c>
      <c r="D1665" s="73">
        <v>48463.0</v>
      </c>
      <c r="E1665" s="73" t="s">
        <v>1377</v>
      </c>
      <c r="F1665" s="73" t="s">
        <v>1378</v>
      </c>
      <c r="G1665" s="73">
        <v>29.3573</v>
      </c>
      <c r="H1665" s="73">
        <v>-99.7622</v>
      </c>
      <c r="I1665" s="73">
        <v>24833.0</v>
      </c>
      <c r="J1665" s="73">
        <v>6.18</v>
      </c>
      <c r="K1665" s="73">
        <f t="shared" si="1"/>
        <v>0.9697648849</v>
      </c>
      <c r="L1665" s="73">
        <f t="shared" si="2"/>
        <v>1.8</v>
      </c>
      <c r="M1665" s="73">
        <f t="shared" si="3"/>
        <v>2.9340402</v>
      </c>
      <c r="N1665" s="73" t="s">
        <v>1373</v>
      </c>
      <c r="O1665" s="73">
        <v>34.2</v>
      </c>
      <c r="P1665" s="73">
        <v>50.0</v>
      </c>
      <c r="Q1665" s="73">
        <v>50.0</v>
      </c>
      <c r="R1665" s="73">
        <v>45.0</v>
      </c>
      <c r="S1665" s="73">
        <v>3.46</v>
      </c>
      <c r="T1665" s="73">
        <v>55000.0</v>
      </c>
      <c r="U1665" s="73">
        <v>17.8</v>
      </c>
      <c r="V1665" s="73">
        <v>68.3</v>
      </c>
      <c r="W1665" s="73">
        <v>117504.0</v>
      </c>
      <c r="X1665" s="73">
        <v>1014.0</v>
      </c>
      <c r="Y1665" s="73">
        <v>19.1</v>
      </c>
      <c r="Z1665" s="73">
        <v>53.8</v>
      </c>
      <c r="AA1665" s="73">
        <v>11446.0</v>
      </c>
      <c r="AB1665" s="73">
        <v>3.2</v>
      </c>
      <c r="AC1665" s="75">
        <v>45352.0</v>
      </c>
      <c r="AD1665" s="73">
        <v>77.0</v>
      </c>
      <c r="AE1665" s="73">
        <v>1.1</v>
      </c>
      <c r="AF1665" s="73">
        <v>1.8</v>
      </c>
      <c r="AG1665" s="73">
        <v>0.6</v>
      </c>
      <c r="AH1665" s="73">
        <v>0.0</v>
      </c>
      <c r="AI1665" s="73">
        <v>7.9</v>
      </c>
      <c r="AJ1665" s="73">
        <v>11.5</v>
      </c>
      <c r="AK1665" s="73" t="s">
        <v>5419</v>
      </c>
    </row>
    <row r="1666">
      <c r="A1666" s="73" t="s">
        <v>1378</v>
      </c>
      <c r="B1666" s="74" t="s">
        <v>1378</v>
      </c>
      <c r="C1666" s="73" t="s">
        <v>5420</v>
      </c>
      <c r="D1666" s="73">
        <v>29215.0</v>
      </c>
      <c r="E1666" s="73" t="s">
        <v>1547</v>
      </c>
      <c r="F1666" s="73" t="s">
        <v>1548</v>
      </c>
      <c r="G1666" s="73">
        <v>37.3173</v>
      </c>
      <c r="H1666" s="73">
        <v>-91.9651</v>
      </c>
      <c r="I1666" s="73">
        <v>24828.0</v>
      </c>
      <c r="J1666" s="73">
        <v>8.14</v>
      </c>
      <c r="K1666" s="73">
        <f t="shared" si="1"/>
        <v>0.9706434241</v>
      </c>
      <c r="L1666" s="73">
        <f t="shared" si="2"/>
        <v>1.8</v>
      </c>
      <c r="M1666" s="73">
        <f t="shared" si="3"/>
        <v>2.9416646</v>
      </c>
      <c r="N1666" s="73" t="s">
        <v>1373</v>
      </c>
      <c r="O1666" s="73">
        <v>42.6</v>
      </c>
      <c r="P1666" s="73">
        <v>52.7</v>
      </c>
      <c r="Q1666" s="73">
        <v>47.3</v>
      </c>
      <c r="R1666" s="73">
        <v>52.9</v>
      </c>
      <c r="S1666" s="73">
        <v>3.06</v>
      </c>
      <c r="T1666" s="73">
        <v>42870.0</v>
      </c>
      <c r="U1666" s="73">
        <v>15.4</v>
      </c>
      <c r="V1666" s="73">
        <v>76.3</v>
      </c>
      <c r="W1666" s="73">
        <v>121501.0</v>
      </c>
      <c r="X1666" s="73">
        <v>631.0</v>
      </c>
      <c r="Y1666" s="73">
        <v>15.2</v>
      </c>
      <c r="Z1666" s="73">
        <v>48.7</v>
      </c>
      <c r="AA1666" s="73">
        <v>9248.0</v>
      </c>
      <c r="AB1666" s="73">
        <v>6.0</v>
      </c>
      <c r="AC1666" s="75">
        <v>45352.0</v>
      </c>
      <c r="AD1666" s="73">
        <v>90.7</v>
      </c>
      <c r="AE1666" s="73">
        <v>2.5</v>
      </c>
      <c r="AF1666" s="73">
        <v>0.5</v>
      </c>
      <c r="AG1666" s="73">
        <v>0.7</v>
      </c>
      <c r="AH1666" s="73">
        <v>0.0</v>
      </c>
      <c r="AI1666" s="73">
        <v>1.0</v>
      </c>
      <c r="AJ1666" s="73">
        <v>4.7</v>
      </c>
      <c r="AK1666" s="73" t="s">
        <v>5421</v>
      </c>
    </row>
    <row r="1667">
      <c r="A1667" s="73" t="s">
        <v>1683</v>
      </c>
      <c r="B1667" s="74" t="s">
        <v>1683</v>
      </c>
      <c r="C1667" s="73" t="s">
        <v>1684</v>
      </c>
      <c r="D1667" s="73">
        <v>40065.0</v>
      </c>
      <c r="E1667" s="73" t="s">
        <v>1648</v>
      </c>
      <c r="F1667" s="73" t="s">
        <v>1646</v>
      </c>
      <c r="G1667" s="73">
        <v>34.588</v>
      </c>
      <c r="H1667" s="73">
        <v>-99.4148</v>
      </c>
      <c r="I1667" s="73">
        <v>24776.0</v>
      </c>
      <c r="J1667" s="73">
        <v>11.92</v>
      </c>
      <c r="K1667" s="73">
        <f t="shared" si="1"/>
        <v>0.972339998</v>
      </c>
      <c r="L1667" s="73">
        <f t="shared" si="2"/>
        <v>1.8</v>
      </c>
      <c r="M1667" s="73">
        <f t="shared" si="3"/>
        <v>2.9563688</v>
      </c>
      <c r="N1667" s="73" t="s">
        <v>1373</v>
      </c>
      <c r="O1667" s="73">
        <v>34.7</v>
      </c>
      <c r="P1667" s="73">
        <v>50.4</v>
      </c>
      <c r="Q1667" s="73">
        <v>49.6</v>
      </c>
      <c r="R1667" s="73">
        <v>52.3</v>
      </c>
      <c r="S1667" s="73">
        <v>3.09</v>
      </c>
      <c r="T1667" s="73">
        <v>60954.0</v>
      </c>
      <c r="U1667" s="73">
        <v>26.2</v>
      </c>
      <c r="V1667" s="73">
        <v>60.7</v>
      </c>
      <c r="W1667" s="73">
        <v>125233.0</v>
      </c>
      <c r="X1667" s="73">
        <v>842.0</v>
      </c>
      <c r="Y1667" s="73">
        <v>24.2</v>
      </c>
      <c r="Z1667" s="73">
        <v>64.7</v>
      </c>
      <c r="AA1667" s="73">
        <v>11203.0</v>
      </c>
      <c r="AB1667" s="73">
        <v>4.2</v>
      </c>
      <c r="AC1667" s="75">
        <v>45352.0</v>
      </c>
      <c r="AD1667" s="73">
        <v>73.4</v>
      </c>
      <c r="AE1667" s="73">
        <v>6.3</v>
      </c>
      <c r="AF1667" s="73">
        <v>1.5</v>
      </c>
      <c r="AG1667" s="73">
        <v>1.3</v>
      </c>
      <c r="AH1667" s="73">
        <v>0.1</v>
      </c>
      <c r="AI1667" s="73">
        <v>6.0</v>
      </c>
      <c r="AJ1667" s="73">
        <v>11.3</v>
      </c>
      <c r="AK1667" s="73" t="s">
        <v>5422</v>
      </c>
    </row>
    <row r="1668">
      <c r="A1668" s="73" t="s">
        <v>5423</v>
      </c>
      <c r="B1668" s="74" t="s">
        <v>5423</v>
      </c>
      <c r="C1668" s="73" t="s">
        <v>5424</v>
      </c>
      <c r="D1668" s="73">
        <v>8119.0</v>
      </c>
      <c r="E1668" s="73" t="s">
        <v>1677</v>
      </c>
      <c r="F1668" s="73" t="s">
        <v>1678</v>
      </c>
      <c r="G1668" s="73">
        <v>38.8824</v>
      </c>
      <c r="H1668" s="73">
        <v>-105.1617</v>
      </c>
      <c r="I1668" s="73">
        <v>24758.0</v>
      </c>
      <c r="J1668" s="73">
        <v>17.16</v>
      </c>
      <c r="K1668" s="73">
        <f t="shared" si="1"/>
        <v>0.974696768</v>
      </c>
      <c r="L1668" s="73">
        <f t="shared" si="2"/>
        <v>1.8</v>
      </c>
      <c r="M1668" s="73">
        <f t="shared" si="3"/>
        <v>2.9767524</v>
      </c>
      <c r="N1668" s="73" t="s">
        <v>1502</v>
      </c>
      <c r="O1668" s="73">
        <v>51.1</v>
      </c>
      <c r="P1668" s="73">
        <v>50.2</v>
      </c>
      <c r="Q1668" s="73">
        <v>49.8</v>
      </c>
      <c r="R1668" s="73">
        <v>58.3</v>
      </c>
      <c r="S1668" s="73">
        <v>2.72</v>
      </c>
      <c r="T1668" s="73">
        <v>69655.0</v>
      </c>
      <c r="U1668" s="73">
        <v>35.9</v>
      </c>
      <c r="V1668" s="73">
        <v>80.0</v>
      </c>
      <c r="W1668" s="73">
        <v>405568.0</v>
      </c>
      <c r="X1668" s="73">
        <v>1609.0</v>
      </c>
      <c r="Y1668" s="73">
        <v>37.9</v>
      </c>
      <c r="Z1668" s="73">
        <v>57.1</v>
      </c>
      <c r="AA1668" s="73">
        <v>13677.0</v>
      </c>
      <c r="AB1668" s="73">
        <v>3.8</v>
      </c>
      <c r="AC1668" s="75">
        <v>45352.0</v>
      </c>
      <c r="AD1668" s="73">
        <v>88.5</v>
      </c>
      <c r="AE1668" s="73">
        <v>0.9</v>
      </c>
      <c r="AF1668" s="73">
        <v>0.2</v>
      </c>
      <c r="AG1668" s="73">
        <v>0.5</v>
      </c>
      <c r="AH1668" s="73">
        <v>0.1</v>
      </c>
      <c r="AI1668" s="73">
        <v>0.6</v>
      </c>
      <c r="AJ1668" s="73">
        <v>9.2</v>
      </c>
      <c r="AK1668" s="73" t="s">
        <v>5425</v>
      </c>
    </row>
    <row r="1669">
      <c r="A1669" s="73" t="s">
        <v>5426</v>
      </c>
      <c r="B1669" s="74" t="s">
        <v>5426</v>
      </c>
      <c r="C1669" s="73" t="s">
        <v>5427</v>
      </c>
      <c r="D1669" s="73">
        <v>36123.0</v>
      </c>
      <c r="E1669" s="73" t="s">
        <v>1400</v>
      </c>
      <c r="F1669" s="73" t="s">
        <v>1401</v>
      </c>
      <c r="G1669" s="73">
        <v>42.6335</v>
      </c>
      <c r="H1669" s="73">
        <v>-77.1055</v>
      </c>
      <c r="I1669" s="73">
        <v>24713.0</v>
      </c>
      <c r="J1669" s="73">
        <v>28.22</v>
      </c>
      <c r="K1669" s="73">
        <f t="shared" si="1"/>
        <v>0.9796899416</v>
      </c>
      <c r="L1669" s="73">
        <f t="shared" si="2"/>
        <v>1.8</v>
      </c>
      <c r="M1669" s="73">
        <f t="shared" si="3"/>
        <v>3.0197758</v>
      </c>
      <c r="N1669" s="73" t="s">
        <v>1396</v>
      </c>
      <c r="O1669" s="73">
        <v>41.7</v>
      </c>
      <c r="P1669" s="73">
        <v>49.0</v>
      </c>
      <c r="Q1669" s="73">
        <v>51.0</v>
      </c>
      <c r="R1669" s="73">
        <v>49.6</v>
      </c>
      <c r="S1669" s="73">
        <v>3.29</v>
      </c>
      <c r="T1669" s="73">
        <v>63974.0</v>
      </c>
      <c r="U1669" s="73">
        <v>28.3</v>
      </c>
      <c r="V1669" s="73">
        <v>77.3</v>
      </c>
      <c r="W1669" s="73">
        <v>159725.0</v>
      </c>
      <c r="X1669" s="73">
        <v>773.0</v>
      </c>
      <c r="Y1669" s="73">
        <v>24.0</v>
      </c>
      <c r="Z1669" s="73">
        <v>56.3</v>
      </c>
      <c r="AA1669" s="73">
        <v>11625.0</v>
      </c>
      <c r="AB1669" s="73">
        <v>3.2</v>
      </c>
      <c r="AC1669" s="75">
        <v>45352.0</v>
      </c>
      <c r="AD1669" s="73">
        <v>95.8</v>
      </c>
      <c r="AE1669" s="73">
        <v>0.5</v>
      </c>
      <c r="AF1669" s="73">
        <v>1.0</v>
      </c>
      <c r="AG1669" s="73">
        <v>0.1</v>
      </c>
      <c r="AH1669" s="73">
        <v>0.0</v>
      </c>
      <c r="AI1669" s="73">
        <v>0.7</v>
      </c>
      <c r="AJ1669" s="73">
        <v>1.8</v>
      </c>
      <c r="AK1669" s="73" t="s">
        <v>5428</v>
      </c>
    </row>
    <row r="1670">
      <c r="A1670" s="73" t="s">
        <v>2031</v>
      </c>
      <c r="B1670" s="74" t="s">
        <v>2031</v>
      </c>
      <c r="C1670" s="73" t="s">
        <v>2032</v>
      </c>
      <c r="D1670" s="73">
        <v>24039.0</v>
      </c>
      <c r="E1670" s="73" t="s">
        <v>1530</v>
      </c>
      <c r="F1670" s="73" t="s">
        <v>1531</v>
      </c>
      <c r="G1670" s="73">
        <v>38.1158</v>
      </c>
      <c r="H1670" s="73">
        <v>-75.7518</v>
      </c>
      <c r="I1670" s="73">
        <v>24672.0</v>
      </c>
      <c r="J1670" s="73">
        <v>29.79</v>
      </c>
      <c r="K1670" s="73">
        <f t="shared" si="1"/>
        <v>0.9804008077</v>
      </c>
      <c r="L1670" s="73">
        <f t="shared" si="2"/>
        <v>1.8</v>
      </c>
      <c r="M1670" s="73">
        <f t="shared" si="3"/>
        <v>3.0258831</v>
      </c>
      <c r="N1670" s="73" t="s">
        <v>1396</v>
      </c>
      <c r="O1670" s="73">
        <v>38.0</v>
      </c>
      <c r="P1670" s="73">
        <v>54.8</v>
      </c>
      <c r="Q1670" s="73">
        <v>45.2</v>
      </c>
      <c r="R1670" s="73">
        <v>37.5</v>
      </c>
      <c r="S1670" s="73">
        <v>2.94</v>
      </c>
      <c r="T1670" s="73">
        <v>52149.0</v>
      </c>
      <c r="U1670" s="73">
        <v>21.7</v>
      </c>
      <c r="V1670" s="73">
        <v>67.5</v>
      </c>
      <c r="W1670" s="73">
        <v>157627.0</v>
      </c>
      <c r="X1670" s="73">
        <v>934.0</v>
      </c>
      <c r="Y1670" s="73">
        <v>16.9</v>
      </c>
      <c r="Z1670" s="73">
        <v>49.3</v>
      </c>
      <c r="AA1670" s="73">
        <v>9491.0</v>
      </c>
      <c r="AB1670" s="73">
        <v>7.0</v>
      </c>
      <c r="AC1670" s="75">
        <v>45352.0</v>
      </c>
      <c r="AD1670" s="73">
        <v>52.9</v>
      </c>
      <c r="AE1670" s="73">
        <v>40.1</v>
      </c>
      <c r="AF1670" s="73">
        <v>0.8</v>
      </c>
      <c r="AG1670" s="73">
        <v>0.2</v>
      </c>
      <c r="AH1670" s="73">
        <v>0.0</v>
      </c>
      <c r="AI1670" s="73">
        <v>0.9</v>
      </c>
      <c r="AJ1670" s="73">
        <v>5.1</v>
      </c>
      <c r="AK1670" s="73" t="s">
        <v>5429</v>
      </c>
    </row>
    <row r="1671">
      <c r="A1671" s="73" t="s">
        <v>5430</v>
      </c>
      <c r="B1671" s="74" t="s">
        <v>5430</v>
      </c>
      <c r="C1671" s="73" t="s">
        <v>5431</v>
      </c>
      <c r="D1671" s="73">
        <v>55137.0</v>
      </c>
      <c r="E1671" s="73" t="s">
        <v>1585</v>
      </c>
      <c r="F1671" s="73" t="s">
        <v>1586</v>
      </c>
      <c r="G1671" s="73">
        <v>44.1131</v>
      </c>
      <c r="H1671" s="73">
        <v>-89.2429</v>
      </c>
      <c r="I1671" s="73">
        <v>24672.0</v>
      </c>
      <c r="J1671" s="73">
        <v>15.21</v>
      </c>
      <c r="K1671" s="73">
        <f t="shared" si="1"/>
        <v>0.9738190591</v>
      </c>
      <c r="L1671" s="73">
        <f t="shared" si="2"/>
        <v>1.8</v>
      </c>
      <c r="M1671" s="73">
        <f t="shared" si="3"/>
        <v>2.9691669</v>
      </c>
      <c r="N1671" s="73" t="s">
        <v>1373</v>
      </c>
      <c r="O1671" s="73">
        <v>49.9</v>
      </c>
      <c r="P1671" s="73">
        <v>53.2</v>
      </c>
      <c r="Q1671" s="73">
        <v>46.8</v>
      </c>
      <c r="R1671" s="73">
        <v>54.3</v>
      </c>
      <c r="S1671" s="73">
        <v>2.87</v>
      </c>
      <c r="T1671" s="73">
        <v>61033.0</v>
      </c>
      <c r="U1671" s="73">
        <v>25.6</v>
      </c>
      <c r="V1671" s="73">
        <v>82.9</v>
      </c>
      <c r="W1671" s="73">
        <v>174462.0</v>
      </c>
      <c r="X1671" s="73">
        <v>779.0</v>
      </c>
      <c r="Y1671" s="73">
        <v>16.5</v>
      </c>
      <c r="Z1671" s="73">
        <v>54.4</v>
      </c>
      <c r="AA1671" s="73">
        <v>11338.0</v>
      </c>
      <c r="AB1671" s="73">
        <v>4.1</v>
      </c>
      <c r="AC1671" s="75">
        <v>45352.0</v>
      </c>
      <c r="AD1671" s="73">
        <v>90.6</v>
      </c>
      <c r="AE1671" s="73">
        <v>1.9</v>
      </c>
      <c r="AF1671" s="73">
        <v>0.4</v>
      </c>
      <c r="AG1671" s="73">
        <v>0.6</v>
      </c>
      <c r="AH1671" s="73">
        <v>0.0</v>
      </c>
      <c r="AI1671" s="73">
        <v>3.2</v>
      </c>
      <c r="AJ1671" s="73">
        <v>3.3</v>
      </c>
      <c r="AK1671" s="73" t="s">
        <v>5432</v>
      </c>
    </row>
    <row r="1672">
      <c r="A1672" s="73" t="s">
        <v>1654</v>
      </c>
      <c r="B1672" s="74" t="s">
        <v>1654</v>
      </c>
      <c r="C1672" s="73" t="s">
        <v>1655</v>
      </c>
      <c r="D1672" s="73">
        <v>41031.0</v>
      </c>
      <c r="E1672" s="73" t="s">
        <v>1642</v>
      </c>
      <c r="F1672" s="73" t="s">
        <v>1643</v>
      </c>
      <c r="G1672" s="73">
        <v>44.6294</v>
      </c>
      <c r="H1672" s="73">
        <v>-121.1761</v>
      </c>
      <c r="I1672" s="73">
        <v>24659.0</v>
      </c>
      <c r="J1672" s="73">
        <v>5.34</v>
      </c>
      <c r="K1672" s="73">
        <f t="shared" si="1"/>
        <v>0.9693886116</v>
      </c>
      <c r="L1672" s="73">
        <f t="shared" si="2"/>
        <v>1.8</v>
      </c>
      <c r="M1672" s="73">
        <f t="shared" si="3"/>
        <v>2.9307726</v>
      </c>
      <c r="N1672" s="73" t="s">
        <v>1367</v>
      </c>
      <c r="O1672" s="73">
        <v>41.1</v>
      </c>
      <c r="P1672" s="73">
        <v>51.4</v>
      </c>
      <c r="Q1672" s="73">
        <v>48.6</v>
      </c>
      <c r="R1672" s="73">
        <v>48.2</v>
      </c>
      <c r="S1672" s="73">
        <v>3.18</v>
      </c>
      <c r="T1672" s="73">
        <v>69345.0</v>
      </c>
      <c r="U1672" s="73">
        <v>29.7</v>
      </c>
      <c r="V1672" s="73">
        <v>70.2</v>
      </c>
      <c r="W1672" s="73">
        <v>305782.0</v>
      </c>
      <c r="X1672" s="73">
        <v>940.0</v>
      </c>
      <c r="Y1672" s="73">
        <v>21.2</v>
      </c>
      <c r="Z1672" s="73">
        <v>55.4</v>
      </c>
      <c r="AA1672" s="73">
        <v>10323.0</v>
      </c>
      <c r="AB1672" s="73">
        <v>7.0</v>
      </c>
      <c r="AC1672" s="75">
        <v>45352.0</v>
      </c>
      <c r="AD1672" s="73">
        <v>65.2</v>
      </c>
      <c r="AE1672" s="73">
        <v>0.7</v>
      </c>
      <c r="AF1672" s="73">
        <v>0.4</v>
      </c>
      <c r="AG1672" s="73">
        <v>13.1</v>
      </c>
      <c r="AH1672" s="73">
        <v>0.1</v>
      </c>
      <c r="AI1672" s="73">
        <v>8.0</v>
      </c>
      <c r="AJ1672" s="73">
        <v>12.5</v>
      </c>
      <c r="AK1672" s="73" t="s">
        <v>5433</v>
      </c>
    </row>
    <row r="1673">
      <c r="A1673" s="73" t="s">
        <v>2706</v>
      </c>
      <c r="B1673" s="74" t="s">
        <v>2706</v>
      </c>
      <c r="C1673" s="73" t="s">
        <v>2707</v>
      </c>
      <c r="D1673" s="73">
        <v>29175.0</v>
      </c>
      <c r="E1673" s="73" t="s">
        <v>1547</v>
      </c>
      <c r="F1673" s="73" t="s">
        <v>1548</v>
      </c>
      <c r="G1673" s="73">
        <v>39.4401</v>
      </c>
      <c r="H1673" s="73">
        <v>-92.4971</v>
      </c>
      <c r="I1673" s="73">
        <v>24652.0</v>
      </c>
      <c r="J1673" s="73">
        <v>19.72</v>
      </c>
      <c r="K1673" s="73">
        <f t="shared" si="1"/>
        <v>0.9758502434</v>
      </c>
      <c r="L1673" s="73">
        <f t="shared" si="2"/>
        <v>1.8</v>
      </c>
      <c r="M1673" s="73">
        <f t="shared" si="3"/>
        <v>2.9867108</v>
      </c>
      <c r="N1673" s="73" t="s">
        <v>1373</v>
      </c>
      <c r="O1673" s="73">
        <v>39.8</v>
      </c>
      <c r="P1673" s="73">
        <v>52.4</v>
      </c>
      <c r="Q1673" s="73">
        <v>47.6</v>
      </c>
      <c r="R1673" s="73">
        <v>42.5</v>
      </c>
      <c r="S1673" s="73">
        <v>3.07</v>
      </c>
      <c r="T1673" s="73">
        <v>51480.0</v>
      </c>
      <c r="U1673" s="73">
        <v>18.5</v>
      </c>
      <c r="V1673" s="73">
        <v>68.2</v>
      </c>
      <c r="W1673" s="73">
        <v>122954.0</v>
      </c>
      <c r="X1673" s="73">
        <v>735.0</v>
      </c>
      <c r="Y1673" s="73">
        <v>17.1</v>
      </c>
      <c r="Z1673" s="73">
        <v>57.0</v>
      </c>
      <c r="AA1673" s="73">
        <v>10110.0</v>
      </c>
      <c r="AB1673" s="73">
        <v>5.3</v>
      </c>
      <c r="AC1673" s="75">
        <v>45352.0</v>
      </c>
      <c r="AD1673" s="73">
        <v>88.9</v>
      </c>
      <c r="AE1673" s="73">
        <v>5.0</v>
      </c>
      <c r="AF1673" s="73">
        <v>0.4</v>
      </c>
      <c r="AG1673" s="73">
        <v>0.2</v>
      </c>
      <c r="AH1673" s="73">
        <v>0.0</v>
      </c>
      <c r="AI1673" s="73">
        <v>0.7</v>
      </c>
      <c r="AJ1673" s="73">
        <v>4.7</v>
      </c>
      <c r="AK1673" s="73" t="s">
        <v>5434</v>
      </c>
    </row>
    <row r="1674">
      <c r="A1674" s="73" t="s">
        <v>3402</v>
      </c>
      <c r="B1674" s="74" t="s">
        <v>3402</v>
      </c>
      <c r="C1674" s="73" t="s">
        <v>3403</v>
      </c>
      <c r="D1674" s="73">
        <v>18181.0</v>
      </c>
      <c r="E1674" s="73" t="s">
        <v>1563</v>
      </c>
      <c r="F1674" s="73" t="s">
        <v>1564</v>
      </c>
      <c r="G1674" s="73">
        <v>40.7498</v>
      </c>
      <c r="H1674" s="73">
        <v>-86.8655</v>
      </c>
      <c r="I1674" s="73">
        <v>24630.0</v>
      </c>
      <c r="J1674" s="73">
        <v>18.83</v>
      </c>
      <c r="K1674" s="73">
        <f t="shared" si="1"/>
        <v>0.9754490757</v>
      </c>
      <c r="L1674" s="73">
        <f t="shared" si="2"/>
        <v>1.8</v>
      </c>
      <c r="M1674" s="73">
        <f t="shared" si="3"/>
        <v>2.9832487</v>
      </c>
      <c r="N1674" s="73" t="s">
        <v>1565</v>
      </c>
      <c r="O1674" s="73">
        <v>42.6</v>
      </c>
      <c r="P1674" s="73">
        <v>50.4</v>
      </c>
      <c r="Q1674" s="73">
        <v>49.6</v>
      </c>
      <c r="R1674" s="73">
        <v>54.5</v>
      </c>
      <c r="S1674" s="73">
        <v>3.01</v>
      </c>
      <c r="T1674" s="73">
        <v>65345.0</v>
      </c>
      <c r="U1674" s="73">
        <v>25.1</v>
      </c>
      <c r="V1674" s="73">
        <v>78.5</v>
      </c>
      <c r="W1674" s="73">
        <v>152526.0</v>
      </c>
      <c r="X1674" s="73">
        <v>819.0</v>
      </c>
      <c r="Y1674" s="73">
        <v>18.2</v>
      </c>
      <c r="Z1674" s="73">
        <v>60.7</v>
      </c>
      <c r="AA1674" s="73">
        <v>13046.0</v>
      </c>
      <c r="AB1674" s="73">
        <v>4.4</v>
      </c>
      <c r="AC1674" s="75">
        <v>45352.0</v>
      </c>
      <c r="AD1674" s="73">
        <v>89.5</v>
      </c>
      <c r="AE1674" s="73">
        <v>0.5</v>
      </c>
      <c r="AF1674" s="73">
        <v>0.3</v>
      </c>
      <c r="AG1674" s="73">
        <v>0.1</v>
      </c>
      <c r="AH1674" s="73">
        <v>0.1</v>
      </c>
      <c r="AI1674" s="73">
        <v>6.2</v>
      </c>
      <c r="AJ1674" s="73">
        <v>3.3</v>
      </c>
      <c r="AK1674" s="73" t="s">
        <v>5435</v>
      </c>
    </row>
    <row r="1675">
      <c r="A1675" s="73" t="s">
        <v>5436</v>
      </c>
      <c r="B1675" s="74" t="s">
        <v>5436</v>
      </c>
      <c r="C1675" s="73" t="s">
        <v>5437</v>
      </c>
      <c r="D1675" s="73">
        <v>54067.0</v>
      </c>
      <c r="E1675" s="73" t="s">
        <v>2485</v>
      </c>
      <c r="F1675" s="73" t="s">
        <v>2486</v>
      </c>
      <c r="G1675" s="73">
        <v>38.2917</v>
      </c>
      <c r="H1675" s="73">
        <v>-80.7993</v>
      </c>
      <c r="I1675" s="73">
        <v>24624.0</v>
      </c>
      <c r="J1675" s="73">
        <v>14.7</v>
      </c>
      <c r="K1675" s="73">
        <f t="shared" si="1"/>
        <v>0.9735896349</v>
      </c>
      <c r="L1675" s="73">
        <f t="shared" si="2"/>
        <v>1.8</v>
      </c>
      <c r="M1675" s="73">
        <f t="shared" si="3"/>
        <v>2.967183</v>
      </c>
      <c r="N1675" s="73" t="s">
        <v>1396</v>
      </c>
      <c r="O1675" s="73">
        <v>45.4</v>
      </c>
      <c r="P1675" s="73">
        <v>50.6</v>
      </c>
      <c r="Q1675" s="73">
        <v>49.4</v>
      </c>
      <c r="R1675" s="73">
        <v>53.0</v>
      </c>
      <c r="S1675" s="73">
        <v>3.1</v>
      </c>
      <c r="T1675" s="73">
        <v>48826.0</v>
      </c>
      <c r="U1675" s="73">
        <v>18.9</v>
      </c>
      <c r="V1675" s="73">
        <v>80.2</v>
      </c>
      <c r="W1675" s="73">
        <v>108225.0</v>
      </c>
      <c r="X1675" s="73">
        <v>664.0</v>
      </c>
      <c r="Y1675" s="73">
        <v>18.4</v>
      </c>
      <c r="Z1675" s="73">
        <v>48.2</v>
      </c>
      <c r="AA1675" s="73">
        <v>9073.0</v>
      </c>
      <c r="AB1675" s="73">
        <v>6.6</v>
      </c>
      <c r="AC1675" s="75">
        <v>45352.0</v>
      </c>
      <c r="AD1675" s="73">
        <v>96.7</v>
      </c>
      <c r="AE1675" s="73">
        <v>0.1</v>
      </c>
      <c r="AF1675" s="73">
        <v>0.2</v>
      </c>
      <c r="AG1675" s="73">
        <v>0.1</v>
      </c>
      <c r="AH1675" s="73">
        <v>0.0</v>
      </c>
      <c r="AI1675" s="73">
        <v>0.9</v>
      </c>
      <c r="AJ1675" s="73">
        <v>2.0</v>
      </c>
      <c r="AK1675" s="73" t="s">
        <v>5438</v>
      </c>
    </row>
    <row r="1676">
      <c r="A1676" s="73" t="s">
        <v>2706</v>
      </c>
      <c r="B1676" s="74" t="s">
        <v>2706</v>
      </c>
      <c r="C1676" s="73" t="s">
        <v>2707</v>
      </c>
      <c r="D1676" s="73">
        <v>18135.0</v>
      </c>
      <c r="E1676" s="73" t="s">
        <v>1563</v>
      </c>
      <c r="F1676" s="73" t="s">
        <v>1564</v>
      </c>
      <c r="G1676" s="73">
        <v>40.1576</v>
      </c>
      <c r="H1676" s="73">
        <v>-85.0113</v>
      </c>
      <c r="I1676" s="73">
        <v>24586.0</v>
      </c>
      <c r="J1676" s="73">
        <v>20.98</v>
      </c>
      <c r="K1676" s="73">
        <f t="shared" si="1"/>
        <v>0.9764184707</v>
      </c>
      <c r="L1676" s="73">
        <f t="shared" si="2"/>
        <v>1.8</v>
      </c>
      <c r="M1676" s="73">
        <f t="shared" si="3"/>
        <v>2.9916122</v>
      </c>
      <c r="N1676" s="73" t="s">
        <v>1565</v>
      </c>
      <c r="O1676" s="73">
        <v>42.8</v>
      </c>
      <c r="P1676" s="73">
        <v>50.1</v>
      </c>
      <c r="Q1676" s="73">
        <v>49.9</v>
      </c>
      <c r="R1676" s="73">
        <v>51.0</v>
      </c>
      <c r="S1676" s="73">
        <v>2.95</v>
      </c>
      <c r="T1676" s="73">
        <v>59674.0</v>
      </c>
      <c r="U1676" s="73">
        <v>22.1</v>
      </c>
      <c r="V1676" s="73">
        <v>76.3</v>
      </c>
      <c r="W1676" s="73">
        <v>99160.0</v>
      </c>
      <c r="X1676" s="73">
        <v>758.0</v>
      </c>
      <c r="Y1676" s="73">
        <v>15.2</v>
      </c>
      <c r="Z1676" s="73">
        <v>60.2</v>
      </c>
      <c r="AA1676" s="73">
        <v>11441.0</v>
      </c>
      <c r="AB1676" s="73">
        <v>5.6</v>
      </c>
      <c r="AC1676" s="75">
        <v>45352.0</v>
      </c>
      <c r="AD1676" s="73">
        <v>92.8</v>
      </c>
      <c r="AE1676" s="73">
        <v>0.2</v>
      </c>
      <c r="AF1676" s="73">
        <v>0.4</v>
      </c>
      <c r="AG1676" s="73">
        <v>0.1</v>
      </c>
      <c r="AH1676" s="73">
        <v>0.1</v>
      </c>
      <c r="AI1676" s="73">
        <v>1.9</v>
      </c>
      <c r="AJ1676" s="73">
        <v>4.5</v>
      </c>
      <c r="AK1676" s="73" t="s">
        <v>5439</v>
      </c>
    </row>
    <row r="1677">
      <c r="A1677" s="73" t="s">
        <v>2080</v>
      </c>
      <c r="B1677" s="74" t="s">
        <v>2080</v>
      </c>
      <c r="C1677" s="73" t="s">
        <v>2081</v>
      </c>
      <c r="D1677" s="73">
        <v>48149.0</v>
      </c>
      <c r="E1677" s="73" t="s">
        <v>1377</v>
      </c>
      <c r="F1677" s="73" t="s">
        <v>1378</v>
      </c>
      <c r="G1677" s="73">
        <v>29.8768</v>
      </c>
      <c r="H1677" s="73">
        <v>-96.9198</v>
      </c>
      <c r="I1677" s="73">
        <v>24564.0</v>
      </c>
      <c r="J1677" s="73">
        <v>9.98</v>
      </c>
      <c r="K1677" s="73">
        <f t="shared" si="1"/>
        <v>0.9714688995</v>
      </c>
      <c r="L1677" s="73">
        <f t="shared" si="2"/>
        <v>1.8</v>
      </c>
      <c r="M1677" s="73">
        <f t="shared" si="3"/>
        <v>2.9488222</v>
      </c>
      <c r="N1677" s="73" t="s">
        <v>1373</v>
      </c>
      <c r="O1677" s="73">
        <v>48.0</v>
      </c>
      <c r="P1677" s="73">
        <v>49.8</v>
      </c>
      <c r="Q1677" s="73">
        <v>50.2</v>
      </c>
      <c r="R1677" s="73">
        <v>55.4</v>
      </c>
      <c r="S1677" s="73">
        <v>3.23</v>
      </c>
      <c r="T1677" s="73">
        <v>72881.0</v>
      </c>
      <c r="U1677" s="73">
        <v>31.8</v>
      </c>
      <c r="V1677" s="73">
        <v>81.3</v>
      </c>
      <c r="W1677" s="73">
        <v>253186.0</v>
      </c>
      <c r="X1677" s="73">
        <v>885.0</v>
      </c>
      <c r="Y1677" s="73">
        <v>24.1</v>
      </c>
      <c r="Z1677" s="73">
        <v>55.5</v>
      </c>
      <c r="AA1677" s="73">
        <v>12417.0</v>
      </c>
      <c r="AB1677" s="73">
        <v>3.5</v>
      </c>
      <c r="AC1677" s="75">
        <v>45352.0</v>
      </c>
      <c r="AD1677" s="73">
        <v>82.9</v>
      </c>
      <c r="AE1677" s="73">
        <v>6.0</v>
      </c>
      <c r="AF1677" s="73">
        <v>0.4</v>
      </c>
      <c r="AG1677" s="73">
        <v>0.3</v>
      </c>
      <c r="AH1677" s="73">
        <v>0.0</v>
      </c>
      <c r="AI1677" s="73">
        <v>4.4</v>
      </c>
      <c r="AJ1677" s="73">
        <v>6.1</v>
      </c>
      <c r="AK1677" s="73" t="s">
        <v>5440</v>
      </c>
    </row>
    <row r="1678">
      <c r="A1678" s="73" t="s">
        <v>5441</v>
      </c>
      <c r="B1678" s="74" t="s">
        <v>5441</v>
      </c>
      <c r="C1678" s="73" t="s">
        <v>5442</v>
      </c>
      <c r="D1678" s="73">
        <v>72009.0</v>
      </c>
      <c r="E1678" s="73" t="s">
        <v>2039</v>
      </c>
      <c r="F1678" s="73" t="s">
        <v>2040</v>
      </c>
      <c r="G1678" s="73">
        <v>18.1311</v>
      </c>
      <c r="H1678" s="73">
        <v>-66.2644</v>
      </c>
      <c r="I1678" s="73">
        <v>24555.0</v>
      </c>
      <c r="J1678" s="73">
        <v>302.78</v>
      </c>
      <c r="K1678" s="73">
        <f t="shared" si="1"/>
        <v>1.112186143</v>
      </c>
      <c r="L1678" s="73">
        <f t="shared" si="2"/>
        <v>1.8</v>
      </c>
      <c r="M1678" s="73">
        <f t="shared" si="3"/>
        <v>4.0878142</v>
      </c>
      <c r="N1678" s="73" t="s">
        <v>2041</v>
      </c>
      <c r="O1678" s="73">
        <v>45.8</v>
      </c>
      <c r="P1678" s="73">
        <v>47.7</v>
      </c>
      <c r="Q1678" s="73">
        <v>52.3</v>
      </c>
      <c r="R1678" s="73">
        <v>32.7</v>
      </c>
      <c r="S1678" s="73">
        <v>3.41</v>
      </c>
      <c r="T1678" s="73">
        <v>22511.0</v>
      </c>
      <c r="U1678" s="73">
        <v>4.2</v>
      </c>
      <c r="V1678" s="73">
        <v>77.5</v>
      </c>
      <c r="W1678" s="73">
        <v>120410.0</v>
      </c>
      <c r="X1678" s="73">
        <v>519.0</v>
      </c>
      <c r="Y1678" s="73">
        <v>22.6</v>
      </c>
      <c r="Z1678" s="73">
        <v>39.8</v>
      </c>
      <c r="AA1678" s="73">
        <v>7058.0</v>
      </c>
      <c r="AB1678" s="73">
        <v>6.4</v>
      </c>
      <c r="AC1678" s="75">
        <v>45352.0</v>
      </c>
      <c r="AD1678" s="73">
        <v>35.5</v>
      </c>
      <c r="AE1678" s="73">
        <v>9.8</v>
      </c>
      <c r="AF1678" s="73">
        <v>0.0</v>
      </c>
      <c r="AG1678" s="73">
        <v>0.5</v>
      </c>
      <c r="AH1678" s="73">
        <v>0.0</v>
      </c>
      <c r="AI1678" s="73">
        <v>5.1</v>
      </c>
      <c r="AJ1678" s="73">
        <v>49.1</v>
      </c>
      <c r="AK1678" s="73" t="s">
        <v>5443</v>
      </c>
    </row>
    <row r="1679">
      <c r="A1679" s="73" t="s">
        <v>2697</v>
      </c>
      <c r="B1679" s="74" t="s">
        <v>2697</v>
      </c>
      <c r="C1679" s="73" t="s">
        <v>2698</v>
      </c>
      <c r="D1679" s="73">
        <v>21205.0</v>
      </c>
      <c r="E1679" s="73" t="s">
        <v>1656</v>
      </c>
      <c r="F1679" s="73" t="s">
        <v>1657</v>
      </c>
      <c r="G1679" s="73">
        <v>38.1963</v>
      </c>
      <c r="H1679" s="73">
        <v>-83.4211</v>
      </c>
      <c r="I1679" s="73">
        <v>24551.0</v>
      </c>
      <c r="J1679" s="73">
        <v>33.87</v>
      </c>
      <c r="K1679" s="73">
        <f t="shared" si="1"/>
        <v>0.9822505668</v>
      </c>
      <c r="L1679" s="73">
        <f t="shared" si="2"/>
        <v>1.8</v>
      </c>
      <c r="M1679" s="73">
        <f t="shared" si="3"/>
        <v>3.0417543</v>
      </c>
      <c r="N1679" s="73" t="s">
        <v>1396</v>
      </c>
      <c r="O1679" s="73">
        <v>30.6</v>
      </c>
      <c r="P1679" s="73">
        <v>48.6</v>
      </c>
      <c r="Q1679" s="73">
        <v>51.4</v>
      </c>
      <c r="R1679" s="73">
        <v>41.1</v>
      </c>
      <c r="S1679" s="73">
        <v>3.08</v>
      </c>
      <c r="T1679" s="73">
        <v>50038.0</v>
      </c>
      <c r="U1679" s="73">
        <v>22.7</v>
      </c>
      <c r="V1679" s="73">
        <v>61.4</v>
      </c>
      <c r="W1679" s="73">
        <v>132612.0</v>
      </c>
      <c r="X1679" s="73">
        <v>759.0</v>
      </c>
      <c r="Y1679" s="73">
        <v>27.1</v>
      </c>
      <c r="Z1679" s="73">
        <v>56.1</v>
      </c>
      <c r="AA1679" s="73">
        <v>10563.0</v>
      </c>
      <c r="AB1679" s="73">
        <v>4.6</v>
      </c>
      <c r="AC1679" s="75">
        <v>45352.0</v>
      </c>
      <c r="AD1679" s="73">
        <v>95.4</v>
      </c>
      <c r="AE1679" s="73">
        <v>2.1</v>
      </c>
      <c r="AF1679" s="73">
        <v>0.8</v>
      </c>
      <c r="AG1679" s="73">
        <v>0.0</v>
      </c>
      <c r="AH1679" s="73">
        <v>0.0</v>
      </c>
      <c r="AI1679" s="73">
        <v>0.2</v>
      </c>
      <c r="AJ1679" s="73">
        <v>1.5</v>
      </c>
      <c r="AK1679" s="73" t="s">
        <v>5444</v>
      </c>
    </row>
    <row r="1680">
      <c r="A1680" s="73" t="s">
        <v>5445</v>
      </c>
      <c r="B1680" s="74" t="s">
        <v>5445</v>
      </c>
      <c r="C1680" s="73" t="s">
        <v>5446</v>
      </c>
      <c r="D1680" s="73">
        <v>28039.0</v>
      </c>
      <c r="E1680" s="73" t="s">
        <v>2308</v>
      </c>
      <c r="F1680" s="73" t="s">
        <v>2309</v>
      </c>
      <c r="G1680" s="73">
        <v>30.8626</v>
      </c>
      <c r="H1680" s="73">
        <v>-88.644</v>
      </c>
      <c r="I1680" s="73">
        <v>24547.0</v>
      </c>
      <c r="J1680" s="73">
        <v>19.8</v>
      </c>
      <c r="K1680" s="73">
        <f t="shared" si="1"/>
        <v>0.9758863114</v>
      </c>
      <c r="L1680" s="73">
        <f t="shared" si="2"/>
        <v>1.8</v>
      </c>
      <c r="M1680" s="73">
        <f t="shared" si="3"/>
        <v>2.987022</v>
      </c>
      <c r="N1680" s="73" t="s">
        <v>1373</v>
      </c>
      <c r="O1680" s="73">
        <v>36.4</v>
      </c>
      <c r="P1680" s="73">
        <v>50.7</v>
      </c>
      <c r="Q1680" s="73">
        <v>49.3</v>
      </c>
      <c r="R1680" s="73">
        <v>56.1</v>
      </c>
      <c r="S1680" s="73">
        <v>3.09</v>
      </c>
      <c r="T1680" s="73">
        <v>51349.0</v>
      </c>
      <c r="U1680" s="73">
        <v>21.8</v>
      </c>
      <c r="V1680" s="73">
        <v>81.9</v>
      </c>
      <c r="W1680" s="73">
        <v>148620.0</v>
      </c>
      <c r="X1680" s="73">
        <v>796.0</v>
      </c>
      <c r="Y1680" s="73">
        <v>16.0</v>
      </c>
      <c r="Z1680" s="73">
        <v>50.3</v>
      </c>
      <c r="AA1680" s="73">
        <v>8740.0</v>
      </c>
      <c r="AB1680" s="73">
        <v>10.4</v>
      </c>
      <c r="AC1680" s="75">
        <v>45352.0</v>
      </c>
      <c r="AD1680" s="73">
        <v>88.4</v>
      </c>
      <c r="AE1680" s="73">
        <v>7.7</v>
      </c>
      <c r="AF1680" s="73">
        <v>0.6</v>
      </c>
      <c r="AG1680" s="73">
        <v>0.2</v>
      </c>
      <c r="AH1680" s="73">
        <v>0.0</v>
      </c>
      <c r="AI1680" s="73">
        <v>0.1</v>
      </c>
      <c r="AJ1680" s="73">
        <v>2.9</v>
      </c>
      <c r="AK1680" s="73" t="s">
        <v>5447</v>
      </c>
    </row>
    <row r="1681">
      <c r="A1681" s="73" t="s">
        <v>5448</v>
      </c>
      <c r="B1681" s="74" t="s">
        <v>5448</v>
      </c>
      <c r="C1681" s="73" t="s">
        <v>5449</v>
      </c>
      <c r="D1681" s="73">
        <v>16053.0</v>
      </c>
      <c r="E1681" s="73" t="s">
        <v>5</v>
      </c>
      <c r="F1681" s="73" t="s">
        <v>1841</v>
      </c>
      <c r="G1681" s="73">
        <v>42.6899</v>
      </c>
      <c r="H1681" s="73">
        <v>-114.2639</v>
      </c>
      <c r="I1681" s="73">
        <v>24474.0</v>
      </c>
      <c r="J1681" s="73">
        <v>15.81</v>
      </c>
      <c r="K1681" s="73">
        <f t="shared" si="1"/>
        <v>0.9740890392</v>
      </c>
      <c r="L1681" s="73">
        <f t="shared" si="2"/>
        <v>1.8</v>
      </c>
      <c r="M1681" s="73">
        <f t="shared" si="3"/>
        <v>2.9715009</v>
      </c>
      <c r="N1681" s="73" t="s">
        <v>1842</v>
      </c>
      <c r="O1681" s="73">
        <v>33.0</v>
      </c>
      <c r="P1681" s="73">
        <v>51.4</v>
      </c>
      <c r="Q1681" s="73">
        <v>48.6</v>
      </c>
      <c r="R1681" s="73">
        <v>54.7</v>
      </c>
      <c r="S1681" s="73">
        <v>3.39</v>
      </c>
      <c r="T1681" s="73">
        <v>67347.0</v>
      </c>
      <c r="U1681" s="73">
        <v>23.1</v>
      </c>
      <c r="V1681" s="73">
        <v>73.0</v>
      </c>
      <c r="W1681" s="73">
        <v>234590.0</v>
      </c>
      <c r="X1681" s="73">
        <v>834.0</v>
      </c>
      <c r="Y1681" s="73">
        <v>13.1</v>
      </c>
      <c r="Z1681" s="73">
        <v>66.1</v>
      </c>
      <c r="AA1681" s="73">
        <v>11608.0</v>
      </c>
      <c r="AB1681" s="73">
        <v>3.5</v>
      </c>
      <c r="AC1681" s="75">
        <v>45352.0</v>
      </c>
      <c r="AD1681" s="73">
        <v>72.9</v>
      </c>
      <c r="AE1681" s="73">
        <v>0.0</v>
      </c>
      <c r="AF1681" s="73">
        <v>0.4</v>
      </c>
      <c r="AG1681" s="73">
        <v>0.6</v>
      </c>
      <c r="AH1681" s="73">
        <v>0.1</v>
      </c>
      <c r="AI1681" s="73">
        <v>8.2</v>
      </c>
      <c r="AJ1681" s="73">
        <v>17.8</v>
      </c>
      <c r="AK1681" s="73" t="s">
        <v>5450</v>
      </c>
    </row>
    <row r="1682">
      <c r="A1682" s="73" t="s">
        <v>2507</v>
      </c>
      <c r="B1682" s="74" t="s">
        <v>2507</v>
      </c>
      <c r="C1682" s="73" t="s">
        <v>2508</v>
      </c>
      <c r="D1682" s="73">
        <v>18143.0</v>
      </c>
      <c r="E1682" s="73" t="s">
        <v>1563</v>
      </c>
      <c r="F1682" s="73" t="s">
        <v>1564</v>
      </c>
      <c r="G1682" s="73">
        <v>38.6851</v>
      </c>
      <c r="H1682" s="73">
        <v>-85.7475</v>
      </c>
      <c r="I1682" s="73">
        <v>24403.0</v>
      </c>
      <c r="J1682" s="73">
        <v>49.48</v>
      </c>
      <c r="K1682" s="73">
        <f t="shared" si="1"/>
        <v>0.9893599862</v>
      </c>
      <c r="L1682" s="73">
        <f t="shared" si="2"/>
        <v>1.8</v>
      </c>
      <c r="M1682" s="73">
        <f t="shared" si="3"/>
        <v>3.1024772</v>
      </c>
      <c r="N1682" s="73" t="s">
        <v>1565</v>
      </c>
      <c r="O1682" s="73">
        <v>41.3</v>
      </c>
      <c r="P1682" s="73">
        <v>50.0</v>
      </c>
      <c r="Q1682" s="73">
        <v>50.0</v>
      </c>
      <c r="R1682" s="73">
        <v>45.8</v>
      </c>
      <c r="S1682" s="73">
        <v>3.06</v>
      </c>
      <c r="T1682" s="73">
        <v>49343.0</v>
      </c>
      <c r="U1682" s="73">
        <v>18.2</v>
      </c>
      <c r="V1682" s="73">
        <v>70.0</v>
      </c>
      <c r="W1682" s="73">
        <v>135906.0</v>
      </c>
      <c r="X1682" s="73">
        <v>813.0</v>
      </c>
      <c r="Y1682" s="73">
        <v>11.5</v>
      </c>
      <c r="Z1682" s="73">
        <v>58.5</v>
      </c>
      <c r="AA1682" s="73">
        <v>10527.0</v>
      </c>
      <c r="AB1682" s="73">
        <v>4.8</v>
      </c>
      <c r="AC1682" s="75">
        <v>45352.0</v>
      </c>
      <c r="AD1682" s="73">
        <v>94.7</v>
      </c>
      <c r="AE1682" s="73">
        <v>0.2</v>
      </c>
      <c r="AF1682" s="73">
        <v>0.1</v>
      </c>
      <c r="AG1682" s="73">
        <v>0.3</v>
      </c>
      <c r="AH1682" s="73">
        <v>0.0</v>
      </c>
      <c r="AI1682" s="73">
        <v>0.9</v>
      </c>
      <c r="AJ1682" s="73">
        <v>3.9</v>
      </c>
      <c r="AK1682" s="73" t="s">
        <v>5451</v>
      </c>
    </row>
    <row r="1683">
      <c r="A1683" s="73" t="s">
        <v>5452</v>
      </c>
      <c r="B1683" s="74" t="s">
        <v>5452</v>
      </c>
      <c r="C1683" s="73" t="s">
        <v>5453</v>
      </c>
      <c r="D1683" s="73">
        <v>45001.0</v>
      </c>
      <c r="E1683" s="73" t="s">
        <v>1816</v>
      </c>
      <c r="F1683" s="73" t="s">
        <v>1817</v>
      </c>
      <c r="G1683" s="73">
        <v>34.2226</v>
      </c>
      <c r="H1683" s="73">
        <v>-82.4593</v>
      </c>
      <c r="I1683" s="73">
        <v>24368.0</v>
      </c>
      <c r="J1683" s="73">
        <v>19.15</v>
      </c>
      <c r="K1683" s="73">
        <f t="shared" si="1"/>
        <v>0.9755932968</v>
      </c>
      <c r="L1683" s="73">
        <f t="shared" si="2"/>
        <v>1.8</v>
      </c>
      <c r="M1683" s="73">
        <f t="shared" si="3"/>
        <v>2.9844935</v>
      </c>
      <c r="N1683" s="73" t="s">
        <v>1396</v>
      </c>
      <c r="O1683" s="73">
        <v>44.5</v>
      </c>
      <c r="P1683" s="73">
        <v>48.7</v>
      </c>
      <c r="Q1683" s="73">
        <v>51.3</v>
      </c>
      <c r="R1683" s="73">
        <v>48.7</v>
      </c>
      <c r="S1683" s="73">
        <v>3.03</v>
      </c>
      <c r="T1683" s="73">
        <v>49759.0</v>
      </c>
      <c r="U1683" s="73">
        <v>23.5</v>
      </c>
      <c r="V1683" s="73">
        <v>76.0</v>
      </c>
      <c r="W1683" s="73">
        <v>118118.0</v>
      </c>
      <c r="X1683" s="73">
        <v>791.0</v>
      </c>
      <c r="Y1683" s="73">
        <v>19.1</v>
      </c>
      <c r="Z1683" s="73">
        <v>52.0</v>
      </c>
      <c r="AA1683" s="73">
        <v>9664.0</v>
      </c>
      <c r="AB1683" s="73">
        <v>2.8</v>
      </c>
      <c r="AC1683" s="75">
        <v>45352.0</v>
      </c>
      <c r="AD1683" s="73">
        <v>69.4</v>
      </c>
      <c r="AE1683" s="73">
        <v>26.1</v>
      </c>
      <c r="AF1683" s="73">
        <v>0.2</v>
      </c>
      <c r="AG1683" s="73">
        <v>0.1</v>
      </c>
      <c r="AH1683" s="73">
        <v>0.0</v>
      </c>
      <c r="AI1683" s="73">
        <v>0.6</v>
      </c>
      <c r="AJ1683" s="73">
        <v>3.4</v>
      </c>
      <c r="AK1683" s="73" t="s">
        <v>5454</v>
      </c>
    </row>
    <row r="1684">
      <c r="A1684" s="73" t="s">
        <v>1561</v>
      </c>
      <c r="B1684" s="74" t="s">
        <v>1561</v>
      </c>
      <c r="C1684" s="73" t="s">
        <v>1562</v>
      </c>
      <c r="D1684" s="73">
        <v>28091.0</v>
      </c>
      <c r="E1684" s="73" t="s">
        <v>2308</v>
      </c>
      <c r="F1684" s="73" t="s">
        <v>2309</v>
      </c>
      <c r="G1684" s="73">
        <v>31.2308</v>
      </c>
      <c r="H1684" s="73">
        <v>-89.8224</v>
      </c>
      <c r="I1684" s="73">
        <v>24362.0</v>
      </c>
      <c r="J1684" s="73">
        <v>17.34</v>
      </c>
      <c r="K1684" s="73">
        <f t="shared" si="1"/>
        <v>0.9747778272</v>
      </c>
      <c r="L1684" s="73">
        <f t="shared" si="2"/>
        <v>1.8</v>
      </c>
      <c r="M1684" s="73">
        <f t="shared" si="3"/>
        <v>2.9774526</v>
      </c>
      <c r="N1684" s="73" t="s">
        <v>1373</v>
      </c>
      <c r="O1684" s="73">
        <v>40.3</v>
      </c>
      <c r="P1684" s="73">
        <v>48.4</v>
      </c>
      <c r="Q1684" s="73">
        <v>51.6</v>
      </c>
      <c r="R1684" s="73">
        <v>45.6</v>
      </c>
      <c r="S1684" s="73">
        <v>3.38</v>
      </c>
      <c r="T1684" s="73">
        <v>38399.0</v>
      </c>
      <c r="U1684" s="73">
        <v>15.0</v>
      </c>
      <c r="V1684" s="73">
        <v>79.4</v>
      </c>
      <c r="W1684" s="73">
        <v>101388.0</v>
      </c>
      <c r="X1684" s="73">
        <v>625.0</v>
      </c>
      <c r="Y1684" s="73">
        <v>11.3</v>
      </c>
      <c r="Z1684" s="73">
        <v>51.5</v>
      </c>
      <c r="AA1684" s="73">
        <v>9998.0</v>
      </c>
      <c r="AB1684" s="73">
        <v>9.5</v>
      </c>
      <c r="AC1684" s="75">
        <v>45352.0</v>
      </c>
      <c r="AD1684" s="73">
        <v>64.0</v>
      </c>
      <c r="AE1684" s="73">
        <v>32.6</v>
      </c>
      <c r="AF1684" s="73">
        <v>0.1</v>
      </c>
      <c r="AG1684" s="73">
        <v>0.1</v>
      </c>
      <c r="AH1684" s="73">
        <v>0.0</v>
      </c>
      <c r="AI1684" s="73">
        <v>1.3</v>
      </c>
      <c r="AJ1684" s="73">
        <v>1.9</v>
      </c>
      <c r="AK1684" s="73" t="s">
        <v>5455</v>
      </c>
    </row>
    <row r="1685">
      <c r="A1685" s="73" t="s">
        <v>3246</v>
      </c>
      <c r="B1685" s="74" t="s">
        <v>3246</v>
      </c>
      <c r="C1685" s="73" t="s">
        <v>3247</v>
      </c>
      <c r="D1685" s="73">
        <v>13033.0</v>
      </c>
      <c r="E1685" s="73" t="s">
        <v>1525</v>
      </c>
      <c r="F1685" s="73" t="s">
        <v>1526</v>
      </c>
      <c r="G1685" s="73">
        <v>33.0611</v>
      </c>
      <c r="H1685" s="73">
        <v>-82.0007</v>
      </c>
      <c r="I1685" s="73">
        <v>24337.0</v>
      </c>
      <c r="J1685" s="73">
        <v>11.36</v>
      </c>
      <c r="K1685" s="73">
        <f t="shared" si="1"/>
        <v>0.9720884667</v>
      </c>
      <c r="L1685" s="73">
        <f t="shared" si="2"/>
        <v>1.8</v>
      </c>
      <c r="M1685" s="73">
        <f t="shared" si="3"/>
        <v>2.9541904</v>
      </c>
      <c r="N1685" s="73" t="s">
        <v>1396</v>
      </c>
      <c r="O1685" s="73">
        <v>38.8</v>
      </c>
      <c r="P1685" s="73">
        <v>49.1</v>
      </c>
      <c r="Q1685" s="73">
        <v>50.9</v>
      </c>
      <c r="R1685" s="73">
        <v>45.4</v>
      </c>
      <c r="S1685" s="73">
        <v>3.5</v>
      </c>
      <c r="T1685" s="73">
        <v>50321.0</v>
      </c>
      <c r="U1685" s="73">
        <v>24.5</v>
      </c>
      <c r="V1685" s="73">
        <v>72.6</v>
      </c>
      <c r="W1685" s="73">
        <v>112142.0</v>
      </c>
      <c r="X1685" s="73">
        <v>747.0</v>
      </c>
      <c r="Y1685" s="73">
        <v>14.7</v>
      </c>
      <c r="Z1685" s="73">
        <v>58.3</v>
      </c>
      <c r="AA1685" s="73">
        <v>9038.0</v>
      </c>
      <c r="AB1685" s="73">
        <v>5.2</v>
      </c>
      <c r="AC1685" s="75">
        <v>45352.0</v>
      </c>
      <c r="AD1685" s="73">
        <v>49.8</v>
      </c>
      <c r="AE1685" s="73">
        <v>45.6</v>
      </c>
      <c r="AF1685" s="73">
        <v>0.5</v>
      </c>
      <c r="AG1685" s="73">
        <v>0.0</v>
      </c>
      <c r="AH1685" s="73">
        <v>0.0</v>
      </c>
      <c r="AI1685" s="73">
        <v>1.3</v>
      </c>
      <c r="AJ1685" s="73">
        <v>2.8</v>
      </c>
      <c r="AK1685" s="73" t="s">
        <v>5456</v>
      </c>
    </row>
    <row r="1686">
      <c r="A1686" s="73" t="s">
        <v>3243</v>
      </c>
      <c r="B1686" s="74" t="s">
        <v>3243</v>
      </c>
      <c r="C1686" s="73" t="s">
        <v>3244</v>
      </c>
      <c r="D1686" s="73">
        <v>21137.0</v>
      </c>
      <c r="E1686" s="73" t="s">
        <v>1656</v>
      </c>
      <c r="F1686" s="73" t="s">
        <v>1657</v>
      </c>
      <c r="G1686" s="73">
        <v>37.4554</v>
      </c>
      <c r="H1686" s="73">
        <v>-84.6608</v>
      </c>
      <c r="I1686" s="73">
        <v>24320.0</v>
      </c>
      <c r="J1686" s="73">
        <v>28.21</v>
      </c>
      <c r="K1686" s="73">
        <f t="shared" si="1"/>
        <v>0.9796854154</v>
      </c>
      <c r="L1686" s="73">
        <f t="shared" si="2"/>
        <v>1.8</v>
      </c>
      <c r="M1686" s="73">
        <f t="shared" si="3"/>
        <v>3.0197369</v>
      </c>
      <c r="N1686" s="73" t="s">
        <v>1396</v>
      </c>
      <c r="O1686" s="73">
        <v>41.4</v>
      </c>
      <c r="P1686" s="73">
        <v>49.3</v>
      </c>
      <c r="Q1686" s="73">
        <v>50.7</v>
      </c>
      <c r="R1686" s="73">
        <v>55.7</v>
      </c>
      <c r="S1686" s="73">
        <v>2.94</v>
      </c>
      <c r="T1686" s="73">
        <v>49487.0</v>
      </c>
      <c r="U1686" s="73">
        <v>18.9</v>
      </c>
      <c r="V1686" s="73">
        <v>78.6</v>
      </c>
      <c r="W1686" s="73">
        <v>128479.0</v>
      </c>
      <c r="X1686" s="73">
        <v>678.0</v>
      </c>
      <c r="Y1686" s="73">
        <v>15.4</v>
      </c>
      <c r="Z1686" s="73">
        <v>55.1</v>
      </c>
      <c r="AA1686" s="73">
        <v>9376.0</v>
      </c>
      <c r="AB1686" s="73">
        <v>6.6</v>
      </c>
      <c r="AC1686" s="75">
        <v>45352.0</v>
      </c>
      <c r="AD1686" s="73">
        <v>93.8</v>
      </c>
      <c r="AE1686" s="73">
        <v>1.8</v>
      </c>
      <c r="AF1686" s="73">
        <v>0.3</v>
      </c>
      <c r="AG1686" s="73">
        <v>0.0</v>
      </c>
      <c r="AH1686" s="73">
        <v>0.0</v>
      </c>
      <c r="AI1686" s="73">
        <v>1.6</v>
      </c>
      <c r="AJ1686" s="73">
        <v>2.5</v>
      </c>
      <c r="AK1686" s="73" t="s">
        <v>5457</v>
      </c>
    </row>
    <row r="1687">
      <c r="A1687" s="73" t="s">
        <v>5458</v>
      </c>
      <c r="B1687" s="74" t="s">
        <v>5458</v>
      </c>
      <c r="C1687" s="73" t="s">
        <v>5459</v>
      </c>
      <c r="D1687" s="73">
        <v>13267.0</v>
      </c>
      <c r="E1687" s="73" t="s">
        <v>1525</v>
      </c>
      <c r="F1687" s="73" t="s">
        <v>1526</v>
      </c>
      <c r="G1687" s="73">
        <v>32.0458</v>
      </c>
      <c r="H1687" s="73">
        <v>-82.0581</v>
      </c>
      <c r="I1687" s="73">
        <v>24309.0</v>
      </c>
      <c r="J1687" s="73">
        <v>19.52</v>
      </c>
      <c r="K1687" s="73">
        <f t="shared" si="1"/>
        <v>0.975760079</v>
      </c>
      <c r="L1687" s="73">
        <f t="shared" si="2"/>
        <v>1.8</v>
      </c>
      <c r="M1687" s="73">
        <f t="shared" si="3"/>
        <v>2.9859328</v>
      </c>
      <c r="N1687" s="73" t="s">
        <v>1396</v>
      </c>
      <c r="O1687" s="73">
        <v>38.1</v>
      </c>
      <c r="P1687" s="73">
        <v>58.2</v>
      </c>
      <c r="Q1687" s="73">
        <v>41.8</v>
      </c>
      <c r="R1687" s="73">
        <v>38.6</v>
      </c>
      <c r="S1687" s="73">
        <v>3.13</v>
      </c>
      <c r="T1687" s="73">
        <v>51868.0</v>
      </c>
      <c r="U1687" s="73">
        <v>20.7</v>
      </c>
      <c r="V1687" s="73">
        <v>70.1</v>
      </c>
      <c r="W1687" s="73">
        <v>118336.0</v>
      </c>
      <c r="X1687" s="73">
        <v>609.0</v>
      </c>
      <c r="Y1687" s="73">
        <v>14.0</v>
      </c>
      <c r="Z1687" s="73">
        <v>43.5</v>
      </c>
      <c r="AA1687" s="73">
        <v>9380.0</v>
      </c>
      <c r="AB1687" s="73">
        <v>8.0</v>
      </c>
      <c r="AC1687" s="75">
        <v>45352.0</v>
      </c>
      <c r="AD1687" s="73">
        <v>56.8</v>
      </c>
      <c r="AE1687" s="73">
        <v>28.2</v>
      </c>
      <c r="AF1687" s="73">
        <v>0.3</v>
      </c>
      <c r="AG1687" s="73">
        <v>0.2</v>
      </c>
      <c r="AH1687" s="73">
        <v>0.0</v>
      </c>
      <c r="AI1687" s="73">
        <v>10.2</v>
      </c>
      <c r="AJ1687" s="73">
        <v>4.3</v>
      </c>
      <c r="AK1687" s="73" t="s">
        <v>5460</v>
      </c>
    </row>
    <row r="1688">
      <c r="A1688" s="73" t="s">
        <v>1997</v>
      </c>
      <c r="B1688" s="74" t="s">
        <v>1997</v>
      </c>
      <c r="C1688" s="73" t="s">
        <v>1998</v>
      </c>
      <c r="D1688" s="73">
        <v>21013.0</v>
      </c>
      <c r="E1688" s="73" t="s">
        <v>1656</v>
      </c>
      <c r="F1688" s="73" t="s">
        <v>1657</v>
      </c>
      <c r="G1688" s="73">
        <v>36.7306</v>
      </c>
      <c r="H1688" s="73">
        <v>-83.6741</v>
      </c>
      <c r="I1688" s="73">
        <v>24248.0</v>
      </c>
      <c r="J1688" s="73">
        <v>26.08</v>
      </c>
      <c r="K1688" s="73">
        <f t="shared" si="1"/>
        <v>0.9787218204</v>
      </c>
      <c r="L1688" s="73">
        <f t="shared" si="2"/>
        <v>1.8</v>
      </c>
      <c r="M1688" s="73">
        <f t="shared" si="3"/>
        <v>3.0114512</v>
      </c>
      <c r="N1688" s="73" t="s">
        <v>1396</v>
      </c>
      <c r="O1688" s="73">
        <v>41.5</v>
      </c>
      <c r="P1688" s="73">
        <v>50.2</v>
      </c>
      <c r="Q1688" s="73">
        <v>49.8</v>
      </c>
      <c r="R1688" s="73">
        <v>45.7</v>
      </c>
      <c r="S1688" s="73">
        <v>3.09</v>
      </c>
      <c r="T1688" s="73">
        <v>33658.0</v>
      </c>
      <c r="U1688" s="73">
        <v>9.7</v>
      </c>
      <c r="V1688" s="73">
        <v>63.1</v>
      </c>
      <c r="W1688" s="73">
        <v>79405.0</v>
      </c>
      <c r="X1688" s="73">
        <v>608.0</v>
      </c>
      <c r="Y1688" s="73">
        <v>11.7</v>
      </c>
      <c r="Z1688" s="73">
        <v>40.9</v>
      </c>
      <c r="AA1688" s="73">
        <v>8466.0</v>
      </c>
      <c r="AB1688" s="73">
        <v>10.0</v>
      </c>
      <c r="AC1688" s="75">
        <v>45352.0</v>
      </c>
      <c r="AD1688" s="73">
        <v>94.4</v>
      </c>
      <c r="AE1688" s="73">
        <v>1.9</v>
      </c>
      <c r="AF1688" s="73">
        <v>0.1</v>
      </c>
      <c r="AG1688" s="73">
        <v>0.2</v>
      </c>
      <c r="AH1688" s="73">
        <v>0.0</v>
      </c>
      <c r="AI1688" s="73">
        <v>0.2</v>
      </c>
      <c r="AJ1688" s="73">
        <v>3.1</v>
      </c>
      <c r="AK1688" s="73" t="s">
        <v>5461</v>
      </c>
    </row>
    <row r="1689">
      <c r="A1689" s="73" t="s">
        <v>5462</v>
      </c>
      <c r="B1689" s="74" t="s">
        <v>5462</v>
      </c>
      <c r="C1689" s="73" t="s">
        <v>5463</v>
      </c>
      <c r="D1689" s="73">
        <v>16013.0</v>
      </c>
      <c r="E1689" s="73" t="s">
        <v>5</v>
      </c>
      <c r="F1689" s="73" t="s">
        <v>1841</v>
      </c>
      <c r="G1689" s="73">
        <v>43.4119</v>
      </c>
      <c r="H1689" s="73">
        <v>-113.9802</v>
      </c>
      <c r="I1689" s="73">
        <v>24248.0</v>
      </c>
      <c r="J1689" s="73">
        <v>3.55</v>
      </c>
      <c r="K1689" s="73">
        <f t="shared" si="1"/>
        <v>0.968587278</v>
      </c>
      <c r="L1689" s="73">
        <f t="shared" si="2"/>
        <v>1.8</v>
      </c>
      <c r="M1689" s="73">
        <f t="shared" si="3"/>
        <v>2.9238095</v>
      </c>
      <c r="N1689" s="73" t="s">
        <v>1842</v>
      </c>
      <c r="O1689" s="73">
        <v>44.5</v>
      </c>
      <c r="P1689" s="73">
        <v>52.2</v>
      </c>
      <c r="Q1689" s="73">
        <v>47.8</v>
      </c>
      <c r="R1689" s="73">
        <v>57.5</v>
      </c>
      <c r="S1689" s="73">
        <v>3.19</v>
      </c>
      <c r="T1689" s="73">
        <v>81794.0</v>
      </c>
      <c r="U1689" s="73">
        <v>34.3</v>
      </c>
      <c r="V1689" s="73">
        <v>75.1</v>
      </c>
      <c r="W1689" s="73">
        <v>550127.0</v>
      </c>
      <c r="X1689" s="73">
        <v>1238.0</v>
      </c>
      <c r="Y1689" s="73">
        <v>44.5</v>
      </c>
      <c r="Z1689" s="73">
        <v>70.0</v>
      </c>
      <c r="AA1689" s="73">
        <v>14003.0</v>
      </c>
      <c r="AB1689" s="73">
        <v>2.3</v>
      </c>
      <c r="AC1689" s="75">
        <v>45352.0</v>
      </c>
      <c r="AD1689" s="73">
        <v>83.5</v>
      </c>
      <c r="AE1689" s="73">
        <v>0.5</v>
      </c>
      <c r="AF1689" s="73">
        <v>0.4</v>
      </c>
      <c r="AG1689" s="73">
        <v>1.6</v>
      </c>
      <c r="AH1689" s="73">
        <v>0.0</v>
      </c>
      <c r="AI1689" s="73">
        <v>7.3</v>
      </c>
      <c r="AJ1689" s="73">
        <v>6.7</v>
      </c>
      <c r="AK1689" s="73" t="s">
        <v>5464</v>
      </c>
    </row>
    <row r="1690">
      <c r="A1690" s="73" t="s">
        <v>1507</v>
      </c>
      <c r="B1690" s="74" t="s">
        <v>1507</v>
      </c>
      <c r="C1690" s="73" t="s">
        <v>5465</v>
      </c>
      <c r="D1690" s="73">
        <v>51600.0</v>
      </c>
      <c r="E1690" s="73" t="s">
        <v>1509</v>
      </c>
      <c r="F1690" s="73" t="s">
        <v>1510</v>
      </c>
      <c r="G1690" s="73">
        <v>38.8531</v>
      </c>
      <c r="H1690" s="73">
        <v>-77.2998</v>
      </c>
      <c r="I1690" s="73">
        <v>24242.0</v>
      </c>
      <c r="J1690" s="73">
        <v>1499.76</v>
      </c>
      <c r="K1690" s="73">
        <f t="shared" si="1"/>
        <v>1.933500975</v>
      </c>
      <c r="L1690" s="73">
        <f t="shared" si="2"/>
        <v>7.318104</v>
      </c>
      <c r="M1690" s="73">
        <f t="shared" si="3"/>
        <v>8.7440664</v>
      </c>
      <c r="N1690" s="73" t="s">
        <v>1396</v>
      </c>
      <c r="O1690" s="73">
        <v>37.5</v>
      </c>
      <c r="P1690" s="73">
        <v>49.3</v>
      </c>
      <c r="Q1690" s="73">
        <v>50.7</v>
      </c>
      <c r="R1690" s="73">
        <v>54.6</v>
      </c>
      <c r="S1690" s="73">
        <v>3.08</v>
      </c>
      <c r="T1690" s="73">
        <v>128708.0</v>
      </c>
      <c r="U1690" s="73">
        <v>60.9</v>
      </c>
      <c r="V1690" s="73">
        <v>68.3</v>
      </c>
      <c r="W1690" s="73">
        <v>649337.0</v>
      </c>
      <c r="X1690" s="73">
        <v>1972.0</v>
      </c>
      <c r="Y1690" s="73">
        <v>60.0</v>
      </c>
      <c r="Z1690" s="73">
        <v>71.5</v>
      </c>
      <c r="AA1690" s="73">
        <v>13321.0</v>
      </c>
      <c r="AB1690" s="73">
        <v>3.7</v>
      </c>
      <c r="AC1690" s="75">
        <v>45352.0</v>
      </c>
      <c r="AD1690" s="73">
        <v>59.6</v>
      </c>
      <c r="AE1690" s="73">
        <v>5.9</v>
      </c>
      <c r="AF1690" s="73">
        <v>17.4</v>
      </c>
      <c r="AG1690" s="73">
        <v>0.1</v>
      </c>
      <c r="AH1690" s="73">
        <v>0.0</v>
      </c>
      <c r="AI1690" s="73">
        <v>7.8</v>
      </c>
      <c r="AJ1690" s="73">
        <v>9.2</v>
      </c>
      <c r="AK1690" s="73" t="s">
        <v>5466</v>
      </c>
    </row>
    <row r="1691">
      <c r="A1691" s="73" t="s">
        <v>1591</v>
      </c>
      <c r="B1691" s="74" t="s">
        <v>1591</v>
      </c>
      <c r="C1691" s="73" t="s">
        <v>1592</v>
      </c>
      <c r="D1691" s="73">
        <v>48419.0</v>
      </c>
      <c r="E1691" s="73" t="s">
        <v>1377</v>
      </c>
      <c r="F1691" s="73" t="s">
        <v>1378</v>
      </c>
      <c r="G1691" s="73">
        <v>31.7924</v>
      </c>
      <c r="H1691" s="73">
        <v>-94.145</v>
      </c>
      <c r="I1691" s="73">
        <v>24157.0</v>
      </c>
      <c r="J1691" s="73">
        <v>11.72</v>
      </c>
      <c r="K1691" s="73">
        <f t="shared" si="1"/>
        <v>0.9722501579</v>
      </c>
      <c r="L1691" s="73">
        <f t="shared" si="2"/>
        <v>1.8</v>
      </c>
      <c r="M1691" s="73">
        <f t="shared" si="3"/>
        <v>2.9555908</v>
      </c>
      <c r="N1691" s="73" t="s">
        <v>1373</v>
      </c>
      <c r="O1691" s="73">
        <v>39.7</v>
      </c>
      <c r="P1691" s="73">
        <v>50.1</v>
      </c>
      <c r="Q1691" s="73">
        <v>49.9</v>
      </c>
      <c r="R1691" s="73">
        <v>51.5</v>
      </c>
      <c r="S1691" s="73">
        <v>3.12</v>
      </c>
      <c r="T1691" s="73">
        <v>49231.0</v>
      </c>
      <c r="U1691" s="73">
        <v>21.9</v>
      </c>
      <c r="V1691" s="73">
        <v>75.2</v>
      </c>
      <c r="W1691" s="73">
        <v>104968.0</v>
      </c>
      <c r="X1691" s="73">
        <v>833.0</v>
      </c>
      <c r="Y1691" s="73">
        <v>13.9</v>
      </c>
      <c r="Z1691" s="73">
        <v>56.6</v>
      </c>
      <c r="AA1691" s="73">
        <v>11066.0</v>
      </c>
      <c r="AB1691" s="73">
        <v>4.0</v>
      </c>
      <c r="AC1691" s="75">
        <v>45352.0</v>
      </c>
      <c r="AD1691" s="73">
        <v>68.8</v>
      </c>
      <c r="AE1691" s="73">
        <v>16.2</v>
      </c>
      <c r="AF1691" s="73">
        <v>0.5</v>
      </c>
      <c r="AG1691" s="73">
        <v>1.2</v>
      </c>
      <c r="AH1691" s="73">
        <v>0.7</v>
      </c>
      <c r="AI1691" s="73">
        <v>6.2</v>
      </c>
      <c r="AJ1691" s="73">
        <v>6.4</v>
      </c>
      <c r="AK1691" s="73" t="s">
        <v>5467</v>
      </c>
    </row>
    <row r="1692">
      <c r="A1692" s="73" t="s">
        <v>5468</v>
      </c>
      <c r="B1692" s="74" t="s">
        <v>5468</v>
      </c>
      <c r="C1692" s="73" t="s">
        <v>5469</v>
      </c>
      <c r="D1692" s="73">
        <v>72007.0</v>
      </c>
      <c r="E1692" s="73" t="s">
        <v>2039</v>
      </c>
      <c r="F1692" s="73" t="s">
        <v>2040</v>
      </c>
      <c r="G1692" s="73">
        <v>18.2511</v>
      </c>
      <c r="H1692" s="73">
        <v>-66.1273</v>
      </c>
      <c r="I1692" s="73">
        <v>24136.0</v>
      </c>
      <c r="J1692" s="73">
        <v>309.76</v>
      </c>
      <c r="K1692" s="73">
        <f t="shared" si="1"/>
        <v>1.115778465</v>
      </c>
      <c r="L1692" s="73">
        <f t="shared" si="2"/>
        <v>1.8</v>
      </c>
      <c r="M1692" s="73">
        <f t="shared" si="3"/>
        <v>4.1149664</v>
      </c>
      <c r="N1692" s="73" t="s">
        <v>2041</v>
      </c>
      <c r="O1692" s="73">
        <v>44.2</v>
      </c>
      <c r="P1692" s="73">
        <v>48.3</v>
      </c>
      <c r="Q1692" s="73">
        <v>51.7</v>
      </c>
      <c r="R1692" s="73">
        <v>35.7</v>
      </c>
      <c r="S1692" s="73">
        <v>3.19</v>
      </c>
      <c r="T1692" s="73">
        <v>23160.0</v>
      </c>
      <c r="U1692" s="73">
        <v>4.1</v>
      </c>
      <c r="V1692" s="73">
        <v>65.0</v>
      </c>
      <c r="W1692" s="73">
        <v>130663.0</v>
      </c>
      <c r="X1692" s="73">
        <v>436.0</v>
      </c>
      <c r="Y1692" s="73">
        <v>19.5</v>
      </c>
      <c r="Z1692" s="73">
        <v>43.3</v>
      </c>
      <c r="AA1692" s="73">
        <v>7259.0</v>
      </c>
      <c r="AB1692" s="73">
        <v>5.2</v>
      </c>
      <c r="AC1692" s="75">
        <v>45352.0</v>
      </c>
      <c r="AD1692" s="73">
        <v>40.8</v>
      </c>
      <c r="AE1692" s="73">
        <v>7.4</v>
      </c>
      <c r="AF1692" s="73">
        <v>0.0</v>
      </c>
      <c r="AG1692" s="73">
        <v>1.5</v>
      </c>
      <c r="AH1692" s="73">
        <v>0.0</v>
      </c>
      <c r="AI1692" s="73">
        <v>18.9</v>
      </c>
      <c r="AJ1692" s="73">
        <v>31.4</v>
      </c>
      <c r="AK1692" s="73" t="s">
        <v>5470</v>
      </c>
    </row>
    <row r="1693">
      <c r="A1693" s="73" t="s">
        <v>5471</v>
      </c>
      <c r="B1693" s="74" t="s">
        <v>5471</v>
      </c>
      <c r="C1693" s="73" t="s">
        <v>5472</v>
      </c>
      <c r="D1693" s="73">
        <v>48007.0</v>
      </c>
      <c r="E1693" s="73" t="s">
        <v>1377</v>
      </c>
      <c r="F1693" s="73" t="s">
        <v>1378</v>
      </c>
      <c r="G1693" s="73">
        <v>28.1254</v>
      </c>
      <c r="H1693" s="73">
        <v>-96.9933</v>
      </c>
      <c r="I1693" s="73">
        <v>24048.0</v>
      </c>
      <c r="J1693" s="73">
        <v>36.84</v>
      </c>
      <c r="K1693" s="73">
        <f t="shared" si="1"/>
        <v>0.9835992772</v>
      </c>
      <c r="L1693" s="73">
        <f t="shared" si="2"/>
        <v>1.8</v>
      </c>
      <c r="M1693" s="73">
        <f t="shared" si="3"/>
        <v>3.0533076</v>
      </c>
      <c r="N1693" s="73" t="s">
        <v>1373</v>
      </c>
      <c r="O1693" s="73">
        <v>51.0</v>
      </c>
      <c r="P1693" s="73">
        <v>49.8</v>
      </c>
      <c r="Q1693" s="73">
        <v>50.2</v>
      </c>
      <c r="R1693" s="73">
        <v>55.1</v>
      </c>
      <c r="S1693" s="73">
        <v>2.52</v>
      </c>
      <c r="T1693" s="73">
        <v>58168.0</v>
      </c>
      <c r="U1693" s="73">
        <v>26.7</v>
      </c>
      <c r="V1693" s="73">
        <v>79.0</v>
      </c>
      <c r="W1693" s="73">
        <v>222426.0</v>
      </c>
      <c r="X1693" s="73">
        <v>1076.0</v>
      </c>
      <c r="Y1693" s="73">
        <v>24.1</v>
      </c>
      <c r="Z1693" s="73">
        <v>47.8</v>
      </c>
      <c r="AA1693" s="73">
        <v>9624.0</v>
      </c>
      <c r="AB1693" s="73">
        <v>4.4</v>
      </c>
      <c r="AC1693" s="75">
        <v>45352.0</v>
      </c>
      <c r="AD1693" s="73">
        <v>81.1</v>
      </c>
      <c r="AE1693" s="73">
        <v>0.8</v>
      </c>
      <c r="AF1693" s="73">
        <v>1.7</v>
      </c>
      <c r="AG1693" s="73">
        <v>1.3</v>
      </c>
      <c r="AH1693" s="73">
        <v>0.0</v>
      </c>
      <c r="AI1693" s="73">
        <v>3.2</v>
      </c>
      <c r="AJ1693" s="73">
        <v>11.8</v>
      </c>
      <c r="AK1693" s="73" t="s">
        <v>5473</v>
      </c>
    </row>
    <row r="1694">
      <c r="A1694" s="73" t="s">
        <v>5198</v>
      </c>
      <c r="B1694" s="73" t="s">
        <v>5198</v>
      </c>
      <c r="C1694" s="73" t="s">
        <v>5199</v>
      </c>
      <c r="D1694" s="73">
        <v>31047.0</v>
      </c>
      <c r="E1694" s="73" t="s">
        <v>1760</v>
      </c>
      <c r="F1694" s="73" t="s">
        <v>1761</v>
      </c>
      <c r="G1694" s="73">
        <v>40.8699</v>
      </c>
      <c r="H1694" s="73">
        <v>-99.8196</v>
      </c>
      <c r="I1694" s="73">
        <v>24037.0</v>
      </c>
      <c r="J1694" s="73">
        <v>9.15</v>
      </c>
      <c r="K1694" s="73">
        <f t="shared" si="1"/>
        <v>0.9710964515</v>
      </c>
      <c r="L1694" s="73">
        <f t="shared" si="2"/>
        <v>1.8</v>
      </c>
      <c r="M1694" s="73">
        <f t="shared" si="3"/>
        <v>2.9455935</v>
      </c>
      <c r="N1694" s="73" t="s">
        <v>1373</v>
      </c>
      <c r="O1694" s="73">
        <v>35.9</v>
      </c>
      <c r="P1694" s="73">
        <v>52.1</v>
      </c>
      <c r="Q1694" s="73">
        <v>47.9</v>
      </c>
      <c r="R1694" s="73">
        <v>55.2</v>
      </c>
      <c r="S1694" s="73">
        <v>3.23</v>
      </c>
      <c r="T1694" s="73">
        <v>67462.0</v>
      </c>
      <c r="U1694" s="73">
        <v>28.8</v>
      </c>
      <c r="V1694" s="73">
        <v>67.1</v>
      </c>
      <c r="W1694" s="73">
        <v>134266.0</v>
      </c>
      <c r="X1694" s="73">
        <v>857.0</v>
      </c>
      <c r="Y1694" s="73">
        <v>16.0</v>
      </c>
      <c r="Z1694" s="73">
        <v>69.5</v>
      </c>
      <c r="AA1694" s="73">
        <v>13317.0</v>
      </c>
      <c r="AB1694" s="73">
        <v>2.1</v>
      </c>
      <c r="AC1694" s="75">
        <v>45352.0</v>
      </c>
      <c r="AD1694" s="73">
        <v>68.3</v>
      </c>
      <c r="AE1694" s="73">
        <v>7.0</v>
      </c>
      <c r="AF1694" s="73">
        <v>0.8</v>
      </c>
      <c r="AG1694" s="73">
        <v>0.7</v>
      </c>
      <c r="AH1694" s="73">
        <v>0.4</v>
      </c>
      <c r="AI1694" s="73">
        <v>14.8</v>
      </c>
      <c r="AJ1694" s="73">
        <v>8.0</v>
      </c>
      <c r="AK1694" s="73" t="s">
        <v>5474</v>
      </c>
    </row>
    <row r="1695">
      <c r="A1695" s="73" t="s">
        <v>5475</v>
      </c>
      <c r="B1695" s="74" t="s">
        <v>5475</v>
      </c>
      <c r="C1695" s="73" t="s">
        <v>5476</v>
      </c>
      <c r="D1695" s="73">
        <v>41027.0</v>
      </c>
      <c r="E1695" s="73" t="s">
        <v>1642</v>
      </c>
      <c r="F1695" s="73" t="s">
        <v>1643</v>
      </c>
      <c r="G1695" s="73">
        <v>45.519</v>
      </c>
      <c r="H1695" s="73">
        <v>-121.6511</v>
      </c>
      <c r="I1695" s="73">
        <v>23965.0</v>
      </c>
      <c r="J1695" s="73">
        <v>17.72</v>
      </c>
      <c r="K1695" s="73">
        <f t="shared" si="1"/>
        <v>0.9749489742</v>
      </c>
      <c r="L1695" s="73">
        <f t="shared" si="2"/>
        <v>1.8</v>
      </c>
      <c r="M1695" s="73">
        <f t="shared" si="3"/>
        <v>2.9789308</v>
      </c>
      <c r="N1695" s="73" t="s">
        <v>1367</v>
      </c>
      <c r="O1695" s="73">
        <v>40.2</v>
      </c>
      <c r="P1695" s="73">
        <v>49.7</v>
      </c>
      <c r="Q1695" s="73">
        <v>50.3</v>
      </c>
      <c r="R1695" s="73">
        <v>53.7</v>
      </c>
      <c r="S1695" s="73">
        <v>3.14</v>
      </c>
      <c r="T1695" s="73">
        <v>80254.0</v>
      </c>
      <c r="U1695" s="73">
        <v>39.7</v>
      </c>
      <c r="V1695" s="73">
        <v>68.3</v>
      </c>
      <c r="W1695" s="73">
        <v>505023.0</v>
      </c>
      <c r="X1695" s="73">
        <v>1281.0</v>
      </c>
      <c r="Y1695" s="73">
        <v>38.3</v>
      </c>
      <c r="Z1695" s="73">
        <v>69.4</v>
      </c>
      <c r="AA1695" s="73">
        <v>14286.0</v>
      </c>
      <c r="AB1695" s="73">
        <v>3.3</v>
      </c>
      <c r="AC1695" s="75">
        <v>45352.0</v>
      </c>
      <c r="AD1695" s="73">
        <v>79.4</v>
      </c>
      <c r="AE1695" s="73">
        <v>1.0</v>
      </c>
      <c r="AF1695" s="73">
        <v>0.9</v>
      </c>
      <c r="AG1695" s="73">
        <v>0.2</v>
      </c>
      <c r="AH1695" s="73">
        <v>0.0</v>
      </c>
      <c r="AI1695" s="73">
        <v>4.3</v>
      </c>
      <c r="AJ1695" s="73">
        <v>14.1</v>
      </c>
      <c r="AK1695" s="73" t="s">
        <v>5477</v>
      </c>
    </row>
    <row r="1696">
      <c r="A1696" s="73" t="s">
        <v>5478</v>
      </c>
      <c r="B1696" s="74" t="s">
        <v>5478</v>
      </c>
      <c r="C1696" s="73" t="s">
        <v>5479</v>
      </c>
      <c r="D1696" s="73">
        <v>28057.0</v>
      </c>
      <c r="E1696" s="73" t="s">
        <v>2308</v>
      </c>
      <c r="F1696" s="73" t="s">
        <v>2309</v>
      </c>
      <c r="G1696" s="73">
        <v>34.28</v>
      </c>
      <c r="H1696" s="73">
        <v>-88.3613</v>
      </c>
      <c r="I1696" s="73">
        <v>23888.0</v>
      </c>
      <c r="J1696" s="73">
        <v>17.31</v>
      </c>
      <c r="K1696" s="73">
        <f t="shared" si="1"/>
        <v>0.9747643168</v>
      </c>
      <c r="L1696" s="73">
        <f t="shared" si="2"/>
        <v>1.8</v>
      </c>
      <c r="M1696" s="73">
        <f t="shared" si="3"/>
        <v>2.9773359</v>
      </c>
      <c r="N1696" s="73" t="s">
        <v>1373</v>
      </c>
      <c r="O1696" s="73">
        <v>39.9</v>
      </c>
      <c r="P1696" s="73">
        <v>49.7</v>
      </c>
      <c r="Q1696" s="73">
        <v>50.3</v>
      </c>
      <c r="R1696" s="73">
        <v>49.9</v>
      </c>
      <c r="S1696" s="73">
        <v>2.96</v>
      </c>
      <c r="T1696" s="73">
        <v>57252.0</v>
      </c>
      <c r="U1696" s="73">
        <v>22.6</v>
      </c>
      <c r="V1696" s="73">
        <v>79.8</v>
      </c>
      <c r="W1696" s="73">
        <v>111720.0</v>
      </c>
      <c r="X1696" s="73">
        <v>789.0</v>
      </c>
      <c r="Y1696" s="73">
        <v>15.3</v>
      </c>
      <c r="Z1696" s="73">
        <v>57.9</v>
      </c>
      <c r="AA1696" s="73">
        <v>9593.0</v>
      </c>
      <c r="AB1696" s="73">
        <v>2.8</v>
      </c>
      <c r="AC1696" s="75">
        <v>45352.0</v>
      </c>
      <c r="AD1696" s="73">
        <v>89.9</v>
      </c>
      <c r="AE1696" s="73">
        <v>6.0</v>
      </c>
      <c r="AF1696" s="73">
        <v>0.2</v>
      </c>
      <c r="AG1696" s="73">
        <v>0.4</v>
      </c>
      <c r="AH1696" s="73">
        <v>0.0</v>
      </c>
      <c r="AI1696" s="73">
        <v>0.8</v>
      </c>
      <c r="AJ1696" s="73">
        <v>2.7</v>
      </c>
      <c r="AK1696" s="73" t="s">
        <v>5480</v>
      </c>
    </row>
    <row r="1697">
      <c r="A1697" s="73" t="s">
        <v>4378</v>
      </c>
      <c r="B1697" s="74" t="s">
        <v>4378</v>
      </c>
      <c r="C1697" s="73" t="s">
        <v>4379</v>
      </c>
      <c r="D1697" s="73">
        <v>54097.0</v>
      </c>
      <c r="E1697" s="73" t="s">
        <v>2485</v>
      </c>
      <c r="F1697" s="73" t="s">
        <v>2486</v>
      </c>
      <c r="G1697" s="73">
        <v>38.8978</v>
      </c>
      <c r="H1697" s="73">
        <v>-80.2334</v>
      </c>
      <c r="I1697" s="73">
        <v>23875.0</v>
      </c>
      <c r="J1697" s="73">
        <v>25.99</v>
      </c>
      <c r="K1697" s="73">
        <f t="shared" si="1"/>
        <v>0.978681126</v>
      </c>
      <c r="L1697" s="73">
        <f t="shared" si="2"/>
        <v>1.8</v>
      </c>
      <c r="M1697" s="73">
        <f t="shared" si="3"/>
        <v>3.0111011</v>
      </c>
      <c r="N1697" s="73" t="s">
        <v>1396</v>
      </c>
      <c r="O1697" s="73">
        <v>42.0</v>
      </c>
      <c r="P1697" s="73">
        <v>50.4</v>
      </c>
      <c r="Q1697" s="73">
        <v>49.6</v>
      </c>
      <c r="R1697" s="73">
        <v>46.8</v>
      </c>
      <c r="S1697" s="73">
        <v>2.89</v>
      </c>
      <c r="T1697" s="73">
        <v>49663.0</v>
      </c>
      <c r="U1697" s="73">
        <v>20.9</v>
      </c>
      <c r="V1697" s="73">
        <v>76.9</v>
      </c>
      <c r="W1697" s="73">
        <v>150922.0</v>
      </c>
      <c r="X1697" s="73">
        <v>744.0</v>
      </c>
      <c r="Y1697" s="73">
        <v>16.6</v>
      </c>
      <c r="Z1697" s="73">
        <v>52.2</v>
      </c>
      <c r="AA1697" s="73">
        <v>10035.0</v>
      </c>
      <c r="AB1697" s="73">
        <v>5.8</v>
      </c>
      <c r="AC1697" s="75">
        <v>45352.0</v>
      </c>
      <c r="AD1697" s="73">
        <v>94.6</v>
      </c>
      <c r="AE1697" s="73">
        <v>1.7</v>
      </c>
      <c r="AF1697" s="73">
        <v>0.4</v>
      </c>
      <c r="AG1697" s="73">
        <v>0.1</v>
      </c>
      <c r="AH1697" s="73">
        <v>0.0</v>
      </c>
      <c r="AI1697" s="73">
        <v>0.1</v>
      </c>
      <c r="AJ1697" s="73">
        <v>3.2</v>
      </c>
      <c r="AK1697" s="73" t="s">
        <v>5481</v>
      </c>
    </row>
    <row r="1698">
      <c r="A1698" s="73" t="s">
        <v>2369</v>
      </c>
      <c r="B1698" s="74" t="s">
        <v>2369</v>
      </c>
      <c r="C1698" s="73" t="s">
        <v>2370</v>
      </c>
      <c r="D1698" s="73">
        <v>21005.0</v>
      </c>
      <c r="E1698" s="73" t="s">
        <v>1656</v>
      </c>
      <c r="F1698" s="73" t="s">
        <v>1657</v>
      </c>
      <c r="G1698" s="73">
        <v>38.0039</v>
      </c>
      <c r="H1698" s="73">
        <v>-84.991</v>
      </c>
      <c r="I1698" s="73">
        <v>23839.0</v>
      </c>
      <c r="J1698" s="73">
        <v>45.51</v>
      </c>
      <c r="K1698" s="73">
        <f t="shared" si="1"/>
        <v>0.9875470246</v>
      </c>
      <c r="L1698" s="73">
        <f t="shared" si="2"/>
        <v>1.8</v>
      </c>
      <c r="M1698" s="73">
        <f t="shared" si="3"/>
        <v>3.0870339</v>
      </c>
      <c r="N1698" s="73" t="s">
        <v>1396</v>
      </c>
      <c r="O1698" s="73">
        <v>41.9</v>
      </c>
      <c r="P1698" s="73">
        <v>50.6</v>
      </c>
      <c r="Q1698" s="73">
        <v>49.4</v>
      </c>
      <c r="R1698" s="73">
        <v>52.8</v>
      </c>
      <c r="S1698" s="73">
        <v>3.06</v>
      </c>
      <c r="T1698" s="73">
        <v>69885.0</v>
      </c>
      <c r="U1698" s="73">
        <v>30.6</v>
      </c>
      <c r="V1698" s="73">
        <v>78.8</v>
      </c>
      <c r="W1698" s="73">
        <v>197062.0</v>
      </c>
      <c r="X1698" s="73">
        <v>839.0</v>
      </c>
      <c r="Y1698" s="73">
        <v>25.3</v>
      </c>
      <c r="Z1698" s="73">
        <v>60.5</v>
      </c>
      <c r="AA1698" s="73">
        <v>12111.0</v>
      </c>
      <c r="AB1698" s="73">
        <v>5.4</v>
      </c>
      <c r="AC1698" s="75">
        <v>45352.0</v>
      </c>
      <c r="AD1698" s="73">
        <v>93.8</v>
      </c>
      <c r="AE1698" s="73">
        <v>3.1</v>
      </c>
      <c r="AF1698" s="73">
        <v>0.1</v>
      </c>
      <c r="AG1698" s="73">
        <v>0.0</v>
      </c>
      <c r="AH1698" s="73">
        <v>0.1</v>
      </c>
      <c r="AI1698" s="73">
        <v>0.5</v>
      </c>
      <c r="AJ1698" s="73">
        <v>2.5</v>
      </c>
      <c r="AK1698" s="73" t="s">
        <v>5482</v>
      </c>
    </row>
    <row r="1699">
      <c r="A1699" s="73" t="s">
        <v>1479</v>
      </c>
      <c r="B1699" s="73" t="s">
        <v>1479</v>
      </c>
      <c r="C1699" s="73" t="s">
        <v>4340</v>
      </c>
      <c r="D1699" s="73">
        <v>21183.0</v>
      </c>
      <c r="E1699" s="73" t="s">
        <v>1656</v>
      </c>
      <c r="F1699" s="73" t="s">
        <v>1657</v>
      </c>
      <c r="G1699" s="73">
        <v>37.4782</v>
      </c>
      <c r="H1699" s="73">
        <v>-86.8489</v>
      </c>
      <c r="I1699" s="73">
        <v>23782.0</v>
      </c>
      <c r="J1699" s="73">
        <v>15.64</v>
      </c>
      <c r="K1699" s="73">
        <f t="shared" si="1"/>
        <v>0.9740125372</v>
      </c>
      <c r="L1699" s="73">
        <f t="shared" si="2"/>
        <v>1.8</v>
      </c>
      <c r="M1699" s="73">
        <f t="shared" si="3"/>
        <v>2.9708396</v>
      </c>
      <c r="N1699" s="73" t="s">
        <v>1373</v>
      </c>
      <c r="O1699" s="73">
        <v>41.0</v>
      </c>
      <c r="P1699" s="73">
        <v>50.3</v>
      </c>
      <c r="Q1699" s="73">
        <v>49.7</v>
      </c>
      <c r="R1699" s="73">
        <v>53.0</v>
      </c>
      <c r="S1699" s="73">
        <v>3.05</v>
      </c>
      <c r="T1699" s="73">
        <v>52474.0</v>
      </c>
      <c r="U1699" s="73">
        <v>20.3</v>
      </c>
      <c r="V1699" s="73">
        <v>77.8</v>
      </c>
      <c r="W1699" s="73">
        <v>115397.0</v>
      </c>
      <c r="X1699" s="73">
        <v>760.0</v>
      </c>
      <c r="Y1699" s="73">
        <v>14.4</v>
      </c>
      <c r="Z1699" s="73">
        <v>55.3</v>
      </c>
      <c r="AA1699" s="73">
        <v>9135.0</v>
      </c>
      <c r="AB1699" s="73">
        <v>4.5</v>
      </c>
      <c r="AC1699" s="75">
        <v>45352.0</v>
      </c>
      <c r="AD1699" s="73">
        <v>94.3</v>
      </c>
      <c r="AE1699" s="73">
        <v>1.0</v>
      </c>
      <c r="AF1699" s="73">
        <v>0.1</v>
      </c>
      <c r="AG1699" s="73">
        <v>0.3</v>
      </c>
      <c r="AH1699" s="73">
        <v>0.0</v>
      </c>
      <c r="AI1699" s="73">
        <v>1.6</v>
      </c>
      <c r="AJ1699" s="73">
        <v>2.6</v>
      </c>
      <c r="AK1699" s="73" t="s">
        <v>5483</v>
      </c>
    </row>
    <row r="1700">
      <c r="A1700" s="73" t="s">
        <v>1845</v>
      </c>
      <c r="B1700" s="74" t="s">
        <v>1845</v>
      </c>
      <c r="C1700" s="73" t="s">
        <v>5484</v>
      </c>
      <c r="D1700" s="73">
        <v>55049.0</v>
      </c>
      <c r="E1700" s="73" t="s">
        <v>1585</v>
      </c>
      <c r="F1700" s="73" t="s">
        <v>1586</v>
      </c>
      <c r="G1700" s="73">
        <v>43.0005</v>
      </c>
      <c r="H1700" s="73">
        <v>-90.1354</v>
      </c>
      <c r="I1700" s="73">
        <v>23766.0</v>
      </c>
      <c r="J1700" s="73">
        <v>12.03</v>
      </c>
      <c r="K1700" s="73">
        <f t="shared" si="1"/>
        <v>0.9723894135</v>
      </c>
      <c r="L1700" s="73">
        <f t="shared" si="2"/>
        <v>1.8</v>
      </c>
      <c r="M1700" s="73">
        <f t="shared" si="3"/>
        <v>2.9567967</v>
      </c>
      <c r="N1700" s="73" t="s">
        <v>1373</v>
      </c>
      <c r="O1700" s="73">
        <v>43.5</v>
      </c>
      <c r="P1700" s="73">
        <v>50.7</v>
      </c>
      <c r="Q1700" s="73">
        <v>49.3</v>
      </c>
      <c r="R1700" s="73">
        <v>55.6</v>
      </c>
      <c r="S1700" s="73">
        <v>2.98</v>
      </c>
      <c r="T1700" s="73">
        <v>79226.0</v>
      </c>
      <c r="U1700" s="73">
        <v>37.0</v>
      </c>
      <c r="V1700" s="73">
        <v>78.0</v>
      </c>
      <c r="W1700" s="73">
        <v>230988.0</v>
      </c>
      <c r="X1700" s="73">
        <v>911.0</v>
      </c>
      <c r="Y1700" s="73">
        <v>27.8</v>
      </c>
      <c r="Z1700" s="73">
        <v>69.5</v>
      </c>
      <c r="AA1700" s="73">
        <v>14153.0</v>
      </c>
      <c r="AB1700" s="73">
        <v>2.4</v>
      </c>
      <c r="AC1700" s="75">
        <v>45352.0</v>
      </c>
      <c r="AD1700" s="73">
        <v>94.5</v>
      </c>
      <c r="AE1700" s="73">
        <v>0.8</v>
      </c>
      <c r="AF1700" s="73">
        <v>0.8</v>
      </c>
      <c r="AG1700" s="73">
        <v>0.1</v>
      </c>
      <c r="AH1700" s="73">
        <v>0.0</v>
      </c>
      <c r="AI1700" s="73">
        <v>0.6</v>
      </c>
      <c r="AJ1700" s="73">
        <v>3.2</v>
      </c>
      <c r="AK1700" s="73" t="s">
        <v>5485</v>
      </c>
    </row>
    <row r="1701">
      <c r="A1701" s="73" t="s">
        <v>5486</v>
      </c>
      <c r="B1701" s="74" t="s">
        <v>5486</v>
      </c>
      <c r="C1701" s="73" t="s">
        <v>5487</v>
      </c>
      <c r="D1701" s="73">
        <v>51139.0</v>
      </c>
      <c r="E1701" s="73" t="s">
        <v>1509</v>
      </c>
      <c r="F1701" s="73" t="s">
        <v>1510</v>
      </c>
      <c r="G1701" s="73">
        <v>38.6194</v>
      </c>
      <c r="H1701" s="73">
        <v>-78.4844</v>
      </c>
      <c r="I1701" s="73">
        <v>23753.0</v>
      </c>
      <c r="J1701" s="73">
        <v>29.58</v>
      </c>
      <c r="K1701" s="73">
        <f t="shared" si="1"/>
        <v>0.9803056938</v>
      </c>
      <c r="L1701" s="73">
        <f t="shared" si="2"/>
        <v>1.8</v>
      </c>
      <c r="M1701" s="73">
        <f t="shared" si="3"/>
        <v>3.0250662</v>
      </c>
      <c r="N1701" s="73" t="s">
        <v>1396</v>
      </c>
      <c r="O1701" s="73">
        <v>45.3</v>
      </c>
      <c r="P1701" s="73">
        <v>50.5</v>
      </c>
      <c r="Q1701" s="73">
        <v>49.5</v>
      </c>
      <c r="R1701" s="73">
        <v>50.0</v>
      </c>
      <c r="S1701" s="73">
        <v>3.16</v>
      </c>
      <c r="T1701" s="73">
        <v>56760.0</v>
      </c>
      <c r="U1701" s="73">
        <v>24.2</v>
      </c>
      <c r="V1701" s="73">
        <v>71.7</v>
      </c>
      <c r="W1701" s="73">
        <v>196664.0</v>
      </c>
      <c r="X1701" s="73">
        <v>845.0</v>
      </c>
      <c r="Y1701" s="73">
        <v>14.7</v>
      </c>
      <c r="Z1701" s="73">
        <v>58.9</v>
      </c>
      <c r="AA1701" s="73">
        <v>12740.0</v>
      </c>
      <c r="AB1701" s="73">
        <v>4.6</v>
      </c>
      <c r="AC1701" s="75">
        <v>45352.0</v>
      </c>
      <c r="AD1701" s="73">
        <v>92.9</v>
      </c>
      <c r="AE1701" s="73">
        <v>1.8</v>
      </c>
      <c r="AF1701" s="73">
        <v>0.3</v>
      </c>
      <c r="AG1701" s="73">
        <v>0.1</v>
      </c>
      <c r="AH1701" s="73">
        <v>0.0</v>
      </c>
      <c r="AI1701" s="73">
        <v>1.1</v>
      </c>
      <c r="AJ1701" s="73">
        <v>3.7</v>
      </c>
      <c r="AK1701" s="73" t="s">
        <v>5488</v>
      </c>
    </row>
    <row r="1702">
      <c r="A1702" s="73" t="s">
        <v>5489</v>
      </c>
      <c r="B1702" s="73" t="s">
        <v>5489</v>
      </c>
      <c r="C1702" s="73" t="s">
        <v>5490</v>
      </c>
      <c r="D1702" s="73">
        <v>26009.0</v>
      </c>
      <c r="E1702" s="73" t="s">
        <v>1439</v>
      </c>
      <c r="F1702" s="73" t="s">
        <v>1440</v>
      </c>
      <c r="G1702" s="73">
        <v>44.9991</v>
      </c>
      <c r="H1702" s="73">
        <v>-85.1402</v>
      </c>
      <c r="I1702" s="73">
        <v>23662.0</v>
      </c>
      <c r="J1702" s="73">
        <v>19.21</v>
      </c>
      <c r="K1702" s="73">
        <f t="shared" si="1"/>
        <v>0.9756203406</v>
      </c>
      <c r="L1702" s="73">
        <f t="shared" si="2"/>
        <v>1.8</v>
      </c>
      <c r="M1702" s="73">
        <f t="shared" si="3"/>
        <v>2.9847269</v>
      </c>
      <c r="N1702" s="73" t="s">
        <v>1441</v>
      </c>
      <c r="O1702" s="73">
        <v>51.5</v>
      </c>
      <c r="P1702" s="73">
        <v>50.0</v>
      </c>
      <c r="Q1702" s="73">
        <v>50.0</v>
      </c>
      <c r="R1702" s="73">
        <v>60.8</v>
      </c>
      <c r="S1702" s="73">
        <v>2.6</v>
      </c>
      <c r="T1702" s="73">
        <v>68850.0</v>
      </c>
      <c r="U1702" s="73">
        <v>28.8</v>
      </c>
      <c r="V1702" s="73">
        <v>87.0</v>
      </c>
      <c r="W1702" s="73">
        <v>200650.0</v>
      </c>
      <c r="X1702" s="73">
        <v>919.0</v>
      </c>
      <c r="Y1702" s="73">
        <v>32.4</v>
      </c>
      <c r="Z1702" s="73">
        <v>55.8</v>
      </c>
      <c r="AA1702" s="73">
        <v>10201.0</v>
      </c>
      <c r="AB1702" s="73">
        <v>4.6</v>
      </c>
      <c r="AC1702" s="75">
        <v>45352.0</v>
      </c>
      <c r="AD1702" s="73">
        <v>94.4</v>
      </c>
      <c r="AE1702" s="73">
        <v>0.6</v>
      </c>
      <c r="AF1702" s="73">
        <v>0.4</v>
      </c>
      <c r="AG1702" s="73">
        <v>0.5</v>
      </c>
      <c r="AH1702" s="73">
        <v>0.0</v>
      </c>
      <c r="AI1702" s="73">
        <v>0.7</v>
      </c>
      <c r="AJ1702" s="73">
        <v>3.4</v>
      </c>
      <c r="AK1702" s="73" t="s">
        <v>5491</v>
      </c>
    </row>
    <row r="1703">
      <c r="A1703" s="73" t="s">
        <v>2855</v>
      </c>
      <c r="B1703" s="74" t="s">
        <v>2855</v>
      </c>
      <c r="C1703" s="73" t="s">
        <v>2856</v>
      </c>
      <c r="D1703" s="73">
        <v>17165.0</v>
      </c>
      <c r="E1703" s="73" t="s">
        <v>1371</v>
      </c>
      <c r="F1703" s="73" t="s">
        <v>1372</v>
      </c>
      <c r="G1703" s="73">
        <v>37.7531</v>
      </c>
      <c r="H1703" s="73">
        <v>-88.5407</v>
      </c>
      <c r="I1703" s="73">
        <v>23662.0</v>
      </c>
      <c r="J1703" s="73">
        <v>24.04</v>
      </c>
      <c r="K1703" s="73">
        <f t="shared" si="1"/>
        <v>0.9777998292</v>
      </c>
      <c r="L1703" s="73">
        <f t="shared" si="2"/>
        <v>1.8</v>
      </c>
      <c r="M1703" s="73">
        <f t="shared" si="3"/>
        <v>3.0035156</v>
      </c>
      <c r="N1703" s="73" t="s">
        <v>1373</v>
      </c>
      <c r="O1703" s="73">
        <v>43.2</v>
      </c>
      <c r="P1703" s="73">
        <v>49.0</v>
      </c>
      <c r="Q1703" s="73">
        <v>51.0</v>
      </c>
      <c r="R1703" s="73">
        <v>50.7</v>
      </c>
      <c r="S1703" s="73">
        <v>2.86</v>
      </c>
      <c r="T1703" s="73">
        <v>51710.0</v>
      </c>
      <c r="U1703" s="73">
        <v>23.6</v>
      </c>
      <c r="V1703" s="73">
        <v>74.2</v>
      </c>
      <c r="W1703" s="73">
        <v>93877.0</v>
      </c>
      <c r="X1703" s="73">
        <v>720.0</v>
      </c>
      <c r="Y1703" s="73">
        <v>20.3</v>
      </c>
      <c r="Z1703" s="73">
        <v>55.9</v>
      </c>
      <c r="AA1703" s="73">
        <v>9755.0</v>
      </c>
      <c r="AB1703" s="73">
        <v>5.9</v>
      </c>
      <c r="AC1703" s="75">
        <v>45352.0</v>
      </c>
      <c r="AD1703" s="73">
        <v>92.9</v>
      </c>
      <c r="AE1703" s="73">
        <v>2.5</v>
      </c>
      <c r="AF1703" s="73">
        <v>0.7</v>
      </c>
      <c r="AG1703" s="73">
        <v>0.1</v>
      </c>
      <c r="AH1703" s="73">
        <v>0.1</v>
      </c>
      <c r="AI1703" s="73">
        <v>0.4</v>
      </c>
      <c r="AJ1703" s="73">
        <v>3.3</v>
      </c>
      <c r="AK1703" s="73" t="s">
        <v>5492</v>
      </c>
    </row>
    <row r="1704">
      <c r="A1704" s="73" t="s">
        <v>5493</v>
      </c>
      <c r="B1704" s="74" t="s">
        <v>5493</v>
      </c>
      <c r="C1704" s="73" t="s">
        <v>5494</v>
      </c>
      <c r="D1704" s="73">
        <v>1133.0</v>
      </c>
      <c r="E1704" s="73" t="s">
        <v>1706</v>
      </c>
      <c r="F1704" s="73" t="s">
        <v>1707</v>
      </c>
      <c r="G1704" s="73">
        <v>34.1492</v>
      </c>
      <c r="H1704" s="73">
        <v>-87.3737</v>
      </c>
      <c r="I1704" s="73">
        <v>23655.0</v>
      </c>
      <c r="J1704" s="73">
        <v>14.9</v>
      </c>
      <c r="K1704" s="73">
        <f t="shared" si="1"/>
        <v>0.9736795987</v>
      </c>
      <c r="L1704" s="73">
        <f t="shared" si="2"/>
        <v>1.8</v>
      </c>
      <c r="M1704" s="73">
        <f t="shared" si="3"/>
        <v>2.967961</v>
      </c>
      <c r="N1704" s="73" t="s">
        <v>1373</v>
      </c>
      <c r="O1704" s="73">
        <v>45.4</v>
      </c>
      <c r="P1704" s="73">
        <v>49.7</v>
      </c>
      <c r="Q1704" s="73">
        <v>50.3</v>
      </c>
      <c r="R1704" s="73">
        <v>55.2</v>
      </c>
      <c r="S1704" s="73">
        <v>2.98</v>
      </c>
      <c r="T1704" s="73">
        <v>49494.0</v>
      </c>
      <c r="U1704" s="73">
        <v>19.0</v>
      </c>
      <c r="V1704" s="73">
        <v>78.2</v>
      </c>
      <c r="W1704" s="73">
        <v>111529.0</v>
      </c>
      <c r="X1704" s="73">
        <v>680.0</v>
      </c>
      <c r="Y1704" s="73">
        <v>13.8</v>
      </c>
      <c r="Z1704" s="73">
        <v>52.7</v>
      </c>
      <c r="AA1704" s="73">
        <v>9807.0</v>
      </c>
      <c r="AB1704" s="73">
        <v>4.4</v>
      </c>
      <c r="AC1704" s="75">
        <v>45352.0</v>
      </c>
      <c r="AD1704" s="73">
        <v>93.2</v>
      </c>
      <c r="AE1704" s="73">
        <v>1.1</v>
      </c>
      <c r="AF1704" s="73">
        <v>0.4</v>
      </c>
      <c r="AG1704" s="73">
        <v>0.5</v>
      </c>
      <c r="AH1704" s="73">
        <v>0.0</v>
      </c>
      <c r="AI1704" s="73">
        <v>1.6</v>
      </c>
      <c r="AJ1704" s="73">
        <v>3.1</v>
      </c>
      <c r="AK1704" s="73" t="s">
        <v>5495</v>
      </c>
    </row>
    <row r="1705">
      <c r="A1705" s="73" t="s">
        <v>5496</v>
      </c>
      <c r="B1705" s="74" t="s">
        <v>5496</v>
      </c>
      <c r="C1705" s="73" t="s">
        <v>5497</v>
      </c>
      <c r="D1705" s="73">
        <v>47057.0</v>
      </c>
      <c r="E1705" s="73" t="s">
        <v>1593</v>
      </c>
      <c r="F1705" s="73" t="s">
        <v>1594</v>
      </c>
      <c r="G1705" s="73">
        <v>36.2763</v>
      </c>
      <c r="H1705" s="73">
        <v>-83.5096</v>
      </c>
      <c r="I1705" s="73">
        <v>23648.0</v>
      </c>
      <c r="J1705" s="73">
        <v>32.54</v>
      </c>
      <c r="K1705" s="73">
        <f t="shared" si="1"/>
        <v>0.9816471985</v>
      </c>
      <c r="L1705" s="73">
        <f t="shared" si="2"/>
        <v>1.8</v>
      </c>
      <c r="M1705" s="73">
        <f t="shared" si="3"/>
        <v>3.0365806</v>
      </c>
      <c r="N1705" s="73" t="s">
        <v>1396</v>
      </c>
      <c r="O1705" s="73">
        <v>45.6</v>
      </c>
      <c r="P1705" s="73">
        <v>50.6</v>
      </c>
      <c r="Q1705" s="73">
        <v>49.4</v>
      </c>
      <c r="R1705" s="73">
        <v>52.9</v>
      </c>
      <c r="S1705" s="73">
        <v>3.06</v>
      </c>
      <c r="T1705" s="73">
        <v>47098.0</v>
      </c>
      <c r="U1705" s="73">
        <v>18.8</v>
      </c>
      <c r="V1705" s="73">
        <v>77.0</v>
      </c>
      <c r="W1705" s="73">
        <v>149669.0</v>
      </c>
      <c r="X1705" s="73">
        <v>648.0</v>
      </c>
      <c r="Y1705" s="73">
        <v>14.1</v>
      </c>
      <c r="Z1705" s="73">
        <v>52.4</v>
      </c>
      <c r="AA1705" s="73">
        <v>9898.0</v>
      </c>
      <c r="AB1705" s="73">
        <v>5.8</v>
      </c>
      <c r="AC1705" s="75">
        <v>45352.0</v>
      </c>
      <c r="AD1705" s="73">
        <v>95.8</v>
      </c>
      <c r="AE1705" s="73">
        <v>1.4</v>
      </c>
      <c r="AF1705" s="73">
        <v>0.1</v>
      </c>
      <c r="AG1705" s="73">
        <v>0.2</v>
      </c>
      <c r="AH1705" s="73">
        <v>0.3</v>
      </c>
      <c r="AI1705" s="73">
        <v>0.1</v>
      </c>
      <c r="AJ1705" s="73">
        <v>2.1</v>
      </c>
      <c r="AK1705" s="73" t="s">
        <v>5498</v>
      </c>
    </row>
    <row r="1706">
      <c r="A1706" s="73" t="s">
        <v>1868</v>
      </c>
      <c r="B1706" s="74" t="s">
        <v>1868</v>
      </c>
      <c r="C1706" s="73" t="s">
        <v>1869</v>
      </c>
      <c r="D1706" s="73">
        <v>40133.0</v>
      </c>
      <c r="E1706" s="73" t="s">
        <v>1648</v>
      </c>
      <c r="F1706" s="73" t="s">
        <v>1646</v>
      </c>
      <c r="G1706" s="73">
        <v>35.1675</v>
      </c>
      <c r="H1706" s="73">
        <v>-96.6155</v>
      </c>
      <c r="I1706" s="73">
        <v>23592.0</v>
      </c>
      <c r="J1706" s="73">
        <v>14.39</v>
      </c>
      <c r="K1706" s="73">
        <f t="shared" si="1"/>
        <v>0.9734502074</v>
      </c>
      <c r="L1706" s="73">
        <f t="shared" si="2"/>
        <v>1.8</v>
      </c>
      <c r="M1706" s="73">
        <f t="shared" si="3"/>
        <v>2.9659771</v>
      </c>
      <c r="N1706" s="73" t="s">
        <v>1373</v>
      </c>
      <c r="O1706" s="73">
        <v>38.9</v>
      </c>
      <c r="P1706" s="73">
        <v>49.4</v>
      </c>
      <c r="Q1706" s="73">
        <v>50.6</v>
      </c>
      <c r="R1706" s="73">
        <v>45.2</v>
      </c>
      <c r="S1706" s="73">
        <v>3.31</v>
      </c>
      <c r="T1706" s="73">
        <v>43239.0</v>
      </c>
      <c r="U1706" s="73">
        <v>15.5</v>
      </c>
      <c r="V1706" s="73">
        <v>69.1</v>
      </c>
      <c r="W1706" s="73">
        <v>88224.0</v>
      </c>
      <c r="X1706" s="73">
        <v>695.0</v>
      </c>
      <c r="Y1706" s="73">
        <v>14.9</v>
      </c>
      <c r="Z1706" s="73">
        <v>49.5</v>
      </c>
      <c r="AA1706" s="73">
        <v>9940.0</v>
      </c>
      <c r="AB1706" s="73">
        <v>7.2</v>
      </c>
      <c r="AC1706" s="75">
        <v>45352.0</v>
      </c>
      <c r="AD1706" s="73">
        <v>65.5</v>
      </c>
      <c r="AE1706" s="73">
        <v>4.3</v>
      </c>
      <c r="AF1706" s="73">
        <v>0.2</v>
      </c>
      <c r="AG1706" s="73">
        <v>20.4</v>
      </c>
      <c r="AH1706" s="73">
        <v>0.0</v>
      </c>
      <c r="AI1706" s="73">
        <v>0.7</v>
      </c>
      <c r="AJ1706" s="73">
        <v>8.8</v>
      </c>
      <c r="AK1706" s="73" t="s">
        <v>5499</v>
      </c>
    </row>
    <row r="1707">
      <c r="A1707" s="73" t="s">
        <v>5500</v>
      </c>
      <c r="B1707" s="74" t="s">
        <v>5501</v>
      </c>
      <c r="C1707" s="73" t="s">
        <v>5502</v>
      </c>
      <c r="D1707" s="73">
        <v>72087.0</v>
      </c>
      <c r="E1707" s="73" t="s">
        <v>2039</v>
      </c>
      <c r="F1707" s="73" t="s">
        <v>2040</v>
      </c>
      <c r="G1707" s="73">
        <v>18.4256</v>
      </c>
      <c r="H1707" s="73">
        <v>-65.8989</v>
      </c>
      <c r="I1707" s="73">
        <v>23580.0</v>
      </c>
      <c r="J1707" s="73">
        <v>469.91</v>
      </c>
      <c r="K1707" s="73">
        <f t="shared" si="1"/>
        <v>1.201464989</v>
      </c>
      <c r="L1707" s="73">
        <f t="shared" si="2"/>
        <v>1.8</v>
      </c>
      <c r="M1707" s="73">
        <f t="shared" si="3"/>
        <v>4.7379499</v>
      </c>
      <c r="N1707" s="73" t="s">
        <v>2041</v>
      </c>
      <c r="O1707" s="73">
        <v>42.8</v>
      </c>
      <c r="P1707" s="73">
        <v>46.5</v>
      </c>
      <c r="Q1707" s="73">
        <v>53.5</v>
      </c>
      <c r="R1707" s="73">
        <v>29.7</v>
      </c>
      <c r="S1707" s="73">
        <v>3.3</v>
      </c>
      <c r="T1707" s="73">
        <v>21306.0</v>
      </c>
      <c r="U1707" s="73">
        <v>2.3</v>
      </c>
      <c r="V1707" s="73">
        <v>69.6</v>
      </c>
      <c r="W1707" s="73">
        <v>106247.0</v>
      </c>
      <c r="X1707" s="73">
        <v>459.0</v>
      </c>
      <c r="Y1707" s="73">
        <v>16.7</v>
      </c>
      <c r="Z1707" s="73">
        <v>47.7</v>
      </c>
      <c r="AA1707" s="73">
        <v>9042.0</v>
      </c>
      <c r="AB1707" s="73">
        <v>21.7</v>
      </c>
      <c r="AC1707" s="75">
        <v>45352.0</v>
      </c>
      <c r="AD1707" s="73">
        <v>16.4</v>
      </c>
      <c r="AE1707" s="73">
        <v>34.0</v>
      </c>
      <c r="AF1707" s="73">
        <v>0.2</v>
      </c>
      <c r="AG1707" s="73">
        <v>0.0</v>
      </c>
      <c r="AH1707" s="73">
        <v>0.0</v>
      </c>
      <c r="AI1707" s="73">
        <v>41.5</v>
      </c>
      <c r="AJ1707" s="73">
        <v>7.9</v>
      </c>
      <c r="AK1707" s="73" t="s">
        <v>5503</v>
      </c>
    </row>
    <row r="1708">
      <c r="A1708" s="73" t="s">
        <v>1420</v>
      </c>
      <c r="B1708" s="73" t="s">
        <v>1420</v>
      </c>
      <c r="C1708" s="73" t="s">
        <v>1751</v>
      </c>
      <c r="D1708" s="73">
        <v>29221.0</v>
      </c>
      <c r="E1708" s="73" t="s">
        <v>1547</v>
      </c>
      <c r="F1708" s="73" t="s">
        <v>1548</v>
      </c>
      <c r="G1708" s="73">
        <v>37.9617</v>
      </c>
      <c r="H1708" s="73">
        <v>-90.8774</v>
      </c>
      <c r="I1708" s="73">
        <v>23580.0</v>
      </c>
      <c r="J1708" s="73">
        <v>11.98</v>
      </c>
      <c r="K1708" s="73">
        <f t="shared" si="1"/>
        <v>0.9723669516</v>
      </c>
      <c r="L1708" s="73">
        <f t="shared" si="2"/>
        <v>1.8</v>
      </c>
      <c r="M1708" s="73">
        <f t="shared" si="3"/>
        <v>2.9566022</v>
      </c>
      <c r="N1708" s="73" t="s">
        <v>1373</v>
      </c>
      <c r="O1708" s="73">
        <v>39.8</v>
      </c>
      <c r="P1708" s="73">
        <v>52.0</v>
      </c>
      <c r="Q1708" s="73">
        <v>48.0</v>
      </c>
      <c r="R1708" s="73">
        <v>52.2</v>
      </c>
      <c r="S1708" s="73">
        <v>2.99</v>
      </c>
      <c r="T1708" s="73">
        <v>49364.0</v>
      </c>
      <c r="U1708" s="73">
        <v>18.0</v>
      </c>
      <c r="V1708" s="73">
        <v>78.6</v>
      </c>
      <c r="W1708" s="73">
        <v>114926.0</v>
      </c>
      <c r="X1708" s="73">
        <v>694.0</v>
      </c>
      <c r="Y1708" s="73">
        <v>12.2</v>
      </c>
      <c r="Z1708" s="73">
        <v>51.2</v>
      </c>
      <c r="AA1708" s="73">
        <v>10132.0</v>
      </c>
      <c r="AB1708" s="73">
        <v>4.4</v>
      </c>
      <c r="AC1708" s="75">
        <v>45352.0</v>
      </c>
      <c r="AD1708" s="73">
        <v>93.1</v>
      </c>
      <c r="AE1708" s="73">
        <v>1.7</v>
      </c>
      <c r="AF1708" s="73">
        <v>0.1</v>
      </c>
      <c r="AG1708" s="73">
        <v>0.0</v>
      </c>
      <c r="AH1708" s="73">
        <v>0.1</v>
      </c>
      <c r="AI1708" s="73">
        <v>0.4</v>
      </c>
      <c r="AJ1708" s="73">
        <v>4.6</v>
      </c>
      <c r="AK1708" s="73" t="s">
        <v>5504</v>
      </c>
    </row>
    <row r="1709">
      <c r="A1709" s="73" t="s">
        <v>5505</v>
      </c>
      <c r="B1709" s="74" t="s">
        <v>5505</v>
      </c>
      <c r="C1709" s="73" t="s">
        <v>5506</v>
      </c>
      <c r="D1709" s="73">
        <v>26143.0</v>
      </c>
      <c r="E1709" s="73" t="s">
        <v>1439</v>
      </c>
      <c r="F1709" s="73" t="s">
        <v>1440</v>
      </c>
      <c r="G1709" s="73">
        <v>44.3356</v>
      </c>
      <c r="H1709" s="73">
        <v>-84.6116</v>
      </c>
      <c r="I1709" s="73">
        <v>23556.0</v>
      </c>
      <c r="J1709" s="73">
        <v>17.49</v>
      </c>
      <c r="K1709" s="73">
        <f t="shared" si="1"/>
        <v>0.9748453816</v>
      </c>
      <c r="L1709" s="73">
        <f t="shared" si="2"/>
        <v>1.8</v>
      </c>
      <c r="M1709" s="73">
        <f t="shared" si="3"/>
        <v>2.9780361</v>
      </c>
      <c r="N1709" s="73" t="s">
        <v>1441</v>
      </c>
      <c r="O1709" s="73">
        <v>57.0</v>
      </c>
      <c r="P1709" s="73">
        <v>50.5</v>
      </c>
      <c r="Q1709" s="73">
        <v>49.5</v>
      </c>
      <c r="R1709" s="73">
        <v>53.5</v>
      </c>
      <c r="S1709" s="73">
        <v>2.59</v>
      </c>
      <c r="T1709" s="73">
        <v>49898.0</v>
      </c>
      <c r="U1709" s="73">
        <v>19.0</v>
      </c>
      <c r="V1709" s="73">
        <v>83.1</v>
      </c>
      <c r="W1709" s="73">
        <v>134684.0</v>
      </c>
      <c r="X1709" s="73">
        <v>776.0</v>
      </c>
      <c r="Y1709" s="73">
        <v>18.5</v>
      </c>
      <c r="Z1709" s="73">
        <v>41.9</v>
      </c>
      <c r="AA1709" s="73">
        <v>8736.0</v>
      </c>
      <c r="AB1709" s="73">
        <v>5.7</v>
      </c>
      <c r="AC1709" s="75">
        <v>45352.0</v>
      </c>
      <c r="AD1709" s="73">
        <v>93.7</v>
      </c>
      <c r="AE1709" s="73">
        <v>0.4</v>
      </c>
      <c r="AF1709" s="73">
        <v>0.5</v>
      </c>
      <c r="AG1709" s="73">
        <v>0.1</v>
      </c>
      <c r="AH1709" s="73">
        <v>0.0</v>
      </c>
      <c r="AI1709" s="73">
        <v>0.2</v>
      </c>
      <c r="AJ1709" s="73">
        <v>5.0</v>
      </c>
      <c r="AK1709" s="73" t="s">
        <v>5507</v>
      </c>
    </row>
    <row r="1710">
      <c r="A1710" s="73" t="s">
        <v>5508</v>
      </c>
      <c r="B1710" s="74" t="s">
        <v>5508</v>
      </c>
      <c r="C1710" s="73" t="s">
        <v>5509</v>
      </c>
      <c r="D1710" s="73">
        <v>72115.0</v>
      </c>
      <c r="E1710" s="73" t="s">
        <v>2039</v>
      </c>
      <c r="F1710" s="73" t="s">
        <v>2040</v>
      </c>
      <c r="G1710" s="73">
        <v>18.4396</v>
      </c>
      <c r="H1710" s="73">
        <v>-66.926</v>
      </c>
      <c r="I1710" s="73">
        <v>23540.0</v>
      </c>
      <c r="J1710" s="73">
        <v>400.7</v>
      </c>
      <c r="K1710" s="73">
        <f t="shared" si="1"/>
        <v>1.163655818</v>
      </c>
      <c r="L1710" s="73">
        <f t="shared" si="2"/>
        <v>1.8</v>
      </c>
      <c r="M1710" s="73">
        <f t="shared" si="3"/>
        <v>4.468723</v>
      </c>
      <c r="N1710" s="73" t="s">
        <v>2041</v>
      </c>
      <c r="O1710" s="73">
        <v>43.7</v>
      </c>
      <c r="P1710" s="73">
        <v>48.5</v>
      </c>
      <c r="Q1710" s="73">
        <v>51.5</v>
      </c>
      <c r="R1710" s="73">
        <v>36.8</v>
      </c>
      <c r="S1710" s="73">
        <v>3.47</v>
      </c>
      <c r="T1710" s="73">
        <v>20209.0</v>
      </c>
      <c r="U1710" s="73">
        <v>1.9</v>
      </c>
      <c r="V1710" s="73">
        <v>66.5</v>
      </c>
      <c r="W1710" s="73">
        <v>102711.0</v>
      </c>
      <c r="X1710" s="73">
        <v>483.0</v>
      </c>
      <c r="Y1710" s="73">
        <v>20.9</v>
      </c>
      <c r="Z1710" s="73">
        <v>39.6</v>
      </c>
      <c r="AA1710" s="73">
        <v>6821.0</v>
      </c>
      <c r="AB1710" s="73">
        <v>5.7</v>
      </c>
      <c r="AC1710" s="75">
        <v>45352.0</v>
      </c>
      <c r="AD1710" s="73">
        <v>70.1</v>
      </c>
      <c r="AE1710" s="73">
        <v>3.6</v>
      </c>
      <c r="AF1710" s="73">
        <v>0.0</v>
      </c>
      <c r="AG1710" s="73">
        <v>0.3</v>
      </c>
      <c r="AH1710" s="73">
        <v>0.0</v>
      </c>
      <c r="AI1710" s="73">
        <v>13.6</v>
      </c>
      <c r="AJ1710" s="73">
        <v>12.4</v>
      </c>
      <c r="AK1710" s="73">
        <v>678.0</v>
      </c>
    </row>
    <row r="1711">
      <c r="A1711" s="73" t="s">
        <v>5510</v>
      </c>
      <c r="B1711" s="74" t="s">
        <v>5510</v>
      </c>
      <c r="C1711" s="73" t="s">
        <v>5511</v>
      </c>
      <c r="D1711" s="73">
        <v>42067.0</v>
      </c>
      <c r="E1711" s="73" t="s">
        <v>323</v>
      </c>
      <c r="F1711" s="73" t="s">
        <v>1455</v>
      </c>
      <c r="G1711" s="73">
        <v>40.5311</v>
      </c>
      <c r="H1711" s="73">
        <v>-77.4022</v>
      </c>
      <c r="I1711" s="73">
        <v>23535.0</v>
      </c>
      <c r="J1711" s="73">
        <v>23.22</v>
      </c>
      <c r="K1711" s="73">
        <f t="shared" si="1"/>
        <v>0.9774294697</v>
      </c>
      <c r="L1711" s="73">
        <f t="shared" si="2"/>
        <v>1.8</v>
      </c>
      <c r="M1711" s="73">
        <f t="shared" si="3"/>
        <v>3.0003258</v>
      </c>
      <c r="N1711" s="73" t="s">
        <v>1396</v>
      </c>
      <c r="O1711" s="73">
        <v>42.7</v>
      </c>
      <c r="P1711" s="73">
        <v>50.2</v>
      </c>
      <c r="Q1711" s="73">
        <v>49.8</v>
      </c>
      <c r="R1711" s="73">
        <v>55.2</v>
      </c>
      <c r="S1711" s="73">
        <v>3.16</v>
      </c>
      <c r="T1711" s="73">
        <v>61915.0</v>
      </c>
      <c r="U1711" s="73">
        <v>26.7</v>
      </c>
      <c r="V1711" s="73">
        <v>73.0</v>
      </c>
      <c r="W1711" s="73">
        <v>185481.0</v>
      </c>
      <c r="X1711" s="73">
        <v>715.0</v>
      </c>
      <c r="Y1711" s="73">
        <v>14.3</v>
      </c>
      <c r="Z1711" s="73">
        <v>59.1</v>
      </c>
      <c r="AA1711" s="73">
        <v>12580.0</v>
      </c>
      <c r="AB1711" s="73">
        <v>3.1</v>
      </c>
      <c r="AC1711" s="75">
        <v>45352.0</v>
      </c>
      <c r="AD1711" s="73">
        <v>94.1</v>
      </c>
      <c r="AE1711" s="73">
        <v>1.2</v>
      </c>
      <c r="AF1711" s="73">
        <v>0.4</v>
      </c>
      <c r="AG1711" s="73">
        <v>0.0</v>
      </c>
      <c r="AH1711" s="73">
        <v>0.0</v>
      </c>
      <c r="AI1711" s="73">
        <v>1.0</v>
      </c>
      <c r="AJ1711" s="73">
        <v>3.3</v>
      </c>
      <c r="AK1711" s="73" t="s">
        <v>5512</v>
      </c>
    </row>
    <row r="1712">
      <c r="A1712" s="73" t="s">
        <v>1476</v>
      </c>
      <c r="B1712" s="74" t="s">
        <v>1476</v>
      </c>
      <c r="C1712" s="73" t="s">
        <v>1477</v>
      </c>
      <c r="D1712" s="73">
        <v>13119.0</v>
      </c>
      <c r="E1712" s="73" t="s">
        <v>1525</v>
      </c>
      <c r="F1712" s="73" t="s">
        <v>1526</v>
      </c>
      <c r="G1712" s="73">
        <v>34.3754</v>
      </c>
      <c r="H1712" s="73">
        <v>-83.2291</v>
      </c>
      <c r="I1712" s="73">
        <v>23480.0</v>
      </c>
      <c r="J1712" s="73">
        <v>34.69</v>
      </c>
      <c r="K1712" s="73">
        <f t="shared" si="1"/>
        <v>0.9826227531</v>
      </c>
      <c r="L1712" s="73">
        <f t="shared" si="2"/>
        <v>1.8</v>
      </c>
      <c r="M1712" s="73">
        <f t="shared" si="3"/>
        <v>3.0449441</v>
      </c>
      <c r="N1712" s="73" t="s">
        <v>1396</v>
      </c>
      <c r="O1712" s="73">
        <v>40.9</v>
      </c>
      <c r="P1712" s="73">
        <v>49.7</v>
      </c>
      <c r="Q1712" s="73">
        <v>50.3</v>
      </c>
      <c r="R1712" s="73">
        <v>49.1</v>
      </c>
      <c r="S1712" s="73">
        <v>3.13</v>
      </c>
      <c r="T1712" s="73">
        <v>52597.0</v>
      </c>
      <c r="U1712" s="73">
        <v>20.0</v>
      </c>
      <c r="V1712" s="73">
        <v>73.9</v>
      </c>
      <c r="W1712" s="73">
        <v>149387.0</v>
      </c>
      <c r="X1712" s="73">
        <v>751.0</v>
      </c>
      <c r="Y1712" s="73">
        <v>16.8</v>
      </c>
      <c r="Z1712" s="73">
        <v>53.0</v>
      </c>
      <c r="AA1712" s="73">
        <v>10214.0</v>
      </c>
      <c r="AB1712" s="73">
        <v>6.2</v>
      </c>
      <c r="AC1712" s="75">
        <v>45352.0</v>
      </c>
      <c r="AD1712" s="73">
        <v>83.0</v>
      </c>
      <c r="AE1712" s="73">
        <v>9.2</v>
      </c>
      <c r="AF1712" s="73">
        <v>1.5</v>
      </c>
      <c r="AG1712" s="73">
        <v>0.5</v>
      </c>
      <c r="AH1712" s="73">
        <v>0.0</v>
      </c>
      <c r="AI1712" s="73">
        <v>2.8</v>
      </c>
      <c r="AJ1712" s="73">
        <v>2.9</v>
      </c>
      <c r="AK1712" s="73" t="s">
        <v>5513</v>
      </c>
    </row>
    <row r="1713">
      <c r="A1713" s="73" t="s">
        <v>5514</v>
      </c>
      <c r="B1713" s="73" t="s">
        <v>5514</v>
      </c>
      <c r="C1713" s="73" t="s">
        <v>5515</v>
      </c>
      <c r="D1713" s="73">
        <v>54059.0</v>
      </c>
      <c r="E1713" s="73" t="s">
        <v>2485</v>
      </c>
      <c r="F1713" s="73" t="s">
        <v>2486</v>
      </c>
      <c r="G1713" s="73">
        <v>37.7264</v>
      </c>
      <c r="H1713" s="73">
        <v>-82.1347</v>
      </c>
      <c r="I1713" s="73">
        <v>23466.0</v>
      </c>
      <c r="J1713" s="73">
        <v>21.41</v>
      </c>
      <c r="K1713" s="73">
        <f t="shared" si="1"/>
        <v>0.9766124652</v>
      </c>
      <c r="L1713" s="73">
        <f t="shared" si="2"/>
        <v>1.8</v>
      </c>
      <c r="M1713" s="73">
        <f t="shared" si="3"/>
        <v>2.9932849</v>
      </c>
      <c r="N1713" s="73" t="s">
        <v>1396</v>
      </c>
      <c r="O1713" s="73">
        <v>44.3</v>
      </c>
      <c r="P1713" s="73">
        <v>49.3</v>
      </c>
      <c r="Q1713" s="73">
        <v>50.7</v>
      </c>
      <c r="R1713" s="73">
        <v>51.4</v>
      </c>
      <c r="S1713" s="73">
        <v>3.15</v>
      </c>
      <c r="T1713" s="73">
        <v>38305.0</v>
      </c>
      <c r="U1713" s="73">
        <v>14.6</v>
      </c>
      <c r="V1713" s="73">
        <v>72.6</v>
      </c>
      <c r="W1713" s="73">
        <v>90203.0</v>
      </c>
      <c r="X1713" s="73">
        <v>560.0</v>
      </c>
      <c r="Y1713" s="73">
        <v>9.5</v>
      </c>
      <c r="Z1713" s="73">
        <v>37.6</v>
      </c>
      <c r="AA1713" s="73">
        <v>6571.0</v>
      </c>
      <c r="AB1713" s="73">
        <v>11.2</v>
      </c>
      <c r="AC1713" s="75">
        <v>45352.0</v>
      </c>
      <c r="AD1713" s="73">
        <v>95.7</v>
      </c>
      <c r="AE1713" s="73">
        <v>2.5</v>
      </c>
      <c r="AF1713" s="73">
        <v>0.1</v>
      </c>
      <c r="AG1713" s="73">
        <v>0.0</v>
      </c>
      <c r="AH1713" s="73">
        <v>0.0</v>
      </c>
      <c r="AI1713" s="73">
        <v>0.1</v>
      </c>
      <c r="AJ1713" s="73">
        <v>1.6</v>
      </c>
      <c r="AK1713" s="73" t="s">
        <v>5516</v>
      </c>
    </row>
    <row r="1714">
      <c r="A1714" s="73" t="s">
        <v>5517</v>
      </c>
      <c r="B1714" s="73" t="s">
        <v>5517</v>
      </c>
      <c r="C1714" s="73" t="s">
        <v>5518</v>
      </c>
      <c r="D1714" s="73">
        <v>26109.0</v>
      </c>
      <c r="E1714" s="73" t="s">
        <v>1439</v>
      </c>
      <c r="F1714" s="73" t="s">
        <v>1440</v>
      </c>
      <c r="G1714" s="73">
        <v>45.5801</v>
      </c>
      <c r="H1714" s="73">
        <v>-87.5566</v>
      </c>
      <c r="I1714" s="73">
        <v>23433.0</v>
      </c>
      <c r="J1714" s="73">
        <v>8.67</v>
      </c>
      <c r="K1714" s="73">
        <f t="shared" si="1"/>
        <v>0.970881125</v>
      </c>
      <c r="L1714" s="73">
        <f t="shared" si="2"/>
        <v>1.8</v>
      </c>
      <c r="M1714" s="73">
        <f t="shared" si="3"/>
        <v>2.9437263</v>
      </c>
      <c r="N1714" s="73" t="s">
        <v>5292</v>
      </c>
      <c r="O1714" s="73">
        <v>49.6</v>
      </c>
      <c r="P1714" s="73">
        <v>51.7</v>
      </c>
      <c r="Q1714" s="73">
        <v>48.3</v>
      </c>
      <c r="R1714" s="73">
        <v>50.9</v>
      </c>
      <c r="S1714" s="73">
        <v>2.94</v>
      </c>
      <c r="T1714" s="73">
        <v>54074.0</v>
      </c>
      <c r="U1714" s="73">
        <v>20.6</v>
      </c>
      <c r="V1714" s="73">
        <v>80.6</v>
      </c>
      <c r="W1714" s="73">
        <v>131300.0</v>
      </c>
      <c r="X1714" s="73">
        <v>663.0</v>
      </c>
      <c r="Y1714" s="73">
        <v>16.6</v>
      </c>
      <c r="Z1714" s="73">
        <v>56.7</v>
      </c>
      <c r="AA1714" s="73">
        <v>10825.0</v>
      </c>
      <c r="AB1714" s="73">
        <v>4.5</v>
      </c>
      <c r="AC1714" s="75">
        <v>45352.0</v>
      </c>
      <c r="AD1714" s="73">
        <v>93.4</v>
      </c>
      <c r="AE1714" s="73">
        <v>0.5</v>
      </c>
      <c r="AF1714" s="73">
        <v>0.4</v>
      </c>
      <c r="AG1714" s="73">
        <v>2.2</v>
      </c>
      <c r="AH1714" s="73">
        <v>0.0</v>
      </c>
      <c r="AI1714" s="73">
        <v>0.3</v>
      </c>
      <c r="AJ1714" s="73">
        <v>3.2</v>
      </c>
      <c r="AK1714" s="73" t="s">
        <v>5519</v>
      </c>
    </row>
    <row r="1715">
      <c r="A1715" s="73" t="s">
        <v>4058</v>
      </c>
      <c r="B1715" s="73" t="s">
        <v>4058</v>
      </c>
      <c r="C1715" s="73" t="s">
        <v>4059</v>
      </c>
      <c r="D1715" s="73">
        <v>41015.0</v>
      </c>
      <c r="E1715" s="73" t="s">
        <v>1642</v>
      </c>
      <c r="F1715" s="73" t="s">
        <v>1643</v>
      </c>
      <c r="G1715" s="73">
        <v>42.4576</v>
      </c>
      <c r="H1715" s="73">
        <v>-124.1568</v>
      </c>
      <c r="I1715" s="73">
        <v>23404.0</v>
      </c>
      <c r="J1715" s="73">
        <v>5.55</v>
      </c>
      <c r="K1715" s="73">
        <f t="shared" si="1"/>
        <v>0.9694826662</v>
      </c>
      <c r="L1715" s="73">
        <f t="shared" si="2"/>
        <v>1.8</v>
      </c>
      <c r="M1715" s="73">
        <f t="shared" si="3"/>
        <v>2.9315895</v>
      </c>
      <c r="N1715" s="73" t="s">
        <v>1367</v>
      </c>
      <c r="O1715" s="73">
        <v>56.8</v>
      </c>
      <c r="P1715" s="73">
        <v>49.3</v>
      </c>
      <c r="Q1715" s="73">
        <v>50.7</v>
      </c>
      <c r="R1715" s="73">
        <v>59.6</v>
      </c>
      <c r="S1715" s="73">
        <v>2.43</v>
      </c>
      <c r="T1715" s="73">
        <v>64300.0</v>
      </c>
      <c r="U1715" s="73">
        <v>28.9</v>
      </c>
      <c r="V1715" s="73">
        <v>76.6</v>
      </c>
      <c r="W1715" s="73">
        <v>349762.0</v>
      </c>
      <c r="X1715" s="73">
        <v>1105.0</v>
      </c>
      <c r="Y1715" s="73">
        <v>23.7</v>
      </c>
      <c r="Z1715" s="73">
        <v>46.6</v>
      </c>
      <c r="AA1715" s="73">
        <v>9054.0</v>
      </c>
      <c r="AB1715" s="73">
        <v>7.2</v>
      </c>
      <c r="AC1715" s="75">
        <v>45352.0</v>
      </c>
      <c r="AD1715" s="73">
        <v>87.8</v>
      </c>
      <c r="AE1715" s="73">
        <v>0.4</v>
      </c>
      <c r="AF1715" s="73">
        <v>0.8</v>
      </c>
      <c r="AG1715" s="73">
        <v>1.3</v>
      </c>
      <c r="AH1715" s="73">
        <v>0.0</v>
      </c>
      <c r="AI1715" s="73">
        <v>1.1</v>
      </c>
      <c r="AJ1715" s="73">
        <v>8.6</v>
      </c>
      <c r="AK1715" s="73" t="s">
        <v>5520</v>
      </c>
    </row>
    <row r="1716">
      <c r="A1716" s="73" t="s">
        <v>5521</v>
      </c>
      <c r="B1716" s="74" t="s">
        <v>5521</v>
      </c>
      <c r="C1716" s="73" t="s">
        <v>5522</v>
      </c>
      <c r="D1716" s="73">
        <v>53049.0</v>
      </c>
      <c r="E1716" s="73" t="s">
        <v>1419</v>
      </c>
      <c r="F1716" s="73" t="s">
        <v>1420</v>
      </c>
      <c r="G1716" s="73">
        <v>46.5556</v>
      </c>
      <c r="H1716" s="73">
        <v>-123.7039</v>
      </c>
      <c r="I1716" s="73">
        <v>23396.0</v>
      </c>
      <c r="J1716" s="73">
        <v>9.68</v>
      </c>
      <c r="K1716" s="73">
        <f t="shared" si="1"/>
        <v>0.9713342633</v>
      </c>
      <c r="L1716" s="73">
        <f t="shared" si="2"/>
        <v>1.8</v>
      </c>
      <c r="M1716" s="73">
        <f t="shared" si="3"/>
        <v>2.9476552</v>
      </c>
      <c r="N1716" s="73" t="s">
        <v>1367</v>
      </c>
      <c r="O1716" s="73">
        <v>54.7</v>
      </c>
      <c r="P1716" s="73">
        <v>50.1</v>
      </c>
      <c r="Q1716" s="73">
        <v>49.9</v>
      </c>
      <c r="R1716" s="73">
        <v>52.3</v>
      </c>
      <c r="S1716" s="73">
        <v>2.63</v>
      </c>
      <c r="T1716" s="73">
        <v>58889.0</v>
      </c>
      <c r="U1716" s="73">
        <v>26.3</v>
      </c>
      <c r="V1716" s="73">
        <v>82.1</v>
      </c>
      <c r="W1716" s="73">
        <v>252023.0</v>
      </c>
      <c r="X1716" s="73">
        <v>955.0</v>
      </c>
      <c r="Y1716" s="73">
        <v>23.7</v>
      </c>
      <c r="Z1716" s="73">
        <v>45.8</v>
      </c>
      <c r="AA1716" s="73">
        <v>8827.0</v>
      </c>
      <c r="AB1716" s="73">
        <v>4.3</v>
      </c>
      <c r="AC1716" s="75">
        <v>45352.0</v>
      </c>
      <c r="AD1716" s="73">
        <v>82.2</v>
      </c>
      <c r="AE1716" s="73">
        <v>0.5</v>
      </c>
      <c r="AF1716" s="73">
        <v>1.7</v>
      </c>
      <c r="AG1716" s="73">
        <v>2.1</v>
      </c>
      <c r="AH1716" s="73">
        <v>0.2</v>
      </c>
      <c r="AI1716" s="73">
        <v>6.7</v>
      </c>
      <c r="AJ1716" s="73">
        <v>6.6</v>
      </c>
      <c r="AK1716" s="73" t="s">
        <v>5523</v>
      </c>
    </row>
    <row r="1717">
      <c r="A1717" s="73" t="s">
        <v>2080</v>
      </c>
      <c r="B1717" s="74" t="s">
        <v>2080</v>
      </c>
      <c r="C1717" s="73" t="s">
        <v>2081</v>
      </c>
      <c r="D1717" s="73">
        <v>18041.0</v>
      </c>
      <c r="E1717" s="73" t="s">
        <v>1563</v>
      </c>
      <c r="F1717" s="73" t="s">
        <v>1564</v>
      </c>
      <c r="G1717" s="73">
        <v>39.64</v>
      </c>
      <c r="H1717" s="73">
        <v>-85.1788</v>
      </c>
      <c r="I1717" s="73">
        <v>23391.0</v>
      </c>
      <c r="J1717" s="73">
        <v>42.0</v>
      </c>
      <c r="K1717" s="73">
        <f t="shared" si="1"/>
        <v>0.9859468963</v>
      </c>
      <c r="L1717" s="73">
        <f t="shared" si="2"/>
        <v>1.8</v>
      </c>
      <c r="M1717" s="73">
        <f t="shared" si="3"/>
        <v>3.07338</v>
      </c>
      <c r="N1717" s="73" t="s">
        <v>1565</v>
      </c>
      <c r="O1717" s="73">
        <v>43.0</v>
      </c>
      <c r="P1717" s="73">
        <v>49.2</v>
      </c>
      <c r="Q1717" s="73">
        <v>50.8</v>
      </c>
      <c r="R1717" s="73">
        <v>49.1</v>
      </c>
      <c r="S1717" s="73">
        <v>2.95</v>
      </c>
      <c r="T1717" s="73">
        <v>52219.0</v>
      </c>
      <c r="U1717" s="73">
        <v>20.8</v>
      </c>
      <c r="V1717" s="73">
        <v>69.5</v>
      </c>
      <c r="W1717" s="73">
        <v>99018.0</v>
      </c>
      <c r="X1717" s="73">
        <v>763.0</v>
      </c>
      <c r="Y1717" s="73">
        <v>15.4</v>
      </c>
      <c r="Z1717" s="73">
        <v>57.0</v>
      </c>
      <c r="AA1717" s="73">
        <v>8330.0</v>
      </c>
      <c r="AB1717" s="73">
        <v>4.5</v>
      </c>
      <c r="AC1717" s="75">
        <v>45352.0</v>
      </c>
      <c r="AD1717" s="73">
        <v>94.6</v>
      </c>
      <c r="AE1717" s="73">
        <v>1.2</v>
      </c>
      <c r="AF1717" s="73">
        <v>0.2</v>
      </c>
      <c r="AG1717" s="73">
        <v>0.3</v>
      </c>
      <c r="AH1717" s="73">
        <v>0.0</v>
      </c>
      <c r="AI1717" s="73">
        <v>0.6</v>
      </c>
      <c r="AJ1717" s="73">
        <v>3.2</v>
      </c>
      <c r="AK1717" s="73" t="s">
        <v>5524</v>
      </c>
    </row>
    <row r="1718">
      <c r="A1718" s="73" t="s">
        <v>5525</v>
      </c>
      <c r="B1718" s="74" t="s">
        <v>5525</v>
      </c>
      <c r="C1718" s="73" t="s">
        <v>5526</v>
      </c>
      <c r="D1718" s="73">
        <v>29119.0</v>
      </c>
      <c r="E1718" s="73" t="s">
        <v>1547</v>
      </c>
      <c r="F1718" s="73" t="s">
        <v>1548</v>
      </c>
      <c r="G1718" s="73">
        <v>36.6287</v>
      </c>
      <c r="H1718" s="73">
        <v>-94.3483</v>
      </c>
      <c r="I1718" s="73">
        <v>23381.0</v>
      </c>
      <c r="J1718" s="73">
        <v>16.73</v>
      </c>
      <c r="K1718" s="73">
        <f t="shared" si="1"/>
        <v>0.974503154</v>
      </c>
      <c r="L1718" s="73">
        <f t="shared" si="2"/>
        <v>1.8</v>
      </c>
      <c r="M1718" s="73">
        <f t="shared" si="3"/>
        <v>2.9750797</v>
      </c>
      <c r="N1718" s="73" t="s">
        <v>1373</v>
      </c>
      <c r="O1718" s="73">
        <v>38.2</v>
      </c>
      <c r="P1718" s="73">
        <v>50.6</v>
      </c>
      <c r="Q1718" s="73">
        <v>49.4</v>
      </c>
      <c r="R1718" s="73">
        <v>53.2</v>
      </c>
      <c r="S1718" s="73">
        <v>3.27</v>
      </c>
      <c r="T1718" s="73">
        <v>46494.0</v>
      </c>
      <c r="U1718" s="73">
        <v>16.9</v>
      </c>
      <c r="V1718" s="73">
        <v>66.7</v>
      </c>
      <c r="W1718" s="73">
        <v>117378.0</v>
      </c>
      <c r="X1718" s="73">
        <v>737.0</v>
      </c>
      <c r="Y1718" s="73">
        <v>11.9</v>
      </c>
      <c r="Z1718" s="73">
        <v>56.3</v>
      </c>
      <c r="AA1718" s="73">
        <v>11678.0</v>
      </c>
      <c r="AB1718" s="73">
        <v>5.9</v>
      </c>
      <c r="AC1718" s="75">
        <v>45352.0</v>
      </c>
      <c r="AD1718" s="73">
        <v>75.9</v>
      </c>
      <c r="AE1718" s="73">
        <v>2.0</v>
      </c>
      <c r="AF1718" s="73">
        <v>1.0</v>
      </c>
      <c r="AG1718" s="73">
        <v>1.6</v>
      </c>
      <c r="AH1718" s="73">
        <v>3.2</v>
      </c>
      <c r="AI1718" s="73">
        <v>3.0</v>
      </c>
      <c r="AJ1718" s="73">
        <v>13.4</v>
      </c>
      <c r="AK1718" s="73" t="s">
        <v>5527</v>
      </c>
    </row>
    <row r="1719">
      <c r="A1719" s="73" t="s">
        <v>5528</v>
      </c>
      <c r="B1719" s="74" t="s">
        <v>5528</v>
      </c>
      <c r="C1719" s="73" t="s">
        <v>5529</v>
      </c>
      <c r="D1719" s="73">
        <v>27093.0</v>
      </c>
      <c r="E1719" s="73" t="s">
        <v>1489</v>
      </c>
      <c r="F1719" s="73" t="s">
        <v>1490</v>
      </c>
      <c r="G1719" s="73">
        <v>45.1231</v>
      </c>
      <c r="H1719" s="73">
        <v>-94.5273</v>
      </c>
      <c r="I1719" s="73">
        <v>23352.0</v>
      </c>
      <c r="J1719" s="73">
        <v>14.83</v>
      </c>
      <c r="K1719" s="73">
        <f t="shared" si="1"/>
        <v>0.9736481104</v>
      </c>
      <c r="L1719" s="73">
        <f t="shared" si="2"/>
        <v>1.8</v>
      </c>
      <c r="M1719" s="73">
        <f t="shared" si="3"/>
        <v>2.9676887</v>
      </c>
      <c r="N1719" s="73" t="s">
        <v>1373</v>
      </c>
      <c r="O1719" s="73">
        <v>42.3</v>
      </c>
      <c r="P1719" s="73">
        <v>51.5</v>
      </c>
      <c r="Q1719" s="73">
        <v>48.5</v>
      </c>
      <c r="R1719" s="73">
        <v>56.3</v>
      </c>
      <c r="S1719" s="73">
        <v>3.1</v>
      </c>
      <c r="T1719" s="73">
        <v>75926.0</v>
      </c>
      <c r="U1719" s="73">
        <v>35.5</v>
      </c>
      <c r="V1719" s="73">
        <v>82.0</v>
      </c>
      <c r="W1719" s="73">
        <v>216474.0</v>
      </c>
      <c r="X1719" s="73">
        <v>860.0</v>
      </c>
      <c r="Y1719" s="73">
        <v>20.0</v>
      </c>
      <c r="Z1719" s="73">
        <v>65.6</v>
      </c>
      <c r="AA1719" s="73">
        <v>14044.0</v>
      </c>
      <c r="AB1719" s="73">
        <v>2.5</v>
      </c>
      <c r="AC1719" s="75">
        <v>45352.0</v>
      </c>
      <c r="AD1719" s="73">
        <v>94.9</v>
      </c>
      <c r="AE1719" s="73">
        <v>0.3</v>
      </c>
      <c r="AF1719" s="73">
        <v>0.2</v>
      </c>
      <c r="AG1719" s="73">
        <v>0.3</v>
      </c>
      <c r="AH1719" s="73">
        <v>0.0</v>
      </c>
      <c r="AI1719" s="73">
        <v>2.0</v>
      </c>
      <c r="AJ1719" s="73">
        <v>2.2</v>
      </c>
      <c r="AK1719" s="73" t="s">
        <v>5530</v>
      </c>
    </row>
    <row r="1720">
      <c r="A1720" s="73" t="s">
        <v>5531</v>
      </c>
      <c r="B1720" s="74" t="s">
        <v>5531</v>
      </c>
      <c r="C1720" s="73" t="s">
        <v>5532</v>
      </c>
      <c r="D1720" s="73">
        <v>56039.0</v>
      </c>
      <c r="E1720" s="73" t="s">
        <v>3080</v>
      </c>
      <c r="F1720" s="73" t="s">
        <v>3081</v>
      </c>
      <c r="G1720" s="73">
        <v>43.9346</v>
      </c>
      <c r="H1720" s="73">
        <v>-110.5898</v>
      </c>
      <c r="I1720" s="73">
        <v>23346.0</v>
      </c>
      <c r="J1720" s="73">
        <v>2.26</v>
      </c>
      <c r="K1720" s="73">
        <f t="shared" si="1"/>
        <v>0.9680101913</v>
      </c>
      <c r="L1720" s="73">
        <f t="shared" si="2"/>
        <v>1.8</v>
      </c>
      <c r="M1720" s="73">
        <f t="shared" si="3"/>
        <v>2.9187914</v>
      </c>
      <c r="N1720" s="73" t="s">
        <v>1502</v>
      </c>
      <c r="O1720" s="73">
        <v>39.9</v>
      </c>
      <c r="P1720" s="73">
        <v>51.9</v>
      </c>
      <c r="Q1720" s="73">
        <v>48.1</v>
      </c>
      <c r="R1720" s="73">
        <v>53.6</v>
      </c>
      <c r="S1720" s="73">
        <v>2.74</v>
      </c>
      <c r="T1720" s="73">
        <v>108279.0</v>
      </c>
      <c r="U1720" s="73">
        <v>53.4</v>
      </c>
      <c r="V1720" s="73">
        <v>62.2</v>
      </c>
      <c r="W1720" s="73">
        <v>1131073.0</v>
      </c>
      <c r="X1720" s="73">
        <v>1511.0</v>
      </c>
      <c r="Y1720" s="73">
        <v>60.3</v>
      </c>
      <c r="Z1720" s="73">
        <v>78.6</v>
      </c>
      <c r="AA1720" s="73">
        <v>17129.0</v>
      </c>
      <c r="AB1720" s="73">
        <v>2.1</v>
      </c>
      <c r="AC1720" s="75">
        <v>45352.0</v>
      </c>
      <c r="AD1720" s="73">
        <v>83.2</v>
      </c>
      <c r="AE1720" s="73">
        <v>0.6</v>
      </c>
      <c r="AF1720" s="73">
        <v>1.3</v>
      </c>
      <c r="AG1720" s="73">
        <v>0.1</v>
      </c>
      <c r="AH1720" s="73">
        <v>0.1</v>
      </c>
      <c r="AI1720" s="73">
        <v>10.1</v>
      </c>
      <c r="AJ1720" s="73">
        <v>4.6</v>
      </c>
      <c r="AK1720" s="73" t="s">
        <v>5533</v>
      </c>
    </row>
    <row r="1721">
      <c r="A1721" s="73" t="s">
        <v>5534</v>
      </c>
      <c r="B1721" s="74" t="s">
        <v>5534</v>
      </c>
      <c r="C1721" s="73" t="s">
        <v>5535</v>
      </c>
      <c r="D1721" s="73">
        <v>72103.0</v>
      </c>
      <c r="E1721" s="73" t="s">
        <v>2039</v>
      </c>
      <c r="F1721" s="73" t="s">
        <v>2040</v>
      </c>
      <c r="G1721" s="73">
        <v>18.2308</v>
      </c>
      <c r="H1721" s="73">
        <v>-65.7544</v>
      </c>
      <c r="I1721" s="73">
        <v>23340.0</v>
      </c>
      <c r="J1721" s="73">
        <v>174.44</v>
      </c>
      <c r="K1721" s="73">
        <f t="shared" si="1"/>
        <v>1.048158166</v>
      </c>
      <c r="L1721" s="73">
        <f t="shared" si="2"/>
        <v>1.8</v>
      </c>
      <c r="M1721" s="73">
        <f t="shared" si="3"/>
        <v>3.5885716</v>
      </c>
      <c r="N1721" s="73" t="s">
        <v>2041</v>
      </c>
      <c r="O1721" s="73">
        <v>39.8</v>
      </c>
      <c r="P1721" s="73">
        <v>46.9</v>
      </c>
      <c r="Q1721" s="73">
        <v>53.1</v>
      </c>
      <c r="R1721" s="73">
        <v>31.5</v>
      </c>
      <c r="S1721" s="73">
        <v>3.51</v>
      </c>
      <c r="T1721" s="73">
        <v>20486.0</v>
      </c>
      <c r="U1721" s="73">
        <v>0.6</v>
      </c>
      <c r="V1721" s="73">
        <v>72.3</v>
      </c>
      <c r="W1721" s="73">
        <v>98650.0</v>
      </c>
      <c r="X1721" s="73">
        <v>505.0</v>
      </c>
      <c r="Y1721" s="73">
        <v>22.8</v>
      </c>
      <c r="Z1721" s="73">
        <v>39.3</v>
      </c>
      <c r="AA1721" s="73">
        <v>9219.0</v>
      </c>
      <c r="AB1721" s="73">
        <v>10.0</v>
      </c>
      <c r="AC1721" s="75">
        <v>45352.0</v>
      </c>
      <c r="AD1721" s="73">
        <v>33.8</v>
      </c>
      <c r="AE1721" s="73">
        <v>1.7</v>
      </c>
      <c r="AF1721" s="73">
        <v>0.1</v>
      </c>
      <c r="AG1721" s="73">
        <v>0.0</v>
      </c>
      <c r="AH1721" s="73">
        <v>0.0</v>
      </c>
      <c r="AI1721" s="73">
        <v>58.3</v>
      </c>
      <c r="AJ1721" s="73">
        <v>6.1</v>
      </c>
      <c r="AK1721" s="73" t="s">
        <v>5536</v>
      </c>
    </row>
    <row r="1722">
      <c r="A1722" s="73" t="s">
        <v>5537</v>
      </c>
      <c r="B1722" s="74" t="s">
        <v>5537</v>
      </c>
      <c r="C1722" s="73" t="s">
        <v>5538</v>
      </c>
      <c r="D1722" s="73">
        <v>46135.0</v>
      </c>
      <c r="E1722" s="73" t="s">
        <v>2395</v>
      </c>
      <c r="F1722" s="73" t="s">
        <v>2396</v>
      </c>
      <c r="G1722" s="73">
        <v>43.009</v>
      </c>
      <c r="H1722" s="73">
        <v>-97.3948</v>
      </c>
      <c r="I1722" s="73">
        <v>23311.0</v>
      </c>
      <c r="J1722" s="73">
        <v>17.27</v>
      </c>
      <c r="K1722" s="73">
        <f t="shared" si="1"/>
        <v>0.9747463034</v>
      </c>
      <c r="L1722" s="73">
        <f t="shared" si="2"/>
        <v>1.8</v>
      </c>
      <c r="M1722" s="73">
        <f t="shared" si="3"/>
        <v>2.9771803</v>
      </c>
      <c r="N1722" s="73" t="s">
        <v>1373</v>
      </c>
      <c r="O1722" s="73">
        <v>41.7</v>
      </c>
      <c r="P1722" s="73">
        <v>52.0</v>
      </c>
      <c r="Q1722" s="73">
        <v>48.0</v>
      </c>
      <c r="R1722" s="73">
        <v>50.3</v>
      </c>
      <c r="S1722" s="73">
        <v>2.8</v>
      </c>
      <c r="T1722" s="73">
        <v>68847.0</v>
      </c>
      <c r="U1722" s="73">
        <v>28.4</v>
      </c>
      <c r="V1722" s="73">
        <v>70.4</v>
      </c>
      <c r="W1722" s="73">
        <v>190325.0</v>
      </c>
      <c r="X1722" s="73">
        <v>765.0</v>
      </c>
      <c r="Y1722" s="73">
        <v>27.3</v>
      </c>
      <c r="Z1722" s="73">
        <v>63.8</v>
      </c>
      <c r="AA1722" s="73">
        <v>11873.0</v>
      </c>
      <c r="AB1722" s="73">
        <v>1.6</v>
      </c>
      <c r="AC1722" s="75">
        <v>45352.0</v>
      </c>
      <c r="AD1722" s="73">
        <v>89.6</v>
      </c>
      <c r="AE1722" s="73">
        <v>1.2</v>
      </c>
      <c r="AF1722" s="73">
        <v>0.2</v>
      </c>
      <c r="AG1722" s="73">
        <v>2.6</v>
      </c>
      <c r="AH1722" s="73">
        <v>0.0</v>
      </c>
      <c r="AI1722" s="73">
        <v>0.8</v>
      </c>
      <c r="AJ1722" s="73">
        <v>5.6</v>
      </c>
      <c r="AK1722" s="73" t="s">
        <v>5539</v>
      </c>
    </row>
    <row r="1723">
      <c r="A1723" s="73" t="s">
        <v>5540</v>
      </c>
      <c r="B1723" s="74" t="s">
        <v>5540</v>
      </c>
      <c r="C1723" s="73" t="s">
        <v>5541</v>
      </c>
      <c r="D1723" s="73">
        <v>18149.0</v>
      </c>
      <c r="E1723" s="73" t="s">
        <v>1563</v>
      </c>
      <c r="F1723" s="73" t="s">
        <v>1564</v>
      </c>
      <c r="G1723" s="73">
        <v>41.2809</v>
      </c>
      <c r="H1723" s="73">
        <v>-86.6476</v>
      </c>
      <c r="I1723" s="73">
        <v>23308.0</v>
      </c>
      <c r="J1723" s="73">
        <v>29.11</v>
      </c>
      <c r="K1723" s="73">
        <f t="shared" si="1"/>
        <v>0.9800928533</v>
      </c>
      <c r="L1723" s="73">
        <f t="shared" si="2"/>
        <v>1.8</v>
      </c>
      <c r="M1723" s="73">
        <f t="shared" si="3"/>
        <v>3.0232379</v>
      </c>
      <c r="N1723" s="73" t="s">
        <v>5542</v>
      </c>
      <c r="O1723" s="73">
        <v>41.7</v>
      </c>
      <c r="P1723" s="73">
        <v>50.3</v>
      </c>
      <c r="Q1723" s="73">
        <v>49.7</v>
      </c>
      <c r="R1723" s="73">
        <v>50.8</v>
      </c>
      <c r="S1723" s="73">
        <v>3.28</v>
      </c>
      <c r="T1723" s="73">
        <v>59916.0</v>
      </c>
      <c r="U1723" s="73">
        <v>22.7</v>
      </c>
      <c r="V1723" s="73">
        <v>83.9</v>
      </c>
      <c r="W1723" s="73">
        <v>143284.0</v>
      </c>
      <c r="X1723" s="73">
        <v>656.0</v>
      </c>
      <c r="Y1723" s="73">
        <v>13.1</v>
      </c>
      <c r="Z1723" s="73">
        <v>53.7</v>
      </c>
      <c r="AA1723" s="73">
        <v>9371.0</v>
      </c>
      <c r="AB1723" s="73">
        <v>4.0</v>
      </c>
      <c r="AC1723" s="75">
        <v>45352.0</v>
      </c>
      <c r="AD1723" s="73">
        <v>94.5</v>
      </c>
      <c r="AE1723" s="73">
        <v>0.2</v>
      </c>
      <c r="AF1723" s="73">
        <v>0.3</v>
      </c>
      <c r="AG1723" s="73">
        <v>0.4</v>
      </c>
      <c r="AH1723" s="73">
        <v>0.0</v>
      </c>
      <c r="AI1723" s="73">
        <v>1.0</v>
      </c>
      <c r="AJ1723" s="73">
        <v>3.6</v>
      </c>
      <c r="AK1723" s="73" t="s">
        <v>5543</v>
      </c>
    </row>
    <row r="1724">
      <c r="A1724" s="73" t="s">
        <v>5544</v>
      </c>
      <c r="B1724" s="74" t="s">
        <v>5544</v>
      </c>
      <c r="C1724" s="73" t="s">
        <v>5545</v>
      </c>
      <c r="D1724" s="73">
        <v>22075.0</v>
      </c>
      <c r="E1724" s="73" t="s">
        <v>1885</v>
      </c>
      <c r="F1724" s="73" t="s">
        <v>1886</v>
      </c>
      <c r="G1724" s="73">
        <v>29.4406</v>
      </c>
      <c r="H1724" s="73">
        <v>-89.61</v>
      </c>
      <c r="I1724" s="73">
        <v>23305.0</v>
      </c>
      <c r="J1724" s="73">
        <v>11.53</v>
      </c>
      <c r="K1724" s="73">
        <f t="shared" si="1"/>
        <v>0.9721648175</v>
      </c>
      <c r="L1724" s="73">
        <f t="shared" si="2"/>
        <v>1.8</v>
      </c>
      <c r="M1724" s="73">
        <f t="shared" si="3"/>
        <v>2.9548517</v>
      </c>
      <c r="N1724" s="73" t="s">
        <v>1373</v>
      </c>
      <c r="O1724" s="73">
        <v>36.4</v>
      </c>
      <c r="P1724" s="73">
        <v>52.0</v>
      </c>
      <c r="Q1724" s="73">
        <v>48.0</v>
      </c>
      <c r="R1724" s="73">
        <v>55.7</v>
      </c>
      <c r="S1724" s="73">
        <v>3.27</v>
      </c>
      <c r="T1724" s="73">
        <v>77996.0</v>
      </c>
      <c r="U1724" s="73">
        <v>36.1</v>
      </c>
      <c r="V1724" s="73">
        <v>71.8</v>
      </c>
      <c r="W1724" s="73">
        <v>246514.0</v>
      </c>
      <c r="X1724" s="73">
        <v>1559.0</v>
      </c>
      <c r="Y1724" s="73">
        <v>19.0</v>
      </c>
      <c r="Z1724" s="73">
        <v>65.0</v>
      </c>
      <c r="AA1724" s="73">
        <v>9662.0</v>
      </c>
      <c r="AB1724" s="73">
        <v>4.4</v>
      </c>
      <c r="AC1724" s="75">
        <v>45352.0</v>
      </c>
      <c r="AD1724" s="73">
        <v>64.0</v>
      </c>
      <c r="AE1724" s="73">
        <v>21.2</v>
      </c>
      <c r="AF1724" s="73">
        <v>4.3</v>
      </c>
      <c r="AG1724" s="73">
        <v>1.2</v>
      </c>
      <c r="AH1724" s="73">
        <v>0.1</v>
      </c>
      <c r="AI1724" s="73">
        <v>1.6</v>
      </c>
      <c r="AJ1724" s="73">
        <v>7.6</v>
      </c>
      <c r="AK1724" s="73" t="s">
        <v>5546</v>
      </c>
    </row>
    <row r="1725">
      <c r="A1725" s="73" t="s">
        <v>5547</v>
      </c>
      <c r="B1725" s="74" t="s">
        <v>5547</v>
      </c>
      <c r="C1725" s="73" t="s">
        <v>5548</v>
      </c>
      <c r="D1725" s="73">
        <v>51127.0</v>
      </c>
      <c r="E1725" s="73" t="s">
        <v>1509</v>
      </c>
      <c r="F1725" s="73" t="s">
        <v>1510</v>
      </c>
      <c r="G1725" s="73">
        <v>37.5052</v>
      </c>
      <c r="H1725" s="73">
        <v>-76.9974</v>
      </c>
      <c r="I1725" s="73">
        <v>23296.0</v>
      </c>
      <c r="J1725" s="73">
        <v>42.82</v>
      </c>
      <c r="K1725" s="73">
        <f t="shared" si="1"/>
        <v>0.9863204832</v>
      </c>
      <c r="L1725" s="73">
        <f t="shared" si="2"/>
        <v>1.8</v>
      </c>
      <c r="M1725" s="73">
        <f t="shared" si="3"/>
        <v>3.0765698</v>
      </c>
      <c r="N1725" s="73" t="s">
        <v>1396</v>
      </c>
      <c r="O1725" s="73">
        <v>43.2</v>
      </c>
      <c r="P1725" s="73">
        <v>52.3</v>
      </c>
      <c r="Q1725" s="73">
        <v>47.7</v>
      </c>
      <c r="R1725" s="73">
        <v>62.9</v>
      </c>
      <c r="S1725" s="73">
        <v>2.91</v>
      </c>
      <c r="T1725" s="73">
        <v>113120.0</v>
      </c>
      <c r="U1725" s="73">
        <v>56.8</v>
      </c>
      <c r="V1725" s="73">
        <v>92.3</v>
      </c>
      <c r="W1725" s="73">
        <v>352939.0</v>
      </c>
      <c r="X1725" s="73">
        <v>1391.0</v>
      </c>
      <c r="Y1725" s="73">
        <v>33.6</v>
      </c>
      <c r="Z1725" s="73">
        <v>65.5</v>
      </c>
      <c r="AA1725" s="73">
        <v>13744.0</v>
      </c>
      <c r="AB1725" s="73">
        <v>3.1</v>
      </c>
      <c r="AC1725" s="75">
        <v>45352.0</v>
      </c>
      <c r="AD1725" s="73">
        <v>79.3</v>
      </c>
      <c r="AE1725" s="73">
        <v>13.1</v>
      </c>
      <c r="AF1725" s="73">
        <v>1.1</v>
      </c>
      <c r="AG1725" s="73">
        <v>0.7</v>
      </c>
      <c r="AH1725" s="73">
        <v>0.0</v>
      </c>
      <c r="AI1725" s="73">
        <v>1.2</v>
      </c>
      <c r="AJ1725" s="73">
        <v>4.6</v>
      </c>
      <c r="AK1725" s="73" t="s">
        <v>5549</v>
      </c>
    </row>
    <row r="1726">
      <c r="A1726" s="73" t="s">
        <v>2669</v>
      </c>
      <c r="B1726" s="74" t="s">
        <v>2669</v>
      </c>
      <c r="C1726" s="73" t="s">
        <v>2670</v>
      </c>
      <c r="D1726" s="73">
        <v>54027.0</v>
      </c>
      <c r="E1726" s="73" t="s">
        <v>2485</v>
      </c>
      <c r="F1726" s="73" t="s">
        <v>2486</v>
      </c>
      <c r="G1726" s="73">
        <v>39.3171</v>
      </c>
      <c r="H1726" s="73">
        <v>-78.6141</v>
      </c>
      <c r="I1726" s="73">
        <v>23275.0</v>
      </c>
      <c r="J1726" s="73">
        <v>14.03</v>
      </c>
      <c r="K1726" s="73">
        <f t="shared" si="1"/>
        <v>0.9732883166</v>
      </c>
      <c r="L1726" s="73">
        <f t="shared" si="2"/>
        <v>1.8</v>
      </c>
      <c r="M1726" s="73">
        <f t="shared" si="3"/>
        <v>2.9645767</v>
      </c>
      <c r="N1726" s="73" t="s">
        <v>1396</v>
      </c>
      <c r="O1726" s="73">
        <v>47.7</v>
      </c>
      <c r="P1726" s="73">
        <v>51.5</v>
      </c>
      <c r="Q1726" s="73">
        <v>48.5</v>
      </c>
      <c r="R1726" s="73">
        <v>46.5</v>
      </c>
      <c r="S1726" s="73">
        <v>3.59</v>
      </c>
      <c r="T1726" s="73">
        <v>55222.0</v>
      </c>
      <c r="U1726" s="73">
        <v>23.3</v>
      </c>
      <c r="V1726" s="73">
        <v>81.3</v>
      </c>
      <c r="W1726" s="73">
        <v>185382.0</v>
      </c>
      <c r="X1726" s="73">
        <v>749.0</v>
      </c>
      <c r="Y1726" s="73">
        <v>14.5</v>
      </c>
      <c r="Z1726" s="73">
        <v>49.1</v>
      </c>
      <c r="AA1726" s="73">
        <v>11154.0</v>
      </c>
      <c r="AB1726" s="73">
        <v>8.5</v>
      </c>
      <c r="AC1726" s="75">
        <v>45352.0</v>
      </c>
      <c r="AD1726" s="73">
        <v>95.6</v>
      </c>
      <c r="AE1726" s="73">
        <v>0.5</v>
      </c>
      <c r="AF1726" s="73">
        <v>0.1</v>
      </c>
      <c r="AG1726" s="73">
        <v>0.1</v>
      </c>
      <c r="AH1726" s="73">
        <v>0.0</v>
      </c>
      <c r="AI1726" s="73">
        <v>0.1</v>
      </c>
      <c r="AJ1726" s="73">
        <v>3.7</v>
      </c>
      <c r="AK1726" s="73" t="s">
        <v>5550</v>
      </c>
    </row>
    <row r="1727">
      <c r="A1727" s="73" t="s">
        <v>2855</v>
      </c>
      <c r="B1727" s="74" t="s">
        <v>2855</v>
      </c>
      <c r="C1727" s="73" t="s">
        <v>2856</v>
      </c>
      <c r="D1727" s="73">
        <v>29195.0</v>
      </c>
      <c r="E1727" s="73" t="s">
        <v>1547</v>
      </c>
      <c r="F1727" s="73" t="s">
        <v>1548</v>
      </c>
      <c r="G1727" s="73">
        <v>39.1368</v>
      </c>
      <c r="H1727" s="73">
        <v>-93.2018</v>
      </c>
      <c r="I1727" s="73">
        <v>23219.0</v>
      </c>
      <c r="J1727" s="73">
        <v>11.87</v>
      </c>
      <c r="K1727" s="73">
        <f t="shared" si="1"/>
        <v>0.9723175372</v>
      </c>
      <c r="L1727" s="73">
        <f t="shared" si="2"/>
        <v>1.8</v>
      </c>
      <c r="M1727" s="73">
        <f t="shared" si="3"/>
        <v>2.9561743</v>
      </c>
      <c r="N1727" s="73" t="s">
        <v>1373</v>
      </c>
      <c r="O1727" s="73">
        <v>35.5</v>
      </c>
      <c r="P1727" s="73">
        <v>50.1</v>
      </c>
      <c r="Q1727" s="73">
        <v>49.9</v>
      </c>
      <c r="R1727" s="73">
        <v>42.2</v>
      </c>
      <c r="S1727" s="73">
        <v>3.61</v>
      </c>
      <c r="T1727" s="73">
        <v>55396.0</v>
      </c>
      <c r="U1727" s="73">
        <v>21.2</v>
      </c>
      <c r="V1727" s="73">
        <v>72.4</v>
      </c>
      <c r="W1727" s="73">
        <v>129533.0</v>
      </c>
      <c r="X1727" s="73">
        <v>718.0</v>
      </c>
      <c r="Y1727" s="73">
        <v>25.0</v>
      </c>
      <c r="Z1727" s="73">
        <v>57.6</v>
      </c>
      <c r="AA1727" s="73">
        <v>10810.0</v>
      </c>
      <c r="AB1727" s="73">
        <v>2.7</v>
      </c>
      <c r="AC1727" s="75">
        <v>45352.0</v>
      </c>
      <c r="AD1727" s="73">
        <v>81.2</v>
      </c>
      <c r="AE1727" s="73">
        <v>5.6</v>
      </c>
      <c r="AF1727" s="73">
        <v>0.8</v>
      </c>
      <c r="AG1727" s="73">
        <v>0.1</v>
      </c>
      <c r="AH1727" s="73">
        <v>0.9</v>
      </c>
      <c r="AI1727" s="73">
        <v>4.9</v>
      </c>
      <c r="AJ1727" s="73">
        <v>6.5</v>
      </c>
      <c r="AK1727" s="73" t="s">
        <v>5551</v>
      </c>
    </row>
    <row r="1728">
      <c r="A1728" s="73" t="s">
        <v>5552</v>
      </c>
      <c r="B1728" s="74" t="s">
        <v>5552</v>
      </c>
      <c r="C1728" s="73" t="s">
        <v>5553</v>
      </c>
      <c r="D1728" s="73">
        <v>72079.0</v>
      </c>
      <c r="E1728" s="73" t="s">
        <v>2039</v>
      </c>
      <c r="F1728" s="73" t="s">
        <v>2040</v>
      </c>
      <c r="G1728" s="73">
        <v>18.0125</v>
      </c>
      <c r="H1728" s="73">
        <v>-67.0405</v>
      </c>
      <c r="I1728" s="73">
        <v>23202.0</v>
      </c>
      <c r="J1728" s="73">
        <v>149.41</v>
      </c>
      <c r="K1728" s="73">
        <f t="shared" si="1"/>
        <v>1.036107224</v>
      </c>
      <c r="L1728" s="73">
        <f t="shared" si="2"/>
        <v>1.8</v>
      </c>
      <c r="M1728" s="73">
        <f t="shared" si="3"/>
        <v>3.4912049</v>
      </c>
      <c r="N1728" s="73" t="s">
        <v>2041</v>
      </c>
      <c r="O1728" s="73">
        <v>47.4</v>
      </c>
      <c r="P1728" s="73">
        <v>48.4</v>
      </c>
      <c r="Q1728" s="73">
        <v>51.6</v>
      </c>
      <c r="R1728" s="73">
        <v>30.9</v>
      </c>
      <c r="S1728" s="73">
        <v>3.64</v>
      </c>
      <c r="T1728" s="73">
        <v>17131.0</v>
      </c>
      <c r="U1728" s="73">
        <v>1.4</v>
      </c>
      <c r="V1728" s="73">
        <v>69.4</v>
      </c>
      <c r="W1728" s="73">
        <v>94897.0</v>
      </c>
      <c r="X1728" s="73">
        <v>524.0</v>
      </c>
      <c r="Y1728" s="73">
        <v>19.8</v>
      </c>
      <c r="Z1728" s="73">
        <v>42.0</v>
      </c>
      <c r="AA1728" s="73">
        <v>5880.0</v>
      </c>
      <c r="AB1728" s="73">
        <v>19.8</v>
      </c>
      <c r="AC1728" s="75">
        <v>45352.0</v>
      </c>
      <c r="AD1728" s="73">
        <v>42.3</v>
      </c>
      <c r="AE1728" s="73">
        <v>2.6</v>
      </c>
      <c r="AF1728" s="73">
        <v>0.0</v>
      </c>
      <c r="AG1728" s="73">
        <v>0.0</v>
      </c>
      <c r="AH1728" s="73">
        <v>0.0</v>
      </c>
      <c r="AI1728" s="73">
        <v>44.2</v>
      </c>
      <c r="AJ1728" s="73">
        <v>10.9</v>
      </c>
      <c r="AK1728" s="73" t="s">
        <v>5554</v>
      </c>
    </row>
    <row r="1729">
      <c r="A1729" s="73" t="s">
        <v>5555</v>
      </c>
      <c r="B1729" s="74" t="s">
        <v>5555</v>
      </c>
      <c r="C1729" s="73" t="s">
        <v>5556</v>
      </c>
      <c r="D1729" s="73">
        <v>55125.0</v>
      </c>
      <c r="E1729" s="73" t="s">
        <v>1585</v>
      </c>
      <c r="F1729" s="73" t="s">
        <v>1586</v>
      </c>
      <c r="G1729" s="73">
        <v>46.0529</v>
      </c>
      <c r="H1729" s="73">
        <v>-89.5148</v>
      </c>
      <c r="I1729" s="73">
        <v>23146.0</v>
      </c>
      <c r="J1729" s="73">
        <v>10.42</v>
      </c>
      <c r="K1729" s="73">
        <f t="shared" si="1"/>
        <v>0.9716663998</v>
      </c>
      <c r="L1729" s="73">
        <f t="shared" si="2"/>
        <v>1.8</v>
      </c>
      <c r="M1729" s="73">
        <f t="shared" si="3"/>
        <v>2.9505338</v>
      </c>
      <c r="N1729" s="73" t="s">
        <v>1373</v>
      </c>
      <c r="O1729" s="73">
        <v>55.3</v>
      </c>
      <c r="P1729" s="73">
        <v>52.0</v>
      </c>
      <c r="Q1729" s="73">
        <v>48.0</v>
      </c>
      <c r="R1729" s="73">
        <v>57.5</v>
      </c>
      <c r="S1729" s="73">
        <v>2.65</v>
      </c>
      <c r="T1729" s="73">
        <v>63726.0</v>
      </c>
      <c r="U1729" s="73">
        <v>26.2</v>
      </c>
      <c r="V1729" s="73">
        <v>83.5</v>
      </c>
      <c r="W1729" s="73">
        <v>255798.0</v>
      </c>
      <c r="X1729" s="73">
        <v>766.0</v>
      </c>
      <c r="Y1729" s="73">
        <v>29.1</v>
      </c>
      <c r="Z1729" s="73">
        <v>53.8</v>
      </c>
      <c r="AA1729" s="73">
        <v>10094.0</v>
      </c>
      <c r="AB1729" s="73">
        <v>4.6</v>
      </c>
      <c r="AC1729" s="75">
        <v>45352.0</v>
      </c>
      <c r="AD1729" s="73">
        <v>85.9</v>
      </c>
      <c r="AE1729" s="73">
        <v>0.5</v>
      </c>
      <c r="AF1729" s="73">
        <v>0.4</v>
      </c>
      <c r="AG1729" s="73">
        <v>9.0</v>
      </c>
      <c r="AH1729" s="73">
        <v>0.0</v>
      </c>
      <c r="AI1729" s="73">
        <v>0.3</v>
      </c>
      <c r="AJ1729" s="73">
        <v>4.0</v>
      </c>
      <c r="AK1729" s="73" t="s">
        <v>5557</v>
      </c>
    </row>
    <row r="1730">
      <c r="A1730" s="73" t="s">
        <v>5558</v>
      </c>
      <c r="B1730" s="74" t="s">
        <v>5558</v>
      </c>
      <c r="C1730" s="73" t="s">
        <v>5559</v>
      </c>
      <c r="D1730" s="73">
        <v>5123.0</v>
      </c>
      <c r="E1730" s="73" t="s">
        <v>1956</v>
      </c>
      <c r="F1730" s="73" t="s">
        <v>1957</v>
      </c>
      <c r="G1730" s="73">
        <v>35.022</v>
      </c>
      <c r="H1730" s="73">
        <v>-90.7478</v>
      </c>
      <c r="I1730" s="73">
        <v>23138.0</v>
      </c>
      <c r="J1730" s="73">
        <v>14.07</v>
      </c>
      <c r="K1730" s="73">
        <f t="shared" si="1"/>
        <v>0.9733063031</v>
      </c>
      <c r="L1730" s="73">
        <f t="shared" si="2"/>
        <v>1.8</v>
      </c>
      <c r="M1730" s="73">
        <f t="shared" si="3"/>
        <v>2.9647323</v>
      </c>
      <c r="N1730" s="73" t="s">
        <v>1373</v>
      </c>
      <c r="O1730" s="73">
        <v>38.8</v>
      </c>
      <c r="P1730" s="73">
        <v>55.3</v>
      </c>
      <c r="Q1730" s="73">
        <v>44.7</v>
      </c>
      <c r="R1730" s="73">
        <v>36.0</v>
      </c>
      <c r="S1730" s="73">
        <v>3.17</v>
      </c>
      <c r="T1730" s="73">
        <v>39822.0</v>
      </c>
      <c r="U1730" s="73">
        <v>11.8</v>
      </c>
      <c r="V1730" s="73">
        <v>54.2</v>
      </c>
      <c r="W1730" s="73">
        <v>83132.0</v>
      </c>
      <c r="X1730" s="73">
        <v>748.0</v>
      </c>
      <c r="Y1730" s="73">
        <v>13.2</v>
      </c>
      <c r="Z1730" s="73">
        <v>45.7</v>
      </c>
      <c r="AA1730" s="73">
        <v>7454.0</v>
      </c>
      <c r="AB1730" s="73">
        <v>6.6</v>
      </c>
      <c r="AC1730" s="75">
        <v>45352.0</v>
      </c>
      <c r="AD1730" s="73">
        <v>40.0</v>
      </c>
      <c r="AE1730" s="73">
        <v>53.5</v>
      </c>
      <c r="AF1730" s="73">
        <v>0.1</v>
      </c>
      <c r="AG1730" s="73">
        <v>0.5</v>
      </c>
      <c r="AH1730" s="73">
        <v>0.3</v>
      </c>
      <c r="AI1730" s="73">
        <v>2.2</v>
      </c>
      <c r="AJ1730" s="73">
        <v>3.5</v>
      </c>
      <c r="AK1730" s="73" t="s">
        <v>5560</v>
      </c>
    </row>
    <row r="1731">
      <c r="A1731" s="73" t="s">
        <v>5561</v>
      </c>
      <c r="B1731" s="74" t="s">
        <v>5561</v>
      </c>
      <c r="C1731" s="73" t="s">
        <v>5562</v>
      </c>
      <c r="D1731" s="73">
        <v>29177.0</v>
      </c>
      <c r="E1731" s="73" t="s">
        <v>1547</v>
      </c>
      <c r="F1731" s="73" t="s">
        <v>1548</v>
      </c>
      <c r="G1731" s="73">
        <v>39.3523</v>
      </c>
      <c r="H1731" s="73">
        <v>-93.9899</v>
      </c>
      <c r="I1731" s="73">
        <v>23122.0</v>
      </c>
      <c r="J1731" s="73">
        <v>15.69</v>
      </c>
      <c r="K1731" s="73">
        <f t="shared" si="1"/>
        <v>0.9740350372</v>
      </c>
      <c r="L1731" s="73">
        <f t="shared" si="2"/>
        <v>1.8</v>
      </c>
      <c r="M1731" s="73">
        <f t="shared" si="3"/>
        <v>2.9710341</v>
      </c>
      <c r="N1731" s="73" t="s">
        <v>1373</v>
      </c>
      <c r="O1731" s="73">
        <v>42.0</v>
      </c>
      <c r="P1731" s="73">
        <v>50.2</v>
      </c>
      <c r="Q1731" s="73">
        <v>49.8</v>
      </c>
      <c r="R1731" s="73">
        <v>54.1</v>
      </c>
      <c r="S1731" s="73">
        <v>3.06</v>
      </c>
      <c r="T1731" s="73">
        <v>69779.0</v>
      </c>
      <c r="U1731" s="73">
        <v>30.8</v>
      </c>
      <c r="V1731" s="73">
        <v>78.5</v>
      </c>
      <c r="W1731" s="73">
        <v>173428.0</v>
      </c>
      <c r="X1731" s="73">
        <v>840.0</v>
      </c>
      <c r="Y1731" s="73">
        <v>15.2</v>
      </c>
      <c r="Z1731" s="73">
        <v>61.5</v>
      </c>
      <c r="AA1731" s="73">
        <v>11041.0</v>
      </c>
      <c r="AB1731" s="73">
        <v>3.1</v>
      </c>
      <c r="AC1731" s="75">
        <v>45352.0</v>
      </c>
      <c r="AD1731" s="73">
        <v>93.8</v>
      </c>
      <c r="AE1731" s="73">
        <v>1.2</v>
      </c>
      <c r="AF1731" s="73">
        <v>0.3</v>
      </c>
      <c r="AG1731" s="73">
        <v>1.1</v>
      </c>
      <c r="AH1731" s="73">
        <v>0.0</v>
      </c>
      <c r="AI1731" s="73">
        <v>0.5</v>
      </c>
      <c r="AJ1731" s="73">
        <v>3.1</v>
      </c>
      <c r="AK1731" s="73" t="s">
        <v>5563</v>
      </c>
    </row>
    <row r="1732">
      <c r="A1732" s="73" t="s">
        <v>5564</v>
      </c>
      <c r="B1732" s="74" t="s">
        <v>5565</v>
      </c>
      <c r="C1732" s="73" t="s">
        <v>5566</v>
      </c>
      <c r="D1732" s="73">
        <v>72033.0</v>
      </c>
      <c r="E1732" s="73" t="s">
        <v>2039</v>
      </c>
      <c r="F1732" s="73" t="s">
        <v>2040</v>
      </c>
      <c r="G1732" s="73">
        <v>18.4375</v>
      </c>
      <c r="H1732" s="73">
        <v>-66.144</v>
      </c>
      <c r="I1732" s="73">
        <v>23060.0</v>
      </c>
      <c r="J1732" s="73">
        <v>1842.46</v>
      </c>
      <c r="K1732" s="73">
        <f t="shared" si="1"/>
        <v>2.265192482</v>
      </c>
      <c r="L1732" s="73">
        <f t="shared" si="2"/>
        <v>10.025434</v>
      </c>
      <c r="M1732" s="73">
        <f t="shared" si="3"/>
        <v>10.0771694</v>
      </c>
      <c r="N1732" s="73" t="s">
        <v>2041</v>
      </c>
      <c r="O1732" s="73">
        <v>42.9</v>
      </c>
      <c r="P1732" s="73">
        <v>47.0</v>
      </c>
      <c r="Q1732" s="73">
        <v>53.0</v>
      </c>
      <c r="R1732" s="73">
        <v>34.7</v>
      </c>
      <c r="S1732" s="73">
        <v>3.22</v>
      </c>
      <c r="T1732" s="73">
        <v>22407.0</v>
      </c>
      <c r="U1732" s="73">
        <v>6.9</v>
      </c>
      <c r="V1732" s="73">
        <v>60.4</v>
      </c>
      <c r="W1732" s="73">
        <v>125876.0</v>
      </c>
      <c r="X1732" s="73">
        <v>570.0</v>
      </c>
      <c r="Y1732" s="73">
        <v>21.7</v>
      </c>
      <c r="Z1732" s="73">
        <v>43.6</v>
      </c>
      <c r="AA1732" s="73">
        <v>8475.0</v>
      </c>
      <c r="AB1732" s="73">
        <v>13.7</v>
      </c>
      <c r="AC1732" s="75">
        <v>45352.0</v>
      </c>
      <c r="AD1732" s="73">
        <v>41.0</v>
      </c>
      <c r="AE1732" s="73">
        <v>10.3</v>
      </c>
      <c r="AF1732" s="73">
        <v>0.1</v>
      </c>
      <c r="AG1732" s="73">
        <v>0.2</v>
      </c>
      <c r="AH1732" s="73">
        <v>0.0</v>
      </c>
      <c r="AI1732" s="73">
        <v>8.3</v>
      </c>
      <c r="AJ1732" s="73">
        <v>40.1</v>
      </c>
      <c r="AK1732" s="73" t="s">
        <v>5567</v>
      </c>
    </row>
    <row r="1733">
      <c r="A1733" s="73" t="s">
        <v>2819</v>
      </c>
      <c r="B1733" s="74" t="s">
        <v>2819</v>
      </c>
      <c r="C1733" s="73" t="s">
        <v>2820</v>
      </c>
      <c r="D1733" s="73">
        <v>1025.0</v>
      </c>
      <c r="E1733" s="73" t="s">
        <v>1706</v>
      </c>
      <c r="F1733" s="73" t="s">
        <v>1707</v>
      </c>
      <c r="G1733" s="73">
        <v>31.6767</v>
      </c>
      <c r="H1733" s="73">
        <v>-87.8308</v>
      </c>
      <c r="I1733" s="73">
        <v>23058.0</v>
      </c>
      <c r="J1733" s="73">
        <v>7.19</v>
      </c>
      <c r="K1733" s="73">
        <f t="shared" si="1"/>
        <v>0.9702175022</v>
      </c>
      <c r="L1733" s="73">
        <f t="shared" si="2"/>
        <v>1.8</v>
      </c>
      <c r="M1733" s="73">
        <f t="shared" si="3"/>
        <v>2.9379691</v>
      </c>
      <c r="N1733" s="73" t="s">
        <v>1373</v>
      </c>
      <c r="O1733" s="73">
        <v>42.7</v>
      </c>
      <c r="P1733" s="73">
        <v>47.8</v>
      </c>
      <c r="Q1733" s="73">
        <v>52.2</v>
      </c>
      <c r="R1733" s="73">
        <v>41.0</v>
      </c>
      <c r="S1733" s="73">
        <v>3.64</v>
      </c>
      <c r="T1733" s="73">
        <v>47549.0</v>
      </c>
      <c r="U1733" s="73">
        <v>20.7</v>
      </c>
      <c r="V1733" s="73">
        <v>72.3</v>
      </c>
      <c r="W1733" s="73">
        <v>127751.0</v>
      </c>
      <c r="X1733" s="73">
        <v>723.0</v>
      </c>
      <c r="Y1733" s="73">
        <v>13.8</v>
      </c>
      <c r="Z1733" s="73">
        <v>48.2</v>
      </c>
      <c r="AA1733" s="73">
        <v>7627.0</v>
      </c>
      <c r="AB1733" s="73">
        <v>12.5</v>
      </c>
      <c r="AC1733" s="75">
        <v>45352.0</v>
      </c>
      <c r="AD1733" s="73">
        <v>51.4</v>
      </c>
      <c r="AE1733" s="73">
        <v>45.5</v>
      </c>
      <c r="AF1733" s="73">
        <v>0.4</v>
      </c>
      <c r="AG1733" s="73">
        <v>0.1</v>
      </c>
      <c r="AH1733" s="73">
        <v>0.0</v>
      </c>
      <c r="AI1733" s="73">
        <v>0.8</v>
      </c>
      <c r="AJ1733" s="73">
        <v>1.8</v>
      </c>
      <c r="AK1733" s="73" t="s">
        <v>5568</v>
      </c>
    </row>
    <row r="1734">
      <c r="A1734" s="73" t="s">
        <v>5569</v>
      </c>
      <c r="B1734" s="74" t="s">
        <v>5569</v>
      </c>
      <c r="C1734" s="73" t="s">
        <v>5570</v>
      </c>
      <c r="D1734" s="73">
        <v>51670.0</v>
      </c>
      <c r="E1734" s="73" t="s">
        <v>1509</v>
      </c>
      <c r="F1734" s="73" t="s">
        <v>1510</v>
      </c>
      <c r="G1734" s="73">
        <v>37.2915</v>
      </c>
      <c r="H1734" s="73">
        <v>-77.2985</v>
      </c>
      <c r="I1734" s="73">
        <v>23046.0</v>
      </c>
      <c r="J1734" s="73">
        <v>859.36</v>
      </c>
      <c r="K1734" s="73">
        <f t="shared" si="1"/>
        <v>1.438308164</v>
      </c>
      <c r="L1734" s="73">
        <f t="shared" si="2"/>
        <v>2.258944</v>
      </c>
      <c r="M1734" s="73">
        <f t="shared" si="3"/>
        <v>6.2529104</v>
      </c>
      <c r="N1734" s="73" t="s">
        <v>1396</v>
      </c>
      <c r="O1734" s="73">
        <v>35.7</v>
      </c>
      <c r="P1734" s="73">
        <v>47.0</v>
      </c>
      <c r="Q1734" s="73">
        <v>53.0</v>
      </c>
      <c r="R1734" s="73">
        <v>38.0</v>
      </c>
      <c r="S1734" s="73">
        <v>3.04</v>
      </c>
      <c r="T1734" s="73">
        <v>50661.0</v>
      </c>
      <c r="U1734" s="73">
        <v>17.9</v>
      </c>
      <c r="V1734" s="73">
        <v>53.6</v>
      </c>
      <c r="W1734" s="73">
        <v>151140.0</v>
      </c>
      <c r="X1734" s="73">
        <v>1033.0</v>
      </c>
      <c r="Y1734" s="73">
        <v>11.1</v>
      </c>
      <c r="Z1734" s="73">
        <v>60.2</v>
      </c>
      <c r="AA1734" s="73">
        <v>10004.0</v>
      </c>
      <c r="AB1734" s="73">
        <v>8.8</v>
      </c>
      <c r="AC1734" s="75">
        <v>45352.0</v>
      </c>
      <c r="AD1734" s="73">
        <v>46.0</v>
      </c>
      <c r="AE1734" s="73">
        <v>43.3</v>
      </c>
      <c r="AF1734" s="73">
        <v>1.0</v>
      </c>
      <c r="AG1734" s="73">
        <v>0.0</v>
      </c>
      <c r="AH1734" s="73">
        <v>0.0</v>
      </c>
      <c r="AI1734" s="73">
        <v>2.3</v>
      </c>
      <c r="AJ1734" s="73">
        <v>7.4</v>
      </c>
      <c r="AK1734" s="73">
        <v>23860.0</v>
      </c>
    </row>
    <row r="1735">
      <c r="A1735" s="73" t="s">
        <v>3296</v>
      </c>
      <c r="B1735" s="74" t="s">
        <v>3296</v>
      </c>
      <c r="C1735" s="73" t="s">
        <v>3297</v>
      </c>
      <c r="D1735" s="73">
        <v>29055.0</v>
      </c>
      <c r="E1735" s="73" t="s">
        <v>1547</v>
      </c>
      <c r="F1735" s="73" t="s">
        <v>1548</v>
      </c>
      <c r="G1735" s="73">
        <v>37.9764</v>
      </c>
      <c r="H1735" s="73">
        <v>-91.3039</v>
      </c>
      <c r="I1735" s="73">
        <v>23023.0</v>
      </c>
      <c r="J1735" s="73">
        <v>11.97</v>
      </c>
      <c r="K1735" s="73">
        <f t="shared" si="1"/>
        <v>0.9723624593</v>
      </c>
      <c r="L1735" s="73">
        <f t="shared" si="2"/>
        <v>1.8</v>
      </c>
      <c r="M1735" s="73">
        <f t="shared" si="3"/>
        <v>2.9565633</v>
      </c>
      <c r="N1735" s="73" t="s">
        <v>1373</v>
      </c>
      <c r="O1735" s="73">
        <v>42.3</v>
      </c>
      <c r="P1735" s="73">
        <v>49.6</v>
      </c>
      <c r="Q1735" s="73">
        <v>50.4</v>
      </c>
      <c r="R1735" s="73">
        <v>52.6</v>
      </c>
      <c r="S1735" s="73">
        <v>3.0</v>
      </c>
      <c r="T1735" s="73">
        <v>52367.0</v>
      </c>
      <c r="U1735" s="73">
        <v>19.1</v>
      </c>
      <c r="V1735" s="73">
        <v>73.2</v>
      </c>
      <c r="W1735" s="73">
        <v>157090.0</v>
      </c>
      <c r="X1735" s="73">
        <v>784.0</v>
      </c>
      <c r="Y1735" s="73">
        <v>13.6</v>
      </c>
      <c r="Z1735" s="73">
        <v>53.1</v>
      </c>
      <c r="AA1735" s="73">
        <v>10555.0</v>
      </c>
      <c r="AB1735" s="73">
        <v>6.9</v>
      </c>
      <c r="AC1735" s="75">
        <v>45352.0</v>
      </c>
      <c r="AD1735" s="73">
        <v>94.3</v>
      </c>
      <c r="AE1735" s="73">
        <v>0.5</v>
      </c>
      <c r="AF1735" s="73">
        <v>0.3</v>
      </c>
      <c r="AG1735" s="73">
        <v>0.1</v>
      </c>
      <c r="AH1735" s="73">
        <v>0.2</v>
      </c>
      <c r="AI1735" s="73">
        <v>0.5</v>
      </c>
      <c r="AJ1735" s="73">
        <v>4.0</v>
      </c>
      <c r="AK1735" s="73" t="s">
        <v>5571</v>
      </c>
    </row>
    <row r="1736">
      <c r="A1736" s="73" t="s">
        <v>1959</v>
      </c>
      <c r="B1736" s="74" t="s">
        <v>1959</v>
      </c>
      <c r="C1736" s="73" t="s">
        <v>1960</v>
      </c>
      <c r="D1736" s="73">
        <v>26133.0</v>
      </c>
      <c r="E1736" s="73" t="s">
        <v>1439</v>
      </c>
      <c r="F1736" s="73" t="s">
        <v>1440</v>
      </c>
      <c r="G1736" s="73">
        <v>43.9898</v>
      </c>
      <c r="H1736" s="73">
        <v>-85.3252</v>
      </c>
      <c r="I1736" s="73">
        <v>23022.0</v>
      </c>
      <c r="J1736" s="73">
        <v>15.7</v>
      </c>
      <c r="K1736" s="73">
        <f t="shared" si="1"/>
        <v>0.9740395372</v>
      </c>
      <c r="L1736" s="73">
        <f t="shared" si="2"/>
        <v>1.8</v>
      </c>
      <c r="M1736" s="73">
        <f t="shared" si="3"/>
        <v>2.971073</v>
      </c>
      <c r="N1736" s="73" t="s">
        <v>1441</v>
      </c>
      <c r="O1736" s="73">
        <v>43.5</v>
      </c>
      <c r="P1736" s="73">
        <v>51.1</v>
      </c>
      <c r="Q1736" s="73">
        <v>48.9</v>
      </c>
      <c r="R1736" s="73">
        <v>53.3</v>
      </c>
      <c r="S1736" s="73">
        <v>3.04</v>
      </c>
      <c r="T1736" s="73">
        <v>54875.0</v>
      </c>
      <c r="U1736" s="73">
        <v>20.3</v>
      </c>
      <c r="V1736" s="73">
        <v>83.3</v>
      </c>
      <c r="W1736" s="73">
        <v>128597.0</v>
      </c>
      <c r="X1736" s="73">
        <v>739.0</v>
      </c>
      <c r="Y1736" s="73">
        <v>16.6</v>
      </c>
      <c r="Z1736" s="73">
        <v>52.9</v>
      </c>
      <c r="AA1736" s="73">
        <v>12586.0</v>
      </c>
      <c r="AB1736" s="73">
        <v>7.7</v>
      </c>
      <c r="AC1736" s="75">
        <v>45352.0</v>
      </c>
      <c r="AD1736" s="73">
        <v>93.7</v>
      </c>
      <c r="AE1736" s="73">
        <v>1.0</v>
      </c>
      <c r="AF1736" s="73">
        <v>0.3</v>
      </c>
      <c r="AG1736" s="73">
        <v>0.2</v>
      </c>
      <c r="AH1736" s="73">
        <v>0.0</v>
      </c>
      <c r="AI1736" s="73">
        <v>0.9</v>
      </c>
      <c r="AJ1736" s="73">
        <v>3.8</v>
      </c>
      <c r="AK1736" s="73" t="s">
        <v>5572</v>
      </c>
    </row>
    <row r="1737">
      <c r="A1737" s="73" t="s">
        <v>5573</v>
      </c>
      <c r="B1737" s="74" t="s">
        <v>5573</v>
      </c>
      <c r="C1737" s="73" t="s">
        <v>5574</v>
      </c>
      <c r="D1737" s="73">
        <v>5111.0</v>
      </c>
      <c r="E1737" s="73" t="s">
        <v>1956</v>
      </c>
      <c r="F1737" s="73" t="s">
        <v>1957</v>
      </c>
      <c r="G1737" s="73">
        <v>35.574</v>
      </c>
      <c r="H1737" s="73">
        <v>-90.663</v>
      </c>
      <c r="I1737" s="73">
        <v>22997.0</v>
      </c>
      <c r="J1737" s="73">
        <v>11.71</v>
      </c>
      <c r="K1737" s="73">
        <f t="shared" si="1"/>
        <v>0.9722456661</v>
      </c>
      <c r="L1737" s="73">
        <f t="shared" si="2"/>
        <v>1.8</v>
      </c>
      <c r="M1737" s="73">
        <f t="shared" si="3"/>
        <v>2.9555519</v>
      </c>
      <c r="N1737" s="73" t="s">
        <v>1373</v>
      </c>
      <c r="O1737" s="73">
        <v>39.9</v>
      </c>
      <c r="P1737" s="73">
        <v>48.9</v>
      </c>
      <c r="Q1737" s="73">
        <v>51.1</v>
      </c>
      <c r="R1737" s="73">
        <v>45.8</v>
      </c>
      <c r="S1737" s="73">
        <v>3.12</v>
      </c>
      <c r="T1737" s="73">
        <v>43440.0</v>
      </c>
      <c r="U1737" s="73">
        <v>17.3</v>
      </c>
      <c r="V1737" s="73">
        <v>63.6</v>
      </c>
      <c r="W1737" s="73">
        <v>93489.0</v>
      </c>
      <c r="X1737" s="73">
        <v>642.0</v>
      </c>
      <c r="Y1737" s="73">
        <v>11.5</v>
      </c>
      <c r="Z1737" s="73">
        <v>54.9</v>
      </c>
      <c r="AA1737" s="73">
        <v>10001.0</v>
      </c>
      <c r="AB1737" s="73">
        <v>5.1</v>
      </c>
      <c r="AC1737" s="75">
        <v>45352.0</v>
      </c>
      <c r="AD1737" s="73">
        <v>85.6</v>
      </c>
      <c r="AE1737" s="73">
        <v>4.3</v>
      </c>
      <c r="AF1737" s="73">
        <v>0.0</v>
      </c>
      <c r="AG1737" s="73">
        <v>0.3</v>
      </c>
      <c r="AH1737" s="73">
        <v>0.1</v>
      </c>
      <c r="AI1737" s="73">
        <v>1.0</v>
      </c>
      <c r="AJ1737" s="73">
        <v>8.8</v>
      </c>
      <c r="AK1737" s="73" t="s">
        <v>5575</v>
      </c>
    </row>
    <row r="1738">
      <c r="A1738" s="73" t="s">
        <v>5576</v>
      </c>
      <c r="B1738" s="74" t="s">
        <v>5576</v>
      </c>
      <c r="C1738" s="73" t="s">
        <v>5577</v>
      </c>
      <c r="D1738" s="73">
        <v>13107.0</v>
      </c>
      <c r="E1738" s="73" t="s">
        <v>1525</v>
      </c>
      <c r="F1738" s="73" t="s">
        <v>1526</v>
      </c>
      <c r="G1738" s="73">
        <v>32.5897</v>
      </c>
      <c r="H1738" s="73">
        <v>-82.3017</v>
      </c>
      <c r="I1738" s="73">
        <v>22907.0</v>
      </c>
      <c r="J1738" s="73">
        <v>13.0</v>
      </c>
      <c r="K1738" s="73">
        <f t="shared" si="1"/>
        <v>0.9728252778</v>
      </c>
      <c r="L1738" s="73">
        <f t="shared" si="2"/>
        <v>1.8</v>
      </c>
      <c r="M1738" s="73">
        <f t="shared" si="3"/>
        <v>2.96057</v>
      </c>
      <c r="N1738" s="73" t="s">
        <v>1396</v>
      </c>
      <c r="O1738" s="73">
        <v>37.4</v>
      </c>
      <c r="P1738" s="73">
        <v>50.7</v>
      </c>
      <c r="Q1738" s="73">
        <v>49.3</v>
      </c>
      <c r="R1738" s="73">
        <v>40.9</v>
      </c>
      <c r="S1738" s="73">
        <v>3.2</v>
      </c>
      <c r="T1738" s="73">
        <v>47905.0</v>
      </c>
      <c r="U1738" s="73">
        <v>16.5</v>
      </c>
      <c r="V1738" s="73">
        <v>56.5</v>
      </c>
      <c r="W1738" s="73">
        <v>85496.0</v>
      </c>
      <c r="X1738" s="73">
        <v>724.0</v>
      </c>
      <c r="Y1738" s="73">
        <v>11.6</v>
      </c>
      <c r="Z1738" s="73">
        <v>56.9</v>
      </c>
      <c r="AA1738" s="73">
        <v>8837.0</v>
      </c>
      <c r="AB1738" s="73">
        <v>8.9</v>
      </c>
      <c r="AC1738" s="75">
        <v>45352.0</v>
      </c>
      <c r="AD1738" s="73">
        <v>60.5</v>
      </c>
      <c r="AE1738" s="73">
        <v>32.1</v>
      </c>
      <c r="AF1738" s="73">
        <v>0.2</v>
      </c>
      <c r="AG1738" s="73">
        <v>0.4</v>
      </c>
      <c r="AH1738" s="73">
        <v>0.0</v>
      </c>
      <c r="AI1738" s="73">
        <v>1.5</v>
      </c>
      <c r="AJ1738" s="73">
        <v>5.3</v>
      </c>
      <c r="AK1738" s="73" t="s">
        <v>5578</v>
      </c>
    </row>
    <row r="1739">
      <c r="A1739" s="73" t="s">
        <v>1476</v>
      </c>
      <c r="B1739" s="74" t="s">
        <v>1476</v>
      </c>
      <c r="C1739" s="73" t="s">
        <v>1477</v>
      </c>
      <c r="D1739" s="73">
        <v>18047.0</v>
      </c>
      <c r="E1739" s="73" t="s">
        <v>1563</v>
      </c>
      <c r="F1739" s="73" t="s">
        <v>1564</v>
      </c>
      <c r="G1739" s="73">
        <v>39.4149</v>
      </c>
      <c r="H1739" s="73">
        <v>-85.0602</v>
      </c>
      <c r="I1739" s="73">
        <v>22850.0</v>
      </c>
      <c r="J1739" s="73">
        <v>22.95</v>
      </c>
      <c r="K1739" s="73">
        <f t="shared" si="1"/>
        <v>0.9773075527</v>
      </c>
      <c r="L1739" s="73">
        <f t="shared" si="2"/>
        <v>1.8</v>
      </c>
      <c r="M1739" s="73">
        <f t="shared" si="3"/>
        <v>2.9992755</v>
      </c>
      <c r="N1739" s="73" t="s">
        <v>1565</v>
      </c>
      <c r="O1739" s="73">
        <v>41.8</v>
      </c>
      <c r="P1739" s="73">
        <v>49.8</v>
      </c>
      <c r="Q1739" s="73">
        <v>50.2</v>
      </c>
      <c r="R1739" s="73">
        <v>55.0</v>
      </c>
      <c r="S1739" s="73">
        <v>3.09</v>
      </c>
      <c r="T1739" s="73">
        <v>75985.0</v>
      </c>
      <c r="U1739" s="73">
        <v>31.3</v>
      </c>
      <c r="V1739" s="73">
        <v>81.4</v>
      </c>
      <c r="W1739" s="73">
        <v>213813.0</v>
      </c>
      <c r="X1739" s="73">
        <v>743.0</v>
      </c>
      <c r="Y1739" s="73">
        <v>20.7</v>
      </c>
      <c r="Z1739" s="73">
        <v>64.4</v>
      </c>
      <c r="AA1739" s="73">
        <v>10921.0</v>
      </c>
      <c r="AB1739" s="73">
        <v>2.1</v>
      </c>
      <c r="AC1739" s="75">
        <v>45352.0</v>
      </c>
      <c r="AD1739" s="73">
        <v>96.7</v>
      </c>
      <c r="AE1739" s="73">
        <v>0.1</v>
      </c>
      <c r="AF1739" s="73">
        <v>0.6</v>
      </c>
      <c r="AG1739" s="73">
        <v>0.0</v>
      </c>
      <c r="AH1739" s="73">
        <v>0.0</v>
      </c>
      <c r="AI1739" s="73">
        <v>0.6</v>
      </c>
      <c r="AJ1739" s="73">
        <v>2.1</v>
      </c>
      <c r="AK1739" s="73" t="s">
        <v>5579</v>
      </c>
    </row>
    <row r="1740">
      <c r="A1740" s="73" t="s">
        <v>5580</v>
      </c>
      <c r="B1740" s="74" t="s">
        <v>5580</v>
      </c>
      <c r="C1740" s="73" t="s">
        <v>5581</v>
      </c>
      <c r="D1740" s="73">
        <v>53039.0</v>
      </c>
      <c r="E1740" s="73" t="s">
        <v>1419</v>
      </c>
      <c r="F1740" s="73" t="s">
        <v>1420</v>
      </c>
      <c r="G1740" s="73">
        <v>45.8738</v>
      </c>
      <c r="H1740" s="73">
        <v>-120.7891</v>
      </c>
      <c r="I1740" s="73">
        <v>22798.0</v>
      </c>
      <c r="J1740" s="73">
        <v>4.7</v>
      </c>
      <c r="K1740" s="73">
        <f t="shared" si="1"/>
        <v>0.9691020251</v>
      </c>
      <c r="L1740" s="73">
        <f t="shared" si="2"/>
        <v>1.8</v>
      </c>
      <c r="M1740" s="73">
        <f t="shared" si="3"/>
        <v>2.928283</v>
      </c>
      <c r="N1740" s="73" t="s">
        <v>1367</v>
      </c>
      <c r="O1740" s="73">
        <v>47.0</v>
      </c>
      <c r="P1740" s="73">
        <v>51.0</v>
      </c>
      <c r="Q1740" s="73">
        <v>49.0</v>
      </c>
      <c r="R1740" s="73">
        <v>53.8</v>
      </c>
      <c r="S1740" s="73">
        <v>2.91</v>
      </c>
      <c r="T1740" s="73">
        <v>66581.0</v>
      </c>
      <c r="U1740" s="73">
        <v>30.1</v>
      </c>
      <c r="V1740" s="73">
        <v>75.0</v>
      </c>
      <c r="W1740" s="73">
        <v>352969.0</v>
      </c>
      <c r="X1740" s="73">
        <v>986.0</v>
      </c>
      <c r="Y1740" s="73">
        <v>30.8</v>
      </c>
      <c r="Z1740" s="73">
        <v>53.8</v>
      </c>
      <c r="AA1740" s="73">
        <v>9432.0</v>
      </c>
      <c r="AB1740" s="73">
        <v>6.9</v>
      </c>
      <c r="AC1740" s="75">
        <v>45352.0</v>
      </c>
      <c r="AD1740" s="73">
        <v>86.5</v>
      </c>
      <c r="AE1740" s="73">
        <v>0.8</v>
      </c>
      <c r="AF1740" s="73">
        <v>0.6</v>
      </c>
      <c r="AG1740" s="73">
        <v>1.0</v>
      </c>
      <c r="AH1740" s="73">
        <v>0.3</v>
      </c>
      <c r="AI1740" s="73">
        <v>3.2</v>
      </c>
      <c r="AJ1740" s="73">
        <v>7.7</v>
      </c>
      <c r="AK1740" s="73" t="s">
        <v>5582</v>
      </c>
    </row>
    <row r="1741">
      <c r="A1741" s="73" t="s">
        <v>1969</v>
      </c>
      <c r="B1741" s="74" t="s">
        <v>1969</v>
      </c>
      <c r="C1741" s="73" t="s">
        <v>5583</v>
      </c>
      <c r="D1741" s="73">
        <v>22003.0</v>
      </c>
      <c r="E1741" s="73" t="s">
        <v>1885</v>
      </c>
      <c r="F1741" s="73" t="s">
        <v>1886</v>
      </c>
      <c r="G1741" s="73">
        <v>30.653</v>
      </c>
      <c r="H1741" s="73">
        <v>-92.828</v>
      </c>
      <c r="I1741" s="73">
        <v>22798.0</v>
      </c>
      <c r="J1741" s="73">
        <v>11.55</v>
      </c>
      <c r="K1741" s="73">
        <f t="shared" si="1"/>
        <v>0.9721738004</v>
      </c>
      <c r="L1741" s="73">
        <f t="shared" si="2"/>
        <v>1.8</v>
      </c>
      <c r="M1741" s="73">
        <f t="shared" si="3"/>
        <v>2.9549295</v>
      </c>
      <c r="N1741" s="73" t="s">
        <v>1373</v>
      </c>
      <c r="O1741" s="73">
        <v>38.5</v>
      </c>
      <c r="P1741" s="73">
        <v>55.9</v>
      </c>
      <c r="Q1741" s="73">
        <v>44.1</v>
      </c>
      <c r="R1741" s="73">
        <v>42.1</v>
      </c>
      <c r="S1741" s="73">
        <v>2.95</v>
      </c>
      <c r="T1741" s="73">
        <v>52755.0</v>
      </c>
      <c r="U1741" s="73">
        <v>23.2</v>
      </c>
      <c r="V1741" s="73">
        <v>76.0</v>
      </c>
      <c r="W1741" s="73">
        <v>114282.0</v>
      </c>
      <c r="X1741" s="73">
        <v>734.0</v>
      </c>
      <c r="Y1741" s="73">
        <v>12.0</v>
      </c>
      <c r="Z1741" s="73">
        <v>47.1</v>
      </c>
      <c r="AA1741" s="73">
        <v>8137.0</v>
      </c>
      <c r="AB1741" s="73">
        <v>8.9</v>
      </c>
      <c r="AC1741" s="75">
        <v>45352.0</v>
      </c>
      <c r="AD1741" s="73">
        <v>74.2</v>
      </c>
      <c r="AE1741" s="73">
        <v>17.8</v>
      </c>
      <c r="AF1741" s="73">
        <v>0.7</v>
      </c>
      <c r="AG1741" s="73">
        <v>1.7</v>
      </c>
      <c r="AH1741" s="73">
        <v>0.0</v>
      </c>
      <c r="AI1741" s="73">
        <v>1.2</v>
      </c>
      <c r="AJ1741" s="73">
        <v>4.4</v>
      </c>
      <c r="AK1741" s="73" t="s">
        <v>5584</v>
      </c>
    </row>
    <row r="1742">
      <c r="A1742" s="73" t="s">
        <v>5585</v>
      </c>
      <c r="B1742" s="73" t="s">
        <v>5585</v>
      </c>
      <c r="C1742" s="73" t="s">
        <v>5586</v>
      </c>
      <c r="D1742" s="73">
        <v>37033.0</v>
      </c>
      <c r="E1742" s="73" t="s">
        <v>1514</v>
      </c>
      <c r="F1742" s="73" t="s">
        <v>1515</v>
      </c>
      <c r="G1742" s="73">
        <v>36.3932</v>
      </c>
      <c r="H1742" s="73">
        <v>-79.3335</v>
      </c>
      <c r="I1742" s="73">
        <v>22747.0</v>
      </c>
      <c r="J1742" s="73">
        <v>20.64</v>
      </c>
      <c r="K1742" s="73">
        <f t="shared" si="1"/>
        <v>0.9762651069</v>
      </c>
      <c r="L1742" s="73">
        <f t="shared" si="2"/>
        <v>1.8</v>
      </c>
      <c r="M1742" s="73">
        <f t="shared" si="3"/>
        <v>2.9902896</v>
      </c>
      <c r="N1742" s="73" t="s">
        <v>1396</v>
      </c>
      <c r="O1742" s="73">
        <v>46.4</v>
      </c>
      <c r="P1742" s="73">
        <v>52.0</v>
      </c>
      <c r="Q1742" s="73">
        <v>48.0</v>
      </c>
      <c r="R1742" s="73">
        <v>50.0</v>
      </c>
      <c r="S1742" s="73">
        <v>2.99</v>
      </c>
      <c r="T1742" s="73">
        <v>56999.0</v>
      </c>
      <c r="U1742" s="73">
        <v>21.5</v>
      </c>
      <c r="V1742" s="73">
        <v>75.5</v>
      </c>
      <c r="W1742" s="73">
        <v>137657.0</v>
      </c>
      <c r="X1742" s="73">
        <v>678.0</v>
      </c>
      <c r="Y1742" s="73">
        <v>15.5</v>
      </c>
      <c r="Z1742" s="73">
        <v>53.1</v>
      </c>
      <c r="AA1742" s="73">
        <v>10020.0</v>
      </c>
      <c r="AB1742" s="73">
        <v>6.0</v>
      </c>
      <c r="AC1742" s="75">
        <v>45352.0</v>
      </c>
      <c r="AD1742" s="73">
        <v>60.3</v>
      </c>
      <c r="AE1742" s="73">
        <v>32.0</v>
      </c>
      <c r="AF1742" s="73">
        <v>0.9</v>
      </c>
      <c r="AG1742" s="73">
        <v>0.1</v>
      </c>
      <c r="AH1742" s="73">
        <v>0.0</v>
      </c>
      <c r="AI1742" s="73">
        <v>2.2</v>
      </c>
      <c r="AJ1742" s="73">
        <v>4.6</v>
      </c>
      <c r="AK1742" s="73" t="s">
        <v>5587</v>
      </c>
    </row>
    <row r="1743">
      <c r="A1743" s="73" t="s">
        <v>2642</v>
      </c>
      <c r="B1743" s="74" t="s">
        <v>2642</v>
      </c>
      <c r="C1743" s="73" t="s">
        <v>2643</v>
      </c>
      <c r="D1743" s="73">
        <v>5027.0</v>
      </c>
      <c r="E1743" s="73" t="s">
        <v>1956</v>
      </c>
      <c r="F1743" s="73" t="s">
        <v>1957</v>
      </c>
      <c r="G1743" s="73">
        <v>33.2143</v>
      </c>
      <c r="H1743" s="73">
        <v>-93.2273</v>
      </c>
      <c r="I1743" s="73">
        <v>22707.0</v>
      </c>
      <c r="J1743" s="73">
        <v>11.44</v>
      </c>
      <c r="K1743" s="73">
        <f t="shared" si="1"/>
        <v>0.9721243958</v>
      </c>
      <c r="L1743" s="73">
        <f t="shared" si="2"/>
        <v>1.8</v>
      </c>
      <c r="M1743" s="73">
        <f t="shared" si="3"/>
        <v>2.9545016</v>
      </c>
      <c r="N1743" s="73" t="s">
        <v>1373</v>
      </c>
      <c r="O1743" s="73">
        <v>35.1</v>
      </c>
      <c r="P1743" s="73">
        <v>48.4</v>
      </c>
      <c r="Q1743" s="73">
        <v>51.6</v>
      </c>
      <c r="R1743" s="73">
        <v>43.3</v>
      </c>
      <c r="S1743" s="73">
        <v>3.38</v>
      </c>
      <c r="T1743" s="73">
        <v>47441.0</v>
      </c>
      <c r="U1743" s="73">
        <v>20.9</v>
      </c>
      <c r="V1743" s="73">
        <v>72.3</v>
      </c>
      <c r="W1743" s="73">
        <v>123179.0</v>
      </c>
      <c r="X1743" s="73">
        <v>690.0</v>
      </c>
      <c r="Y1743" s="73">
        <v>19.0</v>
      </c>
      <c r="Z1743" s="73">
        <v>51.7</v>
      </c>
      <c r="AA1743" s="73">
        <v>8891.0</v>
      </c>
      <c r="AB1743" s="73">
        <v>3.2</v>
      </c>
      <c r="AC1743" s="75">
        <v>45352.0</v>
      </c>
      <c r="AD1743" s="73">
        <v>61.1</v>
      </c>
      <c r="AE1743" s="73">
        <v>35.6</v>
      </c>
      <c r="AF1743" s="73">
        <v>0.5</v>
      </c>
      <c r="AG1743" s="73">
        <v>0.5</v>
      </c>
      <c r="AH1743" s="73">
        <v>0.0</v>
      </c>
      <c r="AI1743" s="73">
        <v>0.6</v>
      </c>
      <c r="AJ1743" s="73">
        <v>1.8</v>
      </c>
      <c r="AK1743" s="73" t="s">
        <v>5588</v>
      </c>
    </row>
    <row r="1744">
      <c r="A1744" s="73" t="s">
        <v>5589</v>
      </c>
      <c r="B1744" s="74" t="s">
        <v>5589</v>
      </c>
      <c r="C1744" s="73" t="s">
        <v>5590</v>
      </c>
      <c r="D1744" s="73">
        <v>51163.0</v>
      </c>
      <c r="E1744" s="73" t="s">
        <v>1509</v>
      </c>
      <c r="F1744" s="73" t="s">
        <v>1510</v>
      </c>
      <c r="G1744" s="73">
        <v>37.8145</v>
      </c>
      <c r="H1744" s="73">
        <v>-79.4473</v>
      </c>
      <c r="I1744" s="73">
        <v>22673.0</v>
      </c>
      <c r="J1744" s="73">
        <v>14.67</v>
      </c>
      <c r="K1744" s="73">
        <f t="shared" si="1"/>
        <v>0.973576141</v>
      </c>
      <c r="L1744" s="73">
        <f t="shared" si="2"/>
        <v>1.8</v>
      </c>
      <c r="M1744" s="73">
        <f t="shared" si="3"/>
        <v>2.9670663</v>
      </c>
      <c r="N1744" s="73" t="s">
        <v>1396</v>
      </c>
      <c r="O1744" s="73">
        <v>49.4</v>
      </c>
      <c r="P1744" s="73">
        <v>49.3</v>
      </c>
      <c r="Q1744" s="73">
        <v>50.7</v>
      </c>
      <c r="R1744" s="73">
        <v>52.9</v>
      </c>
      <c r="S1744" s="73">
        <v>2.88</v>
      </c>
      <c r="T1744" s="73">
        <v>61903.0</v>
      </c>
      <c r="U1744" s="73">
        <v>27.1</v>
      </c>
      <c r="V1744" s="73">
        <v>78.2</v>
      </c>
      <c r="W1744" s="73">
        <v>232617.0</v>
      </c>
      <c r="X1744" s="73">
        <v>925.0</v>
      </c>
      <c r="Y1744" s="73">
        <v>30.1</v>
      </c>
      <c r="Z1744" s="73">
        <v>55.3</v>
      </c>
      <c r="AA1744" s="73">
        <v>11382.0</v>
      </c>
      <c r="AB1744" s="73">
        <v>3.9</v>
      </c>
      <c r="AC1744" s="75">
        <v>45352.0</v>
      </c>
      <c r="AD1744" s="73">
        <v>91.4</v>
      </c>
      <c r="AE1744" s="73">
        <v>4.4</v>
      </c>
      <c r="AF1744" s="73">
        <v>0.7</v>
      </c>
      <c r="AG1744" s="73">
        <v>0.1</v>
      </c>
      <c r="AH1744" s="73">
        <v>0.0</v>
      </c>
      <c r="AI1744" s="73">
        <v>1.3</v>
      </c>
      <c r="AJ1744" s="73">
        <v>2.2</v>
      </c>
      <c r="AK1744" s="73" t="s">
        <v>5591</v>
      </c>
    </row>
    <row r="1745">
      <c r="A1745" s="73" t="s">
        <v>1975</v>
      </c>
      <c r="B1745" s="74" t="s">
        <v>1975</v>
      </c>
      <c r="C1745" s="73" t="s">
        <v>1976</v>
      </c>
      <c r="D1745" s="73">
        <v>21167.0</v>
      </c>
      <c r="E1745" s="73" t="s">
        <v>1656</v>
      </c>
      <c r="F1745" s="73" t="s">
        <v>1657</v>
      </c>
      <c r="G1745" s="73">
        <v>37.811</v>
      </c>
      <c r="H1745" s="73">
        <v>-84.8745</v>
      </c>
      <c r="I1745" s="73">
        <v>22662.0</v>
      </c>
      <c r="J1745" s="73">
        <v>35.09</v>
      </c>
      <c r="K1745" s="73">
        <f t="shared" si="1"/>
        <v>0.9828043585</v>
      </c>
      <c r="L1745" s="73">
        <f t="shared" si="2"/>
        <v>1.8</v>
      </c>
      <c r="M1745" s="73">
        <f t="shared" si="3"/>
        <v>3.0465001</v>
      </c>
      <c r="N1745" s="73" t="s">
        <v>1396</v>
      </c>
      <c r="O1745" s="73">
        <v>43.1</v>
      </c>
      <c r="P1745" s="73">
        <v>50.1</v>
      </c>
      <c r="Q1745" s="73">
        <v>49.9</v>
      </c>
      <c r="R1745" s="73">
        <v>52.3</v>
      </c>
      <c r="S1745" s="73">
        <v>3.21</v>
      </c>
      <c r="T1745" s="73">
        <v>60728.0</v>
      </c>
      <c r="U1745" s="73">
        <v>22.5</v>
      </c>
      <c r="V1745" s="73">
        <v>74.4</v>
      </c>
      <c r="W1745" s="73">
        <v>180303.0</v>
      </c>
      <c r="X1745" s="73">
        <v>720.0</v>
      </c>
      <c r="Y1745" s="73">
        <v>21.7</v>
      </c>
      <c r="Z1745" s="73">
        <v>57.6</v>
      </c>
      <c r="AA1745" s="73">
        <v>10422.0</v>
      </c>
      <c r="AB1745" s="73">
        <v>4.5</v>
      </c>
      <c r="AC1745" s="75">
        <v>45352.0</v>
      </c>
      <c r="AD1745" s="73">
        <v>91.8</v>
      </c>
      <c r="AE1745" s="73">
        <v>3.5</v>
      </c>
      <c r="AF1745" s="73">
        <v>0.2</v>
      </c>
      <c r="AG1745" s="73">
        <v>0.3</v>
      </c>
      <c r="AH1745" s="73">
        <v>0.0</v>
      </c>
      <c r="AI1745" s="73">
        <v>0.6</v>
      </c>
      <c r="AJ1745" s="73">
        <v>3.6</v>
      </c>
      <c r="AK1745" s="73" t="s">
        <v>5592</v>
      </c>
    </row>
    <row r="1746">
      <c r="A1746" s="73" t="s">
        <v>5593</v>
      </c>
      <c r="B1746" s="74" t="s">
        <v>5593</v>
      </c>
      <c r="C1746" s="73" t="s">
        <v>5594</v>
      </c>
      <c r="D1746" s="73">
        <v>72121.0</v>
      </c>
      <c r="E1746" s="73" t="s">
        <v>2039</v>
      </c>
      <c r="F1746" s="73" t="s">
        <v>2040</v>
      </c>
      <c r="G1746" s="73">
        <v>18.0836</v>
      </c>
      <c r="H1746" s="73">
        <v>-66.9433</v>
      </c>
      <c r="I1746" s="73">
        <v>22639.0</v>
      </c>
      <c r="J1746" s="73">
        <v>240.71</v>
      </c>
      <c r="K1746" s="73">
        <f t="shared" si="1"/>
        <v>1.080745668</v>
      </c>
      <c r="L1746" s="73">
        <f t="shared" si="2"/>
        <v>1.8</v>
      </c>
      <c r="M1746" s="73">
        <f t="shared" si="3"/>
        <v>3.8463619</v>
      </c>
      <c r="N1746" s="73" t="s">
        <v>2041</v>
      </c>
      <c r="O1746" s="73">
        <v>44.9</v>
      </c>
      <c r="P1746" s="73">
        <v>46.6</v>
      </c>
      <c r="Q1746" s="73">
        <v>53.4</v>
      </c>
      <c r="R1746" s="73">
        <v>29.2</v>
      </c>
      <c r="S1746" s="73">
        <v>4.4</v>
      </c>
      <c r="T1746" s="73">
        <v>20464.0</v>
      </c>
      <c r="U1746" s="73">
        <v>1.6</v>
      </c>
      <c r="V1746" s="73">
        <v>77.9</v>
      </c>
      <c r="W1746" s="73">
        <v>98944.0</v>
      </c>
      <c r="X1746" s="73">
        <v>450.0</v>
      </c>
      <c r="Y1746" s="73">
        <v>25.5</v>
      </c>
      <c r="Z1746" s="73">
        <v>37.7</v>
      </c>
      <c r="AA1746" s="73">
        <v>6473.0</v>
      </c>
      <c r="AB1746" s="73">
        <v>11.5</v>
      </c>
      <c r="AC1746" s="75">
        <v>45352.0</v>
      </c>
      <c r="AD1746" s="73">
        <v>64.9</v>
      </c>
      <c r="AE1746" s="73">
        <v>0.5</v>
      </c>
      <c r="AF1746" s="73">
        <v>0.0</v>
      </c>
      <c r="AG1746" s="73">
        <v>0.3</v>
      </c>
      <c r="AH1746" s="73">
        <v>0.0</v>
      </c>
      <c r="AI1746" s="73">
        <v>23.0</v>
      </c>
      <c r="AJ1746" s="73">
        <v>11.2</v>
      </c>
      <c r="AK1746" s="73" t="s">
        <v>5595</v>
      </c>
    </row>
    <row r="1747">
      <c r="A1747" s="73" t="s">
        <v>1743</v>
      </c>
      <c r="B1747" s="74" t="s">
        <v>1743</v>
      </c>
      <c r="C1747" s="73" t="s">
        <v>1744</v>
      </c>
      <c r="D1747" s="73">
        <v>21115.0</v>
      </c>
      <c r="E1747" s="73" t="s">
        <v>1656</v>
      </c>
      <c r="F1747" s="73" t="s">
        <v>1657</v>
      </c>
      <c r="G1747" s="73">
        <v>37.8466</v>
      </c>
      <c r="H1747" s="73">
        <v>-82.8315</v>
      </c>
      <c r="I1747" s="73">
        <v>22631.0</v>
      </c>
      <c r="J1747" s="73">
        <v>33.36</v>
      </c>
      <c r="K1747" s="73">
        <f t="shared" si="1"/>
        <v>0.9820191562</v>
      </c>
      <c r="L1747" s="73">
        <f t="shared" si="2"/>
        <v>1.8</v>
      </c>
      <c r="M1747" s="73">
        <f t="shared" si="3"/>
        <v>3.0397704</v>
      </c>
      <c r="N1747" s="73" t="s">
        <v>1396</v>
      </c>
      <c r="O1747" s="73">
        <v>41.7</v>
      </c>
      <c r="P1747" s="73">
        <v>50.1</v>
      </c>
      <c r="Q1747" s="73">
        <v>49.9</v>
      </c>
      <c r="R1747" s="73">
        <v>54.1</v>
      </c>
      <c r="S1747" s="73">
        <v>3.01</v>
      </c>
      <c r="T1747" s="73">
        <v>44231.0</v>
      </c>
      <c r="U1747" s="73">
        <v>19.7</v>
      </c>
      <c r="V1747" s="73">
        <v>69.3</v>
      </c>
      <c r="W1747" s="73">
        <v>117758.0</v>
      </c>
      <c r="X1747" s="73">
        <v>714.0</v>
      </c>
      <c r="Y1747" s="73">
        <v>14.6</v>
      </c>
      <c r="Z1747" s="73">
        <v>44.6</v>
      </c>
      <c r="AA1747" s="73">
        <v>6817.0</v>
      </c>
      <c r="AB1747" s="73">
        <v>5.3</v>
      </c>
      <c r="AC1747" s="75">
        <v>45352.0</v>
      </c>
      <c r="AD1747" s="73">
        <v>96.5</v>
      </c>
      <c r="AE1747" s="73">
        <v>0.5</v>
      </c>
      <c r="AF1747" s="73">
        <v>1.2</v>
      </c>
      <c r="AG1747" s="73">
        <v>0.1</v>
      </c>
      <c r="AH1747" s="73">
        <v>0.0</v>
      </c>
      <c r="AI1747" s="73">
        <v>0.1</v>
      </c>
      <c r="AJ1747" s="73">
        <v>1.7</v>
      </c>
      <c r="AK1747" s="73" t="s">
        <v>5596</v>
      </c>
    </row>
    <row r="1748">
      <c r="A1748" s="73" t="s">
        <v>2609</v>
      </c>
      <c r="B1748" s="73" t="s">
        <v>2609</v>
      </c>
      <c r="C1748" s="73" t="s">
        <v>5597</v>
      </c>
      <c r="D1748" s="73">
        <v>5103.0</v>
      </c>
      <c r="E1748" s="73" t="s">
        <v>1956</v>
      </c>
      <c r="F1748" s="73" t="s">
        <v>1957</v>
      </c>
      <c r="G1748" s="73">
        <v>33.5934</v>
      </c>
      <c r="H1748" s="73">
        <v>-92.8819</v>
      </c>
      <c r="I1748" s="73">
        <v>22606.0</v>
      </c>
      <c r="J1748" s="73">
        <v>11.91</v>
      </c>
      <c r="K1748" s="73">
        <f t="shared" si="1"/>
        <v>0.9723355058</v>
      </c>
      <c r="L1748" s="73">
        <f t="shared" si="2"/>
        <v>1.8</v>
      </c>
      <c r="M1748" s="73">
        <f t="shared" si="3"/>
        <v>2.9563299</v>
      </c>
      <c r="N1748" s="73" t="s">
        <v>1373</v>
      </c>
      <c r="O1748" s="73">
        <v>43.9</v>
      </c>
      <c r="P1748" s="73">
        <v>48.8</v>
      </c>
      <c r="Q1748" s="73">
        <v>51.2</v>
      </c>
      <c r="R1748" s="73">
        <v>42.9</v>
      </c>
      <c r="S1748" s="73">
        <v>3.33</v>
      </c>
      <c r="T1748" s="73">
        <v>47348.0</v>
      </c>
      <c r="U1748" s="73">
        <v>20.3</v>
      </c>
      <c r="V1748" s="73">
        <v>73.8</v>
      </c>
      <c r="W1748" s="73">
        <v>95611.0</v>
      </c>
      <c r="X1748" s="73">
        <v>723.0</v>
      </c>
      <c r="Y1748" s="73">
        <v>15.0</v>
      </c>
      <c r="Z1748" s="73">
        <v>50.2</v>
      </c>
      <c r="AA1748" s="73">
        <v>9761.0</v>
      </c>
      <c r="AB1748" s="73">
        <v>6.5</v>
      </c>
      <c r="AC1748" s="75">
        <v>45352.0</v>
      </c>
      <c r="AD1748" s="73">
        <v>55.8</v>
      </c>
      <c r="AE1748" s="73">
        <v>41.0</v>
      </c>
      <c r="AF1748" s="73">
        <v>0.0</v>
      </c>
      <c r="AG1748" s="73">
        <v>0.1</v>
      </c>
      <c r="AH1748" s="73">
        <v>0.0</v>
      </c>
      <c r="AI1748" s="73">
        <v>0.2</v>
      </c>
      <c r="AJ1748" s="73">
        <v>2.8</v>
      </c>
      <c r="AK1748" s="73" t="s">
        <v>5598</v>
      </c>
    </row>
    <row r="1749">
      <c r="A1749" s="73" t="s">
        <v>5599</v>
      </c>
      <c r="B1749" s="74" t="s">
        <v>5599</v>
      </c>
      <c r="C1749" s="73" t="s">
        <v>5600</v>
      </c>
      <c r="D1749" s="73">
        <v>72017.0</v>
      </c>
      <c r="E1749" s="73" t="s">
        <v>2039</v>
      </c>
      <c r="F1749" s="73" t="s">
        <v>2040</v>
      </c>
      <c r="G1749" s="73">
        <v>18.4453</v>
      </c>
      <c r="H1749" s="73">
        <v>-66.5605</v>
      </c>
      <c r="I1749" s="73">
        <v>22604.0</v>
      </c>
      <c r="J1749" s="73">
        <v>466.81</v>
      </c>
      <c r="K1749" s="73">
        <f t="shared" si="1"/>
        <v>1.199745483</v>
      </c>
      <c r="L1749" s="73">
        <f t="shared" si="2"/>
        <v>1.8</v>
      </c>
      <c r="M1749" s="73">
        <f t="shared" si="3"/>
        <v>4.7258909</v>
      </c>
      <c r="N1749" s="73" t="s">
        <v>2041</v>
      </c>
      <c r="O1749" s="73">
        <v>42.7</v>
      </c>
      <c r="P1749" s="73">
        <v>47.2</v>
      </c>
      <c r="Q1749" s="73">
        <v>52.8</v>
      </c>
      <c r="R1749" s="73">
        <v>29.8</v>
      </c>
      <c r="S1749" s="73">
        <v>3.25</v>
      </c>
      <c r="T1749" s="73">
        <v>20282.0</v>
      </c>
      <c r="U1749" s="73">
        <v>2.6</v>
      </c>
      <c r="V1749" s="73">
        <v>73.2</v>
      </c>
      <c r="W1749" s="73">
        <v>114677.0</v>
      </c>
      <c r="X1749" s="73">
        <v>575.0</v>
      </c>
      <c r="Y1749" s="73">
        <v>23.2</v>
      </c>
      <c r="Z1749" s="73">
        <v>43.1</v>
      </c>
      <c r="AA1749" s="73">
        <v>6516.0</v>
      </c>
      <c r="AB1749" s="73">
        <v>15.8</v>
      </c>
      <c r="AC1749" s="75">
        <v>45352.0</v>
      </c>
      <c r="AD1749" s="73">
        <v>37.7</v>
      </c>
      <c r="AE1749" s="73">
        <v>3.3</v>
      </c>
      <c r="AF1749" s="73">
        <v>1.6</v>
      </c>
      <c r="AG1749" s="73">
        <v>0.2</v>
      </c>
      <c r="AH1749" s="73">
        <v>0.0</v>
      </c>
      <c r="AI1749" s="73">
        <v>19.2</v>
      </c>
      <c r="AJ1749" s="73">
        <v>38.0</v>
      </c>
      <c r="AK1749" s="73" t="s">
        <v>5601</v>
      </c>
    </row>
    <row r="1750">
      <c r="A1750" s="73" t="s">
        <v>5602</v>
      </c>
      <c r="B1750" s="74" t="s">
        <v>5602</v>
      </c>
      <c r="C1750" s="73" t="s">
        <v>5603</v>
      </c>
      <c r="D1750" s="73">
        <v>47133.0</v>
      </c>
      <c r="E1750" s="73" t="s">
        <v>1593</v>
      </c>
      <c r="F1750" s="73" t="s">
        <v>1594</v>
      </c>
      <c r="G1750" s="73">
        <v>36.345</v>
      </c>
      <c r="H1750" s="73">
        <v>-85.2881</v>
      </c>
      <c r="I1750" s="73">
        <v>22576.0</v>
      </c>
      <c r="J1750" s="73">
        <v>20.11</v>
      </c>
      <c r="K1750" s="73">
        <f t="shared" si="1"/>
        <v>0.9760260879</v>
      </c>
      <c r="L1750" s="73">
        <f t="shared" si="2"/>
        <v>1.8</v>
      </c>
      <c r="M1750" s="73">
        <f t="shared" si="3"/>
        <v>2.9882279</v>
      </c>
      <c r="N1750" s="73" t="s">
        <v>1373</v>
      </c>
      <c r="O1750" s="73">
        <v>43.1</v>
      </c>
      <c r="P1750" s="73">
        <v>50.1</v>
      </c>
      <c r="Q1750" s="73">
        <v>49.9</v>
      </c>
      <c r="R1750" s="73">
        <v>54.5</v>
      </c>
      <c r="S1750" s="73">
        <v>3.08</v>
      </c>
      <c r="T1750" s="73">
        <v>46580.0</v>
      </c>
      <c r="U1750" s="73">
        <v>19.8</v>
      </c>
      <c r="V1750" s="73">
        <v>78.9</v>
      </c>
      <c r="W1750" s="73">
        <v>153986.0</v>
      </c>
      <c r="X1750" s="73">
        <v>777.0</v>
      </c>
      <c r="Y1750" s="73">
        <v>13.8</v>
      </c>
      <c r="Z1750" s="73">
        <v>57.4</v>
      </c>
      <c r="AA1750" s="73">
        <v>10228.0</v>
      </c>
      <c r="AB1750" s="73">
        <v>3.5</v>
      </c>
      <c r="AC1750" s="75">
        <v>45352.0</v>
      </c>
      <c r="AD1750" s="73">
        <v>96.3</v>
      </c>
      <c r="AE1750" s="73">
        <v>1.3</v>
      </c>
      <c r="AF1750" s="73">
        <v>0.3</v>
      </c>
      <c r="AG1750" s="73">
        <v>0.1</v>
      </c>
      <c r="AH1750" s="73">
        <v>0.0</v>
      </c>
      <c r="AI1750" s="73">
        <v>0.1</v>
      </c>
      <c r="AJ1750" s="73">
        <v>2.0</v>
      </c>
      <c r="AK1750" s="73" t="s">
        <v>5604</v>
      </c>
    </row>
    <row r="1751">
      <c r="A1751" s="73" t="s">
        <v>4836</v>
      </c>
      <c r="B1751" s="74" t="s">
        <v>4836</v>
      </c>
      <c r="C1751" s="73" t="s">
        <v>4837</v>
      </c>
      <c r="D1751" s="73">
        <v>48365.0</v>
      </c>
      <c r="E1751" s="73" t="s">
        <v>1377</v>
      </c>
      <c r="F1751" s="73" t="s">
        <v>1378</v>
      </c>
      <c r="G1751" s="73">
        <v>32.1624</v>
      </c>
      <c r="H1751" s="73">
        <v>-94.3056</v>
      </c>
      <c r="I1751" s="73">
        <v>22540.0</v>
      </c>
      <c r="J1751" s="73">
        <v>10.73</v>
      </c>
      <c r="K1751" s="73">
        <f t="shared" si="1"/>
        <v>0.9718055718</v>
      </c>
      <c r="L1751" s="73">
        <f t="shared" si="2"/>
        <v>1.8</v>
      </c>
      <c r="M1751" s="73">
        <f t="shared" si="3"/>
        <v>2.9517397</v>
      </c>
      <c r="N1751" s="73" t="s">
        <v>1373</v>
      </c>
      <c r="O1751" s="73">
        <v>39.2</v>
      </c>
      <c r="P1751" s="73">
        <v>50.0</v>
      </c>
      <c r="Q1751" s="73">
        <v>50.0</v>
      </c>
      <c r="R1751" s="73">
        <v>51.4</v>
      </c>
      <c r="S1751" s="73">
        <v>3.46</v>
      </c>
      <c r="T1751" s="73">
        <v>58205.0</v>
      </c>
      <c r="U1751" s="73">
        <v>29.0</v>
      </c>
      <c r="V1751" s="73">
        <v>80.5</v>
      </c>
      <c r="W1751" s="73">
        <v>139802.0</v>
      </c>
      <c r="X1751" s="73">
        <v>799.0</v>
      </c>
      <c r="Y1751" s="73">
        <v>16.1</v>
      </c>
      <c r="Z1751" s="73">
        <v>55.6</v>
      </c>
      <c r="AA1751" s="73">
        <v>9791.0</v>
      </c>
      <c r="AB1751" s="73">
        <v>2.9</v>
      </c>
      <c r="AC1751" s="75">
        <v>45352.0</v>
      </c>
      <c r="AD1751" s="73">
        <v>76.0</v>
      </c>
      <c r="AE1751" s="73">
        <v>12.6</v>
      </c>
      <c r="AF1751" s="73">
        <v>0.7</v>
      </c>
      <c r="AG1751" s="73">
        <v>0.1</v>
      </c>
      <c r="AH1751" s="73">
        <v>0.0</v>
      </c>
      <c r="AI1751" s="73">
        <v>1.1</v>
      </c>
      <c r="AJ1751" s="73">
        <v>9.6</v>
      </c>
      <c r="AK1751" s="73" t="s">
        <v>5605</v>
      </c>
    </row>
    <row r="1752">
      <c r="A1752" s="73" t="s">
        <v>1420</v>
      </c>
      <c r="B1752" s="74" t="s">
        <v>1420</v>
      </c>
      <c r="C1752" s="73" t="s">
        <v>1751</v>
      </c>
      <c r="D1752" s="73">
        <v>19183.0</v>
      </c>
      <c r="E1752" s="73" t="s">
        <v>1844</v>
      </c>
      <c r="F1752" s="73" t="s">
        <v>1845</v>
      </c>
      <c r="G1752" s="73">
        <v>41.3356</v>
      </c>
      <c r="H1752" s="73">
        <v>-91.7179</v>
      </c>
      <c r="I1752" s="73">
        <v>22534.0</v>
      </c>
      <c r="J1752" s="73">
        <v>15.3</v>
      </c>
      <c r="K1752" s="73">
        <f t="shared" si="1"/>
        <v>0.9738595514</v>
      </c>
      <c r="L1752" s="73">
        <f t="shared" si="2"/>
        <v>1.8</v>
      </c>
      <c r="M1752" s="73">
        <f t="shared" si="3"/>
        <v>2.969517</v>
      </c>
      <c r="N1752" s="73" t="s">
        <v>1373</v>
      </c>
      <c r="O1752" s="73">
        <v>40.1</v>
      </c>
      <c r="P1752" s="73">
        <v>49.4</v>
      </c>
      <c r="Q1752" s="73">
        <v>50.6</v>
      </c>
      <c r="R1752" s="73">
        <v>57.5</v>
      </c>
      <c r="S1752" s="73">
        <v>2.97</v>
      </c>
      <c r="T1752" s="73">
        <v>71122.0</v>
      </c>
      <c r="U1752" s="73">
        <v>32.6</v>
      </c>
      <c r="V1752" s="73">
        <v>71.6</v>
      </c>
      <c r="W1752" s="73">
        <v>181829.0</v>
      </c>
      <c r="X1752" s="73">
        <v>849.0</v>
      </c>
      <c r="Y1752" s="73">
        <v>24.4</v>
      </c>
      <c r="Z1752" s="73">
        <v>67.8</v>
      </c>
      <c r="AA1752" s="73">
        <v>11910.0</v>
      </c>
      <c r="AB1752" s="73">
        <v>2.6</v>
      </c>
      <c r="AC1752" s="75">
        <v>45352.0</v>
      </c>
      <c r="AD1752" s="73">
        <v>91.8</v>
      </c>
      <c r="AE1752" s="73">
        <v>0.4</v>
      </c>
      <c r="AF1752" s="73">
        <v>0.4</v>
      </c>
      <c r="AG1752" s="73">
        <v>0.0</v>
      </c>
      <c r="AH1752" s="73">
        <v>0.0</v>
      </c>
      <c r="AI1752" s="73">
        <v>3.8</v>
      </c>
      <c r="AJ1752" s="73">
        <v>3.5</v>
      </c>
      <c r="AK1752" s="73" t="s">
        <v>5606</v>
      </c>
    </row>
    <row r="1753">
      <c r="A1753" s="73" t="s">
        <v>2401</v>
      </c>
      <c r="B1753" s="74" t="s">
        <v>2401</v>
      </c>
      <c r="C1753" s="73" t="s">
        <v>2402</v>
      </c>
      <c r="D1753" s="73">
        <v>20191.0</v>
      </c>
      <c r="E1753" s="73" t="s">
        <v>1745</v>
      </c>
      <c r="F1753" s="73" t="s">
        <v>1746</v>
      </c>
      <c r="G1753" s="73">
        <v>37.2373</v>
      </c>
      <c r="H1753" s="73">
        <v>-97.4765</v>
      </c>
      <c r="I1753" s="73">
        <v>22517.0</v>
      </c>
      <c r="J1753" s="73">
        <v>7.36</v>
      </c>
      <c r="K1753" s="73">
        <f t="shared" si="1"/>
        <v>0.9702937061</v>
      </c>
      <c r="L1753" s="73">
        <f t="shared" si="2"/>
        <v>1.8</v>
      </c>
      <c r="M1753" s="73">
        <f t="shared" si="3"/>
        <v>2.9386304</v>
      </c>
      <c r="N1753" s="73" t="s">
        <v>1373</v>
      </c>
      <c r="O1753" s="73">
        <v>42.0</v>
      </c>
      <c r="P1753" s="73">
        <v>50.5</v>
      </c>
      <c r="Q1753" s="73">
        <v>49.5</v>
      </c>
      <c r="R1753" s="73">
        <v>54.2</v>
      </c>
      <c r="S1753" s="73">
        <v>3.16</v>
      </c>
      <c r="T1753" s="73">
        <v>59397.0</v>
      </c>
      <c r="U1753" s="73">
        <v>28.6</v>
      </c>
      <c r="V1753" s="73">
        <v>74.4</v>
      </c>
      <c r="W1753" s="73">
        <v>123312.0</v>
      </c>
      <c r="X1753" s="73">
        <v>838.0</v>
      </c>
      <c r="Y1753" s="73">
        <v>23.9</v>
      </c>
      <c r="Z1753" s="73">
        <v>59.3</v>
      </c>
      <c r="AA1753" s="73">
        <v>10837.0</v>
      </c>
      <c r="AB1753" s="73">
        <v>5.2</v>
      </c>
      <c r="AC1753" s="75">
        <v>45352.0</v>
      </c>
      <c r="AD1753" s="73">
        <v>90.9</v>
      </c>
      <c r="AE1753" s="73">
        <v>1.0</v>
      </c>
      <c r="AF1753" s="73">
        <v>0.6</v>
      </c>
      <c r="AG1753" s="73">
        <v>2.4</v>
      </c>
      <c r="AH1753" s="73">
        <v>0.0</v>
      </c>
      <c r="AI1753" s="73">
        <v>0.9</v>
      </c>
      <c r="AJ1753" s="73">
        <v>4.1</v>
      </c>
      <c r="AK1753" s="73" t="s">
        <v>5607</v>
      </c>
    </row>
    <row r="1754">
      <c r="A1754" s="73" t="s">
        <v>5608</v>
      </c>
      <c r="B1754" s="73" t="s">
        <v>5608</v>
      </c>
      <c r="C1754" s="73" t="s">
        <v>5609</v>
      </c>
      <c r="D1754" s="73">
        <v>26089.0</v>
      </c>
      <c r="E1754" s="73" t="s">
        <v>1439</v>
      </c>
      <c r="F1754" s="73" t="s">
        <v>1440</v>
      </c>
      <c r="G1754" s="73">
        <v>44.9385</v>
      </c>
      <c r="H1754" s="73">
        <v>-85.812</v>
      </c>
      <c r="I1754" s="73">
        <v>22426.0</v>
      </c>
      <c r="J1754" s="73">
        <v>24.94</v>
      </c>
      <c r="K1754" s="73">
        <f t="shared" si="1"/>
        <v>0.9782064829</v>
      </c>
      <c r="L1754" s="73">
        <f t="shared" si="2"/>
        <v>1.8</v>
      </c>
      <c r="M1754" s="73">
        <f t="shared" si="3"/>
        <v>3.0070166</v>
      </c>
      <c r="N1754" s="73" t="s">
        <v>1441</v>
      </c>
      <c r="O1754" s="73">
        <v>55.2</v>
      </c>
      <c r="P1754" s="73">
        <v>49.7</v>
      </c>
      <c r="Q1754" s="73">
        <v>50.3</v>
      </c>
      <c r="R1754" s="73">
        <v>59.2</v>
      </c>
      <c r="S1754" s="73">
        <v>2.8</v>
      </c>
      <c r="T1754" s="73">
        <v>82345.0</v>
      </c>
      <c r="U1754" s="73">
        <v>42.2</v>
      </c>
      <c r="V1754" s="73">
        <v>89.9</v>
      </c>
      <c r="W1754" s="73">
        <v>372316.0</v>
      </c>
      <c r="X1754" s="73">
        <v>1157.0</v>
      </c>
      <c r="Y1754" s="73">
        <v>48.6</v>
      </c>
      <c r="Z1754" s="73">
        <v>51.8</v>
      </c>
      <c r="AA1754" s="73">
        <v>10533.0</v>
      </c>
      <c r="AB1754" s="73">
        <v>3.2</v>
      </c>
      <c r="AC1754" s="75">
        <v>45352.0</v>
      </c>
      <c r="AD1754" s="73">
        <v>91.1</v>
      </c>
      <c r="AE1754" s="73">
        <v>0.4</v>
      </c>
      <c r="AF1754" s="73">
        <v>0.6</v>
      </c>
      <c r="AG1754" s="73">
        <v>3.2</v>
      </c>
      <c r="AH1754" s="73">
        <v>0.1</v>
      </c>
      <c r="AI1754" s="73">
        <v>0.7</v>
      </c>
      <c r="AJ1754" s="73">
        <v>3.9</v>
      </c>
      <c r="AK1754" s="73" t="s">
        <v>5610</v>
      </c>
    </row>
    <row r="1755">
      <c r="A1755" s="73" t="s">
        <v>5611</v>
      </c>
      <c r="B1755" s="74" t="s">
        <v>5611</v>
      </c>
      <c r="C1755" s="73" t="s">
        <v>5612</v>
      </c>
      <c r="D1755" s="73">
        <v>31155.0</v>
      </c>
      <c r="E1755" s="73" t="s">
        <v>1760</v>
      </c>
      <c r="F1755" s="73" t="s">
        <v>1761</v>
      </c>
      <c r="G1755" s="73">
        <v>41.2264</v>
      </c>
      <c r="H1755" s="73">
        <v>-96.6374</v>
      </c>
      <c r="I1755" s="73">
        <v>22374.0</v>
      </c>
      <c r="J1755" s="73">
        <v>11.54</v>
      </c>
      <c r="K1755" s="73">
        <f t="shared" si="1"/>
        <v>0.9721693089</v>
      </c>
      <c r="L1755" s="73">
        <f t="shared" si="2"/>
        <v>1.8</v>
      </c>
      <c r="M1755" s="73">
        <f t="shared" si="3"/>
        <v>2.9548906</v>
      </c>
      <c r="N1755" s="73" t="s">
        <v>1373</v>
      </c>
      <c r="O1755" s="73">
        <v>40.4</v>
      </c>
      <c r="P1755" s="73">
        <v>51.4</v>
      </c>
      <c r="Q1755" s="73">
        <v>48.6</v>
      </c>
      <c r="R1755" s="73">
        <v>60.6</v>
      </c>
      <c r="S1755" s="73">
        <v>3.02</v>
      </c>
      <c r="T1755" s="73">
        <v>84474.0</v>
      </c>
      <c r="U1755" s="73">
        <v>42.4</v>
      </c>
      <c r="V1755" s="73">
        <v>80.6</v>
      </c>
      <c r="W1755" s="73">
        <v>221902.0</v>
      </c>
      <c r="X1755" s="73">
        <v>892.0</v>
      </c>
      <c r="Y1755" s="73">
        <v>29.1</v>
      </c>
      <c r="Z1755" s="73">
        <v>69.2</v>
      </c>
      <c r="AA1755" s="73">
        <v>11502.0</v>
      </c>
      <c r="AB1755" s="73">
        <v>2.4</v>
      </c>
      <c r="AC1755" s="75">
        <v>45352.0</v>
      </c>
      <c r="AD1755" s="73">
        <v>95.0</v>
      </c>
      <c r="AE1755" s="73">
        <v>0.3</v>
      </c>
      <c r="AF1755" s="73">
        <v>0.6</v>
      </c>
      <c r="AG1755" s="73">
        <v>0.1</v>
      </c>
      <c r="AH1755" s="73">
        <v>0.0</v>
      </c>
      <c r="AI1755" s="73">
        <v>0.5</v>
      </c>
      <c r="AJ1755" s="73">
        <v>3.4</v>
      </c>
      <c r="AK1755" s="73" t="s">
        <v>5613</v>
      </c>
    </row>
    <row r="1756">
      <c r="A1756" s="73" t="s">
        <v>5614</v>
      </c>
      <c r="B1756" s="74" t="s">
        <v>5614</v>
      </c>
      <c r="C1756" s="73" t="s">
        <v>5615</v>
      </c>
      <c r="D1756" s="73">
        <v>53003.0</v>
      </c>
      <c r="E1756" s="73" t="s">
        <v>1419</v>
      </c>
      <c r="F1756" s="73" t="s">
        <v>1420</v>
      </c>
      <c r="G1756" s="73">
        <v>46.1918</v>
      </c>
      <c r="H1756" s="73">
        <v>-117.203</v>
      </c>
      <c r="I1756" s="73">
        <v>22370.0</v>
      </c>
      <c r="J1756" s="73">
        <v>13.58</v>
      </c>
      <c r="K1756" s="73">
        <f t="shared" si="1"/>
        <v>0.973085991</v>
      </c>
      <c r="L1756" s="73">
        <f t="shared" si="2"/>
        <v>1.8</v>
      </c>
      <c r="M1756" s="73">
        <f t="shared" si="3"/>
        <v>2.9628262</v>
      </c>
      <c r="N1756" s="73" t="s">
        <v>1367</v>
      </c>
      <c r="O1756" s="73">
        <v>45.4</v>
      </c>
      <c r="P1756" s="73">
        <v>49.3</v>
      </c>
      <c r="Q1756" s="73">
        <v>50.7</v>
      </c>
      <c r="R1756" s="73">
        <v>46.0</v>
      </c>
      <c r="S1756" s="73">
        <v>2.93</v>
      </c>
      <c r="T1756" s="73">
        <v>63724.0</v>
      </c>
      <c r="U1756" s="73">
        <v>27.7</v>
      </c>
      <c r="V1756" s="73">
        <v>72.2</v>
      </c>
      <c r="W1756" s="73">
        <v>266048.0</v>
      </c>
      <c r="X1756" s="73">
        <v>941.0</v>
      </c>
      <c r="Y1756" s="73">
        <v>23.1</v>
      </c>
      <c r="Z1756" s="73">
        <v>55.6</v>
      </c>
      <c r="AA1756" s="73">
        <v>10798.0</v>
      </c>
      <c r="AB1756" s="73">
        <v>5.9</v>
      </c>
      <c r="AC1756" s="75">
        <v>45352.0</v>
      </c>
      <c r="AD1756" s="73">
        <v>90.5</v>
      </c>
      <c r="AE1756" s="73">
        <v>0.7</v>
      </c>
      <c r="AF1756" s="73">
        <v>1.2</v>
      </c>
      <c r="AG1756" s="73">
        <v>1.2</v>
      </c>
      <c r="AH1756" s="73">
        <v>0.0</v>
      </c>
      <c r="AI1756" s="73">
        <v>1.2</v>
      </c>
      <c r="AJ1756" s="73">
        <v>5.2</v>
      </c>
      <c r="AK1756" s="73" t="s">
        <v>5616</v>
      </c>
    </row>
    <row r="1757">
      <c r="A1757" s="73" t="s">
        <v>5617</v>
      </c>
      <c r="B1757" s="74" t="s">
        <v>5617</v>
      </c>
      <c r="C1757" s="73" t="s">
        <v>5618</v>
      </c>
      <c r="D1757" s="73">
        <v>54009.0</v>
      </c>
      <c r="E1757" s="73" t="s">
        <v>2485</v>
      </c>
      <c r="F1757" s="73" t="s">
        <v>2486</v>
      </c>
      <c r="G1757" s="73">
        <v>40.2739</v>
      </c>
      <c r="H1757" s="73">
        <v>-80.5764</v>
      </c>
      <c r="I1757" s="73">
        <v>22349.0</v>
      </c>
      <c r="J1757" s="73">
        <v>96.74</v>
      </c>
      <c r="K1757" s="73">
        <f t="shared" si="1"/>
        <v>1.011199345</v>
      </c>
      <c r="L1757" s="73">
        <f t="shared" si="2"/>
        <v>1.8</v>
      </c>
      <c r="M1757" s="73">
        <f t="shared" si="3"/>
        <v>3.2863186</v>
      </c>
      <c r="N1757" s="73" t="s">
        <v>1396</v>
      </c>
      <c r="O1757" s="73">
        <v>46.4</v>
      </c>
      <c r="P1757" s="73">
        <v>49.6</v>
      </c>
      <c r="Q1757" s="73">
        <v>50.4</v>
      </c>
      <c r="R1757" s="73">
        <v>44.1</v>
      </c>
      <c r="S1757" s="73">
        <v>2.94</v>
      </c>
      <c r="T1757" s="73">
        <v>51963.0</v>
      </c>
      <c r="U1757" s="73">
        <v>20.6</v>
      </c>
      <c r="V1757" s="73">
        <v>74.7</v>
      </c>
      <c r="W1757" s="73">
        <v>114004.0</v>
      </c>
      <c r="X1757" s="73">
        <v>591.0</v>
      </c>
      <c r="Y1757" s="73">
        <v>21.9</v>
      </c>
      <c r="Z1757" s="73">
        <v>54.0</v>
      </c>
      <c r="AA1757" s="73">
        <v>9565.0</v>
      </c>
      <c r="AB1757" s="73">
        <v>5.7</v>
      </c>
      <c r="AC1757" s="75">
        <v>45352.0</v>
      </c>
      <c r="AD1757" s="73">
        <v>94.4</v>
      </c>
      <c r="AE1757" s="73">
        <v>1.5</v>
      </c>
      <c r="AF1757" s="73">
        <v>0.5</v>
      </c>
      <c r="AG1757" s="73">
        <v>0.1</v>
      </c>
      <c r="AH1757" s="73">
        <v>0.0</v>
      </c>
      <c r="AI1757" s="73">
        <v>0.1</v>
      </c>
      <c r="AJ1757" s="73">
        <v>3.4</v>
      </c>
      <c r="AK1757" s="73" t="s">
        <v>5619</v>
      </c>
    </row>
    <row r="1758">
      <c r="A1758" s="73" t="s">
        <v>5620</v>
      </c>
      <c r="B1758" s="74" t="s">
        <v>5620</v>
      </c>
      <c r="C1758" s="73" t="s">
        <v>5621</v>
      </c>
      <c r="D1758" s="73">
        <v>51820.0</v>
      </c>
      <c r="E1758" s="73" t="s">
        <v>1509</v>
      </c>
      <c r="F1758" s="73" t="s">
        <v>1510</v>
      </c>
      <c r="G1758" s="73">
        <v>38.0674</v>
      </c>
      <c r="H1758" s="73">
        <v>-78.9014</v>
      </c>
      <c r="I1758" s="73">
        <v>22341.0</v>
      </c>
      <c r="J1758" s="73">
        <v>576.22</v>
      </c>
      <c r="K1758" s="73">
        <f t="shared" si="1"/>
        <v>1.261948376</v>
      </c>
      <c r="L1758" s="73">
        <f t="shared" si="2"/>
        <v>0.022138</v>
      </c>
      <c r="M1758" s="73">
        <f t="shared" si="3"/>
        <v>5.1514958</v>
      </c>
      <c r="N1758" s="73" t="s">
        <v>1396</v>
      </c>
      <c r="O1758" s="73">
        <v>38.7</v>
      </c>
      <c r="P1758" s="73">
        <v>49.2</v>
      </c>
      <c r="Q1758" s="73">
        <v>50.8</v>
      </c>
      <c r="R1758" s="73">
        <v>39.9</v>
      </c>
      <c r="S1758" s="73">
        <v>3.14</v>
      </c>
      <c r="T1758" s="73">
        <v>52519.0</v>
      </c>
      <c r="U1758" s="73">
        <v>23.9</v>
      </c>
      <c r="V1758" s="73">
        <v>56.9</v>
      </c>
      <c r="W1758" s="73">
        <v>224108.0</v>
      </c>
      <c r="X1758" s="73">
        <v>909.0</v>
      </c>
      <c r="Y1758" s="73">
        <v>27.2</v>
      </c>
      <c r="Z1758" s="73">
        <v>64.8</v>
      </c>
      <c r="AA1758" s="73">
        <v>11205.0</v>
      </c>
      <c r="AB1758" s="73">
        <v>4.7</v>
      </c>
      <c r="AC1758" s="75">
        <v>45352.0</v>
      </c>
      <c r="AD1758" s="73">
        <v>76.4</v>
      </c>
      <c r="AE1758" s="73">
        <v>10.6</v>
      </c>
      <c r="AF1758" s="73">
        <v>1.8</v>
      </c>
      <c r="AG1758" s="73">
        <v>0.3</v>
      </c>
      <c r="AH1758" s="73">
        <v>0.0</v>
      </c>
      <c r="AI1758" s="73">
        <v>2.0</v>
      </c>
      <c r="AJ1758" s="73">
        <v>9.0</v>
      </c>
      <c r="AK1758" s="73">
        <v>22980.0</v>
      </c>
    </row>
    <row r="1759">
      <c r="A1759" s="73" t="s">
        <v>5622</v>
      </c>
      <c r="B1759" s="74" t="s">
        <v>5622</v>
      </c>
      <c r="C1759" s="73" t="s">
        <v>5623</v>
      </c>
      <c r="D1759" s="73">
        <v>40009.0</v>
      </c>
      <c r="E1759" s="73" t="s">
        <v>1648</v>
      </c>
      <c r="F1759" s="73" t="s">
        <v>1646</v>
      </c>
      <c r="G1759" s="73">
        <v>35.2687</v>
      </c>
      <c r="H1759" s="73">
        <v>-99.682</v>
      </c>
      <c r="I1759" s="73">
        <v>22295.0</v>
      </c>
      <c r="J1759" s="73">
        <v>9.55</v>
      </c>
      <c r="K1759" s="73">
        <f t="shared" si="1"/>
        <v>0.9712759267</v>
      </c>
      <c r="L1759" s="73">
        <f t="shared" si="2"/>
        <v>1.8</v>
      </c>
      <c r="M1759" s="73">
        <f t="shared" si="3"/>
        <v>2.9471495</v>
      </c>
      <c r="N1759" s="73" t="s">
        <v>1373</v>
      </c>
      <c r="O1759" s="73">
        <v>36.3</v>
      </c>
      <c r="P1759" s="73">
        <v>56.4</v>
      </c>
      <c r="Q1759" s="73">
        <v>43.6</v>
      </c>
      <c r="R1759" s="73">
        <v>44.7</v>
      </c>
      <c r="S1759" s="73">
        <v>2.86</v>
      </c>
      <c r="T1759" s="73">
        <v>51499.0</v>
      </c>
      <c r="U1759" s="73">
        <v>24.3</v>
      </c>
      <c r="V1759" s="73">
        <v>66.1</v>
      </c>
      <c r="W1759" s="73">
        <v>145912.0</v>
      </c>
      <c r="X1759" s="73">
        <v>793.0</v>
      </c>
      <c r="Y1759" s="73">
        <v>15.2</v>
      </c>
      <c r="Z1759" s="73">
        <v>51.5</v>
      </c>
      <c r="AA1759" s="73">
        <v>10858.0</v>
      </c>
      <c r="AB1759" s="73">
        <v>6.2</v>
      </c>
      <c r="AC1759" s="75">
        <v>45352.0</v>
      </c>
      <c r="AD1759" s="73">
        <v>82.4</v>
      </c>
      <c r="AE1759" s="73">
        <v>6.4</v>
      </c>
      <c r="AF1759" s="73">
        <v>0.6</v>
      </c>
      <c r="AG1759" s="73">
        <v>2.0</v>
      </c>
      <c r="AH1759" s="73">
        <v>0.0</v>
      </c>
      <c r="AI1759" s="73">
        <v>2.5</v>
      </c>
      <c r="AJ1759" s="73">
        <v>6.1</v>
      </c>
      <c r="AK1759" s="73" t="s">
        <v>5624</v>
      </c>
    </row>
    <row r="1760">
      <c r="A1760" s="73" t="s">
        <v>1659</v>
      </c>
      <c r="B1760" s="74" t="s">
        <v>1659</v>
      </c>
      <c r="C1760" s="73" t="s">
        <v>1660</v>
      </c>
      <c r="D1760" s="73">
        <v>51105.0</v>
      </c>
      <c r="E1760" s="73" t="s">
        <v>1509</v>
      </c>
      <c r="F1760" s="73" t="s">
        <v>1510</v>
      </c>
      <c r="G1760" s="73">
        <v>36.7054</v>
      </c>
      <c r="H1760" s="73">
        <v>-83.1286</v>
      </c>
      <c r="I1760" s="73">
        <v>22287.0</v>
      </c>
      <c r="J1760" s="73">
        <v>19.76</v>
      </c>
      <c r="K1760" s="73">
        <f t="shared" si="1"/>
        <v>0.9758682772</v>
      </c>
      <c r="L1760" s="73">
        <f t="shared" si="2"/>
        <v>1.8</v>
      </c>
      <c r="M1760" s="73">
        <f t="shared" si="3"/>
        <v>2.9868664</v>
      </c>
      <c r="N1760" s="73" t="s">
        <v>1396</v>
      </c>
      <c r="O1760" s="73">
        <v>45.2</v>
      </c>
      <c r="P1760" s="73">
        <v>53.0</v>
      </c>
      <c r="Q1760" s="73">
        <v>47.0</v>
      </c>
      <c r="R1760" s="73">
        <v>45.2</v>
      </c>
      <c r="S1760" s="73">
        <v>3.1</v>
      </c>
      <c r="T1760" s="73">
        <v>41619.0</v>
      </c>
      <c r="U1760" s="73">
        <v>13.7</v>
      </c>
      <c r="V1760" s="73">
        <v>72.2</v>
      </c>
      <c r="W1760" s="73">
        <v>95994.0</v>
      </c>
      <c r="X1760" s="73">
        <v>651.0</v>
      </c>
      <c r="Y1760" s="73">
        <v>11.6</v>
      </c>
      <c r="Z1760" s="73">
        <v>41.9</v>
      </c>
      <c r="AA1760" s="73">
        <v>8365.0</v>
      </c>
      <c r="AB1760" s="73">
        <v>8.1</v>
      </c>
      <c r="AC1760" s="75">
        <v>45352.0</v>
      </c>
      <c r="AD1760" s="73">
        <v>93.2</v>
      </c>
      <c r="AE1760" s="73">
        <v>4.2</v>
      </c>
      <c r="AF1760" s="73">
        <v>0.3</v>
      </c>
      <c r="AG1760" s="73">
        <v>0.1</v>
      </c>
      <c r="AH1760" s="73">
        <v>0.0</v>
      </c>
      <c r="AI1760" s="73">
        <v>0.1</v>
      </c>
      <c r="AJ1760" s="73">
        <v>2.1</v>
      </c>
      <c r="AK1760" s="73" t="s">
        <v>5625</v>
      </c>
    </row>
    <row r="1761">
      <c r="A1761" s="73" t="s">
        <v>2648</v>
      </c>
      <c r="B1761" s="74" t="s">
        <v>2648</v>
      </c>
      <c r="C1761" s="73" t="s">
        <v>2649</v>
      </c>
      <c r="D1761" s="73">
        <v>1007.0</v>
      </c>
      <c r="E1761" s="73" t="s">
        <v>1706</v>
      </c>
      <c r="F1761" s="73" t="s">
        <v>1707</v>
      </c>
      <c r="G1761" s="73">
        <v>32.9986</v>
      </c>
      <c r="H1761" s="73">
        <v>-87.1265</v>
      </c>
      <c r="I1761" s="73">
        <v>22251.0</v>
      </c>
      <c r="J1761" s="73">
        <v>13.8</v>
      </c>
      <c r="K1761" s="73">
        <f t="shared" si="1"/>
        <v>0.9731849005</v>
      </c>
      <c r="L1761" s="73">
        <f t="shared" si="2"/>
        <v>1.8</v>
      </c>
      <c r="M1761" s="73">
        <f t="shared" si="3"/>
        <v>2.963682</v>
      </c>
      <c r="N1761" s="73" t="s">
        <v>1373</v>
      </c>
      <c r="O1761" s="73">
        <v>40.3</v>
      </c>
      <c r="P1761" s="73">
        <v>53.5</v>
      </c>
      <c r="Q1761" s="73">
        <v>46.5</v>
      </c>
      <c r="R1761" s="73">
        <v>43.6</v>
      </c>
      <c r="S1761" s="73">
        <v>3.66</v>
      </c>
      <c r="T1761" s="73">
        <v>50669.0</v>
      </c>
      <c r="U1761" s="73">
        <v>18.8</v>
      </c>
      <c r="V1761" s="73">
        <v>75.7</v>
      </c>
      <c r="W1761" s="73">
        <v>116981.0</v>
      </c>
      <c r="X1761" s="73">
        <v>765.0</v>
      </c>
      <c r="Y1761" s="73">
        <v>10.9</v>
      </c>
      <c r="Z1761" s="73">
        <v>50.0</v>
      </c>
      <c r="AA1761" s="73">
        <v>8916.0</v>
      </c>
      <c r="AB1761" s="73">
        <v>8.7</v>
      </c>
      <c r="AC1761" s="75">
        <v>45352.0</v>
      </c>
      <c r="AD1761" s="73">
        <v>75.8</v>
      </c>
      <c r="AE1761" s="73">
        <v>20.7</v>
      </c>
      <c r="AF1761" s="73">
        <v>0.3</v>
      </c>
      <c r="AG1761" s="73">
        <v>0.1</v>
      </c>
      <c r="AH1761" s="73">
        <v>0.0</v>
      </c>
      <c r="AI1761" s="73">
        <v>0.5</v>
      </c>
      <c r="AJ1761" s="73">
        <v>2.6</v>
      </c>
      <c r="AK1761" s="73" t="s">
        <v>5626</v>
      </c>
    </row>
    <row r="1762">
      <c r="A1762" s="73" t="s">
        <v>5627</v>
      </c>
      <c r="B1762" s="74" t="s">
        <v>5627</v>
      </c>
      <c r="C1762" s="73" t="s">
        <v>5628</v>
      </c>
      <c r="D1762" s="73">
        <v>39105.0</v>
      </c>
      <c r="E1762" s="73" t="s">
        <v>1478</v>
      </c>
      <c r="F1762" s="73" t="s">
        <v>1479</v>
      </c>
      <c r="G1762" s="73">
        <v>39.0822</v>
      </c>
      <c r="H1762" s="73">
        <v>-82.0228</v>
      </c>
      <c r="I1762" s="73">
        <v>22242.0</v>
      </c>
      <c r="J1762" s="73">
        <v>19.97</v>
      </c>
      <c r="K1762" s="73">
        <f t="shared" si="1"/>
        <v>0.9759629606</v>
      </c>
      <c r="L1762" s="73">
        <f t="shared" si="2"/>
        <v>1.8</v>
      </c>
      <c r="M1762" s="73">
        <f t="shared" si="3"/>
        <v>2.9876833</v>
      </c>
      <c r="N1762" s="73" t="s">
        <v>1396</v>
      </c>
      <c r="O1762" s="73">
        <v>43.2</v>
      </c>
      <c r="P1762" s="73">
        <v>50.3</v>
      </c>
      <c r="Q1762" s="73">
        <v>49.7</v>
      </c>
      <c r="R1762" s="73">
        <v>46.1</v>
      </c>
      <c r="S1762" s="73">
        <v>3.12</v>
      </c>
      <c r="T1762" s="73">
        <v>46255.0</v>
      </c>
      <c r="U1762" s="73">
        <v>19.5</v>
      </c>
      <c r="V1762" s="73">
        <v>75.0</v>
      </c>
      <c r="W1762" s="73">
        <v>105022.0</v>
      </c>
      <c r="X1762" s="73">
        <v>689.0</v>
      </c>
      <c r="Y1762" s="73">
        <v>11.5</v>
      </c>
      <c r="Z1762" s="73">
        <v>49.5</v>
      </c>
      <c r="AA1762" s="73">
        <v>8820.0</v>
      </c>
      <c r="AB1762" s="73">
        <v>6.4</v>
      </c>
      <c r="AC1762" s="75">
        <v>45352.0</v>
      </c>
      <c r="AD1762" s="73">
        <v>96.8</v>
      </c>
      <c r="AE1762" s="73">
        <v>0.4</v>
      </c>
      <c r="AF1762" s="73">
        <v>0.0</v>
      </c>
      <c r="AG1762" s="73">
        <v>0.0</v>
      </c>
      <c r="AH1762" s="73">
        <v>0.0</v>
      </c>
      <c r="AI1762" s="73">
        <v>0.2</v>
      </c>
      <c r="AJ1762" s="73">
        <v>2.6</v>
      </c>
      <c r="AK1762" s="73" t="s">
        <v>5629</v>
      </c>
    </row>
    <row r="1763">
      <c r="A1763" s="73" t="s">
        <v>3027</v>
      </c>
      <c r="B1763" s="74" t="s">
        <v>3027</v>
      </c>
      <c r="C1763" s="73" t="s">
        <v>3028</v>
      </c>
      <c r="D1763" s="73">
        <v>48293.0</v>
      </c>
      <c r="E1763" s="73" t="s">
        <v>1377</v>
      </c>
      <c r="F1763" s="73" t="s">
        <v>1378</v>
      </c>
      <c r="G1763" s="73">
        <v>31.5455</v>
      </c>
      <c r="H1763" s="73">
        <v>-96.5805</v>
      </c>
      <c r="I1763" s="73">
        <v>22222.0</v>
      </c>
      <c r="J1763" s="73">
        <v>9.48</v>
      </c>
      <c r="K1763" s="73">
        <f t="shared" si="1"/>
        <v>0.9712445161</v>
      </c>
      <c r="L1763" s="73">
        <f t="shared" si="2"/>
        <v>1.8</v>
      </c>
      <c r="M1763" s="73">
        <f t="shared" si="3"/>
        <v>2.9468772</v>
      </c>
      <c r="N1763" s="73" t="s">
        <v>1373</v>
      </c>
      <c r="O1763" s="73">
        <v>42.0</v>
      </c>
      <c r="P1763" s="73">
        <v>50.9</v>
      </c>
      <c r="Q1763" s="73">
        <v>49.1</v>
      </c>
      <c r="R1763" s="73">
        <v>46.6</v>
      </c>
      <c r="S1763" s="73">
        <v>3.19</v>
      </c>
      <c r="T1763" s="73">
        <v>53102.0</v>
      </c>
      <c r="U1763" s="73">
        <v>21.9</v>
      </c>
      <c r="V1763" s="73">
        <v>74.8</v>
      </c>
      <c r="W1763" s="73">
        <v>131588.0</v>
      </c>
      <c r="X1763" s="73">
        <v>784.0</v>
      </c>
      <c r="Y1763" s="73">
        <v>16.8</v>
      </c>
      <c r="Z1763" s="73">
        <v>47.5</v>
      </c>
      <c r="AA1763" s="73">
        <v>9645.0</v>
      </c>
      <c r="AB1763" s="73">
        <v>3.6</v>
      </c>
      <c r="AC1763" s="75">
        <v>45352.0</v>
      </c>
      <c r="AD1763" s="73">
        <v>64.5</v>
      </c>
      <c r="AE1763" s="73">
        <v>17.0</v>
      </c>
      <c r="AF1763" s="73">
        <v>1.0</v>
      </c>
      <c r="AG1763" s="73">
        <v>0.4</v>
      </c>
      <c r="AH1763" s="73">
        <v>0.1</v>
      </c>
      <c r="AI1763" s="73">
        <v>1.4</v>
      </c>
      <c r="AJ1763" s="73">
        <v>15.4</v>
      </c>
      <c r="AK1763" s="73" t="s">
        <v>5630</v>
      </c>
    </row>
    <row r="1764">
      <c r="A1764" s="73" t="s">
        <v>5631</v>
      </c>
      <c r="B1764" s="74" t="s">
        <v>5631</v>
      </c>
      <c r="C1764" s="73" t="s">
        <v>5632</v>
      </c>
      <c r="D1764" s="73">
        <v>22085.0</v>
      </c>
      <c r="E1764" s="73" t="s">
        <v>1885</v>
      </c>
      <c r="F1764" s="73" t="s">
        <v>1886</v>
      </c>
      <c r="G1764" s="73">
        <v>31.564</v>
      </c>
      <c r="H1764" s="73">
        <v>-93.5547</v>
      </c>
      <c r="I1764" s="73">
        <v>22209.0</v>
      </c>
      <c r="J1764" s="73">
        <v>9.89</v>
      </c>
      <c r="K1764" s="73">
        <f t="shared" si="1"/>
        <v>0.9714285067</v>
      </c>
      <c r="L1764" s="73">
        <f t="shared" si="2"/>
        <v>1.8</v>
      </c>
      <c r="M1764" s="73">
        <f t="shared" si="3"/>
        <v>2.9484721</v>
      </c>
      <c r="N1764" s="73" t="s">
        <v>1373</v>
      </c>
      <c r="O1764" s="73">
        <v>41.1</v>
      </c>
      <c r="P1764" s="73">
        <v>49.7</v>
      </c>
      <c r="Q1764" s="73">
        <v>50.3</v>
      </c>
      <c r="R1764" s="73">
        <v>44.8</v>
      </c>
      <c r="S1764" s="73">
        <v>3.33</v>
      </c>
      <c r="T1764" s="73">
        <v>40777.0</v>
      </c>
      <c r="U1764" s="73">
        <v>17.3</v>
      </c>
      <c r="V1764" s="73">
        <v>73.3</v>
      </c>
      <c r="W1764" s="73">
        <v>118695.0</v>
      </c>
      <c r="X1764" s="73">
        <v>659.0</v>
      </c>
      <c r="Y1764" s="73">
        <v>13.3</v>
      </c>
      <c r="Z1764" s="73">
        <v>44.7</v>
      </c>
      <c r="AA1764" s="73">
        <v>9482.0</v>
      </c>
      <c r="AB1764" s="73">
        <v>7.5</v>
      </c>
      <c r="AC1764" s="75">
        <v>45352.0</v>
      </c>
      <c r="AD1764" s="73">
        <v>67.0</v>
      </c>
      <c r="AE1764" s="73">
        <v>14.5</v>
      </c>
      <c r="AF1764" s="73">
        <v>0.3</v>
      </c>
      <c r="AG1764" s="73">
        <v>6.0</v>
      </c>
      <c r="AH1764" s="73">
        <v>0.0</v>
      </c>
      <c r="AI1764" s="73">
        <v>1.2</v>
      </c>
      <c r="AJ1764" s="73">
        <v>11.0</v>
      </c>
      <c r="AK1764" s="73" t="s">
        <v>5633</v>
      </c>
    </row>
    <row r="1765">
      <c r="A1765" s="73" t="s">
        <v>3119</v>
      </c>
      <c r="B1765" s="74" t="s">
        <v>3119</v>
      </c>
      <c r="C1765" s="73" t="s">
        <v>3120</v>
      </c>
      <c r="D1765" s="73">
        <v>13237.0</v>
      </c>
      <c r="E1765" s="73" t="s">
        <v>1525</v>
      </c>
      <c r="F1765" s="73" t="s">
        <v>1526</v>
      </c>
      <c r="G1765" s="73">
        <v>33.3218</v>
      </c>
      <c r="H1765" s="73">
        <v>-83.3728</v>
      </c>
      <c r="I1765" s="73">
        <v>22206.0</v>
      </c>
      <c r="J1765" s="73">
        <v>24.87</v>
      </c>
      <c r="K1765" s="73">
        <f t="shared" si="1"/>
        <v>0.9781748482</v>
      </c>
      <c r="L1765" s="73">
        <f t="shared" si="2"/>
        <v>1.8</v>
      </c>
      <c r="M1765" s="73">
        <f t="shared" si="3"/>
        <v>3.0067443</v>
      </c>
      <c r="N1765" s="73" t="s">
        <v>1396</v>
      </c>
      <c r="O1765" s="73">
        <v>48.6</v>
      </c>
      <c r="P1765" s="73">
        <v>48.9</v>
      </c>
      <c r="Q1765" s="73">
        <v>51.1</v>
      </c>
      <c r="R1765" s="73">
        <v>57.0</v>
      </c>
      <c r="S1765" s="73">
        <v>2.76</v>
      </c>
      <c r="T1765" s="73">
        <v>60825.0</v>
      </c>
      <c r="U1765" s="73">
        <v>29.3</v>
      </c>
      <c r="V1765" s="73">
        <v>79.6</v>
      </c>
      <c r="W1765" s="73">
        <v>188130.0</v>
      </c>
      <c r="X1765" s="73">
        <v>934.0</v>
      </c>
      <c r="Y1765" s="73">
        <v>25.6</v>
      </c>
      <c r="Z1765" s="73">
        <v>51.7</v>
      </c>
      <c r="AA1765" s="73">
        <v>9100.0</v>
      </c>
      <c r="AB1765" s="73">
        <v>3.2</v>
      </c>
      <c r="AC1765" s="75">
        <v>45352.0</v>
      </c>
      <c r="AD1765" s="73">
        <v>68.2</v>
      </c>
      <c r="AE1765" s="73">
        <v>25.5</v>
      </c>
      <c r="AF1765" s="73">
        <v>0.5</v>
      </c>
      <c r="AG1765" s="73">
        <v>0.0</v>
      </c>
      <c r="AH1765" s="73">
        <v>0.5</v>
      </c>
      <c r="AI1765" s="73">
        <v>2.5</v>
      </c>
      <c r="AJ1765" s="73">
        <v>2.9</v>
      </c>
      <c r="AK1765" s="73" t="s">
        <v>5634</v>
      </c>
    </row>
    <row r="1766">
      <c r="A1766" s="73" t="s">
        <v>5635</v>
      </c>
      <c r="B1766" s="74" t="s">
        <v>5635</v>
      </c>
      <c r="C1766" s="73" t="s">
        <v>5636</v>
      </c>
      <c r="D1766" s="73">
        <v>37007.0</v>
      </c>
      <c r="E1766" s="73" t="s">
        <v>1514</v>
      </c>
      <c r="F1766" s="73" t="s">
        <v>1515</v>
      </c>
      <c r="G1766" s="73">
        <v>34.9738</v>
      </c>
      <c r="H1766" s="73">
        <v>-80.1027</v>
      </c>
      <c r="I1766" s="73">
        <v>22200.0</v>
      </c>
      <c r="J1766" s="73">
        <v>16.13</v>
      </c>
      <c r="K1766" s="73">
        <f t="shared" si="1"/>
        <v>0.9742330591</v>
      </c>
      <c r="L1766" s="73">
        <f t="shared" si="2"/>
        <v>1.8</v>
      </c>
      <c r="M1766" s="73">
        <f t="shared" si="3"/>
        <v>2.9727457</v>
      </c>
      <c r="N1766" s="73" t="s">
        <v>1396</v>
      </c>
      <c r="O1766" s="73">
        <v>41.1</v>
      </c>
      <c r="P1766" s="73">
        <v>50.7</v>
      </c>
      <c r="Q1766" s="73">
        <v>49.3</v>
      </c>
      <c r="R1766" s="73">
        <v>36.7</v>
      </c>
      <c r="S1766" s="73">
        <v>3.32</v>
      </c>
      <c r="T1766" s="73">
        <v>42000.0</v>
      </c>
      <c r="U1766" s="73">
        <v>15.3</v>
      </c>
      <c r="V1766" s="73">
        <v>67.4</v>
      </c>
      <c r="W1766" s="73">
        <v>116769.0</v>
      </c>
      <c r="X1766" s="73">
        <v>818.0</v>
      </c>
      <c r="Y1766" s="73">
        <v>11.3</v>
      </c>
      <c r="Z1766" s="73">
        <v>50.8</v>
      </c>
      <c r="AA1766" s="73">
        <v>10496.0</v>
      </c>
      <c r="AB1766" s="73">
        <v>6.4</v>
      </c>
      <c r="AC1766" s="75">
        <v>45352.0</v>
      </c>
      <c r="AD1766" s="73">
        <v>46.0</v>
      </c>
      <c r="AE1766" s="73">
        <v>48.0</v>
      </c>
      <c r="AF1766" s="73">
        <v>1.5</v>
      </c>
      <c r="AG1766" s="73">
        <v>0.3</v>
      </c>
      <c r="AH1766" s="73">
        <v>0.0</v>
      </c>
      <c r="AI1766" s="73">
        <v>1.4</v>
      </c>
      <c r="AJ1766" s="73">
        <v>2.8</v>
      </c>
      <c r="AK1766" s="73" t="s">
        <v>5637</v>
      </c>
    </row>
    <row r="1767">
      <c r="A1767" s="73" t="s">
        <v>5638</v>
      </c>
      <c r="B1767" s="74" t="s">
        <v>5638</v>
      </c>
      <c r="C1767" s="73" t="s">
        <v>5639</v>
      </c>
      <c r="D1767" s="73">
        <v>27105.0</v>
      </c>
      <c r="E1767" s="73" t="s">
        <v>1489</v>
      </c>
      <c r="F1767" s="73" t="s">
        <v>1490</v>
      </c>
      <c r="G1767" s="73">
        <v>43.6742</v>
      </c>
      <c r="H1767" s="73">
        <v>-95.7534</v>
      </c>
      <c r="I1767" s="73">
        <v>22194.0</v>
      </c>
      <c r="J1767" s="73">
        <v>11.98</v>
      </c>
      <c r="K1767" s="73">
        <f t="shared" si="1"/>
        <v>0.9723669516</v>
      </c>
      <c r="L1767" s="73">
        <f t="shared" si="2"/>
        <v>1.8</v>
      </c>
      <c r="M1767" s="73">
        <f t="shared" si="3"/>
        <v>2.9566022</v>
      </c>
      <c r="N1767" s="73" t="s">
        <v>1373</v>
      </c>
      <c r="O1767" s="73">
        <v>36.4</v>
      </c>
      <c r="P1767" s="73">
        <v>51.3</v>
      </c>
      <c r="Q1767" s="73">
        <v>48.7</v>
      </c>
      <c r="R1767" s="73">
        <v>47.3</v>
      </c>
      <c r="S1767" s="73">
        <v>3.51</v>
      </c>
      <c r="T1767" s="73">
        <v>62973.0</v>
      </c>
      <c r="U1767" s="73">
        <v>26.2</v>
      </c>
      <c r="V1767" s="73">
        <v>74.5</v>
      </c>
      <c r="W1767" s="73">
        <v>159071.0</v>
      </c>
      <c r="X1767" s="73">
        <v>852.0</v>
      </c>
      <c r="Y1767" s="73">
        <v>17.1</v>
      </c>
      <c r="Z1767" s="73">
        <v>66.2</v>
      </c>
      <c r="AA1767" s="73">
        <v>11046.0</v>
      </c>
      <c r="AB1767" s="73">
        <v>3.0</v>
      </c>
      <c r="AC1767" s="75">
        <v>45352.0</v>
      </c>
      <c r="AD1767" s="73">
        <v>68.0</v>
      </c>
      <c r="AE1767" s="73">
        <v>5.5</v>
      </c>
      <c r="AF1767" s="73">
        <v>5.3</v>
      </c>
      <c r="AG1767" s="73">
        <v>1.7</v>
      </c>
      <c r="AH1767" s="73">
        <v>0.0</v>
      </c>
      <c r="AI1767" s="73">
        <v>9.9</v>
      </c>
      <c r="AJ1767" s="73">
        <v>9.7</v>
      </c>
      <c r="AK1767" s="73" t="s">
        <v>5640</v>
      </c>
    </row>
    <row r="1768">
      <c r="A1768" s="73" t="s">
        <v>3094</v>
      </c>
      <c r="B1768" s="74" t="s">
        <v>3094</v>
      </c>
      <c r="C1768" s="73" t="s">
        <v>5641</v>
      </c>
      <c r="D1768" s="73">
        <v>22043.0</v>
      </c>
      <c r="E1768" s="73" t="s">
        <v>1885</v>
      </c>
      <c r="F1768" s="73" t="s">
        <v>1886</v>
      </c>
      <c r="G1768" s="73">
        <v>31.5997</v>
      </c>
      <c r="H1768" s="73">
        <v>-92.5595</v>
      </c>
      <c r="I1768" s="73">
        <v>22185.0</v>
      </c>
      <c r="J1768" s="73">
        <v>13.31</v>
      </c>
      <c r="K1768" s="73">
        <f t="shared" si="1"/>
        <v>0.9729646158</v>
      </c>
      <c r="L1768" s="73">
        <f t="shared" si="2"/>
        <v>1.8</v>
      </c>
      <c r="M1768" s="73">
        <f t="shared" si="3"/>
        <v>2.9617759</v>
      </c>
      <c r="N1768" s="73" t="s">
        <v>1373</v>
      </c>
      <c r="O1768" s="73">
        <v>37.9</v>
      </c>
      <c r="P1768" s="73">
        <v>56.6</v>
      </c>
      <c r="Q1768" s="73">
        <v>43.4</v>
      </c>
      <c r="R1768" s="73">
        <v>42.4</v>
      </c>
      <c r="S1768" s="73">
        <v>3.52</v>
      </c>
      <c r="T1768" s="73">
        <v>57362.0</v>
      </c>
      <c r="U1768" s="73">
        <v>27.1</v>
      </c>
      <c r="V1768" s="73">
        <v>81.8</v>
      </c>
      <c r="W1768" s="73">
        <v>125893.0</v>
      </c>
      <c r="X1768" s="73">
        <v>816.0</v>
      </c>
      <c r="Y1768" s="73">
        <v>12.1</v>
      </c>
      <c r="Z1768" s="73">
        <v>44.9</v>
      </c>
      <c r="AA1768" s="73">
        <v>8170.0</v>
      </c>
      <c r="AB1768" s="73">
        <v>4.0</v>
      </c>
      <c r="AC1768" s="75">
        <v>45352.0</v>
      </c>
      <c r="AD1768" s="73">
        <v>79.0</v>
      </c>
      <c r="AE1768" s="73">
        <v>15.2</v>
      </c>
      <c r="AF1768" s="73">
        <v>0.3</v>
      </c>
      <c r="AG1768" s="73">
        <v>0.9</v>
      </c>
      <c r="AH1768" s="73">
        <v>0.0</v>
      </c>
      <c r="AI1768" s="73">
        <v>1.2</v>
      </c>
      <c r="AJ1768" s="73">
        <v>3.3</v>
      </c>
      <c r="AK1768" s="73" t="s">
        <v>5642</v>
      </c>
    </row>
    <row r="1769">
      <c r="A1769" s="73" t="s">
        <v>2706</v>
      </c>
      <c r="B1769" s="74" t="s">
        <v>2706</v>
      </c>
      <c r="C1769" s="73" t="s">
        <v>2707</v>
      </c>
      <c r="D1769" s="73">
        <v>1111.0</v>
      </c>
      <c r="E1769" s="73" t="s">
        <v>1706</v>
      </c>
      <c r="F1769" s="73" t="s">
        <v>1707</v>
      </c>
      <c r="G1769" s="73">
        <v>33.2938</v>
      </c>
      <c r="H1769" s="73">
        <v>-85.4591</v>
      </c>
      <c r="I1769" s="73">
        <v>22179.0</v>
      </c>
      <c r="J1769" s="73">
        <v>14.75</v>
      </c>
      <c r="K1769" s="73">
        <f t="shared" si="1"/>
        <v>0.9736121251</v>
      </c>
      <c r="L1769" s="73">
        <f t="shared" si="2"/>
        <v>1.8</v>
      </c>
      <c r="M1769" s="73">
        <f t="shared" si="3"/>
        <v>2.9673775</v>
      </c>
      <c r="N1769" s="73" t="s">
        <v>1373</v>
      </c>
      <c r="O1769" s="73">
        <v>44.1</v>
      </c>
      <c r="P1769" s="73">
        <v>48.6</v>
      </c>
      <c r="Q1769" s="73">
        <v>51.4</v>
      </c>
      <c r="R1769" s="73">
        <v>52.6</v>
      </c>
      <c r="S1769" s="73">
        <v>3.0</v>
      </c>
      <c r="T1769" s="73">
        <v>49879.0</v>
      </c>
      <c r="U1769" s="73">
        <v>22.1</v>
      </c>
      <c r="V1769" s="73">
        <v>79.2</v>
      </c>
      <c r="W1769" s="73">
        <v>147223.0</v>
      </c>
      <c r="X1769" s="73">
        <v>704.0</v>
      </c>
      <c r="Y1769" s="73">
        <v>18.8</v>
      </c>
      <c r="Z1769" s="73">
        <v>49.6</v>
      </c>
      <c r="AA1769" s="73">
        <v>9655.0</v>
      </c>
      <c r="AB1769" s="73">
        <v>3.2</v>
      </c>
      <c r="AC1769" s="75">
        <v>45352.0</v>
      </c>
      <c r="AD1769" s="73">
        <v>77.0</v>
      </c>
      <c r="AE1769" s="73">
        <v>19.0</v>
      </c>
      <c r="AF1769" s="73">
        <v>0.3</v>
      </c>
      <c r="AG1769" s="73">
        <v>0.1</v>
      </c>
      <c r="AH1769" s="73">
        <v>0.0</v>
      </c>
      <c r="AI1769" s="73">
        <v>0.8</v>
      </c>
      <c r="AJ1769" s="73">
        <v>2.9</v>
      </c>
      <c r="AK1769" s="73" t="s">
        <v>5643</v>
      </c>
    </row>
    <row r="1770">
      <c r="A1770" s="73" t="s">
        <v>2579</v>
      </c>
      <c r="B1770" s="74" t="s">
        <v>2579</v>
      </c>
      <c r="C1770" s="73" t="s">
        <v>2580</v>
      </c>
      <c r="D1770" s="73">
        <v>48225.0</v>
      </c>
      <c r="E1770" s="73" t="s">
        <v>1377</v>
      </c>
      <c r="F1770" s="73" t="s">
        <v>1378</v>
      </c>
      <c r="G1770" s="73">
        <v>31.3177</v>
      </c>
      <c r="H1770" s="73">
        <v>-95.4227</v>
      </c>
      <c r="I1770" s="73">
        <v>22107.0</v>
      </c>
      <c r="J1770" s="73">
        <v>6.93</v>
      </c>
      <c r="K1770" s="73">
        <f t="shared" si="1"/>
        <v>0.9701009667</v>
      </c>
      <c r="L1770" s="73">
        <f t="shared" si="2"/>
        <v>1.8</v>
      </c>
      <c r="M1770" s="73">
        <f t="shared" si="3"/>
        <v>2.9369577</v>
      </c>
      <c r="N1770" s="73" t="s">
        <v>1373</v>
      </c>
      <c r="O1770" s="73">
        <v>43.9</v>
      </c>
      <c r="P1770" s="73">
        <v>54.4</v>
      </c>
      <c r="Q1770" s="73">
        <v>45.6</v>
      </c>
      <c r="R1770" s="73">
        <v>44.6</v>
      </c>
      <c r="S1770" s="73">
        <v>3.14</v>
      </c>
      <c r="T1770" s="73">
        <v>51043.0</v>
      </c>
      <c r="U1770" s="73">
        <v>21.7</v>
      </c>
      <c r="V1770" s="73">
        <v>69.4</v>
      </c>
      <c r="W1770" s="73">
        <v>127623.0</v>
      </c>
      <c r="X1770" s="73">
        <v>819.0</v>
      </c>
      <c r="Y1770" s="73">
        <v>14.7</v>
      </c>
      <c r="Z1770" s="73">
        <v>44.8</v>
      </c>
      <c r="AA1770" s="73">
        <v>10648.0</v>
      </c>
      <c r="AB1770" s="73">
        <v>4.5</v>
      </c>
      <c r="AC1770" s="75">
        <v>45352.0</v>
      </c>
      <c r="AD1770" s="73">
        <v>65.6</v>
      </c>
      <c r="AE1770" s="73">
        <v>24.3</v>
      </c>
      <c r="AF1770" s="73">
        <v>0.3</v>
      </c>
      <c r="AG1770" s="73">
        <v>0.8</v>
      </c>
      <c r="AH1770" s="73">
        <v>0.0</v>
      </c>
      <c r="AI1770" s="73">
        <v>2.9</v>
      </c>
      <c r="AJ1770" s="73">
        <v>6.0</v>
      </c>
      <c r="AK1770" s="73" t="s">
        <v>5644</v>
      </c>
    </row>
    <row r="1771">
      <c r="A1771" s="73" t="s">
        <v>2244</v>
      </c>
      <c r="B1771" s="74" t="s">
        <v>2244</v>
      </c>
      <c r="C1771" s="73" t="s">
        <v>2245</v>
      </c>
      <c r="D1771" s="73">
        <v>29083.0</v>
      </c>
      <c r="E1771" s="73" t="s">
        <v>1547</v>
      </c>
      <c r="F1771" s="73" t="s">
        <v>1548</v>
      </c>
      <c r="G1771" s="73">
        <v>38.3852</v>
      </c>
      <c r="H1771" s="73">
        <v>-93.7928</v>
      </c>
      <c r="I1771" s="73">
        <v>22064.0</v>
      </c>
      <c r="J1771" s="73">
        <v>12.22</v>
      </c>
      <c r="K1771" s="73">
        <f t="shared" si="1"/>
        <v>0.9724747736</v>
      </c>
      <c r="L1771" s="73">
        <f t="shared" si="2"/>
        <v>1.8</v>
      </c>
      <c r="M1771" s="73">
        <f t="shared" si="3"/>
        <v>2.9575358</v>
      </c>
      <c r="N1771" s="73" t="s">
        <v>1373</v>
      </c>
      <c r="O1771" s="73">
        <v>44.2</v>
      </c>
      <c r="P1771" s="73">
        <v>49.8</v>
      </c>
      <c r="Q1771" s="73">
        <v>50.2</v>
      </c>
      <c r="R1771" s="73">
        <v>50.8</v>
      </c>
      <c r="S1771" s="73">
        <v>2.85</v>
      </c>
      <c r="T1771" s="73">
        <v>54903.0</v>
      </c>
      <c r="U1771" s="73">
        <v>20.2</v>
      </c>
      <c r="V1771" s="73">
        <v>72.2</v>
      </c>
      <c r="W1771" s="73">
        <v>150192.0</v>
      </c>
      <c r="X1771" s="73">
        <v>732.0</v>
      </c>
      <c r="Y1771" s="73">
        <v>15.8</v>
      </c>
      <c r="Z1771" s="73">
        <v>55.5</v>
      </c>
      <c r="AA1771" s="73">
        <v>10291.0</v>
      </c>
      <c r="AB1771" s="73">
        <v>6.7</v>
      </c>
      <c r="AC1771" s="75">
        <v>45352.0</v>
      </c>
      <c r="AD1771" s="73">
        <v>93.5</v>
      </c>
      <c r="AE1771" s="73">
        <v>0.7</v>
      </c>
      <c r="AF1771" s="73">
        <v>0.2</v>
      </c>
      <c r="AG1771" s="73">
        <v>0.3</v>
      </c>
      <c r="AH1771" s="73">
        <v>0.0</v>
      </c>
      <c r="AI1771" s="73">
        <v>0.3</v>
      </c>
      <c r="AJ1771" s="73">
        <v>5.0</v>
      </c>
      <c r="AK1771" s="73" t="s">
        <v>5645</v>
      </c>
    </row>
    <row r="1772">
      <c r="A1772" s="73" t="s">
        <v>5646</v>
      </c>
      <c r="B1772" s="74" t="s">
        <v>5646</v>
      </c>
      <c r="C1772" s="73" t="s">
        <v>5647</v>
      </c>
      <c r="D1772" s="73">
        <v>19123.0</v>
      </c>
      <c r="E1772" s="73" t="s">
        <v>1844</v>
      </c>
      <c r="F1772" s="73" t="s">
        <v>1845</v>
      </c>
      <c r="G1772" s="73">
        <v>41.3352</v>
      </c>
      <c r="H1772" s="73">
        <v>-92.6409</v>
      </c>
      <c r="I1772" s="73">
        <v>22059.0</v>
      </c>
      <c r="J1772" s="73">
        <v>14.92</v>
      </c>
      <c r="K1772" s="73">
        <f t="shared" si="1"/>
        <v>0.9736885956</v>
      </c>
      <c r="L1772" s="73">
        <f t="shared" si="2"/>
        <v>1.8</v>
      </c>
      <c r="M1772" s="73">
        <f t="shared" si="3"/>
        <v>2.9680388</v>
      </c>
      <c r="N1772" s="73" t="s">
        <v>1373</v>
      </c>
      <c r="O1772" s="73">
        <v>39.6</v>
      </c>
      <c r="P1772" s="73">
        <v>50.8</v>
      </c>
      <c r="Q1772" s="73">
        <v>49.2</v>
      </c>
      <c r="R1772" s="73">
        <v>52.4</v>
      </c>
      <c r="S1772" s="73">
        <v>2.93</v>
      </c>
      <c r="T1772" s="73">
        <v>65200.0</v>
      </c>
      <c r="U1772" s="73">
        <v>26.4</v>
      </c>
      <c r="V1772" s="73">
        <v>67.7</v>
      </c>
      <c r="W1772" s="73">
        <v>135275.0</v>
      </c>
      <c r="X1772" s="73">
        <v>773.0</v>
      </c>
      <c r="Y1772" s="73">
        <v>22.4</v>
      </c>
      <c r="Z1772" s="73">
        <v>65.8</v>
      </c>
      <c r="AA1772" s="73">
        <v>12149.0</v>
      </c>
      <c r="AB1772" s="73">
        <v>3.3</v>
      </c>
      <c r="AC1772" s="75">
        <v>45352.0</v>
      </c>
      <c r="AD1772" s="73">
        <v>93.6</v>
      </c>
      <c r="AE1772" s="73">
        <v>1.7</v>
      </c>
      <c r="AF1772" s="73">
        <v>1.0</v>
      </c>
      <c r="AG1772" s="73">
        <v>0.1</v>
      </c>
      <c r="AH1772" s="73">
        <v>0.0</v>
      </c>
      <c r="AI1772" s="73">
        <v>0.5</v>
      </c>
      <c r="AJ1772" s="73">
        <v>3.0</v>
      </c>
      <c r="AK1772" s="73" t="s">
        <v>5648</v>
      </c>
    </row>
    <row r="1773">
      <c r="A1773" s="73" t="s">
        <v>2615</v>
      </c>
      <c r="B1773" s="74" t="s">
        <v>2615</v>
      </c>
      <c r="C1773" s="73" t="s">
        <v>2616</v>
      </c>
      <c r="D1773" s="73">
        <v>37117.0</v>
      </c>
      <c r="E1773" s="73" t="s">
        <v>1514</v>
      </c>
      <c r="F1773" s="73" t="s">
        <v>1515</v>
      </c>
      <c r="G1773" s="73">
        <v>35.8432</v>
      </c>
      <c r="H1773" s="73">
        <v>-77.1092</v>
      </c>
      <c r="I1773" s="73">
        <v>21992.0</v>
      </c>
      <c r="J1773" s="73">
        <v>18.6</v>
      </c>
      <c r="K1773" s="73">
        <f t="shared" si="1"/>
        <v>0.97534543</v>
      </c>
      <c r="L1773" s="73">
        <f t="shared" si="2"/>
        <v>1.8</v>
      </c>
      <c r="M1773" s="73">
        <f t="shared" si="3"/>
        <v>2.982354</v>
      </c>
      <c r="N1773" s="73" t="s">
        <v>1396</v>
      </c>
      <c r="O1773" s="73">
        <v>46.7</v>
      </c>
      <c r="P1773" s="73">
        <v>46.3</v>
      </c>
      <c r="Q1773" s="73">
        <v>53.7</v>
      </c>
      <c r="R1773" s="73">
        <v>43.3</v>
      </c>
      <c r="S1773" s="73">
        <v>2.94</v>
      </c>
      <c r="T1773" s="73">
        <v>44799.0</v>
      </c>
      <c r="U1773" s="73">
        <v>12.2</v>
      </c>
      <c r="V1773" s="73">
        <v>66.6</v>
      </c>
      <c r="W1773" s="73">
        <v>100965.0</v>
      </c>
      <c r="X1773" s="73">
        <v>758.0</v>
      </c>
      <c r="Y1773" s="73">
        <v>15.5</v>
      </c>
      <c r="Z1773" s="73">
        <v>55.8</v>
      </c>
      <c r="AA1773" s="73">
        <v>8975.0</v>
      </c>
      <c r="AB1773" s="73">
        <v>9.6</v>
      </c>
      <c r="AC1773" s="75">
        <v>45352.0</v>
      </c>
      <c r="AD1773" s="73">
        <v>52.3</v>
      </c>
      <c r="AE1773" s="73">
        <v>41.7</v>
      </c>
      <c r="AF1773" s="73">
        <v>0.6</v>
      </c>
      <c r="AG1773" s="73">
        <v>0.1</v>
      </c>
      <c r="AH1773" s="73">
        <v>0.1</v>
      </c>
      <c r="AI1773" s="73">
        <v>1.0</v>
      </c>
      <c r="AJ1773" s="73">
        <v>4.2</v>
      </c>
      <c r="AK1773" s="73" t="s">
        <v>5649</v>
      </c>
    </row>
    <row r="1774">
      <c r="A1774" s="73" t="s">
        <v>5650</v>
      </c>
      <c r="B1774" s="74" t="s">
        <v>5650</v>
      </c>
      <c r="C1774" s="73" t="s">
        <v>5651</v>
      </c>
      <c r="D1774" s="73">
        <v>72149.0</v>
      </c>
      <c r="E1774" s="73" t="s">
        <v>2039</v>
      </c>
      <c r="F1774" s="73" t="s">
        <v>2040</v>
      </c>
      <c r="G1774" s="73">
        <v>18.1282</v>
      </c>
      <c r="H1774" s="73">
        <v>-66.4728</v>
      </c>
      <c r="I1774" s="73">
        <v>21984.0</v>
      </c>
      <c r="J1774" s="73">
        <v>238.18</v>
      </c>
      <c r="K1774" s="73">
        <f t="shared" si="1"/>
        <v>1.079483166</v>
      </c>
      <c r="L1774" s="73">
        <f t="shared" si="2"/>
        <v>1.8</v>
      </c>
      <c r="M1774" s="73">
        <f t="shared" si="3"/>
        <v>3.8365202</v>
      </c>
      <c r="N1774" s="73" t="s">
        <v>2041</v>
      </c>
      <c r="O1774" s="73">
        <v>43.0</v>
      </c>
      <c r="P1774" s="73">
        <v>48.4</v>
      </c>
      <c r="Q1774" s="73">
        <v>51.6</v>
      </c>
      <c r="R1774" s="73">
        <v>36.7</v>
      </c>
      <c r="S1774" s="73">
        <v>3.23</v>
      </c>
      <c r="T1774" s="73">
        <v>22461.0</v>
      </c>
      <c r="U1774" s="73">
        <v>5.5</v>
      </c>
      <c r="V1774" s="73">
        <v>76.8</v>
      </c>
      <c r="W1774" s="73">
        <v>104003.0</v>
      </c>
      <c r="X1774" s="73">
        <v>487.0</v>
      </c>
      <c r="Y1774" s="73">
        <v>21.7</v>
      </c>
      <c r="Z1774" s="73">
        <v>42.8</v>
      </c>
      <c r="AA1774" s="73">
        <v>7901.0</v>
      </c>
      <c r="AB1774" s="73">
        <v>13.9</v>
      </c>
      <c r="AC1774" s="75">
        <v>45352.0</v>
      </c>
      <c r="AD1774" s="73">
        <v>39.7</v>
      </c>
      <c r="AE1774" s="73">
        <v>8.6</v>
      </c>
      <c r="AF1774" s="73">
        <v>0.0</v>
      </c>
      <c r="AG1774" s="73">
        <v>0.1</v>
      </c>
      <c r="AH1774" s="73">
        <v>0.0</v>
      </c>
      <c r="AI1774" s="73">
        <v>13.0</v>
      </c>
      <c r="AJ1774" s="73">
        <v>38.6</v>
      </c>
      <c r="AK1774" s="73">
        <v>766.0</v>
      </c>
    </row>
    <row r="1775">
      <c r="A1775" s="73" t="s">
        <v>5652</v>
      </c>
      <c r="B1775" s="74" t="s">
        <v>5652</v>
      </c>
      <c r="C1775" s="73" t="s">
        <v>5653</v>
      </c>
      <c r="D1775" s="73">
        <v>17085.0</v>
      </c>
      <c r="E1775" s="73" t="s">
        <v>1371</v>
      </c>
      <c r="F1775" s="73" t="s">
        <v>1372</v>
      </c>
      <c r="G1775" s="73">
        <v>42.3658</v>
      </c>
      <c r="H1775" s="73">
        <v>-90.2126</v>
      </c>
      <c r="I1775" s="73">
        <v>21942.0</v>
      </c>
      <c r="J1775" s="73">
        <v>14.1</v>
      </c>
      <c r="K1775" s="73">
        <f t="shared" si="1"/>
        <v>0.9733197933</v>
      </c>
      <c r="L1775" s="73">
        <f t="shared" si="2"/>
        <v>1.8</v>
      </c>
      <c r="M1775" s="73">
        <f t="shared" si="3"/>
        <v>2.964849</v>
      </c>
      <c r="N1775" s="73" t="s">
        <v>1373</v>
      </c>
      <c r="O1775" s="73">
        <v>50.8</v>
      </c>
      <c r="P1775" s="73">
        <v>50.4</v>
      </c>
      <c r="Q1775" s="73">
        <v>49.6</v>
      </c>
      <c r="R1775" s="73">
        <v>58.5</v>
      </c>
      <c r="S1775" s="73">
        <v>2.69</v>
      </c>
      <c r="T1775" s="73">
        <v>67729.0</v>
      </c>
      <c r="U1775" s="73">
        <v>29.1</v>
      </c>
      <c r="V1775" s="73">
        <v>79.9</v>
      </c>
      <c r="W1775" s="73">
        <v>179165.0</v>
      </c>
      <c r="X1775" s="73">
        <v>768.0</v>
      </c>
      <c r="Y1775" s="73">
        <v>27.9</v>
      </c>
      <c r="Z1775" s="73">
        <v>60.9</v>
      </c>
      <c r="AA1775" s="73">
        <v>10504.0</v>
      </c>
      <c r="AB1775" s="73">
        <v>2.7</v>
      </c>
      <c r="AC1775" s="75">
        <v>45352.0</v>
      </c>
      <c r="AD1775" s="73">
        <v>94.8</v>
      </c>
      <c r="AE1775" s="73">
        <v>0.8</v>
      </c>
      <c r="AF1775" s="73">
        <v>0.6</v>
      </c>
      <c r="AG1775" s="73">
        <v>0.2</v>
      </c>
      <c r="AH1775" s="73">
        <v>0.1</v>
      </c>
      <c r="AI1775" s="73">
        <v>0.5</v>
      </c>
      <c r="AJ1775" s="73">
        <v>3.1</v>
      </c>
      <c r="AK1775" s="73" t="s">
        <v>5654</v>
      </c>
    </row>
    <row r="1776">
      <c r="A1776" s="73" t="s">
        <v>5655</v>
      </c>
      <c r="B1776" s="74" t="s">
        <v>5655</v>
      </c>
      <c r="C1776" s="73" t="s">
        <v>5656</v>
      </c>
      <c r="D1776" s="73">
        <v>20175.0</v>
      </c>
      <c r="E1776" s="73" t="s">
        <v>1745</v>
      </c>
      <c r="F1776" s="73" t="s">
        <v>1746</v>
      </c>
      <c r="G1776" s="73">
        <v>37.1933</v>
      </c>
      <c r="H1776" s="73">
        <v>-100.8513</v>
      </c>
      <c r="I1776" s="73">
        <v>21942.0</v>
      </c>
      <c r="J1776" s="73">
        <v>13.24</v>
      </c>
      <c r="K1776" s="73">
        <f t="shared" si="1"/>
        <v>0.9729331506</v>
      </c>
      <c r="L1776" s="73">
        <f t="shared" si="2"/>
        <v>1.8</v>
      </c>
      <c r="M1776" s="73">
        <f t="shared" si="3"/>
        <v>2.9615036</v>
      </c>
      <c r="N1776" s="73" t="s">
        <v>1373</v>
      </c>
      <c r="O1776" s="73">
        <v>30.5</v>
      </c>
      <c r="P1776" s="73">
        <v>52.7</v>
      </c>
      <c r="Q1776" s="73">
        <v>47.3</v>
      </c>
      <c r="R1776" s="73">
        <v>44.3</v>
      </c>
      <c r="S1776" s="73">
        <v>3.79</v>
      </c>
      <c r="T1776" s="73">
        <v>57131.0</v>
      </c>
      <c r="U1776" s="73">
        <v>20.1</v>
      </c>
      <c r="V1776" s="73">
        <v>65.3</v>
      </c>
      <c r="W1776" s="73">
        <v>128689.0</v>
      </c>
      <c r="X1776" s="73">
        <v>827.0</v>
      </c>
      <c r="Y1776" s="73">
        <v>11.3</v>
      </c>
      <c r="Z1776" s="73">
        <v>70.0</v>
      </c>
      <c r="AA1776" s="73">
        <v>9715.0</v>
      </c>
      <c r="AB1776" s="73">
        <v>2.7</v>
      </c>
      <c r="AC1776" s="75">
        <v>45352.0</v>
      </c>
      <c r="AD1776" s="73">
        <v>46.2</v>
      </c>
      <c r="AE1776" s="73">
        <v>3.0</v>
      </c>
      <c r="AF1776" s="73">
        <v>2.4</v>
      </c>
      <c r="AG1776" s="73">
        <v>1.1</v>
      </c>
      <c r="AH1776" s="73">
        <v>0.2</v>
      </c>
      <c r="AI1776" s="73">
        <v>27.1</v>
      </c>
      <c r="AJ1776" s="73">
        <v>20.1</v>
      </c>
      <c r="AK1776" s="73" t="s">
        <v>5657</v>
      </c>
    </row>
    <row r="1777">
      <c r="A1777" s="73" t="s">
        <v>5658</v>
      </c>
      <c r="B1777" s="74" t="s">
        <v>5658</v>
      </c>
      <c r="C1777" s="73" t="s">
        <v>5659</v>
      </c>
      <c r="D1777" s="73">
        <v>51147.0</v>
      </c>
      <c r="E1777" s="73" t="s">
        <v>1509</v>
      </c>
      <c r="F1777" s="73" t="s">
        <v>1510</v>
      </c>
      <c r="G1777" s="73">
        <v>37.2243</v>
      </c>
      <c r="H1777" s="73">
        <v>-78.4411</v>
      </c>
      <c r="I1777" s="73">
        <v>21922.0</v>
      </c>
      <c r="J1777" s="73">
        <v>24.19</v>
      </c>
      <c r="K1777" s="73">
        <f t="shared" si="1"/>
        <v>0.9778675931</v>
      </c>
      <c r="L1777" s="73">
        <f t="shared" si="2"/>
        <v>1.8</v>
      </c>
      <c r="M1777" s="73">
        <f t="shared" si="3"/>
        <v>3.0040991</v>
      </c>
      <c r="N1777" s="73" t="s">
        <v>1396</v>
      </c>
      <c r="O1777" s="73">
        <v>32.0</v>
      </c>
      <c r="P1777" s="73">
        <v>52.2</v>
      </c>
      <c r="Q1777" s="73">
        <v>47.8</v>
      </c>
      <c r="R1777" s="73">
        <v>32.8</v>
      </c>
      <c r="S1777" s="73">
        <v>2.79</v>
      </c>
      <c r="T1777" s="73">
        <v>57304.0</v>
      </c>
      <c r="U1777" s="73">
        <v>26.2</v>
      </c>
      <c r="V1777" s="73">
        <v>60.9</v>
      </c>
      <c r="W1777" s="73">
        <v>188472.0</v>
      </c>
      <c r="X1777" s="73">
        <v>909.0</v>
      </c>
      <c r="Y1777" s="73">
        <v>26.9</v>
      </c>
      <c r="Z1777" s="73">
        <v>46.4</v>
      </c>
      <c r="AA1777" s="73">
        <v>10374.0</v>
      </c>
      <c r="AB1777" s="73">
        <v>2.4</v>
      </c>
      <c r="AC1777" s="75">
        <v>45352.0</v>
      </c>
      <c r="AD1777" s="73">
        <v>62.7</v>
      </c>
      <c r="AE1777" s="73">
        <v>29.9</v>
      </c>
      <c r="AF1777" s="73">
        <v>1.4</v>
      </c>
      <c r="AG1777" s="73">
        <v>0.4</v>
      </c>
      <c r="AH1777" s="73">
        <v>0.8</v>
      </c>
      <c r="AI1777" s="73">
        <v>0.6</v>
      </c>
      <c r="AJ1777" s="73">
        <v>4.1</v>
      </c>
      <c r="AK1777" s="73" t="s">
        <v>5660</v>
      </c>
    </row>
    <row r="1778">
      <c r="A1778" s="73" t="s">
        <v>2507</v>
      </c>
      <c r="B1778" s="74" t="s">
        <v>2507</v>
      </c>
      <c r="C1778" s="73" t="s">
        <v>2508</v>
      </c>
      <c r="D1778" s="73">
        <v>47151.0</v>
      </c>
      <c r="E1778" s="73" t="s">
        <v>1593</v>
      </c>
      <c r="F1778" s="73" t="s">
        <v>1594</v>
      </c>
      <c r="G1778" s="73">
        <v>36.4285</v>
      </c>
      <c r="H1778" s="73">
        <v>-84.5035</v>
      </c>
      <c r="I1778" s="73">
        <v>21917.0</v>
      </c>
      <c r="J1778" s="73">
        <v>15.9</v>
      </c>
      <c r="K1778" s="73">
        <f t="shared" si="1"/>
        <v>0.9741295426</v>
      </c>
      <c r="L1778" s="73">
        <f t="shared" si="2"/>
        <v>1.8</v>
      </c>
      <c r="M1778" s="73">
        <f t="shared" si="3"/>
        <v>2.971851</v>
      </c>
      <c r="N1778" s="73" t="s">
        <v>1396</v>
      </c>
      <c r="O1778" s="73">
        <v>40.7</v>
      </c>
      <c r="P1778" s="73">
        <v>49.7</v>
      </c>
      <c r="Q1778" s="73">
        <v>50.3</v>
      </c>
      <c r="R1778" s="73">
        <v>51.3</v>
      </c>
      <c r="S1778" s="73">
        <v>2.99</v>
      </c>
      <c r="T1778" s="73">
        <v>39744.0</v>
      </c>
      <c r="U1778" s="73">
        <v>11.8</v>
      </c>
      <c r="V1778" s="73">
        <v>71.6</v>
      </c>
      <c r="W1778" s="73">
        <v>119384.0</v>
      </c>
      <c r="X1778" s="73">
        <v>646.0</v>
      </c>
      <c r="Y1778" s="73">
        <v>10.3</v>
      </c>
      <c r="Z1778" s="73">
        <v>50.5</v>
      </c>
      <c r="AA1778" s="73">
        <v>8248.0</v>
      </c>
      <c r="AB1778" s="73">
        <v>9.6</v>
      </c>
      <c r="AC1778" s="75">
        <v>45352.0</v>
      </c>
      <c r="AD1778" s="73">
        <v>96.9</v>
      </c>
      <c r="AE1778" s="73">
        <v>0.3</v>
      </c>
      <c r="AF1778" s="73">
        <v>0.4</v>
      </c>
      <c r="AG1778" s="73">
        <v>0.2</v>
      </c>
      <c r="AH1778" s="73">
        <v>0.0</v>
      </c>
      <c r="AI1778" s="73">
        <v>0.3</v>
      </c>
      <c r="AJ1778" s="73">
        <v>1.9</v>
      </c>
      <c r="AK1778" s="73" t="s">
        <v>5661</v>
      </c>
    </row>
    <row r="1779">
      <c r="A1779" s="73" t="s">
        <v>5662</v>
      </c>
      <c r="B1779" s="74" t="s">
        <v>5662</v>
      </c>
      <c r="C1779" s="73" t="s">
        <v>5663</v>
      </c>
      <c r="D1779" s="73">
        <v>48281.0</v>
      </c>
      <c r="E1779" s="73" t="s">
        <v>1377</v>
      </c>
      <c r="F1779" s="73" t="s">
        <v>1378</v>
      </c>
      <c r="G1779" s="73">
        <v>31.1962</v>
      </c>
      <c r="H1779" s="73">
        <v>-98.2415</v>
      </c>
      <c r="I1779" s="73">
        <v>21829.0</v>
      </c>
      <c r="J1779" s="73">
        <v>11.83</v>
      </c>
      <c r="K1779" s="73">
        <f t="shared" si="1"/>
        <v>0.9722995689</v>
      </c>
      <c r="L1779" s="73">
        <f t="shared" si="2"/>
        <v>1.8</v>
      </c>
      <c r="M1779" s="73">
        <f t="shared" si="3"/>
        <v>2.9560187</v>
      </c>
      <c r="N1779" s="73" t="s">
        <v>1373</v>
      </c>
      <c r="O1779" s="73">
        <v>43.8</v>
      </c>
      <c r="P1779" s="73">
        <v>50.5</v>
      </c>
      <c r="Q1779" s="73">
        <v>49.5</v>
      </c>
      <c r="R1779" s="73">
        <v>57.0</v>
      </c>
      <c r="S1779" s="73">
        <v>3.22</v>
      </c>
      <c r="T1779" s="73">
        <v>73269.0</v>
      </c>
      <c r="U1779" s="73">
        <v>33.4</v>
      </c>
      <c r="V1779" s="73">
        <v>80.5</v>
      </c>
      <c r="W1779" s="73">
        <v>216722.0</v>
      </c>
      <c r="X1779" s="73">
        <v>867.0</v>
      </c>
      <c r="Y1779" s="73">
        <v>20.2</v>
      </c>
      <c r="Z1779" s="73">
        <v>53.4</v>
      </c>
      <c r="AA1779" s="73">
        <v>9657.0</v>
      </c>
      <c r="AB1779" s="73">
        <v>5.3</v>
      </c>
      <c r="AC1779" s="75">
        <v>45352.0</v>
      </c>
      <c r="AD1779" s="73">
        <v>79.8</v>
      </c>
      <c r="AE1779" s="73">
        <v>4.4</v>
      </c>
      <c r="AF1779" s="73">
        <v>1.1</v>
      </c>
      <c r="AG1779" s="73">
        <v>0.6</v>
      </c>
      <c r="AH1779" s="73">
        <v>0.0</v>
      </c>
      <c r="AI1779" s="73">
        <v>2.9</v>
      </c>
      <c r="AJ1779" s="73">
        <v>11.2</v>
      </c>
      <c r="AK1779" s="73" t="s">
        <v>5664</v>
      </c>
    </row>
    <row r="1780">
      <c r="A1780" s="73" t="s">
        <v>5665</v>
      </c>
      <c r="B1780" s="74" t="s">
        <v>5665</v>
      </c>
      <c r="C1780" s="73" t="s">
        <v>5666</v>
      </c>
      <c r="D1780" s="73">
        <v>39175.0</v>
      </c>
      <c r="E1780" s="73" t="s">
        <v>1478</v>
      </c>
      <c r="F1780" s="73" t="s">
        <v>1479</v>
      </c>
      <c r="G1780" s="73">
        <v>40.8424</v>
      </c>
      <c r="H1780" s="73">
        <v>-83.3044</v>
      </c>
      <c r="I1780" s="73">
        <v>21818.0</v>
      </c>
      <c r="J1780" s="73">
        <v>20.7</v>
      </c>
      <c r="K1780" s="73">
        <f t="shared" si="1"/>
        <v>0.9762921693</v>
      </c>
      <c r="L1780" s="73">
        <f t="shared" si="2"/>
        <v>1.8</v>
      </c>
      <c r="M1780" s="73">
        <f t="shared" si="3"/>
        <v>2.990523</v>
      </c>
      <c r="N1780" s="73" t="s">
        <v>1396</v>
      </c>
      <c r="O1780" s="73">
        <v>42.3</v>
      </c>
      <c r="P1780" s="73">
        <v>49.4</v>
      </c>
      <c r="Q1780" s="73">
        <v>50.6</v>
      </c>
      <c r="R1780" s="73">
        <v>55.1</v>
      </c>
      <c r="S1780" s="73">
        <v>2.93</v>
      </c>
      <c r="T1780" s="73">
        <v>68552.0</v>
      </c>
      <c r="U1780" s="73">
        <v>28.3</v>
      </c>
      <c r="V1780" s="73">
        <v>73.6</v>
      </c>
      <c r="W1780" s="73">
        <v>153904.0</v>
      </c>
      <c r="X1780" s="73">
        <v>753.0</v>
      </c>
      <c r="Y1780" s="73">
        <v>21.2</v>
      </c>
      <c r="Z1780" s="73">
        <v>63.6</v>
      </c>
      <c r="AA1780" s="73">
        <v>13428.0</v>
      </c>
      <c r="AB1780" s="73">
        <v>2.8</v>
      </c>
      <c r="AC1780" s="75">
        <v>45352.0</v>
      </c>
      <c r="AD1780" s="73">
        <v>95.2</v>
      </c>
      <c r="AE1780" s="73">
        <v>0.2</v>
      </c>
      <c r="AF1780" s="73">
        <v>0.8</v>
      </c>
      <c r="AG1780" s="73">
        <v>0.0</v>
      </c>
      <c r="AH1780" s="73">
        <v>0.0</v>
      </c>
      <c r="AI1780" s="73">
        <v>0.6</v>
      </c>
      <c r="AJ1780" s="73">
        <v>3.3</v>
      </c>
      <c r="AK1780" s="73" t="s">
        <v>5667</v>
      </c>
    </row>
    <row r="1781">
      <c r="A1781" s="73" t="s">
        <v>5668</v>
      </c>
      <c r="B1781" s="74" t="s">
        <v>5668</v>
      </c>
      <c r="C1781" s="73" t="s">
        <v>5669</v>
      </c>
      <c r="D1781" s="73">
        <v>6011.0</v>
      </c>
      <c r="E1781" s="73" t="s">
        <v>1366</v>
      </c>
      <c r="F1781" s="73" t="s">
        <v>775</v>
      </c>
      <c r="G1781" s="73">
        <v>39.1775</v>
      </c>
      <c r="H1781" s="73">
        <v>-122.237</v>
      </c>
      <c r="I1781" s="73">
        <v>21811.0</v>
      </c>
      <c r="J1781" s="73">
        <v>7.32</v>
      </c>
      <c r="K1781" s="73">
        <f t="shared" si="1"/>
        <v>0.9702757752</v>
      </c>
      <c r="L1781" s="73">
        <f t="shared" si="2"/>
        <v>1.8</v>
      </c>
      <c r="M1781" s="73">
        <f t="shared" si="3"/>
        <v>2.9384748</v>
      </c>
      <c r="N1781" s="73" t="s">
        <v>1367</v>
      </c>
      <c r="O1781" s="73">
        <v>36.0</v>
      </c>
      <c r="P1781" s="73">
        <v>50.9</v>
      </c>
      <c r="Q1781" s="73">
        <v>49.1</v>
      </c>
      <c r="R1781" s="73">
        <v>52.6</v>
      </c>
      <c r="S1781" s="73">
        <v>3.6</v>
      </c>
      <c r="T1781" s="73">
        <v>69619.0</v>
      </c>
      <c r="U1781" s="73">
        <v>30.2</v>
      </c>
      <c r="V1781" s="73">
        <v>63.1</v>
      </c>
      <c r="W1781" s="73">
        <v>360597.0</v>
      </c>
      <c r="X1781" s="73">
        <v>1061.0</v>
      </c>
      <c r="Y1781" s="73">
        <v>14.3</v>
      </c>
      <c r="Z1781" s="73">
        <v>63.1</v>
      </c>
      <c r="AA1781" s="73">
        <v>11034.0</v>
      </c>
      <c r="AB1781" s="73">
        <v>7.4</v>
      </c>
      <c r="AC1781" s="75">
        <v>45352.0</v>
      </c>
      <c r="AD1781" s="73">
        <v>60.9</v>
      </c>
      <c r="AE1781" s="73">
        <v>1.7</v>
      </c>
      <c r="AF1781" s="73">
        <v>0.8</v>
      </c>
      <c r="AG1781" s="73">
        <v>1.5</v>
      </c>
      <c r="AH1781" s="73">
        <v>0.1</v>
      </c>
      <c r="AI1781" s="73">
        <v>17.8</v>
      </c>
      <c r="AJ1781" s="73">
        <v>17.2</v>
      </c>
      <c r="AK1781" s="73" t="s">
        <v>5670</v>
      </c>
    </row>
    <row r="1782">
      <c r="A1782" s="73" t="s">
        <v>5671</v>
      </c>
      <c r="B1782" s="74" t="s">
        <v>5671</v>
      </c>
      <c r="C1782" s="73" t="s">
        <v>5672</v>
      </c>
      <c r="D1782" s="73">
        <v>28139.0</v>
      </c>
      <c r="E1782" s="73" t="s">
        <v>2308</v>
      </c>
      <c r="F1782" s="73" t="s">
        <v>2309</v>
      </c>
      <c r="G1782" s="73">
        <v>34.7684</v>
      </c>
      <c r="H1782" s="73">
        <v>-88.9089</v>
      </c>
      <c r="I1782" s="73">
        <v>21769.0</v>
      </c>
      <c r="J1782" s="73">
        <v>18.36</v>
      </c>
      <c r="K1782" s="73">
        <f t="shared" si="1"/>
        <v>0.9752372897</v>
      </c>
      <c r="L1782" s="73">
        <f t="shared" si="2"/>
        <v>1.8</v>
      </c>
      <c r="M1782" s="73">
        <f t="shared" si="3"/>
        <v>2.9814204</v>
      </c>
      <c r="N1782" s="73" t="s">
        <v>1373</v>
      </c>
      <c r="O1782" s="73">
        <v>39.6</v>
      </c>
      <c r="P1782" s="73">
        <v>48.7</v>
      </c>
      <c r="Q1782" s="73">
        <v>51.3</v>
      </c>
      <c r="R1782" s="73">
        <v>51.7</v>
      </c>
      <c r="S1782" s="73">
        <v>3.15</v>
      </c>
      <c r="T1782" s="73">
        <v>47968.0</v>
      </c>
      <c r="U1782" s="73">
        <v>16.7</v>
      </c>
      <c r="V1782" s="73">
        <v>72.7</v>
      </c>
      <c r="W1782" s="73">
        <v>115782.0</v>
      </c>
      <c r="X1782" s="73">
        <v>703.0</v>
      </c>
      <c r="Y1782" s="73">
        <v>15.9</v>
      </c>
      <c r="Z1782" s="73">
        <v>57.3</v>
      </c>
      <c r="AA1782" s="73">
        <v>9694.0</v>
      </c>
      <c r="AB1782" s="73">
        <v>6.0</v>
      </c>
      <c r="AC1782" s="75">
        <v>45352.0</v>
      </c>
      <c r="AD1782" s="73">
        <v>77.1</v>
      </c>
      <c r="AE1782" s="73">
        <v>14.5</v>
      </c>
      <c r="AF1782" s="73">
        <v>0.0</v>
      </c>
      <c r="AG1782" s="73">
        <v>0.1</v>
      </c>
      <c r="AH1782" s="73">
        <v>0.0</v>
      </c>
      <c r="AI1782" s="73">
        <v>3.6</v>
      </c>
      <c r="AJ1782" s="73">
        <v>4.7</v>
      </c>
      <c r="AK1782" s="73" t="s">
        <v>5673</v>
      </c>
    </row>
    <row r="1783">
      <c r="A1783" s="73" t="s">
        <v>5674</v>
      </c>
      <c r="B1783" s="74" t="s">
        <v>5674</v>
      </c>
      <c r="C1783" s="73" t="s">
        <v>5675</v>
      </c>
      <c r="D1783" s="73">
        <v>13189.0</v>
      </c>
      <c r="E1783" s="73" t="s">
        <v>1525</v>
      </c>
      <c r="F1783" s="73" t="s">
        <v>1526</v>
      </c>
      <c r="G1783" s="73">
        <v>33.4828</v>
      </c>
      <c r="H1783" s="73">
        <v>-82.4814</v>
      </c>
      <c r="I1783" s="73">
        <v>21715.0</v>
      </c>
      <c r="J1783" s="73">
        <v>32.58</v>
      </c>
      <c r="K1783" s="73">
        <f t="shared" si="1"/>
        <v>0.9816653395</v>
      </c>
      <c r="L1783" s="73">
        <f t="shared" si="2"/>
        <v>1.8</v>
      </c>
      <c r="M1783" s="73">
        <f t="shared" si="3"/>
        <v>3.0367362</v>
      </c>
      <c r="N1783" s="73" t="s">
        <v>1396</v>
      </c>
      <c r="O1783" s="73">
        <v>38.5</v>
      </c>
      <c r="P1783" s="73">
        <v>48.4</v>
      </c>
      <c r="Q1783" s="73">
        <v>51.6</v>
      </c>
      <c r="R1783" s="73">
        <v>44.8</v>
      </c>
      <c r="S1783" s="73">
        <v>3.12</v>
      </c>
      <c r="T1783" s="73">
        <v>54752.0</v>
      </c>
      <c r="U1783" s="73">
        <v>23.2</v>
      </c>
      <c r="V1783" s="73">
        <v>65.9</v>
      </c>
      <c r="W1783" s="73">
        <v>132826.0</v>
      </c>
      <c r="X1783" s="73">
        <v>834.0</v>
      </c>
      <c r="Y1783" s="73">
        <v>18.4</v>
      </c>
      <c r="Z1783" s="73">
        <v>58.8</v>
      </c>
      <c r="AA1783" s="73">
        <v>8568.0</v>
      </c>
      <c r="AB1783" s="73">
        <v>3.8</v>
      </c>
      <c r="AC1783" s="75">
        <v>45352.0</v>
      </c>
      <c r="AD1783" s="73">
        <v>54.6</v>
      </c>
      <c r="AE1783" s="73">
        <v>41.2</v>
      </c>
      <c r="AF1783" s="73">
        <v>0.2</v>
      </c>
      <c r="AG1783" s="73">
        <v>0.0</v>
      </c>
      <c r="AH1783" s="73">
        <v>0.0</v>
      </c>
      <c r="AI1783" s="73">
        <v>1.3</v>
      </c>
      <c r="AJ1783" s="73">
        <v>2.8</v>
      </c>
      <c r="AK1783" s="73" t="s">
        <v>5676</v>
      </c>
    </row>
    <row r="1784">
      <c r="A1784" s="73" t="s">
        <v>2459</v>
      </c>
      <c r="B1784" s="74" t="s">
        <v>2459</v>
      </c>
      <c r="C1784" s="73" t="s">
        <v>2460</v>
      </c>
      <c r="D1784" s="73">
        <v>54005.0</v>
      </c>
      <c r="E1784" s="73" t="s">
        <v>2485</v>
      </c>
      <c r="F1784" s="73" t="s">
        <v>2486</v>
      </c>
      <c r="G1784" s="73">
        <v>38.0229</v>
      </c>
      <c r="H1784" s="73">
        <v>-81.7115</v>
      </c>
      <c r="I1784" s="73">
        <v>21705.0</v>
      </c>
      <c r="J1784" s="73">
        <v>16.68</v>
      </c>
      <c r="K1784" s="73">
        <f t="shared" si="1"/>
        <v>0.9744806432</v>
      </c>
      <c r="L1784" s="73">
        <f t="shared" si="2"/>
        <v>1.8</v>
      </c>
      <c r="M1784" s="73">
        <f t="shared" si="3"/>
        <v>2.9748852</v>
      </c>
      <c r="N1784" s="73" t="s">
        <v>1396</v>
      </c>
      <c r="O1784" s="73">
        <v>44.8</v>
      </c>
      <c r="P1784" s="73">
        <v>50.4</v>
      </c>
      <c r="Q1784" s="73">
        <v>49.6</v>
      </c>
      <c r="R1784" s="73">
        <v>49.1</v>
      </c>
      <c r="S1784" s="73">
        <v>3.25</v>
      </c>
      <c r="T1784" s="73">
        <v>56182.0</v>
      </c>
      <c r="U1784" s="73">
        <v>23.6</v>
      </c>
      <c r="V1784" s="73">
        <v>79.1</v>
      </c>
      <c r="W1784" s="73">
        <v>94703.0</v>
      </c>
      <c r="X1784" s="73">
        <v>735.0</v>
      </c>
      <c r="Y1784" s="73">
        <v>11.7</v>
      </c>
      <c r="Z1784" s="73">
        <v>44.2</v>
      </c>
      <c r="AA1784" s="73">
        <v>7255.0</v>
      </c>
      <c r="AB1784" s="73">
        <v>9.8</v>
      </c>
      <c r="AC1784" s="75">
        <v>45352.0</v>
      </c>
      <c r="AD1784" s="73">
        <v>97.3</v>
      </c>
      <c r="AE1784" s="73">
        <v>0.3</v>
      </c>
      <c r="AF1784" s="73">
        <v>0.2</v>
      </c>
      <c r="AG1784" s="73">
        <v>0.0</v>
      </c>
      <c r="AH1784" s="73">
        <v>0.0</v>
      </c>
      <c r="AI1784" s="73">
        <v>0.2</v>
      </c>
      <c r="AJ1784" s="73">
        <v>2.1</v>
      </c>
      <c r="AK1784" s="73" t="s">
        <v>5677</v>
      </c>
    </row>
    <row r="1785">
      <c r="A1785" s="73" t="s">
        <v>3110</v>
      </c>
      <c r="B1785" s="74" t="s">
        <v>3110</v>
      </c>
      <c r="C1785" s="73" t="s">
        <v>3111</v>
      </c>
      <c r="D1785" s="73">
        <v>49041.0</v>
      </c>
      <c r="E1785" s="73" t="s">
        <v>1500</v>
      </c>
      <c r="F1785" s="73" t="s">
        <v>1501</v>
      </c>
      <c r="G1785" s="73">
        <v>38.7477</v>
      </c>
      <c r="H1785" s="73">
        <v>-111.8046</v>
      </c>
      <c r="I1785" s="73">
        <v>21667.0</v>
      </c>
      <c r="J1785" s="73">
        <v>4.38</v>
      </c>
      <c r="K1785" s="73">
        <f t="shared" si="1"/>
        <v>0.9689587637</v>
      </c>
      <c r="L1785" s="73">
        <f t="shared" si="2"/>
        <v>1.8</v>
      </c>
      <c r="M1785" s="73">
        <f t="shared" si="3"/>
        <v>2.9270382</v>
      </c>
      <c r="N1785" s="73" t="s">
        <v>1502</v>
      </c>
      <c r="O1785" s="73">
        <v>36.2</v>
      </c>
      <c r="P1785" s="73">
        <v>51.4</v>
      </c>
      <c r="Q1785" s="73">
        <v>48.6</v>
      </c>
      <c r="R1785" s="73">
        <v>61.8</v>
      </c>
      <c r="S1785" s="73">
        <v>3.33</v>
      </c>
      <c r="T1785" s="73">
        <v>66972.0</v>
      </c>
      <c r="U1785" s="73">
        <v>29.6</v>
      </c>
      <c r="V1785" s="73">
        <v>79.6</v>
      </c>
      <c r="W1785" s="73">
        <v>239674.0</v>
      </c>
      <c r="X1785" s="73">
        <v>791.0</v>
      </c>
      <c r="Y1785" s="73">
        <v>22.8</v>
      </c>
      <c r="Z1785" s="73">
        <v>60.6</v>
      </c>
      <c r="AA1785" s="73">
        <v>10860.0</v>
      </c>
      <c r="AB1785" s="73">
        <v>4.9</v>
      </c>
      <c r="AC1785" s="75">
        <v>45352.0</v>
      </c>
      <c r="AD1785" s="73">
        <v>92.9</v>
      </c>
      <c r="AE1785" s="73">
        <v>0.5</v>
      </c>
      <c r="AF1785" s="73">
        <v>0.4</v>
      </c>
      <c r="AG1785" s="73">
        <v>0.9</v>
      </c>
      <c r="AH1785" s="73">
        <v>0.2</v>
      </c>
      <c r="AI1785" s="73">
        <v>1.8</v>
      </c>
      <c r="AJ1785" s="73">
        <v>3.3</v>
      </c>
      <c r="AK1785" s="73" t="s">
        <v>5678</v>
      </c>
    </row>
    <row r="1786">
      <c r="A1786" s="73" t="s">
        <v>5679</v>
      </c>
      <c r="B1786" s="74" t="s">
        <v>5679</v>
      </c>
      <c r="C1786" s="73" t="s">
        <v>5680</v>
      </c>
      <c r="D1786" s="73">
        <v>31067.0</v>
      </c>
      <c r="E1786" s="73" t="s">
        <v>1760</v>
      </c>
      <c r="F1786" s="73" t="s">
        <v>1761</v>
      </c>
      <c r="G1786" s="73">
        <v>40.2619</v>
      </c>
      <c r="H1786" s="73">
        <v>-96.6894</v>
      </c>
      <c r="I1786" s="73">
        <v>21654.0</v>
      </c>
      <c r="J1786" s="73">
        <v>9.82</v>
      </c>
      <c r="K1786" s="73">
        <f t="shared" si="1"/>
        <v>0.9713970912</v>
      </c>
      <c r="L1786" s="73">
        <f t="shared" si="2"/>
        <v>1.8</v>
      </c>
      <c r="M1786" s="73">
        <f t="shared" si="3"/>
        <v>2.9481998</v>
      </c>
      <c r="N1786" s="73" t="s">
        <v>1373</v>
      </c>
      <c r="O1786" s="73">
        <v>42.9</v>
      </c>
      <c r="P1786" s="73">
        <v>50.6</v>
      </c>
      <c r="Q1786" s="73">
        <v>49.4</v>
      </c>
      <c r="R1786" s="73">
        <v>51.8</v>
      </c>
      <c r="S1786" s="73">
        <v>2.93</v>
      </c>
      <c r="T1786" s="73">
        <v>60035.0</v>
      </c>
      <c r="U1786" s="73">
        <v>25.9</v>
      </c>
      <c r="V1786" s="73">
        <v>70.7</v>
      </c>
      <c r="W1786" s="73">
        <v>155133.0</v>
      </c>
      <c r="X1786" s="73">
        <v>725.0</v>
      </c>
      <c r="Y1786" s="73">
        <v>20.0</v>
      </c>
      <c r="Z1786" s="73">
        <v>63.4</v>
      </c>
      <c r="AA1786" s="73">
        <v>11105.0</v>
      </c>
      <c r="AB1786" s="73">
        <v>2.0</v>
      </c>
      <c r="AC1786" s="75">
        <v>45352.0</v>
      </c>
      <c r="AD1786" s="73">
        <v>95.6</v>
      </c>
      <c r="AE1786" s="73">
        <v>0.7</v>
      </c>
      <c r="AF1786" s="73">
        <v>0.6</v>
      </c>
      <c r="AG1786" s="73">
        <v>0.4</v>
      </c>
      <c r="AH1786" s="73">
        <v>0.0</v>
      </c>
      <c r="AI1786" s="73">
        <v>0.7</v>
      </c>
      <c r="AJ1786" s="73">
        <v>2.0</v>
      </c>
      <c r="AK1786" s="73" t="s">
        <v>5681</v>
      </c>
    </row>
    <row r="1787">
      <c r="A1787" s="73" t="s">
        <v>5682</v>
      </c>
      <c r="B1787" s="74" t="s">
        <v>5682</v>
      </c>
      <c r="C1787" s="73" t="s">
        <v>5683</v>
      </c>
      <c r="D1787" s="73">
        <v>48299.0</v>
      </c>
      <c r="E1787" s="73" t="s">
        <v>1377</v>
      </c>
      <c r="F1787" s="73" t="s">
        <v>1378</v>
      </c>
      <c r="G1787" s="73">
        <v>30.7058</v>
      </c>
      <c r="H1787" s="73">
        <v>-98.6841</v>
      </c>
      <c r="I1787" s="73">
        <v>21637.0</v>
      </c>
      <c r="J1787" s="73">
        <v>8.94</v>
      </c>
      <c r="K1787" s="73">
        <f t="shared" si="1"/>
        <v>0.9710022403</v>
      </c>
      <c r="L1787" s="73">
        <f t="shared" si="2"/>
        <v>1.8</v>
      </c>
      <c r="M1787" s="73">
        <f t="shared" si="3"/>
        <v>2.9447766</v>
      </c>
      <c r="N1787" s="73" t="s">
        <v>1373</v>
      </c>
      <c r="O1787" s="73">
        <v>57.4</v>
      </c>
      <c r="P1787" s="73">
        <v>47.8</v>
      </c>
      <c r="Q1787" s="73">
        <v>52.2</v>
      </c>
      <c r="R1787" s="73">
        <v>58.2</v>
      </c>
      <c r="S1787" s="73">
        <v>2.7</v>
      </c>
      <c r="T1787" s="73">
        <v>64241.0</v>
      </c>
      <c r="U1787" s="73">
        <v>33.0</v>
      </c>
      <c r="V1787" s="73">
        <v>78.8</v>
      </c>
      <c r="W1787" s="73">
        <v>284285.0</v>
      </c>
      <c r="X1787" s="73">
        <v>974.0</v>
      </c>
      <c r="Y1787" s="73">
        <v>31.8</v>
      </c>
      <c r="Z1787" s="73">
        <v>47.2</v>
      </c>
      <c r="AA1787" s="73">
        <v>10194.0</v>
      </c>
      <c r="AB1787" s="73">
        <v>6.0</v>
      </c>
      <c r="AC1787" s="75">
        <v>45352.0</v>
      </c>
      <c r="AD1787" s="73">
        <v>90.1</v>
      </c>
      <c r="AE1787" s="73">
        <v>0.6</v>
      </c>
      <c r="AF1787" s="73">
        <v>0.5</v>
      </c>
      <c r="AG1787" s="73">
        <v>0.4</v>
      </c>
      <c r="AH1787" s="73">
        <v>0.0</v>
      </c>
      <c r="AI1787" s="73">
        <v>2.7</v>
      </c>
      <c r="AJ1787" s="73">
        <v>5.7</v>
      </c>
      <c r="AK1787" s="73" t="s">
        <v>5684</v>
      </c>
    </row>
    <row r="1788">
      <c r="A1788" s="73" t="s">
        <v>5685</v>
      </c>
      <c r="B1788" s="74" t="s">
        <v>5685</v>
      </c>
      <c r="C1788" s="73" t="s">
        <v>5686</v>
      </c>
      <c r="D1788" s="73">
        <v>13205.0</v>
      </c>
      <c r="E1788" s="73" t="s">
        <v>1525</v>
      </c>
      <c r="F1788" s="73" t="s">
        <v>1526</v>
      </c>
      <c r="G1788" s="73">
        <v>31.2253</v>
      </c>
      <c r="H1788" s="73">
        <v>-84.1943</v>
      </c>
      <c r="I1788" s="73">
        <v>21634.0</v>
      </c>
      <c r="J1788" s="73">
        <v>16.31</v>
      </c>
      <c r="K1788" s="73">
        <f t="shared" si="1"/>
        <v>0.9743140797</v>
      </c>
      <c r="L1788" s="73">
        <f t="shared" si="2"/>
        <v>1.8</v>
      </c>
      <c r="M1788" s="73">
        <f t="shared" si="3"/>
        <v>2.9734459</v>
      </c>
      <c r="N1788" s="73" t="s">
        <v>1396</v>
      </c>
      <c r="O1788" s="73">
        <v>39.5</v>
      </c>
      <c r="P1788" s="73">
        <v>51.7</v>
      </c>
      <c r="Q1788" s="73">
        <v>48.3</v>
      </c>
      <c r="R1788" s="73">
        <v>36.4</v>
      </c>
      <c r="S1788" s="73">
        <v>3.12</v>
      </c>
      <c r="T1788" s="73">
        <v>45966.0</v>
      </c>
      <c r="U1788" s="73">
        <v>16.2</v>
      </c>
      <c r="V1788" s="73">
        <v>63.6</v>
      </c>
      <c r="W1788" s="73">
        <v>108487.0</v>
      </c>
      <c r="X1788" s="73">
        <v>725.0</v>
      </c>
      <c r="Y1788" s="73">
        <v>12.3</v>
      </c>
      <c r="Z1788" s="73">
        <v>50.2</v>
      </c>
      <c r="AA1788" s="73">
        <v>7891.0</v>
      </c>
      <c r="AB1788" s="73">
        <v>9.5</v>
      </c>
      <c r="AC1788" s="75">
        <v>45352.0</v>
      </c>
      <c r="AD1788" s="73">
        <v>48.0</v>
      </c>
      <c r="AE1788" s="73">
        <v>44.9</v>
      </c>
      <c r="AF1788" s="73">
        <v>0.1</v>
      </c>
      <c r="AG1788" s="73">
        <v>1.2</v>
      </c>
      <c r="AH1788" s="73">
        <v>0.0</v>
      </c>
      <c r="AI1788" s="73">
        <v>2.0</v>
      </c>
      <c r="AJ1788" s="73">
        <v>3.9</v>
      </c>
      <c r="AK1788" s="73" t="s">
        <v>5687</v>
      </c>
    </row>
    <row r="1789">
      <c r="A1789" s="73" t="s">
        <v>5688</v>
      </c>
      <c r="B1789" s="74" t="s">
        <v>5688</v>
      </c>
      <c r="C1789" s="73" t="s">
        <v>5689</v>
      </c>
      <c r="D1789" s="73">
        <v>37091.0</v>
      </c>
      <c r="E1789" s="73" t="s">
        <v>1514</v>
      </c>
      <c r="F1789" s="73" t="s">
        <v>1515</v>
      </c>
      <c r="G1789" s="73">
        <v>36.3591</v>
      </c>
      <c r="H1789" s="73">
        <v>-76.982</v>
      </c>
      <c r="I1789" s="73">
        <v>21633.0</v>
      </c>
      <c r="J1789" s="73">
        <v>23.65</v>
      </c>
      <c r="K1789" s="73">
        <f t="shared" si="1"/>
        <v>0.9776236651</v>
      </c>
      <c r="L1789" s="73">
        <f t="shared" si="2"/>
        <v>1.8</v>
      </c>
      <c r="M1789" s="73">
        <f t="shared" si="3"/>
        <v>3.0019985</v>
      </c>
      <c r="N1789" s="73" t="s">
        <v>1396</v>
      </c>
      <c r="O1789" s="73">
        <v>41.7</v>
      </c>
      <c r="P1789" s="73">
        <v>50.4</v>
      </c>
      <c r="Q1789" s="73">
        <v>49.6</v>
      </c>
      <c r="R1789" s="73">
        <v>38.1</v>
      </c>
      <c r="S1789" s="73">
        <v>3.02</v>
      </c>
      <c r="T1789" s="73">
        <v>46196.0</v>
      </c>
      <c r="U1789" s="73">
        <v>17.7</v>
      </c>
      <c r="V1789" s="73">
        <v>65.4</v>
      </c>
      <c r="W1789" s="73">
        <v>109588.0</v>
      </c>
      <c r="X1789" s="73">
        <v>846.0</v>
      </c>
      <c r="Y1789" s="73">
        <v>16.0</v>
      </c>
      <c r="Z1789" s="73">
        <v>51.5</v>
      </c>
      <c r="AA1789" s="73">
        <v>8550.0</v>
      </c>
      <c r="AB1789" s="73">
        <v>7.2</v>
      </c>
      <c r="AC1789" s="75">
        <v>45352.0</v>
      </c>
      <c r="AD1789" s="73">
        <v>33.9</v>
      </c>
      <c r="AE1789" s="73">
        <v>58.3</v>
      </c>
      <c r="AF1789" s="73">
        <v>1.1</v>
      </c>
      <c r="AG1789" s="73">
        <v>1.8</v>
      </c>
      <c r="AH1789" s="73">
        <v>0.1</v>
      </c>
      <c r="AI1789" s="73">
        <v>1.4</v>
      </c>
      <c r="AJ1789" s="73">
        <v>3.3</v>
      </c>
      <c r="AK1789" s="73" t="s">
        <v>5690</v>
      </c>
    </row>
    <row r="1790">
      <c r="A1790" s="73" t="s">
        <v>5691</v>
      </c>
      <c r="B1790" s="74" t="s">
        <v>5691</v>
      </c>
      <c r="C1790" s="73" t="s">
        <v>5692</v>
      </c>
      <c r="D1790" s="73">
        <v>16067.0</v>
      </c>
      <c r="E1790" s="73" t="s">
        <v>5</v>
      </c>
      <c r="F1790" s="73" t="s">
        <v>1841</v>
      </c>
      <c r="G1790" s="73">
        <v>42.8543</v>
      </c>
      <c r="H1790" s="73">
        <v>-113.6375</v>
      </c>
      <c r="I1790" s="73">
        <v>21626.0</v>
      </c>
      <c r="J1790" s="73">
        <v>11.03</v>
      </c>
      <c r="K1790" s="73">
        <f t="shared" si="1"/>
        <v>0.9719402734</v>
      </c>
      <c r="L1790" s="73">
        <f t="shared" si="2"/>
        <v>1.8</v>
      </c>
      <c r="M1790" s="73">
        <f t="shared" si="3"/>
        <v>2.9529067</v>
      </c>
      <c r="N1790" s="73" t="s">
        <v>1842</v>
      </c>
      <c r="O1790" s="73">
        <v>34.9</v>
      </c>
      <c r="P1790" s="73">
        <v>50.5</v>
      </c>
      <c r="Q1790" s="73">
        <v>49.5</v>
      </c>
      <c r="R1790" s="73">
        <v>56.5</v>
      </c>
      <c r="S1790" s="73">
        <v>3.4</v>
      </c>
      <c r="T1790" s="73">
        <v>63594.0</v>
      </c>
      <c r="U1790" s="73">
        <v>27.9</v>
      </c>
      <c r="V1790" s="73">
        <v>72.1</v>
      </c>
      <c r="W1790" s="73">
        <v>198178.0</v>
      </c>
      <c r="X1790" s="73">
        <v>871.0</v>
      </c>
      <c r="Y1790" s="73">
        <v>15.9</v>
      </c>
      <c r="Z1790" s="73">
        <v>64.6</v>
      </c>
      <c r="AA1790" s="73">
        <v>11819.0</v>
      </c>
      <c r="AB1790" s="73">
        <v>3.3</v>
      </c>
      <c r="AC1790" s="75">
        <v>45352.0</v>
      </c>
      <c r="AD1790" s="73">
        <v>76.3</v>
      </c>
      <c r="AE1790" s="73">
        <v>0.1</v>
      </c>
      <c r="AF1790" s="73">
        <v>0.1</v>
      </c>
      <c r="AG1790" s="73">
        <v>1.4</v>
      </c>
      <c r="AH1790" s="73">
        <v>0.0</v>
      </c>
      <c r="AI1790" s="73">
        <v>11.5</v>
      </c>
      <c r="AJ1790" s="73">
        <v>10.5</v>
      </c>
      <c r="AK1790" s="73" t="s">
        <v>5693</v>
      </c>
    </row>
    <row r="1791">
      <c r="A1791" s="73" t="s">
        <v>5694</v>
      </c>
      <c r="B1791" s="74" t="s">
        <v>5694</v>
      </c>
      <c r="C1791" s="73" t="s">
        <v>5695</v>
      </c>
      <c r="D1791" s="73">
        <v>38093.0</v>
      </c>
      <c r="E1791" s="73" t="s">
        <v>2446</v>
      </c>
      <c r="F1791" s="73" t="s">
        <v>2447</v>
      </c>
      <c r="G1791" s="73">
        <v>46.9793</v>
      </c>
      <c r="H1791" s="73">
        <v>-98.9588</v>
      </c>
      <c r="I1791" s="73">
        <v>21609.0</v>
      </c>
      <c r="J1791" s="73">
        <v>3.76</v>
      </c>
      <c r="K1791" s="73">
        <f t="shared" si="1"/>
        <v>0.9686812549</v>
      </c>
      <c r="L1791" s="73">
        <f t="shared" si="2"/>
        <v>1.8</v>
      </c>
      <c r="M1791" s="73">
        <f t="shared" si="3"/>
        <v>2.9246264</v>
      </c>
      <c r="N1791" s="73" t="s">
        <v>1373</v>
      </c>
      <c r="O1791" s="73">
        <v>40.3</v>
      </c>
      <c r="P1791" s="73">
        <v>50.8</v>
      </c>
      <c r="Q1791" s="73">
        <v>49.2</v>
      </c>
      <c r="R1791" s="73">
        <v>49.3</v>
      </c>
      <c r="S1791" s="73">
        <v>2.98</v>
      </c>
      <c r="T1791" s="73">
        <v>59167.0</v>
      </c>
      <c r="U1791" s="73">
        <v>29.3</v>
      </c>
      <c r="V1791" s="73">
        <v>64.7</v>
      </c>
      <c r="W1791" s="73">
        <v>189816.0</v>
      </c>
      <c r="X1791" s="73">
        <v>746.0</v>
      </c>
      <c r="Y1791" s="73">
        <v>24.4</v>
      </c>
      <c r="Z1791" s="73">
        <v>63.8</v>
      </c>
      <c r="AA1791" s="73">
        <v>10722.0</v>
      </c>
      <c r="AB1791" s="73">
        <v>4.7</v>
      </c>
      <c r="AC1791" s="75">
        <v>45352.0</v>
      </c>
      <c r="AD1791" s="73">
        <v>92.6</v>
      </c>
      <c r="AE1791" s="73">
        <v>2.0</v>
      </c>
      <c r="AF1791" s="73">
        <v>0.8</v>
      </c>
      <c r="AG1791" s="73">
        <v>1.6</v>
      </c>
      <c r="AH1791" s="73">
        <v>0.0</v>
      </c>
      <c r="AI1791" s="73">
        <v>0.8</v>
      </c>
      <c r="AJ1791" s="73">
        <v>2.3</v>
      </c>
      <c r="AK1791" s="73" t="s">
        <v>5696</v>
      </c>
    </row>
    <row r="1792">
      <c r="A1792" s="73" t="s">
        <v>2507</v>
      </c>
      <c r="B1792" s="74" t="s">
        <v>2507</v>
      </c>
      <c r="C1792" s="73" t="s">
        <v>2508</v>
      </c>
      <c r="D1792" s="73">
        <v>51169.0</v>
      </c>
      <c r="E1792" s="73" t="s">
        <v>1509</v>
      </c>
      <c r="F1792" s="73" t="s">
        <v>1510</v>
      </c>
      <c r="G1792" s="73">
        <v>36.7143</v>
      </c>
      <c r="H1792" s="73">
        <v>-82.6029</v>
      </c>
      <c r="I1792" s="73">
        <v>21536.0</v>
      </c>
      <c r="J1792" s="73">
        <v>15.52</v>
      </c>
      <c r="K1792" s="73">
        <f t="shared" si="1"/>
        <v>0.9739585395</v>
      </c>
      <c r="L1792" s="73">
        <f t="shared" si="2"/>
        <v>1.8</v>
      </c>
      <c r="M1792" s="73">
        <f t="shared" si="3"/>
        <v>2.9703728</v>
      </c>
      <c r="N1792" s="73" t="s">
        <v>1396</v>
      </c>
      <c r="O1792" s="73">
        <v>47.7</v>
      </c>
      <c r="P1792" s="73">
        <v>50.9</v>
      </c>
      <c r="Q1792" s="73">
        <v>49.1</v>
      </c>
      <c r="R1792" s="73">
        <v>48.1</v>
      </c>
      <c r="S1792" s="73">
        <v>3.04</v>
      </c>
      <c r="T1792" s="73">
        <v>44535.0</v>
      </c>
      <c r="U1792" s="73">
        <v>17.2</v>
      </c>
      <c r="V1792" s="73">
        <v>78.5</v>
      </c>
      <c r="W1792" s="73">
        <v>124450.0</v>
      </c>
      <c r="X1792" s="73">
        <v>621.0</v>
      </c>
      <c r="Y1792" s="73">
        <v>13.9</v>
      </c>
      <c r="Z1792" s="73">
        <v>45.4</v>
      </c>
      <c r="AA1792" s="73">
        <v>9325.0</v>
      </c>
      <c r="AB1792" s="73">
        <v>3.4</v>
      </c>
      <c r="AC1792" s="75">
        <v>45352.0</v>
      </c>
      <c r="AD1792" s="73">
        <v>97.0</v>
      </c>
      <c r="AE1792" s="73">
        <v>1.2</v>
      </c>
      <c r="AF1792" s="73">
        <v>0.1</v>
      </c>
      <c r="AG1792" s="73">
        <v>0.1</v>
      </c>
      <c r="AH1792" s="73">
        <v>0.2</v>
      </c>
      <c r="AI1792" s="73">
        <v>0.1</v>
      </c>
      <c r="AJ1792" s="73">
        <v>1.4</v>
      </c>
      <c r="AK1792" s="73" t="s">
        <v>5697</v>
      </c>
    </row>
    <row r="1793">
      <c r="A1793" s="73" t="s">
        <v>5698</v>
      </c>
      <c r="B1793" s="74" t="s">
        <v>5698</v>
      </c>
      <c r="C1793" s="73" t="s">
        <v>5699</v>
      </c>
      <c r="D1793" s="73">
        <v>48165.0</v>
      </c>
      <c r="E1793" s="73" t="s">
        <v>1377</v>
      </c>
      <c r="F1793" s="73" t="s">
        <v>1378</v>
      </c>
      <c r="G1793" s="73">
        <v>32.7408</v>
      </c>
      <c r="H1793" s="73">
        <v>-102.6352</v>
      </c>
      <c r="I1793" s="73">
        <v>21523.0</v>
      </c>
      <c r="J1793" s="73">
        <v>5.53</v>
      </c>
      <c r="K1793" s="73">
        <f t="shared" si="1"/>
        <v>0.9694737083</v>
      </c>
      <c r="L1793" s="73">
        <f t="shared" si="2"/>
        <v>1.8</v>
      </c>
      <c r="M1793" s="73">
        <f t="shared" si="3"/>
        <v>2.9315117</v>
      </c>
      <c r="N1793" s="73" t="s">
        <v>1373</v>
      </c>
      <c r="O1793" s="73">
        <v>29.3</v>
      </c>
      <c r="P1793" s="73">
        <v>50.7</v>
      </c>
      <c r="Q1793" s="73">
        <v>49.3</v>
      </c>
      <c r="R1793" s="73">
        <v>61.8</v>
      </c>
      <c r="S1793" s="73">
        <v>3.6</v>
      </c>
      <c r="T1793" s="73">
        <v>73299.0</v>
      </c>
      <c r="U1793" s="73">
        <v>34.4</v>
      </c>
      <c r="V1793" s="73">
        <v>73.5</v>
      </c>
      <c r="W1793" s="73">
        <v>154288.0</v>
      </c>
      <c r="X1793" s="73">
        <v>711.0</v>
      </c>
      <c r="Y1793" s="73">
        <v>10.4</v>
      </c>
      <c r="Z1793" s="73">
        <v>61.2</v>
      </c>
      <c r="AA1793" s="73">
        <v>10693.0</v>
      </c>
      <c r="AB1793" s="73">
        <v>3.4</v>
      </c>
      <c r="AC1793" s="75">
        <v>45352.0</v>
      </c>
      <c r="AD1793" s="73">
        <v>79.0</v>
      </c>
      <c r="AE1793" s="73">
        <v>1.8</v>
      </c>
      <c r="AF1793" s="73">
        <v>0.9</v>
      </c>
      <c r="AG1793" s="73">
        <v>0.5</v>
      </c>
      <c r="AH1793" s="73">
        <v>0.0</v>
      </c>
      <c r="AI1793" s="73">
        <v>4.5</v>
      </c>
      <c r="AJ1793" s="73">
        <v>13.4</v>
      </c>
      <c r="AK1793" s="73" t="s">
        <v>5700</v>
      </c>
    </row>
    <row r="1794">
      <c r="A1794" s="73" t="s">
        <v>5701</v>
      </c>
      <c r="B1794" s="74" t="s">
        <v>5701</v>
      </c>
      <c r="C1794" s="73" t="s">
        <v>5702</v>
      </c>
      <c r="D1794" s="73">
        <v>48219.0</v>
      </c>
      <c r="E1794" s="73" t="s">
        <v>1377</v>
      </c>
      <c r="F1794" s="73" t="s">
        <v>1378</v>
      </c>
      <c r="G1794" s="73">
        <v>33.6076</v>
      </c>
      <c r="H1794" s="73">
        <v>-102.3432</v>
      </c>
      <c r="I1794" s="73">
        <v>21495.0</v>
      </c>
      <c r="J1794" s="73">
        <v>9.14</v>
      </c>
      <c r="K1794" s="73">
        <f t="shared" si="1"/>
        <v>0.971091965</v>
      </c>
      <c r="L1794" s="73">
        <f t="shared" si="2"/>
        <v>1.8</v>
      </c>
      <c r="M1794" s="73">
        <f t="shared" si="3"/>
        <v>2.9455546</v>
      </c>
      <c r="N1794" s="73" t="s">
        <v>1373</v>
      </c>
      <c r="O1794" s="73">
        <v>35.3</v>
      </c>
      <c r="P1794" s="73">
        <v>50.1</v>
      </c>
      <c r="Q1794" s="73">
        <v>49.9</v>
      </c>
      <c r="R1794" s="73">
        <v>52.2</v>
      </c>
      <c r="S1794" s="73">
        <v>3.19</v>
      </c>
      <c r="T1794" s="73">
        <v>53283.0</v>
      </c>
      <c r="U1794" s="73">
        <v>27.9</v>
      </c>
      <c r="V1794" s="73">
        <v>72.8</v>
      </c>
      <c r="W1794" s="73">
        <v>110556.0</v>
      </c>
      <c r="X1794" s="73">
        <v>765.0</v>
      </c>
      <c r="Y1794" s="73">
        <v>17.2</v>
      </c>
      <c r="Z1794" s="73">
        <v>62.3</v>
      </c>
      <c r="AA1794" s="73">
        <v>10931.0</v>
      </c>
      <c r="AB1794" s="73">
        <v>5.3</v>
      </c>
      <c r="AC1794" s="75">
        <v>45352.0</v>
      </c>
      <c r="AD1794" s="73">
        <v>69.9</v>
      </c>
      <c r="AE1794" s="73">
        <v>2.9</v>
      </c>
      <c r="AF1794" s="73">
        <v>0.4</v>
      </c>
      <c r="AG1794" s="73">
        <v>0.5</v>
      </c>
      <c r="AH1794" s="73">
        <v>0.0</v>
      </c>
      <c r="AI1794" s="73">
        <v>7.6</v>
      </c>
      <c r="AJ1794" s="73">
        <v>18.6</v>
      </c>
      <c r="AK1794" s="73" t="s">
        <v>5703</v>
      </c>
    </row>
    <row r="1795">
      <c r="A1795" s="73" t="s">
        <v>5704</v>
      </c>
      <c r="B1795" s="74" t="s">
        <v>5704</v>
      </c>
      <c r="C1795" s="73" t="s">
        <v>5705</v>
      </c>
      <c r="D1795" s="73">
        <v>21133.0</v>
      </c>
      <c r="E1795" s="73" t="s">
        <v>1656</v>
      </c>
      <c r="F1795" s="73" t="s">
        <v>1657</v>
      </c>
      <c r="G1795" s="73">
        <v>37.1212</v>
      </c>
      <c r="H1795" s="73">
        <v>-82.8553</v>
      </c>
      <c r="I1795" s="73">
        <v>21490.0</v>
      </c>
      <c r="J1795" s="73">
        <v>24.55</v>
      </c>
      <c r="K1795" s="73">
        <f t="shared" si="1"/>
        <v>0.9780302455</v>
      </c>
      <c r="L1795" s="73">
        <f t="shared" si="2"/>
        <v>1.8</v>
      </c>
      <c r="M1795" s="73">
        <f t="shared" si="3"/>
        <v>3.0054995</v>
      </c>
      <c r="N1795" s="73" t="s">
        <v>1396</v>
      </c>
      <c r="O1795" s="73">
        <v>42.7</v>
      </c>
      <c r="P1795" s="73">
        <v>49.8</v>
      </c>
      <c r="Q1795" s="73">
        <v>50.2</v>
      </c>
      <c r="R1795" s="73">
        <v>49.3</v>
      </c>
      <c r="S1795" s="73">
        <v>3.1</v>
      </c>
      <c r="T1795" s="73">
        <v>38466.0</v>
      </c>
      <c r="U1795" s="73">
        <v>12.3</v>
      </c>
      <c r="V1795" s="73">
        <v>74.0</v>
      </c>
      <c r="W1795" s="73">
        <v>70585.0</v>
      </c>
      <c r="X1795" s="73">
        <v>625.0</v>
      </c>
      <c r="Y1795" s="73">
        <v>13.1</v>
      </c>
      <c r="Z1795" s="73">
        <v>43.6</v>
      </c>
      <c r="AA1795" s="73">
        <v>6102.0</v>
      </c>
      <c r="AB1795" s="73">
        <v>7.7</v>
      </c>
      <c r="AC1795" s="75">
        <v>45352.0</v>
      </c>
      <c r="AD1795" s="73">
        <v>97.5</v>
      </c>
      <c r="AE1795" s="73">
        <v>0.7</v>
      </c>
      <c r="AF1795" s="73">
        <v>0.2</v>
      </c>
      <c r="AG1795" s="73">
        <v>0.0</v>
      </c>
      <c r="AH1795" s="73">
        <v>0.0</v>
      </c>
      <c r="AI1795" s="73">
        <v>0.2</v>
      </c>
      <c r="AJ1795" s="73">
        <v>1.4</v>
      </c>
      <c r="AK1795" s="73" t="s">
        <v>5706</v>
      </c>
    </row>
    <row r="1796">
      <c r="A1796" s="73" t="s">
        <v>5707</v>
      </c>
      <c r="B1796" s="74" t="s">
        <v>5707</v>
      </c>
      <c r="C1796" s="73" t="s">
        <v>5708</v>
      </c>
      <c r="D1796" s="73">
        <v>27057.0</v>
      </c>
      <c r="E1796" s="73" t="s">
        <v>1489</v>
      </c>
      <c r="F1796" s="73" t="s">
        <v>1490</v>
      </c>
      <c r="G1796" s="73">
        <v>47.1086</v>
      </c>
      <c r="H1796" s="73">
        <v>-94.9166</v>
      </c>
      <c r="I1796" s="73">
        <v>21479.0</v>
      </c>
      <c r="J1796" s="73">
        <v>8.96</v>
      </c>
      <c r="K1796" s="73">
        <f t="shared" si="1"/>
        <v>0.9710112124</v>
      </c>
      <c r="L1796" s="73">
        <f t="shared" si="2"/>
        <v>1.8</v>
      </c>
      <c r="M1796" s="73">
        <f t="shared" si="3"/>
        <v>2.9448544</v>
      </c>
      <c r="N1796" s="73" t="s">
        <v>1373</v>
      </c>
      <c r="O1796" s="73">
        <v>48.1</v>
      </c>
      <c r="P1796" s="73">
        <v>51.2</v>
      </c>
      <c r="Q1796" s="73">
        <v>48.8</v>
      </c>
      <c r="R1796" s="73">
        <v>56.7</v>
      </c>
      <c r="S1796" s="73">
        <v>2.87</v>
      </c>
      <c r="T1796" s="73">
        <v>67197.0</v>
      </c>
      <c r="U1796" s="73">
        <v>29.9</v>
      </c>
      <c r="V1796" s="73">
        <v>81.8</v>
      </c>
      <c r="W1796" s="73">
        <v>245526.0</v>
      </c>
      <c r="X1796" s="73">
        <v>827.0</v>
      </c>
      <c r="Y1796" s="73">
        <v>29.6</v>
      </c>
      <c r="Z1796" s="73">
        <v>57.4</v>
      </c>
      <c r="AA1796" s="73">
        <v>10081.0</v>
      </c>
      <c r="AB1796" s="73">
        <v>4.3</v>
      </c>
      <c r="AC1796" s="75">
        <v>45352.0</v>
      </c>
      <c r="AD1796" s="73">
        <v>92.2</v>
      </c>
      <c r="AE1796" s="73">
        <v>0.7</v>
      </c>
      <c r="AF1796" s="73">
        <v>0.3</v>
      </c>
      <c r="AG1796" s="73">
        <v>2.4</v>
      </c>
      <c r="AH1796" s="73">
        <v>0.0</v>
      </c>
      <c r="AI1796" s="73">
        <v>0.9</v>
      </c>
      <c r="AJ1796" s="73">
        <v>3.4</v>
      </c>
      <c r="AK1796" s="73" t="s">
        <v>5709</v>
      </c>
    </row>
    <row r="1797">
      <c r="A1797" s="73" t="s">
        <v>5710</v>
      </c>
      <c r="B1797" s="74" t="s">
        <v>5710</v>
      </c>
      <c r="C1797" s="73" t="s">
        <v>5711</v>
      </c>
      <c r="D1797" s="73">
        <v>28043.0</v>
      </c>
      <c r="E1797" s="73" t="s">
        <v>2308</v>
      </c>
      <c r="F1797" s="73" t="s">
        <v>2309</v>
      </c>
      <c r="G1797" s="73">
        <v>33.7699</v>
      </c>
      <c r="H1797" s="73">
        <v>-89.802</v>
      </c>
      <c r="I1797" s="73">
        <v>21474.0</v>
      </c>
      <c r="J1797" s="73">
        <v>19.64</v>
      </c>
      <c r="K1797" s="73">
        <f t="shared" si="1"/>
        <v>0.9758141766</v>
      </c>
      <c r="L1797" s="73">
        <f t="shared" si="2"/>
        <v>1.8</v>
      </c>
      <c r="M1797" s="73">
        <f t="shared" si="3"/>
        <v>2.9863996</v>
      </c>
      <c r="N1797" s="73" t="s">
        <v>1373</v>
      </c>
      <c r="O1797" s="73">
        <v>38.4</v>
      </c>
      <c r="P1797" s="73">
        <v>48.4</v>
      </c>
      <c r="Q1797" s="73">
        <v>51.6</v>
      </c>
      <c r="R1797" s="73">
        <v>42.4</v>
      </c>
      <c r="S1797" s="73">
        <v>3.14</v>
      </c>
      <c r="T1797" s="73">
        <v>45745.0</v>
      </c>
      <c r="U1797" s="73">
        <v>19.8</v>
      </c>
      <c r="V1797" s="73">
        <v>68.3</v>
      </c>
      <c r="W1797" s="73">
        <v>135330.0</v>
      </c>
      <c r="X1797" s="73">
        <v>773.0</v>
      </c>
      <c r="Y1797" s="73">
        <v>22.0</v>
      </c>
      <c r="Z1797" s="73">
        <v>55.1</v>
      </c>
      <c r="AA1797" s="73">
        <v>8106.0</v>
      </c>
      <c r="AB1797" s="73">
        <v>4.1</v>
      </c>
      <c r="AC1797" s="75">
        <v>45352.0</v>
      </c>
      <c r="AD1797" s="73">
        <v>51.6</v>
      </c>
      <c r="AE1797" s="73">
        <v>44.9</v>
      </c>
      <c r="AF1797" s="73">
        <v>0.1</v>
      </c>
      <c r="AG1797" s="73">
        <v>0.1</v>
      </c>
      <c r="AH1797" s="73">
        <v>0.0</v>
      </c>
      <c r="AI1797" s="73">
        <v>0.7</v>
      </c>
      <c r="AJ1797" s="73">
        <v>2.6</v>
      </c>
      <c r="AK1797" s="73" t="s">
        <v>5712</v>
      </c>
    </row>
    <row r="1798">
      <c r="A1798" s="73" t="s">
        <v>1412</v>
      </c>
      <c r="B1798" s="74" t="s">
        <v>1412</v>
      </c>
      <c r="C1798" s="73" t="s">
        <v>1413</v>
      </c>
      <c r="D1798" s="73">
        <v>5019.0</v>
      </c>
      <c r="E1798" s="73" t="s">
        <v>1956</v>
      </c>
      <c r="F1798" s="73" t="s">
        <v>1957</v>
      </c>
      <c r="G1798" s="73">
        <v>34.051</v>
      </c>
      <c r="H1798" s="73">
        <v>-93.1764</v>
      </c>
      <c r="I1798" s="73">
        <v>21469.0</v>
      </c>
      <c r="J1798" s="73">
        <v>9.57</v>
      </c>
      <c r="K1798" s="73">
        <f t="shared" si="1"/>
        <v>0.9712849013</v>
      </c>
      <c r="L1798" s="73">
        <f t="shared" si="2"/>
        <v>1.8</v>
      </c>
      <c r="M1798" s="73">
        <f t="shared" si="3"/>
        <v>2.9472273</v>
      </c>
      <c r="N1798" s="73" t="s">
        <v>1373</v>
      </c>
      <c r="O1798" s="73">
        <v>31.7</v>
      </c>
      <c r="P1798" s="73">
        <v>47.1</v>
      </c>
      <c r="Q1798" s="73">
        <v>52.9</v>
      </c>
      <c r="R1798" s="73">
        <v>41.2</v>
      </c>
      <c r="S1798" s="73">
        <v>3.06</v>
      </c>
      <c r="T1798" s="73">
        <v>48071.0</v>
      </c>
      <c r="U1798" s="73">
        <v>18.9</v>
      </c>
      <c r="V1798" s="73">
        <v>62.4</v>
      </c>
      <c r="W1798" s="73">
        <v>138482.0</v>
      </c>
      <c r="X1798" s="73">
        <v>690.0</v>
      </c>
      <c r="Y1798" s="73">
        <v>26.5</v>
      </c>
      <c r="Z1798" s="73">
        <v>58.0</v>
      </c>
      <c r="AA1798" s="73">
        <v>8449.0</v>
      </c>
      <c r="AB1798" s="73">
        <v>4.1</v>
      </c>
      <c r="AC1798" s="75">
        <v>45352.0</v>
      </c>
      <c r="AD1798" s="73">
        <v>69.2</v>
      </c>
      <c r="AE1798" s="73">
        <v>24.0</v>
      </c>
      <c r="AF1798" s="73">
        <v>0.7</v>
      </c>
      <c r="AG1798" s="73">
        <v>0.1</v>
      </c>
      <c r="AH1798" s="73">
        <v>0.0</v>
      </c>
      <c r="AI1798" s="73">
        <v>2.8</v>
      </c>
      <c r="AJ1798" s="73">
        <v>3.3</v>
      </c>
      <c r="AK1798" s="73" t="s">
        <v>5713</v>
      </c>
    </row>
    <row r="1799">
      <c r="A1799" s="73" t="s">
        <v>2080</v>
      </c>
      <c r="B1799" s="74" t="s">
        <v>2080</v>
      </c>
      <c r="C1799" s="73" t="s">
        <v>2081</v>
      </c>
      <c r="D1799" s="73">
        <v>17051.0</v>
      </c>
      <c r="E1799" s="73" t="s">
        <v>1371</v>
      </c>
      <c r="F1799" s="73" t="s">
        <v>1372</v>
      </c>
      <c r="G1799" s="73">
        <v>39.0002</v>
      </c>
      <c r="H1799" s="73">
        <v>-89.0241</v>
      </c>
      <c r="I1799" s="73">
        <v>21464.0</v>
      </c>
      <c r="J1799" s="73">
        <v>11.57</v>
      </c>
      <c r="K1799" s="73">
        <f t="shared" si="1"/>
        <v>0.9721827833</v>
      </c>
      <c r="L1799" s="73">
        <f t="shared" si="2"/>
        <v>1.8</v>
      </c>
      <c r="M1799" s="73">
        <f t="shared" si="3"/>
        <v>2.9550073</v>
      </c>
      <c r="N1799" s="73" t="s">
        <v>1373</v>
      </c>
      <c r="O1799" s="73">
        <v>42.1</v>
      </c>
      <c r="P1799" s="73">
        <v>52.8</v>
      </c>
      <c r="Q1799" s="73">
        <v>47.2</v>
      </c>
      <c r="R1799" s="73">
        <v>49.7</v>
      </c>
      <c r="S1799" s="73">
        <v>3.25</v>
      </c>
      <c r="T1799" s="73">
        <v>51962.0</v>
      </c>
      <c r="U1799" s="73">
        <v>24.4</v>
      </c>
      <c r="V1799" s="73">
        <v>79.7</v>
      </c>
      <c r="W1799" s="73">
        <v>109535.0</v>
      </c>
      <c r="X1799" s="73">
        <v>716.0</v>
      </c>
      <c r="Y1799" s="73">
        <v>14.8</v>
      </c>
      <c r="Z1799" s="73">
        <v>53.3</v>
      </c>
      <c r="AA1799" s="73">
        <v>9567.0</v>
      </c>
      <c r="AB1799" s="73">
        <v>3.8</v>
      </c>
      <c r="AC1799" s="75">
        <v>45352.0</v>
      </c>
      <c r="AD1799" s="73">
        <v>90.2</v>
      </c>
      <c r="AE1799" s="73">
        <v>3.5</v>
      </c>
      <c r="AF1799" s="73">
        <v>0.5</v>
      </c>
      <c r="AG1799" s="73">
        <v>0.4</v>
      </c>
      <c r="AH1799" s="73">
        <v>0.4</v>
      </c>
      <c r="AI1799" s="73">
        <v>0.2</v>
      </c>
      <c r="AJ1799" s="73">
        <v>4.8</v>
      </c>
      <c r="AK1799" s="73" t="s">
        <v>5714</v>
      </c>
    </row>
    <row r="1800">
      <c r="A1800" s="73" t="s">
        <v>5715</v>
      </c>
      <c r="B1800" s="74" t="s">
        <v>5715</v>
      </c>
      <c r="C1800" s="73" t="s">
        <v>5716</v>
      </c>
      <c r="D1800" s="73">
        <v>17083.0</v>
      </c>
      <c r="E1800" s="73" t="s">
        <v>1371</v>
      </c>
      <c r="F1800" s="73" t="s">
        <v>1372</v>
      </c>
      <c r="G1800" s="73">
        <v>39.0855</v>
      </c>
      <c r="H1800" s="73">
        <v>-90.3565</v>
      </c>
      <c r="I1800" s="73">
        <v>21462.0</v>
      </c>
      <c r="J1800" s="73">
        <v>22.42</v>
      </c>
      <c r="K1800" s="73">
        <f t="shared" si="1"/>
        <v>0.9770682785</v>
      </c>
      <c r="L1800" s="73">
        <f t="shared" si="2"/>
        <v>1.8</v>
      </c>
      <c r="M1800" s="73">
        <f t="shared" si="3"/>
        <v>2.9972138</v>
      </c>
      <c r="N1800" s="73" t="s">
        <v>1373</v>
      </c>
      <c r="O1800" s="73">
        <v>42.8</v>
      </c>
      <c r="P1800" s="73">
        <v>49.0</v>
      </c>
      <c r="Q1800" s="73">
        <v>51.0</v>
      </c>
      <c r="R1800" s="73">
        <v>47.0</v>
      </c>
      <c r="S1800" s="73">
        <v>3.23</v>
      </c>
      <c r="T1800" s="73">
        <v>77607.0</v>
      </c>
      <c r="U1800" s="73">
        <v>37.9</v>
      </c>
      <c r="V1800" s="73">
        <v>81.1</v>
      </c>
      <c r="W1800" s="73">
        <v>161755.0</v>
      </c>
      <c r="X1800" s="73">
        <v>778.0</v>
      </c>
      <c r="Y1800" s="73">
        <v>21.7</v>
      </c>
      <c r="Z1800" s="73">
        <v>59.9</v>
      </c>
      <c r="AA1800" s="73">
        <v>10789.0</v>
      </c>
      <c r="AB1800" s="73">
        <v>3.4</v>
      </c>
      <c r="AC1800" s="75">
        <v>45352.0</v>
      </c>
      <c r="AD1800" s="73">
        <v>95.8</v>
      </c>
      <c r="AE1800" s="73">
        <v>0.7</v>
      </c>
      <c r="AF1800" s="73">
        <v>0.6</v>
      </c>
      <c r="AG1800" s="73">
        <v>0.0</v>
      </c>
      <c r="AH1800" s="73">
        <v>0.2</v>
      </c>
      <c r="AI1800" s="73">
        <v>0.2</v>
      </c>
      <c r="AJ1800" s="73">
        <v>2.5</v>
      </c>
      <c r="AK1800" s="73" t="s">
        <v>5717</v>
      </c>
    </row>
    <row r="1801">
      <c r="A1801" s="73" t="s">
        <v>5718</v>
      </c>
      <c r="B1801" s="74" t="s">
        <v>5718</v>
      </c>
      <c r="C1801" s="73" t="s">
        <v>5719</v>
      </c>
      <c r="D1801" s="73">
        <v>27157.0</v>
      </c>
      <c r="E1801" s="73" t="s">
        <v>1489</v>
      </c>
      <c r="F1801" s="73" t="s">
        <v>1490</v>
      </c>
      <c r="G1801" s="73">
        <v>44.2843</v>
      </c>
      <c r="H1801" s="73">
        <v>-92.2303</v>
      </c>
      <c r="I1801" s="73">
        <v>21460.0</v>
      </c>
      <c r="J1801" s="73">
        <v>15.85</v>
      </c>
      <c r="K1801" s="73">
        <f t="shared" si="1"/>
        <v>0.9741070405</v>
      </c>
      <c r="L1801" s="73">
        <f t="shared" si="2"/>
        <v>1.8</v>
      </c>
      <c r="M1801" s="73">
        <f t="shared" si="3"/>
        <v>2.9716565</v>
      </c>
      <c r="N1801" s="73" t="s">
        <v>1373</v>
      </c>
      <c r="O1801" s="73">
        <v>45.4</v>
      </c>
      <c r="P1801" s="73">
        <v>50.7</v>
      </c>
      <c r="Q1801" s="73">
        <v>49.3</v>
      </c>
      <c r="R1801" s="73">
        <v>61.2</v>
      </c>
      <c r="S1801" s="73">
        <v>2.8</v>
      </c>
      <c r="T1801" s="73">
        <v>75063.0</v>
      </c>
      <c r="U1801" s="73">
        <v>35.5</v>
      </c>
      <c r="V1801" s="73">
        <v>81.4</v>
      </c>
      <c r="W1801" s="73">
        <v>228763.0</v>
      </c>
      <c r="X1801" s="73">
        <v>800.0</v>
      </c>
      <c r="Y1801" s="73">
        <v>26.7</v>
      </c>
      <c r="Z1801" s="73">
        <v>65.7</v>
      </c>
      <c r="AA1801" s="73">
        <v>12613.0</v>
      </c>
      <c r="AB1801" s="73">
        <v>2.2</v>
      </c>
      <c r="AC1801" s="75">
        <v>45352.0</v>
      </c>
      <c r="AD1801" s="73">
        <v>95.4</v>
      </c>
      <c r="AE1801" s="73">
        <v>0.2</v>
      </c>
      <c r="AF1801" s="73">
        <v>0.6</v>
      </c>
      <c r="AG1801" s="73">
        <v>0.3</v>
      </c>
      <c r="AH1801" s="73">
        <v>0.4</v>
      </c>
      <c r="AI1801" s="73">
        <v>1.0</v>
      </c>
      <c r="AJ1801" s="73">
        <v>2.0</v>
      </c>
      <c r="AK1801" s="73" t="s">
        <v>5720</v>
      </c>
    </row>
    <row r="1802">
      <c r="A1802" s="73" t="s">
        <v>2721</v>
      </c>
      <c r="B1802" s="74" t="s">
        <v>2721</v>
      </c>
      <c r="C1802" s="73" t="s">
        <v>2722</v>
      </c>
      <c r="D1802" s="73">
        <v>12123.0</v>
      </c>
      <c r="E1802" s="73" t="s">
        <v>1394</v>
      </c>
      <c r="F1802" s="73" t="s">
        <v>1395</v>
      </c>
      <c r="G1802" s="73">
        <v>30.047</v>
      </c>
      <c r="H1802" s="73">
        <v>-83.6035</v>
      </c>
      <c r="I1802" s="73">
        <v>21421.0</v>
      </c>
      <c r="J1802" s="73">
        <v>7.93</v>
      </c>
      <c r="K1802" s="73">
        <f t="shared" si="1"/>
        <v>0.9705492569</v>
      </c>
      <c r="L1802" s="73">
        <f t="shared" si="2"/>
        <v>1.8</v>
      </c>
      <c r="M1802" s="73">
        <f t="shared" si="3"/>
        <v>2.9408477</v>
      </c>
      <c r="N1802" s="73" t="s">
        <v>1396</v>
      </c>
      <c r="O1802" s="73">
        <v>44.3</v>
      </c>
      <c r="P1802" s="73">
        <v>56.3</v>
      </c>
      <c r="Q1802" s="73">
        <v>43.7</v>
      </c>
      <c r="R1802" s="73">
        <v>42.5</v>
      </c>
      <c r="S1802" s="73">
        <v>3.05</v>
      </c>
      <c r="T1802" s="73">
        <v>46239.0</v>
      </c>
      <c r="U1802" s="73">
        <v>18.3</v>
      </c>
      <c r="V1802" s="73">
        <v>77.4</v>
      </c>
      <c r="W1802" s="73">
        <v>111064.0</v>
      </c>
      <c r="X1802" s="73">
        <v>909.0</v>
      </c>
      <c r="Y1802" s="73">
        <v>13.9</v>
      </c>
      <c r="Z1802" s="73">
        <v>40.1</v>
      </c>
      <c r="AA1802" s="73">
        <v>8744.0</v>
      </c>
      <c r="AB1802" s="73">
        <v>5.8</v>
      </c>
      <c r="AC1802" s="75">
        <v>45352.0</v>
      </c>
      <c r="AD1802" s="73">
        <v>73.4</v>
      </c>
      <c r="AE1802" s="73">
        <v>20.4</v>
      </c>
      <c r="AF1802" s="73">
        <v>0.2</v>
      </c>
      <c r="AG1802" s="73">
        <v>0.4</v>
      </c>
      <c r="AH1802" s="73">
        <v>0.3</v>
      </c>
      <c r="AI1802" s="73">
        <v>1.7</v>
      </c>
      <c r="AJ1802" s="73">
        <v>3.4</v>
      </c>
      <c r="AK1802" s="73" t="s">
        <v>5721</v>
      </c>
    </row>
    <row r="1803">
      <c r="A1803" s="73" t="s">
        <v>1962</v>
      </c>
      <c r="B1803" s="74" t="s">
        <v>1962</v>
      </c>
      <c r="C1803" s="73" t="s">
        <v>1963</v>
      </c>
      <c r="D1803" s="73">
        <v>37115.0</v>
      </c>
      <c r="E1803" s="73" t="s">
        <v>1514</v>
      </c>
      <c r="F1803" s="73" t="s">
        <v>1515</v>
      </c>
      <c r="G1803" s="73">
        <v>35.858</v>
      </c>
      <c r="H1803" s="73">
        <v>-82.7058</v>
      </c>
      <c r="I1803" s="73">
        <v>21414.0</v>
      </c>
      <c r="J1803" s="73">
        <v>18.39</v>
      </c>
      <c r="K1803" s="73">
        <f t="shared" si="1"/>
        <v>0.9752508066</v>
      </c>
      <c r="L1803" s="73">
        <f t="shared" si="2"/>
        <v>1.8</v>
      </c>
      <c r="M1803" s="73">
        <f t="shared" si="3"/>
        <v>2.9815371</v>
      </c>
      <c r="N1803" s="73" t="s">
        <v>1396</v>
      </c>
      <c r="O1803" s="73">
        <v>44.6</v>
      </c>
      <c r="P1803" s="73">
        <v>49.6</v>
      </c>
      <c r="Q1803" s="73">
        <v>50.4</v>
      </c>
      <c r="R1803" s="73">
        <v>52.9</v>
      </c>
      <c r="S1803" s="73">
        <v>3.01</v>
      </c>
      <c r="T1803" s="73">
        <v>56664.0</v>
      </c>
      <c r="U1803" s="73">
        <v>26.1</v>
      </c>
      <c r="V1803" s="73">
        <v>76.8</v>
      </c>
      <c r="W1803" s="73">
        <v>221638.0</v>
      </c>
      <c r="X1803" s="73">
        <v>760.0</v>
      </c>
      <c r="Y1803" s="73">
        <v>32.2</v>
      </c>
      <c r="Z1803" s="73">
        <v>54.4</v>
      </c>
      <c r="AA1803" s="73">
        <v>10237.0</v>
      </c>
      <c r="AB1803" s="73">
        <v>1.7</v>
      </c>
      <c r="AC1803" s="75">
        <v>45352.0</v>
      </c>
      <c r="AD1803" s="73">
        <v>93.4</v>
      </c>
      <c r="AE1803" s="73">
        <v>1.1</v>
      </c>
      <c r="AF1803" s="73">
        <v>0.4</v>
      </c>
      <c r="AG1803" s="73">
        <v>0.2</v>
      </c>
      <c r="AH1803" s="73">
        <v>0.0</v>
      </c>
      <c r="AI1803" s="73">
        <v>1.0</v>
      </c>
      <c r="AJ1803" s="73">
        <v>3.9</v>
      </c>
      <c r="AK1803" s="73" t="s">
        <v>5722</v>
      </c>
    </row>
    <row r="1804">
      <c r="A1804" s="73" t="s">
        <v>5723</v>
      </c>
      <c r="B1804" s="74" t="s">
        <v>5723</v>
      </c>
      <c r="C1804" s="73" t="s">
        <v>5724</v>
      </c>
      <c r="D1804" s="73">
        <v>72107.0</v>
      </c>
      <c r="E1804" s="73" t="s">
        <v>2039</v>
      </c>
      <c r="F1804" s="73" t="s">
        <v>2040</v>
      </c>
      <c r="G1804" s="73">
        <v>18.2149</v>
      </c>
      <c r="H1804" s="73">
        <v>-66.434</v>
      </c>
      <c r="I1804" s="73">
        <v>21378.0</v>
      </c>
      <c r="J1804" s="73">
        <v>129.73</v>
      </c>
      <c r="K1804" s="73">
        <f t="shared" si="1"/>
        <v>1.026729468</v>
      </c>
      <c r="L1804" s="73">
        <f t="shared" si="2"/>
        <v>1.8</v>
      </c>
      <c r="M1804" s="73">
        <f t="shared" si="3"/>
        <v>3.4146497</v>
      </c>
      <c r="N1804" s="73" t="s">
        <v>2041</v>
      </c>
      <c r="O1804" s="73">
        <v>41.7</v>
      </c>
      <c r="P1804" s="73">
        <v>49.9</v>
      </c>
      <c r="Q1804" s="73">
        <v>50.1</v>
      </c>
      <c r="R1804" s="73">
        <v>30.8</v>
      </c>
      <c r="S1804" s="73">
        <v>3.78</v>
      </c>
      <c r="T1804" s="73">
        <v>16869.0</v>
      </c>
      <c r="U1804" s="73">
        <v>2.0</v>
      </c>
      <c r="V1804" s="73">
        <v>68.1</v>
      </c>
      <c r="W1804" s="73">
        <v>91783.0</v>
      </c>
      <c r="X1804" s="73">
        <v>467.0</v>
      </c>
      <c r="Y1804" s="73">
        <v>17.4</v>
      </c>
      <c r="Z1804" s="73">
        <v>37.3</v>
      </c>
      <c r="AA1804" s="73">
        <v>5338.0</v>
      </c>
      <c r="AB1804" s="73">
        <v>19.6</v>
      </c>
      <c r="AC1804" s="75">
        <v>45352.0</v>
      </c>
      <c r="AD1804" s="73">
        <v>47.3</v>
      </c>
      <c r="AE1804" s="73">
        <v>5.0</v>
      </c>
      <c r="AF1804" s="73">
        <v>0.0</v>
      </c>
      <c r="AG1804" s="73">
        <v>0.3</v>
      </c>
      <c r="AH1804" s="73">
        <v>0.0</v>
      </c>
      <c r="AI1804" s="73">
        <v>13.1</v>
      </c>
      <c r="AJ1804" s="73">
        <v>34.3</v>
      </c>
      <c r="AK1804" s="73" t="s">
        <v>5725</v>
      </c>
    </row>
    <row r="1805">
      <c r="A1805" s="73" t="s">
        <v>5726</v>
      </c>
      <c r="B1805" s="74" t="s">
        <v>5726</v>
      </c>
      <c r="C1805" s="73" t="s">
        <v>5727</v>
      </c>
      <c r="D1805" s="73">
        <v>18119.0</v>
      </c>
      <c r="E1805" s="73" t="s">
        <v>1563</v>
      </c>
      <c r="F1805" s="73" t="s">
        <v>1564</v>
      </c>
      <c r="G1805" s="73">
        <v>39.3128</v>
      </c>
      <c r="H1805" s="73">
        <v>-86.8377</v>
      </c>
      <c r="I1805" s="73">
        <v>21361.0</v>
      </c>
      <c r="J1805" s="73">
        <v>21.41</v>
      </c>
      <c r="K1805" s="73">
        <f t="shared" si="1"/>
        <v>0.9766124652</v>
      </c>
      <c r="L1805" s="73">
        <f t="shared" si="2"/>
        <v>1.8</v>
      </c>
      <c r="M1805" s="73">
        <f t="shared" si="3"/>
        <v>2.9932849</v>
      </c>
      <c r="N1805" s="73" t="s">
        <v>1565</v>
      </c>
      <c r="O1805" s="73">
        <v>44.9</v>
      </c>
      <c r="P1805" s="73">
        <v>51.0</v>
      </c>
      <c r="Q1805" s="73">
        <v>49.0</v>
      </c>
      <c r="R1805" s="73">
        <v>52.3</v>
      </c>
      <c r="S1805" s="73">
        <v>3.07</v>
      </c>
      <c r="T1805" s="73">
        <v>57947.0</v>
      </c>
      <c r="U1805" s="73">
        <v>21.6</v>
      </c>
      <c r="V1805" s="73">
        <v>79.7</v>
      </c>
      <c r="W1805" s="73">
        <v>147216.0</v>
      </c>
      <c r="X1805" s="73">
        <v>843.0</v>
      </c>
      <c r="Y1805" s="73">
        <v>15.3</v>
      </c>
      <c r="Z1805" s="73">
        <v>60.2</v>
      </c>
      <c r="AA1805" s="73">
        <v>9239.0</v>
      </c>
      <c r="AB1805" s="73">
        <v>5.2</v>
      </c>
      <c r="AC1805" s="75">
        <v>45352.0</v>
      </c>
      <c r="AD1805" s="73">
        <v>95.9</v>
      </c>
      <c r="AE1805" s="73">
        <v>0.5</v>
      </c>
      <c r="AF1805" s="73">
        <v>0.5</v>
      </c>
      <c r="AG1805" s="73">
        <v>0.0</v>
      </c>
      <c r="AH1805" s="73">
        <v>0.0</v>
      </c>
      <c r="AI1805" s="73">
        <v>0.2</v>
      </c>
      <c r="AJ1805" s="73">
        <v>2.9</v>
      </c>
      <c r="AK1805" s="73" t="s">
        <v>5728</v>
      </c>
    </row>
    <row r="1806">
      <c r="A1806" s="73" t="s">
        <v>5729</v>
      </c>
      <c r="B1806" s="74" t="s">
        <v>5729</v>
      </c>
      <c r="C1806" s="73" t="s">
        <v>5730</v>
      </c>
      <c r="D1806" s="73">
        <v>28079.0</v>
      </c>
      <c r="E1806" s="73" t="s">
        <v>2308</v>
      </c>
      <c r="F1806" s="73" t="s">
        <v>2309</v>
      </c>
      <c r="G1806" s="73">
        <v>32.7535</v>
      </c>
      <c r="H1806" s="73">
        <v>-89.524</v>
      </c>
      <c r="I1806" s="73">
        <v>21335.0</v>
      </c>
      <c r="J1806" s="73">
        <v>14.13</v>
      </c>
      <c r="K1806" s="73">
        <f t="shared" si="1"/>
        <v>0.9733332836</v>
      </c>
      <c r="L1806" s="73">
        <f t="shared" si="2"/>
        <v>1.8</v>
      </c>
      <c r="M1806" s="73">
        <f t="shared" si="3"/>
        <v>2.9649657</v>
      </c>
      <c r="N1806" s="73" t="s">
        <v>1373</v>
      </c>
      <c r="O1806" s="73">
        <v>40.5</v>
      </c>
      <c r="P1806" s="73">
        <v>49.6</v>
      </c>
      <c r="Q1806" s="73">
        <v>50.4</v>
      </c>
      <c r="R1806" s="73">
        <v>40.4</v>
      </c>
      <c r="S1806" s="73">
        <v>3.46</v>
      </c>
      <c r="T1806" s="73">
        <v>46669.0</v>
      </c>
      <c r="U1806" s="73">
        <v>15.8</v>
      </c>
      <c r="V1806" s="73">
        <v>76.0</v>
      </c>
      <c r="W1806" s="73">
        <v>105479.0</v>
      </c>
      <c r="X1806" s="73">
        <v>771.0</v>
      </c>
      <c r="Y1806" s="73">
        <v>16.9</v>
      </c>
      <c r="Z1806" s="73">
        <v>50.6</v>
      </c>
      <c r="AA1806" s="73">
        <v>7699.0</v>
      </c>
      <c r="AB1806" s="73">
        <v>6.0</v>
      </c>
      <c r="AC1806" s="75">
        <v>45352.0</v>
      </c>
      <c r="AD1806" s="73">
        <v>48.3</v>
      </c>
      <c r="AE1806" s="73">
        <v>39.8</v>
      </c>
      <c r="AF1806" s="73">
        <v>0.4</v>
      </c>
      <c r="AG1806" s="73">
        <v>5.8</v>
      </c>
      <c r="AH1806" s="73">
        <v>0.0</v>
      </c>
      <c r="AI1806" s="73">
        <v>3.8</v>
      </c>
      <c r="AJ1806" s="73">
        <v>1.9</v>
      </c>
      <c r="AK1806" s="73" t="s">
        <v>5731</v>
      </c>
    </row>
    <row r="1807">
      <c r="A1807" s="73" t="s">
        <v>1900</v>
      </c>
      <c r="B1807" s="74" t="s">
        <v>1900</v>
      </c>
      <c r="C1807" s="73" t="s">
        <v>1901</v>
      </c>
      <c r="D1807" s="73">
        <v>31043.0</v>
      </c>
      <c r="E1807" s="73" t="s">
        <v>1760</v>
      </c>
      <c r="F1807" s="73" t="s">
        <v>1761</v>
      </c>
      <c r="G1807" s="73">
        <v>42.3912</v>
      </c>
      <c r="H1807" s="73">
        <v>-96.5646</v>
      </c>
      <c r="I1807" s="73">
        <v>21308.0</v>
      </c>
      <c r="J1807" s="73">
        <v>31.13</v>
      </c>
      <c r="K1807" s="73">
        <f t="shared" si="1"/>
        <v>0.9810079421</v>
      </c>
      <c r="L1807" s="73">
        <f t="shared" si="2"/>
        <v>1.8</v>
      </c>
      <c r="M1807" s="73">
        <f t="shared" si="3"/>
        <v>3.0310957</v>
      </c>
      <c r="N1807" s="73" t="s">
        <v>1373</v>
      </c>
      <c r="O1807" s="73">
        <v>31.7</v>
      </c>
      <c r="P1807" s="73">
        <v>49.4</v>
      </c>
      <c r="Q1807" s="73">
        <v>50.6</v>
      </c>
      <c r="R1807" s="73">
        <v>50.7</v>
      </c>
      <c r="S1807" s="73">
        <v>3.59</v>
      </c>
      <c r="T1807" s="73">
        <v>66112.0</v>
      </c>
      <c r="U1807" s="73">
        <v>28.4</v>
      </c>
      <c r="V1807" s="73">
        <v>65.0</v>
      </c>
      <c r="W1807" s="73">
        <v>157120.0</v>
      </c>
      <c r="X1807" s="73">
        <v>959.0</v>
      </c>
      <c r="Y1807" s="73">
        <v>14.3</v>
      </c>
      <c r="Z1807" s="73">
        <v>69.9</v>
      </c>
      <c r="AA1807" s="73">
        <v>10872.0</v>
      </c>
      <c r="AB1807" s="73">
        <v>3.0</v>
      </c>
      <c r="AC1807" s="75">
        <v>45352.0</v>
      </c>
      <c r="AD1807" s="73">
        <v>52.6</v>
      </c>
      <c r="AE1807" s="73">
        <v>7.6</v>
      </c>
      <c r="AF1807" s="73">
        <v>3.2</v>
      </c>
      <c r="AG1807" s="73">
        <v>2.5</v>
      </c>
      <c r="AH1807" s="73">
        <v>0.0</v>
      </c>
      <c r="AI1807" s="73">
        <v>19.0</v>
      </c>
      <c r="AJ1807" s="73">
        <v>15.1</v>
      </c>
      <c r="AK1807" s="73" t="s">
        <v>5732</v>
      </c>
    </row>
    <row r="1808">
      <c r="A1808" s="73" t="s">
        <v>4013</v>
      </c>
      <c r="B1808" s="74" t="s">
        <v>4013</v>
      </c>
      <c r="C1808" s="73" t="s">
        <v>4014</v>
      </c>
      <c r="D1808" s="73">
        <v>8075.0</v>
      </c>
      <c r="E1808" s="73" t="s">
        <v>1677</v>
      </c>
      <c r="F1808" s="73" t="s">
        <v>1678</v>
      </c>
      <c r="G1808" s="73">
        <v>40.7247</v>
      </c>
      <c r="H1808" s="73">
        <v>-103.1101</v>
      </c>
      <c r="I1808" s="73">
        <v>21302.0</v>
      </c>
      <c r="J1808" s="73">
        <v>4.47</v>
      </c>
      <c r="K1808" s="73">
        <f t="shared" si="1"/>
        <v>0.9689990538</v>
      </c>
      <c r="L1808" s="73">
        <f t="shared" si="2"/>
        <v>1.8</v>
      </c>
      <c r="M1808" s="73">
        <f t="shared" si="3"/>
        <v>2.9273883</v>
      </c>
      <c r="N1808" s="73" t="s">
        <v>1502</v>
      </c>
      <c r="O1808" s="73">
        <v>38.9</v>
      </c>
      <c r="P1808" s="73">
        <v>54.4</v>
      </c>
      <c r="Q1808" s="73">
        <v>45.6</v>
      </c>
      <c r="R1808" s="73">
        <v>47.3</v>
      </c>
      <c r="S1808" s="73">
        <v>3.21</v>
      </c>
      <c r="T1808" s="73">
        <v>54864.0</v>
      </c>
      <c r="U1808" s="73">
        <v>25.3</v>
      </c>
      <c r="V1808" s="73">
        <v>71.5</v>
      </c>
      <c r="W1808" s="73">
        <v>207652.0</v>
      </c>
      <c r="X1808" s="73">
        <v>854.0</v>
      </c>
      <c r="Y1808" s="73">
        <v>19.7</v>
      </c>
      <c r="Z1808" s="73">
        <v>61.2</v>
      </c>
      <c r="AA1808" s="73">
        <v>9945.0</v>
      </c>
      <c r="AB1808" s="73">
        <v>3.2</v>
      </c>
      <c r="AC1808" s="75">
        <v>45352.0</v>
      </c>
      <c r="AD1808" s="73">
        <v>82.4</v>
      </c>
      <c r="AE1808" s="73">
        <v>1.1</v>
      </c>
      <c r="AF1808" s="73">
        <v>0.6</v>
      </c>
      <c r="AG1808" s="73">
        <v>0.4</v>
      </c>
      <c r="AH1808" s="73">
        <v>1.2</v>
      </c>
      <c r="AI1808" s="73">
        <v>3.8</v>
      </c>
      <c r="AJ1808" s="73">
        <v>10.5</v>
      </c>
      <c r="AK1808" s="73" t="s">
        <v>5733</v>
      </c>
    </row>
    <row r="1809">
      <c r="A1809" s="73" t="s">
        <v>3073</v>
      </c>
      <c r="B1809" s="73" t="s">
        <v>3073</v>
      </c>
      <c r="C1809" s="73" t="s">
        <v>3074</v>
      </c>
      <c r="D1809" s="73">
        <v>48341.0</v>
      </c>
      <c r="E1809" s="73" t="s">
        <v>1377</v>
      </c>
      <c r="F1809" s="73" t="s">
        <v>1378</v>
      </c>
      <c r="G1809" s="73">
        <v>35.8377</v>
      </c>
      <c r="H1809" s="73">
        <v>-101.893</v>
      </c>
      <c r="I1809" s="73">
        <v>21284.0</v>
      </c>
      <c r="J1809" s="73">
        <v>9.13</v>
      </c>
      <c r="K1809" s="73">
        <f t="shared" si="1"/>
        <v>0.9710874786</v>
      </c>
      <c r="L1809" s="73">
        <f t="shared" si="2"/>
        <v>1.8</v>
      </c>
      <c r="M1809" s="73">
        <f t="shared" si="3"/>
        <v>2.9455157</v>
      </c>
      <c r="N1809" s="73" t="s">
        <v>1373</v>
      </c>
      <c r="O1809" s="73">
        <v>30.7</v>
      </c>
      <c r="P1809" s="73">
        <v>52.0</v>
      </c>
      <c r="Q1809" s="73">
        <v>48.0</v>
      </c>
      <c r="R1809" s="73">
        <v>53.4</v>
      </c>
      <c r="S1809" s="73">
        <v>3.58</v>
      </c>
      <c r="T1809" s="73">
        <v>59041.0</v>
      </c>
      <c r="U1809" s="73">
        <v>24.3</v>
      </c>
      <c r="V1809" s="73">
        <v>64.9</v>
      </c>
      <c r="W1809" s="73">
        <v>121064.0</v>
      </c>
      <c r="X1809" s="73">
        <v>879.0</v>
      </c>
      <c r="Y1809" s="73">
        <v>11.8</v>
      </c>
      <c r="Z1809" s="73">
        <v>65.2</v>
      </c>
      <c r="AA1809" s="73">
        <v>11411.0</v>
      </c>
      <c r="AB1809" s="73">
        <v>2.5</v>
      </c>
      <c r="AC1809" s="75">
        <v>45352.0</v>
      </c>
      <c r="AD1809" s="73">
        <v>65.1</v>
      </c>
      <c r="AE1809" s="73">
        <v>4.2</v>
      </c>
      <c r="AF1809" s="73">
        <v>3.9</v>
      </c>
      <c r="AG1809" s="73">
        <v>0.6</v>
      </c>
      <c r="AH1809" s="73">
        <v>0.0</v>
      </c>
      <c r="AI1809" s="73">
        <v>7.7</v>
      </c>
      <c r="AJ1809" s="73">
        <v>18.4</v>
      </c>
      <c r="AK1809" s="73" t="s">
        <v>5734</v>
      </c>
    </row>
    <row r="1810">
      <c r="A1810" s="73" t="s">
        <v>2924</v>
      </c>
      <c r="B1810" s="74" t="s">
        <v>2924</v>
      </c>
      <c r="C1810" s="73" t="s">
        <v>2925</v>
      </c>
      <c r="D1810" s="73">
        <v>28101.0</v>
      </c>
      <c r="E1810" s="73" t="s">
        <v>2308</v>
      </c>
      <c r="F1810" s="73" t="s">
        <v>2309</v>
      </c>
      <c r="G1810" s="73">
        <v>32.4002</v>
      </c>
      <c r="H1810" s="73">
        <v>-89.1188</v>
      </c>
      <c r="I1810" s="73">
        <v>21275.0</v>
      </c>
      <c r="J1810" s="73">
        <v>14.22</v>
      </c>
      <c r="K1810" s="73">
        <f t="shared" si="1"/>
        <v>0.9733737556</v>
      </c>
      <c r="L1810" s="73">
        <f t="shared" si="2"/>
        <v>1.8</v>
      </c>
      <c r="M1810" s="73">
        <f t="shared" si="3"/>
        <v>2.9653158</v>
      </c>
      <c r="N1810" s="73" t="s">
        <v>1373</v>
      </c>
      <c r="O1810" s="73">
        <v>38.2</v>
      </c>
      <c r="P1810" s="73">
        <v>48.5</v>
      </c>
      <c r="Q1810" s="73">
        <v>51.5</v>
      </c>
      <c r="R1810" s="73">
        <v>47.9</v>
      </c>
      <c r="S1810" s="73">
        <v>3.35</v>
      </c>
      <c r="T1810" s="73">
        <v>49160.0</v>
      </c>
      <c r="U1810" s="73">
        <v>20.3</v>
      </c>
      <c r="V1810" s="73">
        <v>79.6</v>
      </c>
      <c r="W1810" s="73">
        <v>107171.0</v>
      </c>
      <c r="X1810" s="73">
        <v>684.0</v>
      </c>
      <c r="Y1810" s="73">
        <v>16.1</v>
      </c>
      <c r="Z1810" s="73">
        <v>52.9</v>
      </c>
      <c r="AA1810" s="73">
        <v>7586.0</v>
      </c>
      <c r="AB1810" s="73">
        <v>4.3</v>
      </c>
      <c r="AC1810" s="75">
        <v>45352.0</v>
      </c>
      <c r="AD1810" s="73">
        <v>59.4</v>
      </c>
      <c r="AE1810" s="73">
        <v>31.4</v>
      </c>
      <c r="AF1810" s="73">
        <v>0.5</v>
      </c>
      <c r="AG1810" s="73">
        <v>3.3</v>
      </c>
      <c r="AH1810" s="73">
        <v>0.0</v>
      </c>
      <c r="AI1810" s="73">
        <v>3.3</v>
      </c>
      <c r="AJ1810" s="73">
        <v>2.2</v>
      </c>
      <c r="AK1810" s="73" t="s">
        <v>5735</v>
      </c>
    </row>
    <row r="1811">
      <c r="A1811" s="73" t="s">
        <v>5736</v>
      </c>
      <c r="B1811" s="74" t="s">
        <v>5736</v>
      </c>
      <c r="C1811" s="73" t="s">
        <v>5737</v>
      </c>
      <c r="D1811" s="73">
        <v>48179.0</v>
      </c>
      <c r="E1811" s="73" t="s">
        <v>1377</v>
      </c>
      <c r="F1811" s="73" t="s">
        <v>1378</v>
      </c>
      <c r="G1811" s="73">
        <v>35.4012</v>
      </c>
      <c r="H1811" s="73">
        <v>-100.8126</v>
      </c>
      <c r="I1811" s="73">
        <v>21272.0</v>
      </c>
      <c r="J1811" s="73">
        <v>8.87</v>
      </c>
      <c r="K1811" s="73">
        <f t="shared" si="1"/>
        <v>0.9709708386</v>
      </c>
      <c r="L1811" s="73">
        <f t="shared" si="2"/>
        <v>1.8</v>
      </c>
      <c r="M1811" s="73">
        <f t="shared" si="3"/>
        <v>2.9445043</v>
      </c>
      <c r="N1811" s="73" t="s">
        <v>1373</v>
      </c>
      <c r="O1811" s="73">
        <v>36.6</v>
      </c>
      <c r="P1811" s="73">
        <v>53.5</v>
      </c>
      <c r="Q1811" s="73">
        <v>46.5</v>
      </c>
      <c r="R1811" s="73">
        <v>51.1</v>
      </c>
      <c r="S1811" s="73">
        <v>3.02</v>
      </c>
      <c r="T1811" s="73">
        <v>54563.0</v>
      </c>
      <c r="U1811" s="73">
        <v>23.5</v>
      </c>
      <c r="V1811" s="73">
        <v>70.4</v>
      </c>
      <c r="W1811" s="73">
        <v>103574.0</v>
      </c>
      <c r="X1811" s="73">
        <v>846.0</v>
      </c>
      <c r="Y1811" s="73">
        <v>16.1</v>
      </c>
      <c r="Z1811" s="73">
        <v>57.6</v>
      </c>
      <c r="AA1811" s="73">
        <v>7846.0</v>
      </c>
      <c r="AB1811" s="73">
        <v>5.4</v>
      </c>
      <c r="AC1811" s="75">
        <v>45352.0</v>
      </c>
      <c r="AD1811" s="73">
        <v>77.6</v>
      </c>
      <c r="AE1811" s="73">
        <v>4.7</v>
      </c>
      <c r="AF1811" s="73">
        <v>1.2</v>
      </c>
      <c r="AG1811" s="73">
        <v>1.3</v>
      </c>
      <c r="AH1811" s="73">
        <v>0.1</v>
      </c>
      <c r="AI1811" s="73">
        <v>8.2</v>
      </c>
      <c r="AJ1811" s="73">
        <v>6.8</v>
      </c>
      <c r="AK1811" s="73" t="s">
        <v>5738</v>
      </c>
    </row>
    <row r="1812">
      <c r="A1812" s="73" t="s">
        <v>5739</v>
      </c>
      <c r="B1812" s="74" t="s">
        <v>5739</v>
      </c>
      <c r="C1812" s="73" t="s">
        <v>5740</v>
      </c>
      <c r="D1812" s="73">
        <v>28027.0</v>
      </c>
      <c r="E1812" s="73" t="s">
        <v>2308</v>
      </c>
      <c r="F1812" s="73" t="s">
        <v>2309</v>
      </c>
      <c r="G1812" s="73">
        <v>34.23</v>
      </c>
      <c r="H1812" s="73">
        <v>-90.6018</v>
      </c>
      <c r="I1812" s="73">
        <v>21264.0</v>
      </c>
      <c r="J1812" s="73">
        <v>14.84</v>
      </c>
      <c r="K1812" s="73">
        <f t="shared" si="1"/>
        <v>0.9736526087</v>
      </c>
      <c r="L1812" s="73">
        <f t="shared" si="2"/>
        <v>1.8</v>
      </c>
      <c r="M1812" s="73">
        <f t="shared" si="3"/>
        <v>2.9677276</v>
      </c>
      <c r="N1812" s="73" t="s">
        <v>1373</v>
      </c>
      <c r="O1812" s="73">
        <v>35.7</v>
      </c>
      <c r="P1812" s="73">
        <v>46.9</v>
      </c>
      <c r="Q1812" s="73">
        <v>53.1</v>
      </c>
      <c r="R1812" s="73">
        <v>27.3</v>
      </c>
      <c r="S1812" s="73">
        <v>3.17</v>
      </c>
      <c r="T1812" s="73">
        <v>36075.0</v>
      </c>
      <c r="U1812" s="73">
        <v>10.5</v>
      </c>
      <c r="V1812" s="73">
        <v>53.4</v>
      </c>
      <c r="W1812" s="73">
        <v>90789.0</v>
      </c>
      <c r="X1812" s="73">
        <v>706.0</v>
      </c>
      <c r="Y1812" s="73">
        <v>20.0</v>
      </c>
      <c r="Z1812" s="73">
        <v>52.4</v>
      </c>
      <c r="AA1812" s="73">
        <v>7149.0</v>
      </c>
      <c r="AB1812" s="73">
        <v>10.8</v>
      </c>
      <c r="AC1812" s="75">
        <v>45352.0</v>
      </c>
      <c r="AD1812" s="73">
        <v>19.8</v>
      </c>
      <c r="AE1812" s="73">
        <v>75.9</v>
      </c>
      <c r="AF1812" s="73">
        <v>0.2</v>
      </c>
      <c r="AG1812" s="73">
        <v>0.3</v>
      </c>
      <c r="AH1812" s="73">
        <v>0.0</v>
      </c>
      <c r="AI1812" s="73">
        <v>0.2</v>
      </c>
      <c r="AJ1812" s="73">
        <v>3.6</v>
      </c>
      <c r="AK1812" s="73" t="s">
        <v>5741</v>
      </c>
    </row>
    <row r="1813">
      <c r="A1813" s="73" t="s">
        <v>5742</v>
      </c>
      <c r="B1813" s="74" t="s">
        <v>5742</v>
      </c>
      <c r="C1813" s="73" t="s">
        <v>5743</v>
      </c>
      <c r="D1813" s="73">
        <v>27045.0</v>
      </c>
      <c r="E1813" s="73" t="s">
        <v>1489</v>
      </c>
      <c r="F1813" s="73" t="s">
        <v>1490</v>
      </c>
      <c r="G1813" s="73">
        <v>43.674</v>
      </c>
      <c r="H1813" s="73">
        <v>-92.0902</v>
      </c>
      <c r="I1813" s="73">
        <v>21251.0</v>
      </c>
      <c r="J1813" s="73">
        <v>9.53</v>
      </c>
      <c r="K1813" s="73">
        <f t="shared" si="1"/>
        <v>0.9712669521</v>
      </c>
      <c r="L1813" s="73">
        <f t="shared" si="2"/>
        <v>1.8</v>
      </c>
      <c r="M1813" s="73">
        <f t="shared" si="3"/>
        <v>2.9470717</v>
      </c>
      <c r="N1813" s="73" t="s">
        <v>1373</v>
      </c>
      <c r="O1813" s="73">
        <v>42.1</v>
      </c>
      <c r="P1813" s="73">
        <v>50.8</v>
      </c>
      <c r="Q1813" s="73">
        <v>49.2</v>
      </c>
      <c r="R1813" s="73">
        <v>57.5</v>
      </c>
      <c r="S1813" s="73">
        <v>2.97</v>
      </c>
      <c r="T1813" s="73">
        <v>73234.0</v>
      </c>
      <c r="U1813" s="73">
        <v>33.9</v>
      </c>
      <c r="V1813" s="73">
        <v>82.1</v>
      </c>
      <c r="W1813" s="73">
        <v>195775.0</v>
      </c>
      <c r="X1813" s="73">
        <v>724.0</v>
      </c>
      <c r="Y1813" s="73">
        <v>23.3</v>
      </c>
      <c r="Z1813" s="73">
        <v>66.8</v>
      </c>
      <c r="AA1813" s="73">
        <v>11847.0</v>
      </c>
      <c r="AB1813" s="73">
        <v>3.2</v>
      </c>
      <c r="AC1813" s="75">
        <v>45352.0</v>
      </c>
      <c r="AD1813" s="73">
        <v>95.9</v>
      </c>
      <c r="AE1813" s="73">
        <v>0.5</v>
      </c>
      <c r="AF1813" s="73">
        <v>0.6</v>
      </c>
      <c r="AG1813" s="73">
        <v>0.1</v>
      </c>
      <c r="AH1813" s="73">
        <v>0.0</v>
      </c>
      <c r="AI1813" s="73">
        <v>0.7</v>
      </c>
      <c r="AJ1813" s="73">
        <v>2.3</v>
      </c>
      <c r="AK1813" s="73" t="s">
        <v>5744</v>
      </c>
    </row>
    <row r="1814">
      <c r="A1814" s="73" t="s">
        <v>4013</v>
      </c>
      <c r="B1814" s="74" t="s">
        <v>4013</v>
      </c>
      <c r="C1814" s="73" t="s">
        <v>4014</v>
      </c>
      <c r="D1814" s="73">
        <v>5083.0</v>
      </c>
      <c r="E1814" s="73" t="s">
        <v>1956</v>
      </c>
      <c r="F1814" s="73" t="s">
        <v>1957</v>
      </c>
      <c r="G1814" s="73">
        <v>35.2149</v>
      </c>
      <c r="H1814" s="73">
        <v>-93.7166</v>
      </c>
      <c r="I1814" s="73">
        <v>21247.0</v>
      </c>
      <c r="J1814" s="73">
        <v>11.57</v>
      </c>
      <c r="K1814" s="73">
        <f t="shared" si="1"/>
        <v>0.9721827833</v>
      </c>
      <c r="L1814" s="73">
        <f t="shared" si="2"/>
        <v>1.8</v>
      </c>
      <c r="M1814" s="73">
        <f t="shared" si="3"/>
        <v>2.9550073</v>
      </c>
      <c r="N1814" s="73" t="s">
        <v>1373</v>
      </c>
      <c r="O1814" s="73">
        <v>43.5</v>
      </c>
      <c r="P1814" s="73">
        <v>49.4</v>
      </c>
      <c r="Q1814" s="73">
        <v>50.6</v>
      </c>
      <c r="R1814" s="73">
        <v>53.9</v>
      </c>
      <c r="S1814" s="73">
        <v>2.98</v>
      </c>
      <c r="T1814" s="73">
        <v>51131.0</v>
      </c>
      <c r="U1814" s="73">
        <v>18.4</v>
      </c>
      <c r="V1814" s="73">
        <v>74.1</v>
      </c>
      <c r="W1814" s="73">
        <v>121659.0</v>
      </c>
      <c r="X1814" s="73">
        <v>693.0</v>
      </c>
      <c r="Y1814" s="73">
        <v>14.4</v>
      </c>
      <c r="Z1814" s="73">
        <v>56.6</v>
      </c>
      <c r="AA1814" s="73">
        <v>8297.0</v>
      </c>
      <c r="AB1814" s="73">
        <v>5.5</v>
      </c>
      <c r="AC1814" s="75">
        <v>45352.0</v>
      </c>
      <c r="AD1814" s="73">
        <v>89.7</v>
      </c>
      <c r="AE1814" s="73">
        <v>1.6</v>
      </c>
      <c r="AF1814" s="73">
        <v>1.8</v>
      </c>
      <c r="AG1814" s="73">
        <v>0.4</v>
      </c>
      <c r="AH1814" s="73">
        <v>0.0</v>
      </c>
      <c r="AI1814" s="73">
        <v>0.7</v>
      </c>
      <c r="AJ1814" s="73">
        <v>5.7</v>
      </c>
      <c r="AK1814" s="73" t="s">
        <v>5745</v>
      </c>
    </row>
    <row r="1815">
      <c r="A1815" s="73" t="s">
        <v>3081</v>
      </c>
      <c r="B1815" s="74" t="s">
        <v>3081</v>
      </c>
      <c r="C1815" s="73" t="s">
        <v>4430</v>
      </c>
      <c r="D1815" s="73">
        <v>54109.0</v>
      </c>
      <c r="E1815" s="73" t="s">
        <v>2485</v>
      </c>
      <c r="F1815" s="73" t="s">
        <v>2486</v>
      </c>
      <c r="G1815" s="73">
        <v>37.6096</v>
      </c>
      <c r="H1815" s="73">
        <v>-81.5492</v>
      </c>
      <c r="I1815" s="73">
        <v>21237.0</v>
      </c>
      <c r="J1815" s="73">
        <v>16.42</v>
      </c>
      <c r="K1815" s="73">
        <f t="shared" si="1"/>
        <v>0.9743635956</v>
      </c>
      <c r="L1815" s="73">
        <f t="shared" si="2"/>
        <v>1.8</v>
      </c>
      <c r="M1815" s="73">
        <f t="shared" si="3"/>
        <v>2.9738738</v>
      </c>
      <c r="N1815" s="73" t="s">
        <v>1396</v>
      </c>
      <c r="O1815" s="73">
        <v>45.4</v>
      </c>
      <c r="P1815" s="73">
        <v>50.1</v>
      </c>
      <c r="Q1815" s="73">
        <v>49.9</v>
      </c>
      <c r="R1815" s="73">
        <v>51.7</v>
      </c>
      <c r="S1815" s="73">
        <v>3.22</v>
      </c>
      <c r="T1815" s="73">
        <v>44510.0</v>
      </c>
      <c r="U1815" s="73">
        <v>12.6</v>
      </c>
      <c r="V1815" s="73">
        <v>80.4</v>
      </c>
      <c r="W1815" s="73">
        <v>67273.0</v>
      </c>
      <c r="X1815" s="73">
        <v>677.0</v>
      </c>
      <c r="Y1815" s="73">
        <v>11.4</v>
      </c>
      <c r="Z1815" s="73">
        <v>37.3</v>
      </c>
      <c r="AA1815" s="73">
        <v>7226.0</v>
      </c>
      <c r="AB1815" s="73">
        <v>6.4</v>
      </c>
      <c r="AC1815" s="75">
        <v>45352.0</v>
      </c>
      <c r="AD1815" s="73">
        <v>97.1</v>
      </c>
      <c r="AE1815" s="73">
        <v>0.5</v>
      </c>
      <c r="AF1815" s="73">
        <v>0.0</v>
      </c>
      <c r="AG1815" s="73">
        <v>0.0</v>
      </c>
      <c r="AH1815" s="73">
        <v>0.0</v>
      </c>
      <c r="AI1815" s="73">
        <v>0.0</v>
      </c>
      <c r="AJ1815" s="73">
        <v>2.4</v>
      </c>
      <c r="AK1815" s="73" t="s">
        <v>5746</v>
      </c>
    </row>
    <row r="1816">
      <c r="A1816" s="73" t="s">
        <v>5747</v>
      </c>
      <c r="B1816" s="74" t="s">
        <v>5747</v>
      </c>
      <c r="C1816" s="73" t="s">
        <v>5748</v>
      </c>
      <c r="D1816" s="73">
        <v>48019.0</v>
      </c>
      <c r="E1816" s="73" t="s">
        <v>1377</v>
      </c>
      <c r="F1816" s="73" t="s">
        <v>1378</v>
      </c>
      <c r="G1816" s="73">
        <v>29.7472</v>
      </c>
      <c r="H1816" s="73">
        <v>-99.2463</v>
      </c>
      <c r="I1816" s="73">
        <v>21182.0</v>
      </c>
      <c r="J1816" s="73">
        <v>10.34</v>
      </c>
      <c r="K1816" s="73">
        <f t="shared" si="1"/>
        <v>0.9716304877</v>
      </c>
      <c r="L1816" s="73">
        <f t="shared" si="2"/>
        <v>1.8</v>
      </c>
      <c r="M1816" s="73">
        <f t="shared" si="3"/>
        <v>2.9502226</v>
      </c>
      <c r="N1816" s="73" t="s">
        <v>1373</v>
      </c>
      <c r="O1816" s="73">
        <v>53.4</v>
      </c>
      <c r="P1816" s="73">
        <v>49.5</v>
      </c>
      <c r="Q1816" s="73">
        <v>50.5</v>
      </c>
      <c r="R1816" s="73">
        <v>56.9</v>
      </c>
      <c r="S1816" s="73">
        <v>2.89</v>
      </c>
      <c r="T1816" s="73">
        <v>70965.0</v>
      </c>
      <c r="U1816" s="73">
        <v>31.7</v>
      </c>
      <c r="V1816" s="73">
        <v>87.5</v>
      </c>
      <c r="W1816" s="73">
        <v>236301.0</v>
      </c>
      <c r="X1816" s="73">
        <v>927.0</v>
      </c>
      <c r="Y1816" s="73">
        <v>27.3</v>
      </c>
      <c r="Z1816" s="73">
        <v>54.4</v>
      </c>
      <c r="AA1816" s="73">
        <v>11054.0</v>
      </c>
      <c r="AB1816" s="73">
        <v>6.7</v>
      </c>
      <c r="AC1816" s="75">
        <v>45352.0</v>
      </c>
      <c r="AD1816" s="73">
        <v>80.2</v>
      </c>
      <c r="AE1816" s="73">
        <v>1.0</v>
      </c>
      <c r="AF1816" s="73">
        <v>0.5</v>
      </c>
      <c r="AG1816" s="73">
        <v>0.7</v>
      </c>
      <c r="AH1816" s="73">
        <v>0.0</v>
      </c>
      <c r="AI1816" s="73">
        <v>4.3</v>
      </c>
      <c r="AJ1816" s="73">
        <v>13.3</v>
      </c>
      <c r="AK1816" s="73" t="s">
        <v>5749</v>
      </c>
    </row>
    <row r="1817">
      <c r="A1817" s="73" t="s">
        <v>2859</v>
      </c>
      <c r="B1817" s="74" t="s">
        <v>2859</v>
      </c>
      <c r="C1817" s="73" t="s">
        <v>2860</v>
      </c>
      <c r="D1817" s="73">
        <v>29141.0</v>
      </c>
      <c r="E1817" s="73" t="s">
        <v>1547</v>
      </c>
      <c r="F1817" s="73" t="s">
        <v>1548</v>
      </c>
      <c r="G1817" s="73">
        <v>38.4237</v>
      </c>
      <c r="H1817" s="73">
        <v>-92.886</v>
      </c>
      <c r="I1817" s="73">
        <v>21169.0</v>
      </c>
      <c r="J1817" s="73">
        <v>13.68</v>
      </c>
      <c r="K1817" s="73">
        <f t="shared" si="1"/>
        <v>0.9731309486</v>
      </c>
      <c r="L1817" s="73">
        <f t="shared" si="2"/>
        <v>1.8</v>
      </c>
      <c r="M1817" s="73">
        <f t="shared" si="3"/>
        <v>2.9632152</v>
      </c>
      <c r="N1817" s="73" t="s">
        <v>1373</v>
      </c>
      <c r="O1817" s="73">
        <v>46.0</v>
      </c>
      <c r="P1817" s="73">
        <v>50.4</v>
      </c>
      <c r="Q1817" s="73">
        <v>49.6</v>
      </c>
      <c r="R1817" s="73">
        <v>50.3</v>
      </c>
      <c r="S1817" s="73">
        <v>3.41</v>
      </c>
      <c r="T1817" s="73">
        <v>48841.0</v>
      </c>
      <c r="U1817" s="73">
        <v>19.7</v>
      </c>
      <c r="V1817" s="73">
        <v>79.8</v>
      </c>
      <c r="W1817" s="73">
        <v>170822.0</v>
      </c>
      <c r="X1817" s="73">
        <v>687.0</v>
      </c>
      <c r="Y1817" s="73">
        <v>13.9</v>
      </c>
      <c r="Z1817" s="73">
        <v>47.4</v>
      </c>
      <c r="AA1817" s="73">
        <v>8425.0</v>
      </c>
      <c r="AB1817" s="73">
        <v>3.5</v>
      </c>
      <c r="AC1817" s="75">
        <v>45352.0</v>
      </c>
      <c r="AD1817" s="73">
        <v>94.0</v>
      </c>
      <c r="AE1817" s="73">
        <v>0.3</v>
      </c>
      <c r="AF1817" s="73">
        <v>0.6</v>
      </c>
      <c r="AG1817" s="73">
        <v>0.0</v>
      </c>
      <c r="AH1817" s="73">
        <v>0.0</v>
      </c>
      <c r="AI1817" s="73">
        <v>0.6</v>
      </c>
      <c r="AJ1817" s="73">
        <v>4.4</v>
      </c>
      <c r="AK1817" s="73" t="s">
        <v>5750</v>
      </c>
    </row>
    <row r="1818">
      <c r="A1818" s="73" t="s">
        <v>3359</v>
      </c>
      <c r="B1818" s="74" t="s">
        <v>3359</v>
      </c>
      <c r="C1818" s="73" t="s">
        <v>3360</v>
      </c>
      <c r="D1818" s="73">
        <v>29049.0</v>
      </c>
      <c r="E1818" s="73" t="s">
        <v>1547</v>
      </c>
      <c r="F1818" s="73" t="s">
        <v>1548</v>
      </c>
      <c r="G1818" s="73">
        <v>39.6018</v>
      </c>
      <c r="H1818" s="73">
        <v>-94.4046</v>
      </c>
      <c r="I1818" s="73">
        <v>21155.0</v>
      </c>
      <c r="J1818" s="73">
        <v>19.5</v>
      </c>
      <c r="K1818" s="73">
        <f t="shared" si="1"/>
        <v>0.975751063</v>
      </c>
      <c r="L1818" s="73">
        <f t="shared" si="2"/>
        <v>1.8</v>
      </c>
      <c r="M1818" s="73">
        <f t="shared" si="3"/>
        <v>2.985855</v>
      </c>
      <c r="N1818" s="73" t="s">
        <v>1373</v>
      </c>
      <c r="O1818" s="73">
        <v>40.9</v>
      </c>
      <c r="P1818" s="73">
        <v>50.2</v>
      </c>
      <c r="Q1818" s="73">
        <v>49.8</v>
      </c>
      <c r="R1818" s="73">
        <v>52.2</v>
      </c>
      <c r="S1818" s="73">
        <v>3.21</v>
      </c>
      <c r="T1818" s="73">
        <v>66494.0</v>
      </c>
      <c r="U1818" s="73">
        <v>27.2</v>
      </c>
      <c r="V1818" s="73">
        <v>75.9</v>
      </c>
      <c r="W1818" s="73">
        <v>187097.0</v>
      </c>
      <c r="X1818" s="73">
        <v>938.0</v>
      </c>
      <c r="Y1818" s="73">
        <v>22.3</v>
      </c>
      <c r="Z1818" s="73">
        <v>60.0</v>
      </c>
      <c r="AA1818" s="73">
        <v>10767.0</v>
      </c>
      <c r="AB1818" s="73">
        <v>6.1</v>
      </c>
      <c r="AC1818" s="75">
        <v>45352.0</v>
      </c>
      <c r="AD1818" s="73">
        <v>94.4</v>
      </c>
      <c r="AE1818" s="73">
        <v>0.8</v>
      </c>
      <c r="AF1818" s="73">
        <v>0.5</v>
      </c>
      <c r="AG1818" s="73">
        <v>0.2</v>
      </c>
      <c r="AH1818" s="73">
        <v>0.1</v>
      </c>
      <c r="AI1818" s="73">
        <v>0.7</v>
      </c>
      <c r="AJ1818" s="73">
        <v>3.4</v>
      </c>
      <c r="AK1818" s="73" t="s">
        <v>5751</v>
      </c>
    </row>
    <row r="1819">
      <c r="A1819" s="73" t="s">
        <v>1378</v>
      </c>
      <c r="B1819" s="74" t="s">
        <v>1378</v>
      </c>
      <c r="C1819" s="73" t="s">
        <v>5420</v>
      </c>
      <c r="D1819" s="73">
        <v>40139.0</v>
      </c>
      <c r="E1819" s="73" t="s">
        <v>1648</v>
      </c>
      <c r="F1819" s="73" t="s">
        <v>1646</v>
      </c>
      <c r="G1819" s="73">
        <v>36.7479</v>
      </c>
      <c r="H1819" s="73">
        <v>-101.4901</v>
      </c>
      <c r="I1819" s="73">
        <v>21144.0</v>
      </c>
      <c r="J1819" s="73">
        <v>4.0</v>
      </c>
      <c r="K1819" s="73">
        <f t="shared" si="1"/>
        <v>0.9687886682</v>
      </c>
      <c r="L1819" s="73">
        <f t="shared" si="2"/>
        <v>1.8</v>
      </c>
      <c r="M1819" s="73">
        <f t="shared" si="3"/>
        <v>2.92556</v>
      </c>
      <c r="N1819" s="73" t="s">
        <v>1373</v>
      </c>
      <c r="O1819" s="73">
        <v>33.1</v>
      </c>
      <c r="P1819" s="73">
        <v>53.9</v>
      </c>
      <c r="Q1819" s="73">
        <v>46.1</v>
      </c>
      <c r="R1819" s="73">
        <v>45.7</v>
      </c>
      <c r="S1819" s="73">
        <v>3.79</v>
      </c>
      <c r="T1819" s="73">
        <v>55682.0</v>
      </c>
      <c r="U1819" s="73">
        <v>20.4</v>
      </c>
      <c r="V1819" s="73">
        <v>68.0</v>
      </c>
      <c r="W1819" s="73">
        <v>125253.0</v>
      </c>
      <c r="X1819" s="73">
        <v>865.0</v>
      </c>
      <c r="Y1819" s="73">
        <v>24.5</v>
      </c>
      <c r="Z1819" s="73">
        <v>66.3</v>
      </c>
      <c r="AA1819" s="73">
        <v>11912.0</v>
      </c>
      <c r="AB1819" s="73">
        <v>2.7</v>
      </c>
      <c r="AC1819" s="75">
        <v>45352.0</v>
      </c>
      <c r="AD1819" s="73">
        <v>56.5</v>
      </c>
      <c r="AE1819" s="73">
        <v>6.1</v>
      </c>
      <c r="AF1819" s="73">
        <v>1.2</v>
      </c>
      <c r="AG1819" s="73">
        <v>1.9</v>
      </c>
      <c r="AH1819" s="73">
        <v>0.0</v>
      </c>
      <c r="AI1819" s="73">
        <v>22.1</v>
      </c>
      <c r="AJ1819" s="73">
        <v>12.2</v>
      </c>
      <c r="AK1819" s="73" t="s">
        <v>5752</v>
      </c>
    </row>
    <row r="1820">
      <c r="A1820" s="73" t="s">
        <v>5753</v>
      </c>
      <c r="B1820" s="74" t="s">
        <v>5753</v>
      </c>
      <c r="C1820" s="73" t="s">
        <v>5754</v>
      </c>
      <c r="D1820" s="73">
        <v>29147.0</v>
      </c>
      <c r="E1820" s="73" t="s">
        <v>1547</v>
      </c>
      <c r="F1820" s="73" t="s">
        <v>1548</v>
      </c>
      <c r="G1820" s="73">
        <v>40.3607</v>
      </c>
      <c r="H1820" s="73">
        <v>-94.8834</v>
      </c>
      <c r="I1820" s="73">
        <v>21140.0</v>
      </c>
      <c r="J1820" s="73">
        <v>9.31</v>
      </c>
      <c r="K1820" s="73">
        <f t="shared" si="1"/>
        <v>0.9711682376</v>
      </c>
      <c r="L1820" s="73">
        <f t="shared" si="2"/>
        <v>1.8</v>
      </c>
      <c r="M1820" s="73">
        <f t="shared" si="3"/>
        <v>2.9462159</v>
      </c>
      <c r="N1820" s="73" t="s">
        <v>1373</v>
      </c>
      <c r="O1820" s="73">
        <v>33.5</v>
      </c>
      <c r="P1820" s="73">
        <v>50.0</v>
      </c>
      <c r="Q1820" s="73">
        <v>50.0</v>
      </c>
      <c r="R1820" s="73">
        <v>41.8</v>
      </c>
      <c r="S1820" s="73">
        <v>2.77</v>
      </c>
      <c r="T1820" s="73">
        <v>53917.0</v>
      </c>
      <c r="U1820" s="73">
        <v>22.2</v>
      </c>
      <c r="V1820" s="73">
        <v>63.4</v>
      </c>
      <c r="W1820" s="73">
        <v>153272.0</v>
      </c>
      <c r="X1820" s="73">
        <v>739.0</v>
      </c>
      <c r="Y1820" s="73">
        <v>26.1</v>
      </c>
      <c r="Z1820" s="73">
        <v>56.7</v>
      </c>
      <c r="AA1820" s="73">
        <v>11448.0</v>
      </c>
      <c r="AB1820" s="73">
        <v>2.3</v>
      </c>
      <c r="AC1820" s="75">
        <v>45352.0</v>
      </c>
      <c r="AD1820" s="73">
        <v>93.7</v>
      </c>
      <c r="AE1820" s="73">
        <v>2.2</v>
      </c>
      <c r="AF1820" s="73">
        <v>1.2</v>
      </c>
      <c r="AG1820" s="73">
        <v>0.3</v>
      </c>
      <c r="AH1820" s="73">
        <v>0.0</v>
      </c>
      <c r="AI1820" s="73">
        <v>0.9</v>
      </c>
      <c r="AJ1820" s="73">
        <v>1.8</v>
      </c>
      <c r="AK1820" s="73" t="s">
        <v>5755</v>
      </c>
    </row>
    <row r="1821">
      <c r="A1821" s="73" t="s">
        <v>2859</v>
      </c>
      <c r="B1821" s="74" t="s">
        <v>2859</v>
      </c>
      <c r="C1821" s="73" t="s">
        <v>2860</v>
      </c>
      <c r="D1821" s="73">
        <v>47129.0</v>
      </c>
      <c r="E1821" s="73" t="s">
        <v>1593</v>
      </c>
      <c r="F1821" s="73" t="s">
        <v>1594</v>
      </c>
      <c r="G1821" s="73">
        <v>36.135</v>
      </c>
      <c r="H1821" s="73">
        <v>-84.6492</v>
      </c>
      <c r="I1821" s="73">
        <v>21124.0</v>
      </c>
      <c r="J1821" s="73">
        <v>15.62</v>
      </c>
      <c r="K1821" s="73">
        <f t="shared" si="1"/>
        <v>0.9740035374</v>
      </c>
      <c r="L1821" s="73">
        <f t="shared" si="2"/>
        <v>1.8</v>
      </c>
      <c r="M1821" s="73">
        <f t="shared" si="3"/>
        <v>2.9707618</v>
      </c>
      <c r="N1821" s="73" t="s">
        <v>1396</v>
      </c>
      <c r="O1821" s="73">
        <v>41.6</v>
      </c>
      <c r="P1821" s="73">
        <v>54.8</v>
      </c>
      <c r="Q1821" s="73">
        <v>45.2</v>
      </c>
      <c r="R1821" s="73">
        <v>48.1</v>
      </c>
      <c r="S1821" s="73">
        <v>3.16</v>
      </c>
      <c r="T1821" s="73">
        <v>51971.0</v>
      </c>
      <c r="U1821" s="73">
        <v>20.5</v>
      </c>
      <c r="V1821" s="73">
        <v>81.5</v>
      </c>
      <c r="W1821" s="73">
        <v>130065.0</v>
      </c>
      <c r="X1821" s="73">
        <v>742.0</v>
      </c>
      <c r="Y1821" s="73">
        <v>12.4</v>
      </c>
      <c r="Z1821" s="73">
        <v>45.7</v>
      </c>
      <c r="AA1821" s="73">
        <v>8021.0</v>
      </c>
      <c r="AB1821" s="73">
        <v>8.4</v>
      </c>
      <c r="AC1821" s="75">
        <v>45352.0</v>
      </c>
      <c r="AD1821" s="73">
        <v>91.0</v>
      </c>
      <c r="AE1821" s="73">
        <v>4.9</v>
      </c>
      <c r="AF1821" s="73">
        <v>0.2</v>
      </c>
      <c r="AG1821" s="73">
        <v>0.3</v>
      </c>
      <c r="AH1821" s="73">
        <v>0.1</v>
      </c>
      <c r="AI1821" s="73">
        <v>0.7</v>
      </c>
      <c r="AJ1821" s="73">
        <v>2.9</v>
      </c>
      <c r="AK1821" s="73" t="s">
        <v>5756</v>
      </c>
    </row>
    <row r="1822">
      <c r="A1822" s="73" t="s">
        <v>5757</v>
      </c>
      <c r="B1822" s="74" t="s">
        <v>5757</v>
      </c>
      <c r="C1822" s="73" t="s">
        <v>5758</v>
      </c>
      <c r="D1822" s="73">
        <v>22007.0</v>
      </c>
      <c r="E1822" s="73" t="s">
        <v>1885</v>
      </c>
      <c r="F1822" s="73" t="s">
        <v>1886</v>
      </c>
      <c r="G1822" s="73">
        <v>29.9024</v>
      </c>
      <c r="H1822" s="73">
        <v>-91.0608</v>
      </c>
      <c r="I1822" s="73">
        <v>21067.0</v>
      </c>
      <c r="J1822" s="73">
        <v>23.64</v>
      </c>
      <c r="K1822" s="73">
        <f t="shared" si="1"/>
        <v>0.9776191485</v>
      </c>
      <c r="L1822" s="73">
        <f t="shared" si="2"/>
        <v>1.8</v>
      </c>
      <c r="M1822" s="73">
        <f t="shared" si="3"/>
        <v>3.0019596</v>
      </c>
      <c r="N1822" s="73" t="s">
        <v>1373</v>
      </c>
      <c r="O1822" s="73">
        <v>41.9</v>
      </c>
      <c r="P1822" s="73">
        <v>47.7</v>
      </c>
      <c r="Q1822" s="73">
        <v>52.3</v>
      </c>
      <c r="R1822" s="73">
        <v>49.7</v>
      </c>
      <c r="S1822" s="73">
        <v>3.15</v>
      </c>
      <c r="T1822" s="73">
        <v>47023.0</v>
      </c>
      <c r="U1822" s="73">
        <v>24.4</v>
      </c>
      <c r="V1822" s="73">
        <v>82.9</v>
      </c>
      <c r="W1822" s="73">
        <v>127050.0</v>
      </c>
      <c r="X1822" s="73">
        <v>766.0</v>
      </c>
      <c r="Y1822" s="73">
        <v>13.4</v>
      </c>
      <c r="Z1822" s="73">
        <v>54.4</v>
      </c>
      <c r="AA1822" s="73">
        <v>8840.0</v>
      </c>
      <c r="AB1822" s="73">
        <v>8.0</v>
      </c>
      <c r="AC1822" s="75">
        <v>45352.0</v>
      </c>
      <c r="AD1822" s="73">
        <v>65.7</v>
      </c>
      <c r="AE1822" s="73">
        <v>28.9</v>
      </c>
      <c r="AF1822" s="73">
        <v>0.4</v>
      </c>
      <c r="AG1822" s="73">
        <v>0.5</v>
      </c>
      <c r="AH1822" s="73">
        <v>0.0</v>
      </c>
      <c r="AI1822" s="73">
        <v>0.1</v>
      </c>
      <c r="AJ1822" s="73">
        <v>4.5</v>
      </c>
      <c r="AK1822" s="73" t="s">
        <v>5759</v>
      </c>
    </row>
    <row r="1823">
      <c r="A1823" s="73" t="s">
        <v>1770</v>
      </c>
      <c r="B1823" s="74" t="s">
        <v>1770</v>
      </c>
      <c r="C1823" s="73" t="s">
        <v>5760</v>
      </c>
      <c r="D1823" s="73">
        <v>22111.0</v>
      </c>
      <c r="E1823" s="73" t="s">
        <v>1885</v>
      </c>
      <c r="F1823" s="73" t="s">
        <v>1886</v>
      </c>
      <c r="G1823" s="73">
        <v>32.8318</v>
      </c>
      <c r="H1823" s="73">
        <v>-92.3748</v>
      </c>
      <c r="I1823" s="73">
        <v>21049.0</v>
      </c>
      <c r="J1823" s="73">
        <v>9.27</v>
      </c>
      <c r="K1823" s="73">
        <f t="shared" si="1"/>
        <v>0.9711502905</v>
      </c>
      <c r="L1823" s="73">
        <f t="shared" si="2"/>
        <v>1.8</v>
      </c>
      <c r="M1823" s="73">
        <f t="shared" si="3"/>
        <v>2.9460603</v>
      </c>
      <c r="N1823" s="73" t="s">
        <v>1373</v>
      </c>
      <c r="O1823" s="73">
        <v>42.5</v>
      </c>
      <c r="P1823" s="73">
        <v>49.6</v>
      </c>
      <c r="Q1823" s="73">
        <v>50.4</v>
      </c>
      <c r="R1823" s="73">
        <v>49.7</v>
      </c>
      <c r="S1823" s="73">
        <v>3.22</v>
      </c>
      <c r="T1823" s="73">
        <v>47068.0</v>
      </c>
      <c r="U1823" s="73">
        <v>19.1</v>
      </c>
      <c r="V1823" s="73">
        <v>77.4</v>
      </c>
      <c r="W1823" s="73">
        <v>118419.0</v>
      </c>
      <c r="X1823" s="73">
        <v>698.0</v>
      </c>
      <c r="Y1823" s="73">
        <v>17.4</v>
      </c>
      <c r="Z1823" s="73">
        <v>49.7</v>
      </c>
      <c r="AA1823" s="73">
        <v>8997.0</v>
      </c>
      <c r="AB1823" s="73">
        <v>5.4</v>
      </c>
      <c r="AC1823" s="75">
        <v>45352.0</v>
      </c>
      <c r="AD1823" s="73">
        <v>70.3</v>
      </c>
      <c r="AE1823" s="73">
        <v>24.1</v>
      </c>
      <c r="AF1823" s="73">
        <v>0.0</v>
      </c>
      <c r="AG1823" s="73">
        <v>0.1</v>
      </c>
      <c r="AH1823" s="73">
        <v>0.0</v>
      </c>
      <c r="AI1823" s="73">
        <v>2.5</v>
      </c>
      <c r="AJ1823" s="73">
        <v>2.9</v>
      </c>
      <c r="AK1823" s="73" t="s">
        <v>5761</v>
      </c>
    </row>
    <row r="1824">
      <c r="A1824" s="73" t="s">
        <v>1591</v>
      </c>
      <c r="B1824" s="74" t="s">
        <v>1591</v>
      </c>
      <c r="C1824" s="73" t="s">
        <v>1592</v>
      </c>
      <c r="D1824" s="73">
        <v>17173.0</v>
      </c>
      <c r="E1824" s="73" t="s">
        <v>1371</v>
      </c>
      <c r="F1824" s="73" t="s">
        <v>1372</v>
      </c>
      <c r="G1824" s="73">
        <v>39.3911</v>
      </c>
      <c r="H1824" s="73">
        <v>-88.8055</v>
      </c>
      <c r="I1824" s="73">
        <v>21042.0</v>
      </c>
      <c r="J1824" s="73">
        <v>10.71</v>
      </c>
      <c r="K1824" s="73">
        <f t="shared" si="1"/>
        <v>0.9717965924</v>
      </c>
      <c r="L1824" s="73">
        <f t="shared" si="2"/>
        <v>1.8</v>
      </c>
      <c r="M1824" s="73">
        <f t="shared" si="3"/>
        <v>2.9516619</v>
      </c>
      <c r="N1824" s="73" t="s">
        <v>1373</v>
      </c>
      <c r="O1824" s="73">
        <v>44.9</v>
      </c>
      <c r="P1824" s="73">
        <v>49.6</v>
      </c>
      <c r="Q1824" s="73">
        <v>50.4</v>
      </c>
      <c r="R1824" s="73">
        <v>57.1</v>
      </c>
      <c r="S1824" s="73">
        <v>2.88</v>
      </c>
      <c r="T1824" s="73">
        <v>65585.0</v>
      </c>
      <c r="U1824" s="73">
        <v>25.1</v>
      </c>
      <c r="V1824" s="73">
        <v>79.2</v>
      </c>
      <c r="W1824" s="73">
        <v>124990.0</v>
      </c>
      <c r="X1824" s="73">
        <v>768.0</v>
      </c>
      <c r="Y1824" s="73">
        <v>18.3</v>
      </c>
      <c r="Z1824" s="73">
        <v>62.3</v>
      </c>
      <c r="AA1824" s="73">
        <v>9811.0</v>
      </c>
      <c r="AB1824" s="73">
        <v>4.0</v>
      </c>
      <c r="AC1824" s="75">
        <v>45352.0</v>
      </c>
      <c r="AD1824" s="73">
        <v>97.1</v>
      </c>
      <c r="AE1824" s="73">
        <v>0.3</v>
      </c>
      <c r="AF1824" s="73">
        <v>0.3</v>
      </c>
      <c r="AG1824" s="73">
        <v>0.2</v>
      </c>
      <c r="AH1824" s="73">
        <v>0.2</v>
      </c>
      <c r="AI1824" s="73">
        <v>0.3</v>
      </c>
      <c r="AJ1824" s="73">
        <v>1.6</v>
      </c>
      <c r="AK1824" s="73" t="s">
        <v>5762</v>
      </c>
    </row>
    <row r="1825">
      <c r="A1825" s="73" t="s">
        <v>4160</v>
      </c>
      <c r="B1825" s="74" t="s">
        <v>4160</v>
      </c>
      <c r="C1825" s="73" t="s">
        <v>4161</v>
      </c>
      <c r="D1825" s="73">
        <v>17145.0</v>
      </c>
      <c r="E1825" s="73" t="s">
        <v>1371</v>
      </c>
      <c r="F1825" s="73" t="s">
        <v>1372</v>
      </c>
      <c r="G1825" s="73">
        <v>38.0837</v>
      </c>
      <c r="H1825" s="73">
        <v>-89.367</v>
      </c>
      <c r="I1825" s="73">
        <v>20996.0</v>
      </c>
      <c r="J1825" s="73">
        <v>18.34</v>
      </c>
      <c r="K1825" s="73">
        <f t="shared" si="1"/>
        <v>0.9752282786</v>
      </c>
      <c r="L1825" s="73">
        <f t="shared" si="2"/>
        <v>1.8</v>
      </c>
      <c r="M1825" s="73">
        <f t="shared" si="3"/>
        <v>2.9813426</v>
      </c>
      <c r="N1825" s="73" t="s">
        <v>1373</v>
      </c>
      <c r="O1825" s="73">
        <v>42.2</v>
      </c>
      <c r="P1825" s="73">
        <v>54.6</v>
      </c>
      <c r="Q1825" s="73">
        <v>45.4</v>
      </c>
      <c r="R1825" s="73">
        <v>46.2</v>
      </c>
      <c r="S1825" s="73">
        <v>2.82</v>
      </c>
      <c r="T1825" s="73">
        <v>56338.0</v>
      </c>
      <c r="U1825" s="73">
        <v>23.3</v>
      </c>
      <c r="V1825" s="73">
        <v>76.9</v>
      </c>
      <c r="W1825" s="73">
        <v>100744.0</v>
      </c>
      <c r="X1825" s="73">
        <v>656.0</v>
      </c>
      <c r="Y1825" s="73">
        <v>11.0</v>
      </c>
      <c r="Z1825" s="73">
        <v>48.8</v>
      </c>
      <c r="AA1825" s="73">
        <v>7714.0</v>
      </c>
      <c r="AB1825" s="73">
        <v>6.1</v>
      </c>
      <c r="AC1825" s="75">
        <v>45352.0</v>
      </c>
      <c r="AD1825" s="73">
        <v>87.0</v>
      </c>
      <c r="AE1825" s="73">
        <v>7.9</v>
      </c>
      <c r="AF1825" s="73">
        <v>0.6</v>
      </c>
      <c r="AG1825" s="73">
        <v>0.0</v>
      </c>
      <c r="AH1825" s="73">
        <v>0.0</v>
      </c>
      <c r="AI1825" s="73">
        <v>1.3</v>
      </c>
      <c r="AJ1825" s="73">
        <v>3.2</v>
      </c>
      <c r="AK1825" s="73" t="s">
        <v>5763</v>
      </c>
    </row>
    <row r="1826">
      <c r="A1826" s="73" t="s">
        <v>1683</v>
      </c>
      <c r="B1826" s="74" t="s">
        <v>1683</v>
      </c>
      <c r="C1826" s="73" t="s">
        <v>1684</v>
      </c>
      <c r="D1826" s="73">
        <v>55053.0</v>
      </c>
      <c r="E1826" s="73" t="s">
        <v>1585</v>
      </c>
      <c r="F1826" s="73" t="s">
        <v>1586</v>
      </c>
      <c r="G1826" s="73">
        <v>44.3192</v>
      </c>
      <c r="H1826" s="73">
        <v>-90.8052</v>
      </c>
      <c r="I1826" s="73">
        <v>20958.0</v>
      </c>
      <c r="J1826" s="73">
        <v>8.19</v>
      </c>
      <c r="K1826" s="73">
        <f t="shared" si="1"/>
        <v>0.9706658463</v>
      </c>
      <c r="L1826" s="73">
        <f t="shared" si="2"/>
        <v>1.8</v>
      </c>
      <c r="M1826" s="73">
        <f t="shared" si="3"/>
        <v>2.9418591</v>
      </c>
      <c r="N1826" s="73" t="s">
        <v>1373</v>
      </c>
      <c r="O1826" s="73">
        <v>42.2</v>
      </c>
      <c r="P1826" s="73">
        <v>53.9</v>
      </c>
      <c r="Q1826" s="73">
        <v>46.1</v>
      </c>
      <c r="R1826" s="73">
        <v>48.4</v>
      </c>
      <c r="S1826" s="73">
        <v>3.1</v>
      </c>
      <c r="T1826" s="73">
        <v>64630.0</v>
      </c>
      <c r="U1826" s="73">
        <v>27.4</v>
      </c>
      <c r="V1826" s="73">
        <v>75.6</v>
      </c>
      <c r="W1826" s="73">
        <v>169780.0</v>
      </c>
      <c r="X1826" s="73">
        <v>749.0</v>
      </c>
      <c r="Y1826" s="73">
        <v>15.9</v>
      </c>
      <c r="Z1826" s="73">
        <v>58.1</v>
      </c>
      <c r="AA1826" s="73">
        <v>9191.0</v>
      </c>
      <c r="AB1826" s="73">
        <v>5.5</v>
      </c>
      <c r="AC1826" s="75">
        <v>45352.0</v>
      </c>
      <c r="AD1826" s="73">
        <v>86.2</v>
      </c>
      <c r="AE1826" s="73">
        <v>1.7</v>
      </c>
      <c r="AF1826" s="73">
        <v>0.6</v>
      </c>
      <c r="AG1826" s="73">
        <v>4.9</v>
      </c>
      <c r="AH1826" s="73">
        <v>0.1</v>
      </c>
      <c r="AI1826" s="73">
        <v>1.6</v>
      </c>
      <c r="AJ1826" s="73">
        <v>5.0</v>
      </c>
      <c r="AK1826" s="73" t="s">
        <v>5764</v>
      </c>
    </row>
    <row r="1827">
      <c r="A1827" s="73" t="s">
        <v>2618</v>
      </c>
      <c r="B1827" s="74" t="s">
        <v>2618</v>
      </c>
      <c r="C1827" s="73" t="s">
        <v>2619</v>
      </c>
      <c r="D1827" s="73">
        <v>45039.0</v>
      </c>
      <c r="E1827" s="73" t="s">
        <v>1816</v>
      </c>
      <c r="F1827" s="73" t="s">
        <v>1817</v>
      </c>
      <c r="G1827" s="73">
        <v>34.3951</v>
      </c>
      <c r="H1827" s="73">
        <v>-81.1212</v>
      </c>
      <c r="I1827" s="73">
        <v>20942.0</v>
      </c>
      <c r="J1827" s="73">
        <v>11.78</v>
      </c>
      <c r="K1827" s="73">
        <f t="shared" si="1"/>
        <v>0.9722771091</v>
      </c>
      <c r="L1827" s="73">
        <f t="shared" si="2"/>
        <v>1.8</v>
      </c>
      <c r="M1827" s="73">
        <f t="shared" si="3"/>
        <v>2.9558242</v>
      </c>
      <c r="N1827" s="73" t="s">
        <v>1396</v>
      </c>
      <c r="O1827" s="73">
        <v>46.6</v>
      </c>
      <c r="P1827" s="73">
        <v>48.9</v>
      </c>
      <c r="Q1827" s="73">
        <v>51.1</v>
      </c>
      <c r="R1827" s="73">
        <v>41.3</v>
      </c>
      <c r="S1827" s="73">
        <v>2.94</v>
      </c>
      <c r="T1827" s="73">
        <v>44521.0</v>
      </c>
      <c r="U1827" s="73">
        <v>23.0</v>
      </c>
      <c r="V1827" s="73">
        <v>75.1</v>
      </c>
      <c r="W1827" s="73">
        <v>133878.0</v>
      </c>
      <c r="X1827" s="73">
        <v>830.0</v>
      </c>
      <c r="Y1827" s="73">
        <v>14.8</v>
      </c>
      <c r="Z1827" s="73">
        <v>56.6</v>
      </c>
      <c r="AA1827" s="73">
        <v>9742.0</v>
      </c>
      <c r="AB1827" s="73">
        <v>6.9</v>
      </c>
      <c r="AC1827" s="75">
        <v>45352.0</v>
      </c>
      <c r="AD1827" s="73">
        <v>38.6</v>
      </c>
      <c r="AE1827" s="73">
        <v>55.9</v>
      </c>
      <c r="AF1827" s="73">
        <v>0.4</v>
      </c>
      <c r="AG1827" s="73">
        <v>0.0</v>
      </c>
      <c r="AH1827" s="73">
        <v>0.0</v>
      </c>
      <c r="AI1827" s="73">
        <v>0.2</v>
      </c>
      <c r="AJ1827" s="73">
        <v>4.8</v>
      </c>
      <c r="AK1827" s="73" t="s">
        <v>5765</v>
      </c>
    </row>
    <row r="1828">
      <c r="A1828" s="73" t="s">
        <v>3231</v>
      </c>
      <c r="B1828" s="74" t="s">
        <v>3231</v>
      </c>
      <c r="C1828" s="73" t="s">
        <v>3232</v>
      </c>
      <c r="D1828" s="73">
        <v>27039.0</v>
      </c>
      <c r="E1828" s="73" t="s">
        <v>1489</v>
      </c>
      <c r="F1828" s="73" t="s">
        <v>1490</v>
      </c>
      <c r="G1828" s="73">
        <v>44.0226</v>
      </c>
      <c r="H1828" s="73">
        <v>-92.8621</v>
      </c>
      <c r="I1828" s="73">
        <v>20893.0</v>
      </c>
      <c r="J1828" s="73">
        <v>18.36</v>
      </c>
      <c r="K1828" s="73">
        <f t="shared" si="1"/>
        <v>0.9752372897</v>
      </c>
      <c r="L1828" s="73">
        <f t="shared" si="2"/>
        <v>1.8</v>
      </c>
      <c r="M1828" s="73">
        <f t="shared" si="3"/>
        <v>2.9814204</v>
      </c>
      <c r="N1828" s="73" t="s">
        <v>1373</v>
      </c>
      <c r="O1828" s="73">
        <v>38.3</v>
      </c>
      <c r="P1828" s="73">
        <v>50.8</v>
      </c>
      <c r="Q1828" s="73">
        <v>49.2</v>
      </c>
      <c r="R1828" s="73">
        <v>58.8</v>
      </c>
      <c r="S1828" s="73">
        <v>3.04</v>
      </c>
      <c r="T1828" s="73">
        <v>92890.0</v>
      </c>
      <c r="U1828" s="73">
        <v>46.4</v>
      </c>
      <c r="V1828" s="73">
        <v>87.2</v>
      </c>
      <c r="W1828" s="73">
        <v>243049.0</v>
      </c>
      <c r="X1828" s="73">
        <v>901.0</v>
      </c>
      <c r="Y1828" s="73">
        <v>30.3</v>
      </c>
      <c r="Z1828" s="73">
        <v>72.1</v>
      </c>
      <c r="AA1828" s="73">
        <v>12375.0</v>
      </c>
      <c r="AB1828" s="73">
        <v>2.9</v>
      </c>
      <c r="AC1828" s="75">
        <v>45352.0</v>
      </c>
      <c r="AD1828" s="73">
        <v>91.9</v>
      </c>
      <c r="AE1828" s="73">
        <v>0.8</v>
      </c>
      <c r="AF1828" s="73">
        <v>0.5</v>
      </c>
      <c r="AG1828" s="73">
        <v>0.4</v>
      </c>
      <c r="AH1828" s="73">
        <v>0.0</v>
      </c>
      <c r="AI1828" s="73">
        <v>3.3</v>
      </c>
      <c r="AJ1828" s="73">
        <v>3.1</v>
      </c>
      <c r="AK1828" s="73" t="s">
        <v>5766</v>
      </c>
    </row>
    <row r="1829">
      <c r="A1829" s="73" t="s">
        <v>1420</v>
      </c>
      <c r="B1829" s="74" t="s">
        <v>1420</v>
      </c>
      <c r="C1829" s="73" t="s">
        <v>1751</v>
      </c>
      <c r="D1829" s="73">
        <v>31177.0</v>
      </c>
      <c r="E1829" s="73" t="s">
        <v>1760</v>
      </c>
      <c r="F1829" s="73" t="s">
        <v>1761</v>
      </c>
      <c r="G1829" s="73">
        <v>41.5311</v>
      </c>
      <c r="H1829" s="73">
        <v>-96.222</v>
      </c>
      <c r="I1829" s="73">
        <v>20884.0</v>
      </c>
      <c r="J1829" s="73">
        <v>20.68</v>
      </c>
      <c r="K1829" s="73">
        <f t="shared" si="1"/>
        <v>0.9762831484</v>
      </c>
      <c r="L1829" s="73">
        <f t="shared" si="2"/>
        <v>1.8</v>
      </c>
      <c r="M1829" s="73">
        <f t="shared" si="3"/>
        <v>2.9904452</v>
      </c>
      <c r="N1829" s="73" t="s">
        <v>1373</v>
      </c>
      <c r="O1829" s="73">
        <v>41.6</v>
      </c>
      <c r="P1829" s="73">
        <v>49.7</v>
      </c>
      <c r="Q1829" s="73">
        <v>50.3</v>
      </c>
      <c r="R1829" s="73">
        <v>60.0</v>
      </c>
      <c r="S1829" s="73">
        <v>3.05</v>
      </c>
      <c r="T1829" s="73">
        <v>89671.0</v>
      </c>
      <c r="U1829" s="73">
        <v>46.3</v>
      </c>
      <c r="V1829" s="73">
        <v>81.0</v>
      </c>
      <c r="W1829" s="73">
        <v>266181.0</v>
      </c>
      <c r="X1829" s="73">
        <v>926.0</v>
      </c>
      <c r="Y1829" s="73">
        <v>34.3</v>
      </c>
      <c r="Z1829" s="73">
        <v>68.1</v>
      </c>
      <c r="AA1829" s="73">
        <v>11495.0</v>
      </c>
      <c r="AB1829" s="73">
        <v>2.0</v>
      </c>
      <c r="AC1829" s="75">
        <v>45352.0</v>
      </c>
      <c r="AD1829" s="73">
        <v>95.4</v>
      </c>
      <c r="AE1829" s="73">
        <v>0.4</v>
      </c>
      <c r="AF1829" s="73">
        <v>0.3</v>
      </c>
      <c r="AG1829" s="73">
        <v>0.3</v>
      </c>
      <c r="AH1829" s="73">
        <v>0.2</v>
      </c>
      <c r="AI1829" s="73">
        <v>0.8</v>
      </c>
      <c r="AJ1829" s="73">
        <v>2.7</v>
      </c>
      <c r="AK1829" s="73" t="s">
        <v>5767</v>
      </c>
    </row>
    <row r="1830">
      <c r="A1830" s="73" t="s">
        <v>5768</v>
      </c>
      <c r="B1830" s="74" t="s">
        <v>5768</v>
      </c>
      <c r="C1830" s="73" t="s">
        <v>5769</v>
      </c>
      <c r="D1830" s="73">
        <v>26129.0</v>
      </c>
      <c r="E1830" s="73" t="s">
        <v>1439</v>
      </c>
      <c r="F1830" s="73" t="s">
        <v>1440</v>
      </c>
      <c r="G1830" s="73">
        <v>44.335</v>
      </c>
      <c r="H1830" s="73">
        <v>-84.1264</v>
      </c>
      <c r="I1830" s="73">
        <v>20820.0</v>
      </c>
      <c r="J1830" s="73">
        <v>14.27</v>
      </c>
      <c r="K1830" s="73">
        <f t="shared" si="1"/>
        <v>0.9733962408</v>
      </c>
      <c r="L1830" s="73">
        <f t="shared" si="2"/>
        <v>1.8</v>
      </c>
      <c r="M1830" s="73">
        <f t="shared" si="3"/>
        <v>2.9655103</v>
      </c>
      <c r="N1830" s="73" t="s">
        <v>1441</v>
      </c>
      <c r="O1830" s="73">
        <v>50.6</v>
      </c>
      <c r="P1830" s="73">
        <v>50.6</v>
      </c>
      <c r="Q1830" s="73">
        <v>49.4</v>
      </c>
      <c r="R1830" s="73">
        <v>52.7</v>
      </c>
      <c r="S1830" s="73">
        <v>2.7</v>
      </c>
      <c r="T1830" s="73">
        <v>50377.0</v>
      </c>
      <c r="U1830" s="73">
        <v>17.1</v>
      </c>
      <c r="V1830" s="73">
        <v>82.3</v>
      </c>
      <c r="W1830" s="73">
        <v>125492.0</v>
      </c>
      <c r="X1830" s="73">
        <v>782.0</v>
      </c>
      <c r="Y1830" s="73">
        <v>14.6</v>
      </c>
      <c r="Z1830" s="73">
        <v>47.1</v>
      </c>
      <c r="AA1830" s="73">
        <v>8337.0</v>
      </c>
      <c r="AB1830" s="73">
        <v>7.1</v>
      </c>
      <c r="AC1830" s="75">
        <v>45352.0</v>
      </c>
      <c r="AD1830" s="73">
        <v>94.9</v>
      </c>
      <c r="AE1830" s="73">
        <v>0.5</v>
      </c>
      <c r="AF1830" s="73">
        <v>0.8</v>
      </c>
      <c r="AG1830" s="73">
        <v>0.4</v>
      </c>
      <c r="AH1830" s="73">
        <v>0.0</v>
      </c>
      <c r="AI1830" s="73">
        <v>0.3</v>
      </c>
      <c r="AJ1830" s="73">
        <v>3.1</v>
      </c>
      <c r="AK1830" s="73" t="s">
        <v>5770</v>
      </c>
    </row>
    <row r="1831">
      <c r="A1831" s="73" t="s">
        <v>2621</v>
      </c>
      <c r="B1831" s="74" t="s">
        <v>2621</v>
      </c>
      <c r="C1831" s="73" t="s">
        <v>2622</v>
      </c>
      <c r="D1831" s="73">
        <v>18153.0</v>
      </c>
      <c r="E1831" s="73" t="s">
        <v>1563</v>
      </c>
      <c r="F1831" s="73" t="s">
        <v>1564</v>
      </c>
      <c r="G1831" s="73">
        <v>39.0889</v>
      </c>
      <c r="H1831" s="73">
        <v>-87.4147</v>
      </c>
      <c r="I1831" s="73">
        <v>20791.0</v>
      </c>
      <c r="J1831" s="73">
        <v>17.95</v>
      </c>
      <c r="K1831" s="73">
        <f t="shared" si="1"/>
        <v>0.9750525778</v>
      </c>
      <c r="L1831" s="73">
        <f t="shared" si="2"/>
        <v>1.8</v>
      </c>
      <c r="M1831" s="73">
        <f t="shared" si="3"/>
        <v>2.9798255</v>
      </c>
      <c r="N1831" s="73" t="s">
        <v>1565</v>
      </c>
      <c r="O1831" s="73">
        <v>40.9</v>
      </c>
      <c r="P1831" s="73">
        <v>53.6</v>
      </c>
      <c r="Q1831" s="73">
        <v>46.4</v>
      </c>
      <c r="R1831" s="73">
        <v>49.2</v>
      </c>
      <c r="S1831" s="73">
        <v>2.87</v>
      </c>
      <c r="T1831" s="73">
        <v>54556.0</v>
      </c>
      <c r="U1831" s="73">
        <v>22.2</v>
      </c>
      <c r="V1831" s="73">
        <v>75.9</v>
      </c>
      <c r="W1831" s="73">
        <v>113915.0</v>
      </c>
      <c r="X1831" s="73">
        <v>797.0</v>
      </c>
      <c r="Y1831" s="73">
        <v>13.8</v>
      </c>
      <c r="Z1831" s="73">
        <v>54.9</v>
      </c>
      <c r="AA1831" s="73">
        <v>7781.0</v>
      </c>
      <c r="AB1831" s="73">
        <v>5.0</v>
      </c>
      <c r="AC1831" s="75">
        <v>45352.0</v>
      </c>
      <c r="AD1831" s="73">
        <v>91.3</v>
      </c>
      <c r="AE1831" s="73">
        <v>3.6</v>
      </c>
      <c r="AF1831" s="73">
        <v>0.1</v>
      </c>
      <c r="AG1831" s="73">
        <v>0.1</v>
      </c>
      <c r="AH1831" s="73">
        <v>0.0</v>
      </c>
      <c r="AI1831" s="73">
        <v>0.8</v>
      </c>
      <c r="AJ1831" s="73">
        <v>4.0</v>
      </c>
      <c r="AK1831" s="73" t="s">
        <v>5771</v>
      </c>
    </row>
    <row r="1832">
      <c r="A1832" s="73" t="s">
        <v>5772</v>
      </c>
      <c r="B1832" s="74" t="s">
        <v>5772</v>
      </c>
      <c r="C1832" s="73" t="s">
        <v>5773</v>
      </c>
      <c r="D1832" s="73">
        <v>5029.0</v>
      </c>
      <c r="E1832" s="73" t="s">
        <v>1956</v>
      </c>
      <c r="F1832" s="73" t="s">
        <v>1957</v>
      </c>
      <c r="G1832" s="73">
        <v>35.2624</v>
      </c>
      <c r="H1832" s="73">
        <v>-92.7014</v>
      </c>
      <c r="I1832" s="73">
        <v>20782.0</v>
      </c>
      <c r="J1832" s="73">
        <v>14.54</v>
      </c>
      <c r="K1832" s="73">
        <f t="shared" si="1"/>
        <v>0.9735176698</v>
      </c>
      <c r="L1832" s="73">
        <f t="shared" si="2"/>
        <v>1.8</v>
      </c>
      <c r="M1832" s="73">
        <f t="shared" si="3"/>
        <v>2.9665606</v>
      </c>
      <c r="N1832" s="73" t="s">
        <v>1373</v>
      </c>
      <c r="O1832" s="73">
        <v>42.2</v>
      </c>
      <c r="P1832" s="73">
        <v>49.8</v>
      </c>
      <c r="Q1832" s="73">
        <v>50.2</v>
      </c>
      <c r="R1832" s="73">
        <v>50.5</v>
      </c>
      <c r="S1832" s="73">
        <v>2.95</v>
      </c>
      <c r="T1832" s="73">
        <v>50282.0</v>
      </c>
      <c r="U1832" s="73">
        <v>19.1</v>
      </c>
      <c r="V1832" s="73">
        <v>68.2</v>
      </c>
      <c r="W1832" s="73">
        <v>127197.0</v>
      </c>
      <c r="X1832" s="73">
        <v>698.0</v>
      </c>
      <c r="Y1832" s="73">
        <v>19.1</v>
      </c>
      <c r="Z1832" s="73">
        <v>58.3</v>
      </c>
      <c r="AA1832" s="73">
        <v>8284.0</v>
      </c>
      <c r="AB1832" s="73">
        <v>7.1</v>
      </c>
      <c r="AC1832" s="75">
        <v>45352.0</v>
      </c>
      <c r="AD1832" s="73">
        <v>83.5</v>
      </c>
      <c r="AE1832" s="73">
        <v>11.0</v>
      </c>
      <c r="AF1832" s="73">
        <v>0.4</v>
      </c>
      <c r="AG1832" s="73">
        <v>0.4</v>
      </c>
      <c r="AH1832" s="73">
        <v>0.0</v>
      </c>
      <c r="AI1832" s="73">
        <v>1.4</v>
      </c>
      <c r="AJ1832" s="73">
        <v>3.4</v>
      </c>
      <c r="AK1832" s="73" t="s">
        <v>5774</v>
      </c>
    </row>
    <row r="1833">
      <c r="A1833" s="73" t="s">
        <v>1969</v>
      </c>
      <c r="B1833" s="74" t="s">
        <v>1969</v>
      </c>
      <c r="C1833" s="73" t="s">
        <v>1970</v>
      </c>
      <c r="D1833" s="73">
        <v>21003.0</v>
      </c>
      <c r="E1833" s="73" t="s">
        <v>1656</v>
      </c>
      <c r="F1833" s="73" t="s">
        <v>1657</v>
      </c>
      <c r="G1833" s="73">
        <v>36.7513</v>
      </c>
      <c r="H1833" s="73">
        <v>-86.1904</v>
      </c>
      <c r="I1833" s="73">
        <v>20773.0</v>
      </c>
      <c r="J1833" s="73">
        <v>23.33</v>
      </c>
      <c r="K1833" s="73">
        <f t="shared" si="1"/>
        <v>0.9774791439</v>
      </c>
      <c r="L1833" s="73">
        <f t="shared" si="2"/>
        <v>1.8</v>
      </c>
      <c r="M1833" s="73">
        <f t="shared" si="3"/>
        <v>3.0007537</v>
      </c>
      <c r="N1833" s="73" t="s">
        <v>1373</v>
      </c>
      <c r="O1833" s="73">
        <v>40.5</v>
      </c>
      <c r="P1833" s="73">
        <v>49.9</v>
      </c>
      <c r="Q1833" s="73">
        <v>50.1</v>
      </c>
      <c r="R1833" s="73">
        <v>50.1</v>
      </c>
      <c r="S1833" s="73">
        <v>3.13</v>
      </c>
      <c r="T1833" s="73">
        <v>57159.0</v>
      </c>
      <c r="U1833" s="73">
        <v>22.1</v>
      </c>
      <c r="V1833" s="73">
        <v>76.9</v>
      </c>
      <c r="W1833" s="73">
        <v>160763.0</v>
      </c>
      <c r="X1833" s="73">
        <v>831.0</v>
      </c>
      <c r="Y1833" s="73">
        <v>18.3</v>
      </c>
      <c r="Z1833" s="73">
        <v>58.6</v>
      </c>
      <c r="AA1833" s="73">
        <v>9284.0</v>
      </c>
      <c r="AB1833" s="73">
        <v>7.3</v>
      </c>
      <c r="AC1833" s="75">
        <v>45352.0</v>
      </c>
      <c r="AD1833" s="73">
        <v>95.8</v>
      </c>
      <c r="AE1833" s="73">
        <v>0.8</v>
      </c>
      <c r="AF1833" s="73">
        <v>0.0</v>
      </c>
      <c r="AG1833" s="73">
        <v>0.0</v>
      </c>
      <c r="AH1833" s="73">
        <v>0.0</v>
      </c>
      <c r="AI1833" s="73">
        <v>0.6</v>
      </c>
      <c r="AJ1833" s="73">
        <v>2.7</v>
      </c>
      <c r="AK1833" s="73" t="s">
        <v>5775</v>
      </c>
    </row>
    <row r="1834">
      <c r="A1834" s="73" t="s">
        <v>3571</v>
      </c>
      <c r="B1834" s="74" t="s">
        <v>3571</v>
      </c>
      <c r="C1834" s="73" t="s">
        <v>3572</v>
      </c>
      <c r="D1834" s="73">
        <v>19105.0</v>
      </c>
      <c r="E1834" s="73" t="s">
        <v>1844</v>
      </c>
      <c r="F1834" s="73" t="s">
        <v>1845</v>
      </c>
      <c r="G1834" s="73">
        <v>42.1212</v>
      </c>
      <c r="H1834" s="73">
        <v>-91.1315</v>
      </c>
      <c r="I1834" s="73">
        <v>20733.0</v>
      </c>
      <c r="J1834" s="73">
        <v>13.91</v>
      </c>
      <c r="K1834" s="73">
        <f t="shared" si="1"/>
        <v>0.973234359</v>
      </c>
      <c r="L1834" s="73">
        <f t="shared" si="2"/>
        <v>1.8</v>
      </c>
      <c r="M1834" s="73">
        <f t="shared" si="3"/>
        <v>2.9641099</v>
      </c>
      <c r="N1834" s="73" t="s">
        <v>1373</v>
      </c>
      <c r="O1834" s="73">
        <v>43.4</v>
      </c>
      <c r="P1834" s="73">
        <v>52.2</v>
      </c>
      <c r="Q1834" s="73">
        <v>47.8</v>
      </c>
      <c r="R1834" s="73">
        <v>52.1</v>
      </c>
      <c r="S1834" s="73">
        <v>2.91</v>
      </c>
      <c r="T1834" s="73">
        <v>68781.0</v>
      </c>
      <c r="U1834" s="73">
        <v>30.4</v>
      </c>
      <c r="V1834" s="73">
        <v>80.6</v>
      </c>
      <c r="W1834" s="73">
        <v>163747.0</v>
      </c>
      <c r="X1834" s="73">
        <v>693.0</v>
      </c>
      <c r="Y1834" s="73">
        <v>22.5</v>
      </c>
      <c r="Z1834" s="73">
        <v>61.0</v>
      </c>
      <c r="AA1834" s="73">
        <v>10285.0</v>
      </c>
      <c r="AB1834" s="73">
        <v>3.1</v>
      </c>
      <c r="AC1834" s="75">
        <v>45352.0</v>
      </c>
      <c r="AD1834" s="73">
        <v>92.9</v>
      </c>
      <c r="AE1834" s="73">
        <v>2.3</v>
      </c>
      <c r="AF1834" s="73">
        <v>0.6</v>
      </c>
      <c r="AG1834" s="73">
        <v>0.2</v>
      </c>
      <c r="AH1834" s="73">
        <v>0.0</v>
      </c>
      <c r="AI1834" s="73">
        <v>0.3</v>
      </c>
      <c r="AJ1834" s="73">
        <v>3.7</v>
      </c>
      <c r="AK1834" s="73" t="s">
        <v>5776</v>
      </c>
    </row>
    <row r="1835">
      <c r="A1835" s="73" t="s">
        <v>1825</v>
      </c>
      <c r="B1835" s="74" t="s">
        <v>1825</v>
      </c>
      <c r="C1835" s="73" t="s">
        <v>1826</v>
      </c>
      <c r="D1835" s="73">
        <v>55001.0</v>
      </c>
      <c r="E1835" s="73" t="s">
        <v>1585</v>
      </c>
      <c r="F1835" s="73" t="s">
        <v>1586</v>
      </c>
      <c r="G1835" s="73">
        <v>43.9696</v>
      </c>
      <c r="H1835" s="73">
        <v>-89.7704</v>
      </c>
      <c r="I1835" s="73">
        <v>20730.0</v>
      </c>
      <c r="J1835" s="73">
        <v>12.4</v>
      </c>
      <c r="K1835" s="73">
        <f t="shared" si="1"/>
        <v>0.972555648</v>
      </c>
      <c r="L1835" s="73">
        <f t="shared" si="2"/>
        <v>1.8</v>
      </c>
      <c r="M1835" s="73">
        <f t="shared" si="3"/>
        <v>2.958236</v>
      </c>
      <c r="N1835" s="73" t="s">
        <v>1373</v>
      </c>
      <c r="O1835" s="73">
        <v>55.1</v>
      </c>
      <c r="P1835" s="73">
        <v>54.1</v>
      </c>
      <c r="Q1835" s="73">
        <v>45.9</v>
      </c>
      <c r="R1835" s="73">
        <v>52.7</v>
      </c>
      <c r="S1835" s="73">
        <v>2.7</v>
      </c>
      <c r="T1835" s="73">
        <v>55223.0</v>
      </c>
      <c r="U1835" s="73">
        <v>23.5</v>
      </c>
      <c r="V1835" s="73">
        <v>84.8</v>
      </c>
      <c r="W1835" s="73">
        <v>167889.0</v>
      </c>
      <c r="X1835" s="73">
        <v>719.0</v>
      </c>
      <c r="Y1835" s="73">
        <v>15.6</v>
      </c>
      <c r="Z1835" s="73">
        <v>47.5</v>
      </c>
      <c r="AA1835" s="73">
        <v>7934.0</v>
      </c>
      <c r="AB1835" s="73">
        <v>5.0</v>
      </c>
      <c r="AC1835" s="75">
        <v>45352.0</v>
      </c>
      <c r="AD1835" s="73">
        <v>90.7</v>
      </c>
      <c r="AE1835" s="73">
        <v>2.4</v>
      </c>
      <c r="AF1835" s="73">
        <v>0.7</v>
      </c>
      <c r="AG1835" s="73">
        <v>0.6</v>
      </c>
      <c r="AH1835" s="73">
        <v>0.0</v>
      </c>
      <c r="AI1835" s="73">
        <v>1.4</v>
      </c>
      <c r="AJ1835" s="73">
        <v>4.2</v>
      </c>
      <c r="AK1835" s="73" t="s">
        <v>5777</v>
      </c>
    </row>
    <row r="1836">
      <c r="A1836" s="73" t="s">
        <v>2519</v>
      </c>
      <c r="B1836" s="74" t="s">
        <v>2519</v>
      </c>
      <c r="C1836" s="73" t="s">
        <v>2520</v>
      </c>
      <c r="D1836" s="73">
        <v>19027.0</v>
      </c>
      <c r="E1836" s="73" t="s">
        <v>1844</v>
      </c>
      <c r="F1836" s="73" t="s">
        <v>1845</v>
      </c>
      <c r="G1836" s="73">
        <v>42.0362</v>
      </c>
      <c r="H1836" s="73">
        <v>-94.8605</v>
      </c>
      <c r="I1836" s="73">
        <v>20728.0</v>
      </c>
      <c r="J1836" s="73">
        <v>14.05</v>
      </c>
      <c r="K1836" s="73">
        <f t="shared" si="1"/>
        <v>0.9732973098</v>
      </c>
      <c r="L1836" s="73">
        <f t="shared" si="2"/>
        <v>1.8</v>
      </c>
      <c r="M1836" s="73">
        <f t="shared" si="3"/>
        <v>2.9646545</v>
      </c>
      <c r="N1836" s="73" t="s">
        <v>1373</v>
      </c>
      <c r="O1836" s="73">
        <v>42.4</v>
      </c>
      <c r="P1836" s="73">
        <v>50.0</v>
      </c>
      <c r="Q1836" s="73">
        <v>50.0</v>
      </c>
      <c r="R1836" s="73">
        <v>53.5</v>
      </c>
      <c r="S1836" s="73">
        <v>2.96</v>
      </c>
      <c r="T1836" s="73">
        <v>68041.0</v>
      </c>
      <c r="U1836" s="73">
        <v>32.3</v>
      </c>
      <c r="V1836" s="73">
        <v>76.1</v>
      </c>
      <c r="W1836" s="73">
        <v>161951.0</v>
      </c>
      <c r="X1836" s="73">
        <v>697.0</v>
      </c>
      <c r="Y1836" s="73">
        <v>22.1</v>
      </c>
      <c r="Z1836" s="73">
        <v>66.6</v>
      </c>
      <c r="AA1836" s="73">
        <v>10326.0</v>
      </c>
      <c r="AB1836" s="73">
        <v>1.9</v>
      </c>
      <c r="AC1836" s="75">
        <v>45352.0</v>
      </c>
      <c r="AD1836" s="73">
        <v>93.9</v>
      </c>
      <c r="AE1836" s="73">
        <v>1.2</v>
      </c>
      <c r="AF1836" s="73">
        <v>0.4</v>
      </c>
      <c r="AG1836" s="73">
        <v>0.4</v>
      </c>
      <c r="AH1836" s="73">
        <v>0.0</v>
      </c>
      <c r="AI1836" s="73">
        <v>0.8</v>
      </c>
      <c r="AJ1836" s="73">
        <v>3.3</v>
      </c>
      <c r="AK1836" s="73" t="s">
        <v>5778</v>
      </c>
    </row>
    <row r="1837">
      <c r="A1837" s="73" t="s">
        <v>5779</v>
      </c>
      <c r="B1837" s="74" t="s">
        <v>5779</v>
      </c>
      <c r="C1837" s="73" t="s">
        <v>5780</v>
      </c>
      <c r="D1837" s="73">
        <v>13321.0</v>
      </c>
      <c r="E1837" s="73" t="s">
        <v>1525</v>
      </c>
      <c r="F1837" s="73" t="s">
        <v>1526</v>
      </c>
      <c r="G1837" s="73">
        <v>31.5515</v>
      </c>
      <c r="H1837" s="73">
        <v>-83.8509</v>
      </c>
      <c r="I1837" s="73">
        <v>20706.0</v>
      </c>
      <c r="J1837" s="73">
        <v>14.01</v>
      </c>
      <c r="K1837" s="73">
        <f t="shared" si="1"/>
        <v>0.9732793235</v>
      </c>
      <c r="L1837" s="73">
        <f t="shared" si="2"/>
        <v>1.8</v>
      </c>
      <c r="M1837" s="73">
        <f t="shared" si="3"/>
        <v>2.9644989</v>
      </c>
      <c r="N1837" s="73" t="s">
        <v>1396</v>
      </c>
      <c r="O1837" s="73">
        <v>41.6</v>
      </c>
      <c r="P1837" s="73">
        <v>47.6</v>
      </c>
      <c r="Q1837" s="73">
        <v>52.4</v>
      </c>
      <c r="R1837" s="73">
        <v>46.1</v>
      </c>
      <c r="S1837" s="73">
        <v>3.18</v>
      </c>
      <c r="T1837" s="73">
        <v>56496.0</v>
      </c>
      <c r="U1837" s="73">
        <v>22.4</v>
      </c>
      <c r="V1837" s="73">
        <v>72.6</v>
      </c>
      <c r="W1837" s="73">
        <v>94020.0</v>
      </c>
      <c r="X1837" s="73">
        <v>875.0</v>
      </c>
      <c r="Y1837" s="73">
        <v>9.5</v>
      </c>
      <c r="Z1837" s="73">
        <v>56.5</v>
      </c>
      <c r="AA1837" s="73">
        <v>8640.0</v>
      </c>
      <c r="AB1837" s="73">
        <v>7.0</v>
      </c>
      <c r="AC1837" s="75">
        <v>45352.0</v>
      </c>
      <c r="AD1837" s="73">
        <v>68.0</v>
      </c>
      <c r="AE1837" s="73">
        <v>25.6</v>
      </c>
      <c r="AF1837" s="73">
        <v>0.9</v>
      </c>
      <c r="AG1837" s="73">
        <v>0.3</v>
      </c>
      <c r="AH1837" s="73">
        <v>0.0</v>
      </c>
      <c r="AI1837" s="73">
        <v>0.1</v>
      </c>
      <c r="AJ1837" s="73">
        <v>5.1</v>
      </c>
      <c r="AK1837" s="73" t="s">
        <v>5781</v>
      </c>
    </row>
    <row r="1838">
      <c r="A1838" s="73" t="s">
        <v>5782</v>
      </c>
      <c r="B1838" s="74" t="s">
        <v>5782</v>
      </c>
      <c r="C1838" s="73" t="s">
        <v>5783</v>
      </c>
      <c r="D1838" s="73">
        <v>19021.0</v>
      </c>
      <c r="E1838" s="73" t="s">
        <v>1844</v>
      </c>
      <c r="F1838" s="73" t="s">
        <v>1845</v>
      </c>
      <c r="G1838" s="73">
        <v>42.7355</v>
      </c>
      <c r="H1838" s="73">
        <v>-95.1511</v>
      </c>
      <c r="I1838" s="73">
        <v>20687.0</v>
      </c>
      <c r="J1838" s="73">
        <v>13.89</v>
      </c>
      <c r="K1838" s="73">
        <f t="shared" si="1"/>
        <v>0.9732253663</v>
      </c>
      <c r="L1838" s="73">
        <f t="shared" si="2"/>
        <v>1.8</v>
      </c>
      <c r="M1838" s="73">
        <f t="shared" si="3"/>
        <v>2.9640321</v>
      </c>
      <c r="N1838" s="73" t="s">
        <v>1373</v>
      </c>
      <c r="O1838" s="73">
        <v>35.6</v>
      </c>
      <c r="P1838" s="73">
        <v>51.2</v>
      </c>
      <c r="Q1838" s="73">
        <v>48.8</v>
      </c>
      <c r="R1838" s="73">
        <v>48.7</v>
      </c>
      <c r="S1838" s="73">
        <v>3.47</v>
      </c>
      <c r="T1838" s="73">
        <v>62662.0</v>
      </c>
      <c r="U1838" s="73">
        <v>28.0</v>
      </c>
      <c r="V1838" s="73">
        <v>70.0</v>
      </c>
      <c r="W1838" s="73">
        <v>135394.0</v>
      </c>
      <c r="X1838" s="73">
        <v>781.0</v>
      </c>
      <c r="Y1838" s="73">
        <v>21.7</v>
      </c>
      <c r="Z1838" s="73">
        <v>68.3</v>
      </c>
      <c r="AA1838" s="73">
        <v>12349.0</v>
      </c>
      <c r="AB1838" s="73">
        <v>5.0</v>
      </c>
      <c r="AC1838" s="75">
        <v>45352.0</v>
      </c>
      <c r="AD1838" s="73">
        <v>68.4</v>
      </c>
      <c r="AE1838" s="73">
        <v>2.9</v>
      </c>
      <c r="AF1838" s="73">
        <v>10.3</v>
      </c>
      <c r="AG1838" s="73">
        <v>0.2</v>
      </c>
      <c r="AH1838" s="73">
        <v>2.1</v>
      </c>
      <c r="AI1838" s="73">
        <v>8.7</v>
      </c>
      <c r="AJ1838" s="73">
        <v>7.4</v>
      </c>
      <c r="AK1838" s="73" t="s">
        <v>5784</v>
      </c>
    </row>
    <row r="1839">
      <c r="A1839" s="73" t="s">
        <v>5785</v>
      </c>
      <c r="B1839" s="74" t="s">
        <v>5785</v>
      </c>
      <c r="C1839" s="73" t="s">
        <v>5786</v>
      </c>
      <c r="D1839" s="73">
        <v>13199.0</v>
      </c>
      <c r="E1839" s="73" t="s">
        <v>1525</v>
      </c>
      <c r="F1839" s="73" t="s">
        <v>1526</v>
      </c>
      <c r="G1839" s="73">
        <v>33.0406</v>
      </c>
      <c r="H1839" s="73">
        <v>-84.6883</v>
      </c>
      <c r="I1839" s="73">
        <v>20679.0</v>
      </c>
      <c r="J1839" s="73">
        <v>15.94</v>
      </c>
      <c r="K1839" s="73">
        <f t="shared" si="1"/>
        <v>0.9741475447</v>
      </c>
      <c r="L1839" s="73">
        <f t="shared" si="2"/>
        <v>1.8</v>
      </c>
      <c r="M1839" s="73">
        <f t="shared" si="3"/>
        <v>2.9720066</v>
      </c>
      <c r="N1839" s="73" t="s">
        <v>1396</v>
      </c>
      <c r="O1839" s="73">
        <v>43.6</v>
      </c>
      <c r="P1839" s="73">
        <v>48.2</v>
      </c>
      <c r="Q1839" s="73">
        <v>51.8</v>
      </c>
      <c r="R1839" s="73">
        <v>43.9</v>
      </c>
      <c r="S1839" s="73">
        <v>3.01</v>
      </c>
      <c r="T1839" s="73">
        <v>52392.0</v>
      </c>
      <c r="U1839" s="73">
        <v>15.1</v>
      </c>
      <c r="V1839" s="73">
        <v>66.9</v>
      </c>
      <c r="W1839" s="73">
        <v>130335.0</v>
      </c>
      <c r="X1839" s="73">
        <v>864.0</v>
      </c>
      <c r="Y1839" s="73">
        <v>13.1</v>
      </c>
      <c r="Z1839" s="73">
        <v>51.2</v>
      </c>
      <c r="AA1839" s="73">
        <v>9192.0</v>
      </c>
      <c r="AB1839" s="73">
        <v>7.1</v>
      </c>
      <c r="AC1839" s="75">
        <v>45352.0</v>
      </c>
      <c r="AD1839" s="73">
        <v>57.7</v>
      </c>
      <c r="AE1839" s="73">
        <v>38.4</v>
      </c>
      <c r="AF1839" s="73">
        <v>0.8</v>
      </c>
      <c r="AG1839" s="73">
        <v>0.1</v>
      </c>
      <c r="AH1839" s="73">
        <v>0.1</v>
      </c>
      <c r="AI1839" s="73">
        <v>1.0</v>
      </c>
      <c r="AJ1839" s="73">
        <v>2.1</v>
      </c>
      <c r="AK1839" s="73" t="s">
        <v>5787</v>
      </c>
    </row>
    <row r="1840">
      <c r="A1840" s="73" t="s">
        <v>5788</v>
      </c>
      <c r="B1840" s="74" t="s">
        <v>5788</v>
      </c>
      <c r="C1840" s="73" t="s">
        <v>5789</v>
      </c>
      <c r="D1840" s="73">
        <v>45011.0</v>
      </c>
      <c r="E1840" s="73" t="s">
        <v>1816</v>
      </c>
      <c r="F1840" s="73" t="s">
        <v>1817</v>
      </c>
      <c r="G1840" s="73">
        <v>33.2661</v>
      </c>
      <c r="H1840" s="73">
        <v>-81.4349</v>
      </c>
      <c r="I1840" s="73">
        <v>20653.0</v>
      </c>
      <c r="J1840" s="73">
        <v>14.54</v>
      </c>
      <c r="K1840" s="73">
        <f t="shared" si="1"/>
        <v>0.9735176698</v>
      </c>
      <c r="L1840" s="73">
        <f t="shared" si="2"/>
        <v>1.8</v>
      </c>
      <c r="M1840" s="73">
        <f t="shared" si="3"/>
        <v>2.9665606</v>
      </c>
      <c r="N1840" s="73" t="s">
        <v>1396</v>
      </c>
      <c r="O1840" s="73">
        <v>40.9</v>
      </c>
      <c r="P1840" s="73">
        <v>49.8</v>
      </c>
      <c r="Q1840" s="73">
        <v>50.2</v>
      </c>
      <c r="R1840" s="73">
        <v>40.8</v>
      </c>
      <c r="S1840" s="73">
        <v>3.18</v>
      </c>
      <c r="T1840" s="73">
        <v>42470.0</v>
      </c>
      <c r="U1840" s="73">
        <v>19.3</v>
      </c>
      <c r="V1840" s="73">
        <v>71.1</v>
      </c>
      <c r="W1840" s="73">
        <v>98161.0</v>
      </c>
      <c r="X1840" s="73">
        <v>763.0</v>
      </c>
      <c r="Y1840" s="73">
        <v>14.4</v>
      </c>
      <c r="Z1840" s="73">
        <v>57.0</v>
      </c>
      <c r="AA1840" s="73">
        <v>7765.0</v>
      </c>
      <c r="AB1840" s="73">
        <v>5.9</v>
      </c>
      <c r="AC1840" s="75">
        <v>45352.0</v>
      </c>
      <c r="AD1840" s="73">
        <v>51.6</v>
      </c>
      <c r="AE1840" s="73">
        <v>44.2</v>
      </c>
      <c r="AF1840" s="73">
        <v>0.3</v>
      </c>
      <c r="AG1840" s="73">
        <v>0.1</v>
      </c>
      <c r="AH1840" s="73">
        <v>0.0</v>
      </c>
      <c r="AI1840" s="73">
        <v>1.6</v>
      </c>
      <c r="AJ1840" s="73">
        <v>2.2</v>
      </c>
      <c r="AK1840" s="73" t="s">
        <v>5790</v>
      </c>
    </row>
    <row r="1841">
      <c r="A1841" s="73" t="s">
        <v>5791</v>
      </c>
      <c r="B1841" s="74" t="s">
        <v>5791</v>
      </c>
      <c r="C1841" s="73" t="s">
        <v>5792</v>
      </c>
      <c r="D1841" s="73">
        <v>22077.0</v>
      </c>
      <c r="E1841" s="73" t="s">
        <v>1885</v>
      </c>
      <c r="F1841" s="73" t="s">
        <v>1886</v>
      </c>
      <c r="G1841" s="73">
        <v>30.7095</v>
      </c>
      <c r="H1841" s="73">
        <v>-91.6008</v>
      </c>
      <c r="I1841" s="73">
        <v>20652.0</v>
      </c>
      <c r="J1841" s="73">
        <v>14.32</v>
      </c>
      <c r="K1841" s="73">
        <f t="shared" si="1"/>
        <v>0.9734187265</v>
      </c>
      <c r="L1841" s="73">
        <f t="shared" si="2"/>
        <v>1.8</v>
      </c>
      <c r="M1841" s="73">
        <f t="shared" si="3"/>
        <v>2.9657048</v>
      </c>
      <c r="N1841" s="73" t="s">
        <v>1373</v>
      </c>
      <c r="O1841" s="73">
        <v>43.4</v>
      </c>
      <c r="P1841" s="73">
        <v>49.4</v>
      </c>
      <c r="Q1841" s="73">
        <v>50.6</v>
      </c>
      <c r="R1841" s="73">
        <v>46.5</v>
      </c>
      <c r="S1841" s="73">
        <v>3.27</v>
      </c>
      <c r="T1841" s="73">
        <v>53045.0</v>
      </c>
      <c r="U1841" s="73">
        <v>26.8</v>
      </c>
      <c r="V1841" s="73">
        <v>77.4</v>
      </c>
      <c r="W1841" s="73">
        <v>166433.0</v>
      </c>
      <c r="X1841" s="73">
        <v>843.0</v>
      </c>
      <c r="Y1841" s="73">
        <v>14.8</v>
      </c>
      <c r="Z1841" s="73">
        <v>53.0</v>
      </c>
      <c r="AA1841" s="73">
        <v>9873.0</v>
      </c>
      <c r="AB1841" s="73">
        <v>7.4</v>
      </c>
      <c r="AC1841" s="75">
        <v>45352.0</v>
      </c>
      <c r="AD1841" s="73">
        <v>62.1</v>
      </c>
      <c r="AE1841" s="73">
        <v>33.8</v>
      </c>
      <c r="AF1841" s="73">
        <v>0.3</v>
      </c>
      <c r="AG1841" s="73">
        <v>0.2</v>
      </c>
      <c r="AH1841" s="73">
        <v>0.0</v>
      </c>
      <c r="AI1841" s="73">
        <v>0.2</v>
      </c>
      <c r="AJ1841" s="73">
        <v>3.3</v>
      </c>
      <c r="AK1841" s="73" t="s">
        <v>5793</v>
      </c>
    </row>
    <row r="1842">
      <c r="A1842" s="73" t="s">
        <v>2107</v>
      </c>
      <c r="B1842" s="74" t="s">
        <v>2107</v>
      </c>
      <c r="C1842" s="73" t="s">
        <v>2108</v>
      </c>
      <c r="D1842" s="73">
        <v>51079.0</v>
      </c>
      <c r="E1842" s="73" t="s">
        <v>1509</v>
      </c>
      <c r="F1842" s="73" t="s">
        <v>1510</v>
      </c>
      <c r="G1842" s="73">
        <v>38.2976</v>
      </c>
      <c r="H1842" s="73">
        <v>-78.4669</v>
      </c>
      <c r="I1842" s="73">
        <v>20631.0</v>
      </c>
      <c r="J1842" s="73">
        <v>51.08</v>
      </c>
      <c r="K1842" s="73">
        <f t="shared" si="1"/>
        <v>0.9900915914</v>
      </c>
      <c r="L1842" s="73">
        <f t="shared" si="2"/>
        <v>1.8</v>
      </c>
      <c r="M1842" s="73">
        <f t="shared" si="3"/>
        <v>3.1087012</v>
      </c>
      <c r="N1842" s="73" t="s">
        <v>1396</v>
      </c>
      <c r="O1842" s="73">
        <v>41.7</v>
      </c>
      <c r="P1842" s="73">
        <v>47.8</v>
      </c>
      <c r="Q1842" s="73">
        <v>52.2</v>
      </c>
      <c r="R1842" s="73">
        <v>58.4</v>
      </c>
      <c r="S1842" s="73">
        <v>3.06</v>
      </c>
      <c r="T1842" s="73">
        <v>81338.0</v>
      </c>
      <c r="U1842" s="73">
        <v>37.8</v>
      </c>
      <c r="V1842" s="73">
        <v>78.2</v>
      </c>
      <c r="W1842" s="73">
        <v>287173.0</v>
      </c>
      <c r="X1842" s="73">
        <v>1277.0</v>
      </c>
      <c r="Y1842" s="73">
        <v>27.9</v>
      </c>
      <c r="Z1842" s="73">
        <v>68.6</v>
      </c>
      <c r="AA1842" s="73">
        <v>11257.0</v>
      </c>
      <c r="AB1842" s="73">
        <v>3.8</v>
      </c>
      <c r="AC1842" s="75">
        <v>45352.0</v>
      </c>
      <c r="AD1842" s="73">
        <v>80.8</v>
      </c>
      <c r="AE1842" s="73">
        <v>6.4</v>
      </c>
      <c r="AF1842" s="73">
        <v>2.3</v>
      </c>
      <c r="AG1842" s="73">
        <v>0.1</v>
      </c>
      <c r="AH1842" s="73">
        <v>0.1</v>
      </c>
      <c r="AI1842" s="73">
        <v>5.3</v>
      </c>
      <c r="AJ1842" s="73">
        <v>5.0</v>
      </c>
      <c r="AK1842" s="73" t="s">
        <v>5794</v>
      </c>
    </row>
    <row r="1843">
      <c r="A1843" s="73" t="s">
        <v>3282</v>
      </c>
      <c r="B1843" s="74" t="s">
        <v>3282</v>
      </c>
      <c r="C1843" s="73" t="s">
        <v>3283</v>
      </c>
      <c r="D1843" s="73">
        <v>19019.0</v>
      </c>
      <c r="E1843" s="73" t="s">
        <v>1844</v>
      </c>
      <c r="F1843" s="73" t="s">
        <v>1845</v>
      </c>
      <c r="G1843" s="73">
        <v>42.4708</v>
      </c>
      <c r="H1843" s="73">
        <v>-91.8379</v>
      </c>
      <c r="I1843" s="73">
        <v>20631.0</v>
      </c>
      <c r="J1843" s="73">
        <v>13.95</v>
      </c>
      <c r="K1843" s="73">
        <f t="shared" si="1"/>
        <v>0.9732523445</v>
      </c>
      <c r="L1843" s="73">
        <f t="shared" si="2"/>
        <v>1.8</v>
      </c>
      <c r="M1843" s="73">
        <f t="shared" si="3"/>
        <v>2.9642655</v>
      </c>
      <c r="N1843" s="73" t="s">
        <v>1373</v>
      </c>
      <c r="O1843" s="73">
        <v>39.5</v>
      </c>
      <c r="P1843" s="73">
        <v>50.1</v>
      </c>
      <c r="Q1843" s="73">
        <v>49.9</v>
      </c>
      <c r="R1843" s="73">
        <v>56.6</v>
      </c>
      <c r="S1843" s="73">
        <v>3.08</v>
      </c>
      <c r="T1843" s="73">
        <v>73493.0</v>
      </c>
      <c r="U1843" s="73">
        <v>32.2</v>
      </c>
      <c r="V1843" s="73">
        <v>80.6</v>
      </c>
      <c r="W1843" s="73">
        <v>164935.0</v>
      </c>
      <c r="X1843" s="73">
        <v>788.0</v>
      </c>
      <c r="Y1843" s="73">
        <v>21.1</v>
      </c>
      <c r="Z1843" s="73">
        <v>67.2</v>
      </c>
      <c r="AA1843" s="73">
        <v>11171.0</v>
      </c>
      <c r="AB1843" s="73">
        <v>3.0</v>
      </c>
      <c r="AC1843" s="75">
        <v>45352.0</v>
      </c>
      <c r="AD1843" s="73">
        <v>96.7</v>
      </c>
      <c r="AE1843" s="73">
        <v>0.8</v>
      </c>
      <c r="AF1843" s="73">
        <v>0.1</v>
      </c>
      <c r="AG1843" s="73">
        <v>0.2</v>
      </c>
      <c r="AH1843" s="73">
        <v>0.1</v>
      </c>
      <c r="AI1843" s="73">
        <v>0.1</v>
      </c>
      <c r="AJ1843" s="73">
        <v>2.1</v>
      </c>
      <c r="AK1843" s="73" t="s">
        <v>5795</v>
      </c>
    </row>
    <row r="1844">
      <c r="A1844" s="73" t="s">
        <v>5796</v>
      </c>
      <c r="B1844" s="74" t="s">
        <v>5796</v>
      </c>
      <c r="C1844" s="73" t="s">
        <v>5797</v>
      </c>
      <c r="D1844" s="73">
        <v>48233.0</v>
      </c>
      <c r="E1844" s="73" t="s">
        <v>1377</v>
      </c>
      <c r="F1844" s="73" t="s">
        <v>1378</v>
      </c>
      <c r="G1844" s="73">
        <v>35.84</v>
      </c>
      <c r="H1844" s="73">
        <v>-101.3547</v>
      </c>
      <c r="I1844" s="73">
        <v>20595.0</v>
      </c>
      <c r="J1844" s="73">
        <v>8.96</v>
      </c>
      <c r="K1844" s="73">
        <f t="shared" si="1"/>
        <v>0.9710112124</v>
      </c>
      <c r="L1844" s="73">
        <f t="shared" si="2"/>
        <v>1.8</v>
      </c>
      <c r="M1844" s="73">
        <f t="shared" si="3"/>
        <v>2.9448544</v>
      </c>
      <c r="N1844" s="73" t="s">
        <v>1373</v>
      </c>
      <c r="O1844" s="73">
        <v>38.3</v>
      </c>
      <c r="P1844" s="73">
        <v>51.2</v>
      </c>
      <c r="Q1844" s="73">
        <v>48.8</v>
      </c>
      <c r="R1844" s="73">
        <v>48.7</v>
      </c>
      <c r="S1844" s="73">
        <v>3.85</v>
      </c>
      <c r="T1844" s="73">
        <v>62211.0</v>
      </c>
      <c r="U1844" s="73">
        <v>31.6</v>
      </c>
      <c r="V1844" s="73">
        <v>81.9</v>
      </c>
      <c r="W1844" s="73">
        <v>101480.0</v>
      </c>
      <c r="X1844" s="73">
        <v>881.0</v>
      </c>
      <c r="Y1844" s="73">
        <v>15.6</v>
      </c>
      <c r="Z1844" s="73">
        <v>60.3</v>
      </c>
      <c r="AA1844" s="73">
        <v>8672.0</v>
      </c>
      <c r="AB1844" s="73">
        <v>4.3</v>
      </c>
      <c r="AC1844" s="75">
        <v>45352.0</v>
      </c>
      <c r="AD1844" s="73">
        <v>77.8</v>
      </c>
      <c r="AE1844" s="73">
        <v>2.3</v>
      </c>
      <c r="AF1844" s="73">
        <v>0.6</v>
      </c>
      <c r="AG1844" s="73">
        <v>1.5</v>
      </c>
      <c r="AH1844" s="73">
        <v>0.3</v>
      </c>
      <c r="AI1844" s="73">
        <v>4.8</v>
      </c>
      <c r="AJ1844" s="73">
        <v>12.5</v>
      </c>
      <c r="AK1844" s="73" t="s">
        <v>5798</v>
      </c>
    </row>
    <row r="1845">
      <c r="A1845" s="73" t="s">
        <v>1678</v>
      </c>
      <c r="B1845" s="74" t="s">
        <v>1678</v>
      </c>
      <c r="C1845" s="73" t="s">
        <v>5799</v>
      </c>
      <c r="D1845" s="73">
        <v>48089.0</v>
      </c>
      <c r="E1845" s="73" t="s">
        <v>1377</v>
      </c>
      <c r="F1845" s="73" t="s">
        <v>1378</v>
      </c>
      <c r="G1845" s="73">
        <v>29.6208</v>
      </c>
      <c r="H1845" s="73">
        <v>-96.5263</v>
      </c>
      <c r="I1845" s="73">
        <v>20582.0</v>
      </c>
      <c r="J1845" s="73">
        <v>8.28</v>
      </c>
      <c r="K1845" s="73">
        <f t="shared" si="1"/>
        <v>0.9707062074</v>
      </c>
      <c r="L1845" s="73">
        <f t="shared" si="2"/>
        <v>1.8</v>
      </c>
      <c r="M1845" s="73">
        <f t="shared" si="3"/>
        <v>2.9422092</v>
      </c>
      <c r="N1845" s="73" t="s">
        <v>1373</v>
      </c>
      <c r="O1845" s="73">
        <v>43.2</v>
      </c>
      <c r="P1845" s="73">
        <v>49.7</v>
      </c>
      <c r="Q1845" s="73">
        <v>50.3</v>
      </c>
      <c r="R1845" s="73">
        <v>53.0</v>
      </c>
      <c r="S1845" s="73">
        <v>3.39</v>
      </c>
      <c r="T1845" s="73">
        <v>63352.0</v>
      </c>
      <c r="U1845" s="73">
        <v>29.7</v>
      </c>
      <c r="V1845" s="73">
        <v>82.2</v>
      </c>
      <c r="W1845" s="73">
        <v>168982.0</v>
      </c>
      <c r="X1845" s="73">
        <v>892.0</v>
      </c>
      <c r="Y1845" s="73">
        <v>22.2</v>
      </c>
      <c r="Z1845" s="73">
        <v>57.6</v>
      </c>
      <c r="AA1845" s="73">
        <v>10775.0</v>
      </c>
      <c r="AB1845" s="73">
        <v>5.7</v>
      </c>
      <c r="AC1845" s="75">
        <v>45352.0</v>
      </c>
      <c r="AD1845" s="73">
        <v>67.9</v>
      </c>
      <c r="AE1845" s="73">
        <v>12.1</v>
      </c>
      <c r="AF1845" s="73">
        <v>0.3</v>
      </c>
      <c r="AG1845" s="73">
        <v>0.4</v>
      </c>
      <c r="AH1845" s="73">
        <v>0.0</v>
      </c>
      <c r="AI1845" s="73">
        <v>13.0</v>
      </c>
      <c r="AJ1845" s="73">
        <v>6.2</v>
      </c>
      <c r="AK1845" s="73" t="s">
        <v>5800</v>
      </c>
    </row>
    <row r="1846">
      <c r="A1846" s="73" t="s">
        <v>5801</v>
      </c>
      <c r="B1846" s="74" t="s">
        <v>5801</v>
      </c>
      <c r="C1846" s="73" t="s">
        <v>5802</v>
      </c>
      <c r="D1846" s="73">
        <v>55061.0</v>
      </c>
      <c r="E1846" s="73" t="s">
        <v>1585</v>
      </c>
      <c r="F1846" s="73" t="s">
        <v>1586</v>
      </c>
      <c r="G1846" s="73">
        <v>44.5161</v>
      </c>
      <c r="H1846" s="73">
        <v>-87.6153</v>
      </c>
      <c r="I1846" s="73">
        <v>20570.0</v>
      </c>
      <c r="J1846" s="73">
        <v>23.19</v>
      </c>
      <c r="K1846" s="73">
        <f t="shared" si="1"/>
        <v>0.9774159226</v>
      </c>
      <c r="L1846" s="73">
        <f t="shared" si="2"/>
        <v>1.8</v>
      </c>
      <c r="M1846" s="73">
        <f t="shared" si="3"/>
        <v>3.0002091</v>
      </c>
      <c r="N1846" s="73" t="s">
        <v>1373</v>
      </c>
      <c r="O1846" s="73">
        <v>44.4</v>
      </c>
      <c r="P1846" s="73">
        <v>51.2</v>
      </c>
      <c r="Q1846" s="73">
        <v>48.8</v>
      </c>
      <c r="R1846" s="73">
        <v>59.5</v>
      </c>
      <c r="S1846" s="73">
        <v>2.94</v>
      </c>
      <c r="T1846" s="73">
        <v>77610.0</v>
      </c>
      <c r="U1846" s="73">
        <v>35.2</v>
      </c>
      <c r="V1846" s="73">
        <v>86.3</v>
      </c>
      <c r="W1846" s="73">
        <v>192520.0</v>
      </c>
      <c r="X1846" s="73">
        <v>831.0</v>
      </c>
      <c r="Y1846" s="73">
        <v>20.3</v>
      </c>
      <c r="Z1846" s="73">
        <v>66.0</v>
      </c>
      <c r="AA1846" s="73">
        <v>10969.0</v>
      </c>
      <c r="AB1846" s="73">
        <v>2.0</v>
      </c>
      <c r="AC1846" s="75">
        <v>45352.0</v>
      </c>
      <c r="AD1846" s="73">
        <v>94.8</v>
      </c>
      <c r="AE1846" s="73">
        <v>0.5</v>
      </c>
      <c r="AF1846" s="73">
        <v>0.5</v>
      </c>
      <c r="AG1846" s="73">
        <v>0.2</v>
      </c>
      <c r="AH1846" s="73">
        <v>0.0</v>
      </c>
      <c r="AI1846" s="73">
        <v>1.1</v>
      </c>
      <c r="AJ1846" s="73">
        <v>2.9</v>
      </c>
      <c r="AK1846" s="73" t="s">
        <v>5803</v>
      </c>
    </row>
    <row r="1847">
      <c r="A1847" s="73" t="s">
        <v>1825</v>
      </c>
      <c r="B1847" s="74" t="s">
        <v>1825</v>
      </c>
      <c r="C1847" s="73" t="s">
        <v>1826</v>
      </c>
      <c r="D1847" s="73">
        <v>53001.0</v>
      </c>
      <c r="E1847" s="73" t="s">
        <v>1419</v>
      </c>
      <c r="F1847" s="73" t="s">
        <v>1420</v>
      </c>
      <c r="G1847" s="73">
        <v>46.9834</v>
      </c>
      <c r="H1847" s="73">
        <v>-118.5606</v>
      </c>
      <c r="I1847" s="73">
        <v>20557.0</v>
      </c>
      <c r="J1847" s="73">
        <v>4.12</v>
      </c>
      <c r="K1847" s="73">
        <f t="shared" si="1"/>
        <v>0.9688423794</v>
      </c>
      <c r="L1847" s="73">
        <f t="shared" si="2"/>
        <v>1.8</v>
      </c>
      <c r="M1847" s="73">
        <f t="shared" si="3"/>
        <v>2.9260268</v>
      </c>
      <c r="N1847" s="73" t="s">
        <v>1367</v>
      </c>
      <c r="O1847" s="73">
        <v>29.0</v>
      </c>
      <c r="P1847" s="73">
        <v>51.1</v>
      </c>
      <c r="Q1847" s="73">
        <v>48.9</v>
      </c>
      <c r="R1847" s="73">
        <v>51.7</v>
      </c>
      <c r="S1847" s="73">
        <v>3.7</v>
      </c>
      <c r="T1847" s="73">
        <v>63105.0</v>
      </c>
      <c r="U1847" s="73">
        <v>22.9</v>
      </c>
      <c r="V1847" s="73">
        <v>64.9</v>
      </c>
      <c r="W1847" s="73">
        <v>216913.0</v>
      </c>
      <c r="X1847" s="73">
        <v>902.0</v>
      </c>
      <c r="Y1847" s="73">
        <v>14.7</v>
      </c>
      <c r="Z1847" s="73">
        <v>62.3</v>
      </c>
      <c r="AA1847" s="73">
        <v>9486.0</v>
      </c>
      <c r="AB1847" s="73">
        <v>6.3</v>
      </c>
      <c r="AC1847" s="75">
        <v>45352.0</v>
      </c>
      <c r="AD1847" s="73">
        <v>52.3</v>
      </c>
      <c r="AE1847" s="73">
        <v>0.2</v>
      </c>
      <c r="AF1847" s="73">
        <v>0.6</v>
      </c>
      <c r="AG1847" s="73">
        <v>2.1</v>
      </c>
      <c r="AH1847" s="73">
        <v>0.4</v>
      </c>
      <c r="AI1847" s="73">
        <v>28.9</v>
      </c>
      <c r="AJ1847" s="73">
        <v>15.4</v>
      </c>
      <c r="AK1847" s="73" t="s">
        <v>5804</v>
      </c>
    </row>
    <row r="1848">
      <c r="A1848" s="73" t="s">
        <v>5805</v>
      </c>
      <c r="B1848" s="74" t="s">
        <v>5805</v>
      </c>
      <c r="C1848" s="73" t="s">
        <v>5806</v>
      </c>
      <c r="D1848" s="73">
        <v>56041.0</v>
      </c>
      <c r="E1848" s="73" t="s">
        <v>3080</v>
      </c>
      <c r="F1848" s="73" t="s">
        <v>3081</v>
      </c>
      <c r="G1848" s="73">
        <v>41.2876</v>
      </c>
      <c r="H1848" s="73">
        <v>-110.5476</v>
      </c>
      <c r="I1848" s="73">
        <v>20546.0</v>
      </c>
      <c r="J1848" s="73">
        <v>3.81</v>
      </c>
      <c r="K1848" s="73">
        <f t="shared" si="1"/>
        <v>0.9687036317</v>
      </c>
      <c r="L1848" s="73">
        <f t="shared" si="2"/>
        <v>1.8</v>
      </c>
      <c r="M1848" s="73">
        <f t="shared" si="3"/>
        <v>2.9248209</v>
      </c>
      <c r="N1848" s="73" t="s">
        <v>1502</v>
      </c>
      <c r="O1848" s="73">
        <v>36.0</v>
      </c>
      <c r="P1848" s="73">
        <v>50.8</v>
      </c>
      <c r="Q1848" s="73">
        <v>49.2</v>
      </c>
      <c r="R1848" s="73">
        <v>55.5</v>
      </c>
      <c r="S1848" s="73">
        <v>3.29</v>
      </c>
      <c r="T1848" s="73">
        <v>78164.0</v>
      </c>
      <c r="U1848" s="73">
        <v>31.7</v>
      </c>
      <c r="V1848" s="73">
        <v>78.0</v>
      </c>
      <c r="W1848" s="73">
        <v>221993.0</v>
      </c>
      <c r="X1848" s="73">
        <v>790.0</v>
      </c>
      <c r="Y1848" s="73">
        <v>19.1</v>
      </c>
      <c r="Z1848" s="73">
        <v>64.0</v>
      </c>
      <c r="AA1848" s="73">
        <v>8970.0</v>
      </c>
      <c r="AB1848" s="73">
        <v>3.4</v>
      </c>
      <c r="AC1848" s="75">
        <v>45352.0</v>
      </c>
      <c r="AD1848" s="73">
        <v>91.3</v>
      </c>
      <c r="AE1848" s="73">
        <v>0.2</v>
      </c>
      <c r="AF1848" s="73">
        <v>0.2</v>
      </c>
      <c r="AG1848" s="73">
        <v>0.2</v>
      </c>
      <c r="AH1848" s="73">
        <v>0.0</v>
      </c>
      <c r="AI1848" s="73">
        <v>2.3</v>
      </c>
      <c r="AJ1848" s="73">
        <v>5.8</v>
      </c>
      <c r="AK1848" s="73" t="s">
        <v>5807</v>
      </c>
    </row>
    <row r="1849">
      <c r="A1849" s="73" t="s">
        <v>5808</v>
      </c>
      <c r="B1849" s="74" t="s">
        <v>5808</v>
      </c>
      <c r="C1849" s="73" t="s">
        <v>5809</v>
      </c>
      <c r="D1849" s="73">
        <v>25007.0</v>
      </c>
      <c r="E1849" s="73" t="s">
        <v>1450</v>
      </c>
      <c r="F1849" s="73" t="s">
        <v>1451</v>
      </c>
      <c r="G1849" s="73">
        <v>41.3961</v>
      </c>
      <c r="H1849" s="73">
        <v>-70.65</v>
      </c>
      <c r="I1849" s="73">
        <v>20543.0</v>
      </c>
      <c r="J1849" s="73">
        <v>76.86</v>
      </c>
      <c r="K1849" s="73">
        <f t="shared" si="1"/>
        <v>1.001954444</v>
      </c>
      <c r="L1849" s="73">
        <f t="shared" si="2"/>
        <v>1.8</v>
      </c>
      <c r="M1849" s="73">
        <f t="shared" si="3"/>
        <v>3.2089854</v>
      </c>
      <c r="N1849" s="73" t="s">
        <v>1396</v>
      </c>
      <c r="O1849" s="73">
        <v>49.2</v>
      </c>
      <c r="P1849" s="73">
        <v>49.1</v>
      </c>
      <c r="Q1849" s="73">
        <v>50.9</v>
      </c>
      <c r="R1849" s="73">
        <v>48.2</v>
      </c>
      <c r="S1849" s="73">
        <v>3.71</v>
      </c>
      <c r="T1849" s="73">
        <v>93225.0</v>
      </c>
      <c r="U1849" s="73">
        <v>46.3</v>
      </c>
      <c r="V1849" s="73">
        <v>76.6</v>
      </c>
      <c r="W1849" s="73">
        <v>1002677.0</v>
      </c>
      <c r="X1849" s="73">
        <v>1636.0</v>
      </c>
      <c r="Y1849" s="73">
        <v>43.2</v>
      </c>
      <c r="Z1849" s="73">
        <v>64.9</v>
      </c>
      <c r="AA1849" s="73">
        <v>8765.0</v>
      </c>
      <c r="AB1849" s="73">
        <v>7.0</v>
      </c>
      <c r="AC1849" s="75">
        <v>45352.0</v>
      </c>
      <c r="AD1849" s="73">
        <v>82.5</v>
      </c>
      <c r="AE1849" s="73">
        <v>3.1</v>
      </c>
      <c r="AF1849" s="73">
        <v>1.5</v>
      </c>
      <c r="AG1849" s="73">
        <v>0.9</v>
      </c>
      <c r="AH1849" s="73">
        <v>0.0</v>
      </c>
      <c r="AI1849" s="73">
        <v>3.0</v>
      </c>
      <c r="AJ1849" s="73">
        <v>9.0</v>
      </c>
      <c r="AK1849" s="73" t="s">
        <v>5810</v>
      </c>
    </row>
    <row r="1850">
      <c r="A1850" s="73" t="s">
        <v>5811</v>
      </c>
      <c r="B1850" s="74" t="s">
        <v>5811</v>
      </c>
      <c r="C1850" s="73" t="s">
        <v>5812</v>
      </c>
      <c r="D1850" s="73">
        <v>21027.0</v>
      </c>
      <c r="E1850" s="73" t="s">
        <v>1656</v>
      </c>
      <c r="F1850" s="73" t="s">
        <v>1657</v>
      </c>
      <c r="G1850" s="73">
        <v>37.7734</v>
      </c>
      <c r="H1850" s="73">
        <v>-86.4293</v>
      </c>
      <c r="I1850" s="73">
        <v>20528.0</v>
      </c>
      <c r="J1850" s="73">
        <v>13.91</v>
      </c>
      <c r="K1850" s="73">
        <f t="shared" si="1"/>
        <v>0.973234359</v>
      </c>
      <c r="L1850" s="73">
        <f t="shared" si="2"/>
        <v>1.8</v>
      </c>
      <c r="M1850" s="73">
        <f t="shared" si="3"/>
        <v>2.9641099</v>
      </c>
      <c r="N1850" s="73" t="s">
        <v>1373</v>
      </c>
      <c r="O1850" s="73">
        <v>42.3</v>
      </c>
      <c r="P1850" s="73">
        <v>50.7</v>
      </c>
      <c r="Q1850" s="73">
        <v>49.3</v>
      </c>
      <c r="R1850" s="73">
        <v>49.9</v>
      </c>
      <c r="S1850" s="73">
        <v>3.31</v>
      </c>
      <c r="T1850" s="73">
        <v>51756.0</v>
      </c>
      <c r="U1850" s="73">
        <v>23.3</v>
      </c>
      <c r="V1850" s="73">
        <v>82.4</v>
      </c>
      <c r="W1850" s="73">
        <v>125216.0</v>
      </c>
      <c r="X1850" s="73">
        <v>697.0</v>
      </c>
      <c r="Y1850" s="73">
        <v>14.3</v>
      </c>
      <c r="Z1850" s="73">
        <v>51.7</v>
      </c>
      <c r="AA1850" s="73">
        <v>8021.0</v>
      </c>
      <c r="AB1850" s="73">
        <v>7.7</v>
      </c>
      <c r="AC1850" s="75">
        <v>45352.0</v>
      </c>
      <c r="AD1850" s="73">
        <v>94.7</v>
      </c>
      <c r="AE1850" s="73">
        <v>1.7</v>
      </c>
      <c r="AF1850" s="73">
        <v>0.0</v>
      </c>
      <c r="AG1850" s="73">
        <v>0.0</v>
      </c>
      <c r="AH1850" s="73">
        <v>0.0</v>
      </c>
      <c r="AI1850" s="73">
        <v>0.6</v>
      </c>
      <c r="AJ1850" s="73">
        <v>3.0</v>
      </c>
      <c r="AK1850" s="73" t="s">
        <v>5813</v>
      </c>
    </row>
    <row r="1851">
      <c r="A1851" s="73" t="s">
        <v>5814</v>
      </c>
      <c r="B1851" s="74" t="s">
        <v>5814</v>
      </c>
      <c r="C1851" s="73" t="s">
        <v>5815</v>
      </c>
      <c r="D1851" s="73">
        <v>18075.0</v>
      </c>
      <c r="E1851" s="73" t="s">
        <v>1563</v>
      </c>
      <c r="F1851" s="73" t="s">
        <v>1564</v>
      </c>
      <c r="G1851" s="73">
        <v>40.4379</v>
      </c>
      <c r="H1851" s="73">
        <v>-85.0056</v>
      </c>
      <c r="I1851" s="73">
        <v>20451.0</v>
      </c>
      <c r="J1851" s="73">
        <v>20.57</v>
      </c>
      <c r="K1851" s="73">
        <f t="shared" si="1"/>
        <v>0.976233535</v>
      </c>
      <c r="L1851" s="73">
        <f t="shared" si="2"/>
        <v>1.8</v>
      </c>
      <c r="M1851" s="73">
        <f t="shared" si="3"/>
        <v>2.9900173</v>
      </c>
      <c r="N1851" s="73" t="s">
        <v>1565</v>
      </c>
      <c r="O1851" s="73">
        <v>39.6</v>
      </c>
      <c r="P1851" s="73">
        <v>50.4</v>
      </c>
      <c r="Q1851" s="73">
        <v>49.6</v>
      </c>
      <c r="R1851" s="73">
        <v>46.0</v>
      </c>
      <c r="S1851" s="73">
        <v>3.11</v>
      </c>
      <c r="T1851" s="73">
        <v>52231.0</v>
      </c>
      <c r="U1851" s="73">
        <v>19.3</v>
      </c>
      <c r="V1851" s="73">
        <v>76.6</v>
      </c>
      <c r="W1851" s="73">
        <v>102314.0</v>
      </c>
      <c r="X1851" s="73">
        <v>771.0</v>
      </c>
      <c r="Y1851" s="73">
        <v>12.9</v>
      </c>
      <c r="Z1851" s="73">
        <v>60.6</v>
      </c>
      <c r="AA1851" s="73">
        <v>8536.0</v>
      </c>
      <c r="AB1851" s="73">
        <v>4.4</v>
      </c>
      <c r="AC1851" s="75">
        <v>45352.0</v>
      </c>
      <c r="AD1851" s="73">
        <v>95.0</v>
      </c>
      <c r="AE1851" s="73">
        <v>0.3</v>
      </c>
      <c r="AF1851" s="73">
        <v>0.4</v>
      </c>
      <c r="AG1851" s="73">
        <v>0.1</v>
      </c>
      <c r="AH1851" s="73">
        <v>0.0</v>
      </c>
      <c r="AI1851" s="73">
        <v>0.7</v>
      </c>
      <c r="AJ1851" s="73">
        <v>3.4</v>
      </c>
      <c r="AK1851" s="73" t="s">
        <v>5816</v>
      </c>
    </row>
    <row r="1852">
      <c r="A1852" s="73" t="s">
        <v>2244</v>
      </c>
      <c r="B1852" s="74" t="s">
        <v>2244</v>
      </c>
      <c r="C1852" s="73" t="s">
        <v>2245</v>
      </c>
      <c r="D1852" s="73">
        <v>19087.0</v>
      </c>
      <c r="E1852" s="73" t="s">
        <v>1844</v>
      </c>
      <c r="F1852" s="73" t="s">
        <v>1845</v>
      </c>
      <c r="G1852" s="73">
        <v>40.988</v>
      </c>
      <c r="H1852" s="73">
        <v>-91.5445</v>
      </c>
      <c r="I1852" s="73">
        <v>20436.0</v>
      </c>
      <c r="J1852" s="73">
        <v>18.17</v>
      </c>
      <c r="K1852" s="73">
        <f t="shared" si="1"/>
        <v>0.9751516871</v>
      </c>
      <c r="L1852" s="73">
        <f t="shared" si="2"/>
        <v>1.8</v>
      </c>
      <c r="M1852" s="73">
        <f t="shared" si="3"/>
        <v>2.9806813</v>
      </c>
      <c r="N1852" s="73" t="s">
        <v>1373</v>
      </c>
      <c r="O1852" s="73">
        <v>40.4</v>
      </c>
      <c r="P1852" s="73">
        <v>52.6</v>
      </c>
      <c r="Q1852" s="73">
        <v>47.4</v>
      </c>
      <c r="R1852" s="73">
        <v>49.1</v>
      </c>
      <c r="S1852" s="73">
        <v>2.99</v>
      </c>
      <c r="T1852" s="73">
        <v>62365.0</v>
      </c>
      <c r="U1852" s="73">
        <v>28.8</v>
      </c>
      <c r="V1852" s="73">
        <v>74.6</v>
      </c>
      <c r="W1852" s="73">
        <v>145373.0</v>
      </c>
      <c r="X1852" s="73">
        <v>727.0</v>
      </c>
      <c r="Y1852" s="73">
        <v>22.8</v>
      </c>
      <c r="Z1852" s="73">
        <v>59.8</v>
      </c>
      <c r="AA1852" s="73">
        <v>8871.0</v>
      </c>
      <c r="AB1852" s="73">
        <v>2.7</v>
      </c>
      <c r="AC1852" s="75">
        <v>45352.0</v>
      </c>
      <c r="AD1852" s="73">
        <v>88.9</v>
      </c>
      <c r="AE1852" s="73">
        <v>2.6</v>
      </c>
      <c r="AF1852" s="73">
        <v>2.2</v>
      </c>
      <c r="AG1852" s="73">
        <v>0.3</v>
      </c>
      <c r="AH1852" s="73">
        <v>0.0</v>
      </c>
      <c r="AI1852" s="73">
        <v>1.9</v>
      </c>
      <c r="AJ1852" s="73">
        <v>4.1</v>
      </c>
      <c r="AK1852" s="73" t="s">
        <v>5817</v>
      </c>
    </row>
    <row r="1853">
      <c r="A1853" s="73" t="s">
        <v>1523</v>
      </c>
      <c r="B1853" s="74" t="s">
        <v>1523</v>
      </c>
      <c r="C1853" s="73" t="s">
        <v>1524</v>
      </c>
      <c r="D1853" s="73">
        <v>18049.0</v>
      </c>
      <c r="E1853" s="73" t="s">
        <v>1563</v>
      </c>
      <c r="F1853" s="73" t="s">
        <v>1564</v>
      </c>
      <c r="G1853" s="73">
        <v>41.047</v>
      </c>
      <c r="H1853" s="73">
        <v>-86.2635</v>
      </c>
      <c r="I1853" s="73">
        <v>20420.0</v>
      </c>
      <c r="J1853" s="73">
        <v>21.4</v>
      </c>
      <c r="K1853" s="73">
        <f t="shared" si="1"/>
        <v>0.9766079533</v>
      </c>
      <c r="L1853" s="73">
        <f t="shared" si="2"/>
        <v>1.8</v>
      </c>
      <c r="M1853" s="73">
        <f t="shared" si="3"/>
        <v>2.993246</v>
      </c>
      <c r="N1853" s="73" t="s">
        <v>1565</v>
      </c>
      <c r="O1853" s="73">
        <v>40.9</v>
      </c>
      <c r="P1853" s="73">
        <v>50.2</v>
      </c>
      <c r="Q1853" s="73">
        <v>49.8</v>
      </c>
      <c r="R1853" s="73">
        <v>50.5</v>
      </c>
      <c r="S1853" s="73">
        <v>3.04</v>
      </c>
      <c r="T1853" s="73">
        <v>62644.0</v>
      </c>
      <c r="U1853" s="73">
        <v>28.8</v>
      </c>
      <c r="V1853" s="73">
        <v>78.0</v>
      </c>
      <c r="W1853" s="73">
        <v>139889.0</v>
      </c>
      <c r="X1853" s="73">
        <v>795.0</v>
      </c>
      <c r="Y1853" s="73">
        <v>17.8</v>
      </c>
      <c r="Z1853" s="73">
        <v>59.5</v>
      </c>
      <c r="AA1853" s="73">
        <v>8907.0</v>
      </c>
      <c r="AB1853" s="73">
        <v>7.2</v>
      </c>
      <c r="AC1853" s="75">
        <v>45352.0</v>
      </c>
      <c r="AD1853" s="73">
        <v>91.2</v>
      </c>
      <c r="AE1853" s="73">
        <v>1.2</v>
      </c>
      <c r="AF1853" s="73">
        <v>0.1</v>
      </c>
      <c r="AG1853" s="73">
        <v>0.1</v>
      </c>
      <c r="AH1853" s="73">
        <v>0.0</v>
      </c>
      <c r="AI1853" s="73">
        <v>5.0</v>
      </c>
      <c r="AJ1853" s="73">
        <v>2.4</v>
      </c>
      <c r="AK1853" s="73" t="s">
        <v>5818</v>
      </c>
    </row>
    <row r="1854">
      <c r="A1854" s="73" t="s">
        <v>5819</v>
      </c>
      <c r="B1854" s="74" t="s">
        <v>5819</v>
      </c>
      <c r="C1854" s="73" t="s">
        <v>5820</v>
      </c>
      <c r="D1854" s="73">
        <v>40153.0</v>
      </c>
      <c r="E1854" s="73" t="s">
        <v>1648</v>
      </c>
      <c r="F1854" s="73" t="s">
        <v>1646</v>
      </c>
      <c r="G1854" s="73">
        <v>36.4227</v>
      </c>
      <c r="H1854" s="73">
        <v>-99.2651</v>
      </c>
      <c r="I1854" s="73">
        <v>20411.0</v>
      </c>
      <c r="J1854" s="73">
        <v>6.34</v>
      </c>
      <c r="K1854" s="73">
        <f t="shared" si="1"/>
        <v>0.9698365726</v>
      </c>
      <c r="L1854" s="73">
        <f t="shared" si="2"/>
        <v>1.8</v>
      </c>
      <c r="M1854" s="73">
        <f t="shared" si="3"/>
        <v>2.9346626</v>
      </c>
      <c r="N1854" s="73" t="s">
        <v>1373</v>
      </c>
      <c r="O1854" s="73">
        <v>36.8</v>
      </c>
      <c r="P1854" s="73">
        <v>52.9</v>
      </c>
      <c r="Q1854" s="73">
        <v>47.1</v>
      </c>
      <c r="R1854" s="73">
        <v>50.4</v>
      </c>
      <c r="S1854" s="73">
        <v>2.92</v>
      </c>
      <c r="T1854" s="73">
        <v>61207.0</v>
      </c>
      <c r="U1854" s="73">
        <v>27.1</v>
      </c>
      <c r="V1854" s="73">
        <v>71.3</v>
      </c>
      <c r="W1854" s="73">
        <v>161710.0</v>
      </c>
      <c r="X1854" s="73">
        <v>839.0</v>
      </c>
      <c r="Y1854" s="73">
        <v>19.3</v>
      </c>
      <c r="Z1854" s="73">
        <v>62.0</v>
      </c>
      <c r="AA1854" s="73">
        <v>9020.0</v>
      </c>
      <c r="AB1854" s="73">
        <v>5.3</v>
      </c>
      <c r="AC1854" s="75">
        <v>45352.0</v>
      </c>
      <c r="AD1854" s="73">
        <v>85.9</v>
      </c>
      <c r="AE1854" s="73">
        <v>1.6</v>
      </c>
      <c r="AF1854" s="73">
        <v>0.4</v>
      </c>
      <c r="AG1854" s="73">
        <v>2.5</v>
      </c>
      <c r="AH1854" s="73">
        <v>0.0</v>
      </c>
      <c r="AI1854" s="73">
        <v>3.6</v>
      </c>
      <c r="AJ1854" s="73">
        <v>6.0</v>
      </c>
      <c r="AK1854" s="73" t="s">
        <v>5821</v>
      </c>
    </row>
    <row r="1855">
      <c r="A1855" s="73" t="s">
        <v>3243</v>
      </c>
      <c r="B1855" s="74" t="s">
        <v>3243</v>
      </c>
      <c r="C1855" s="73" t="s">
        <v>3244</v>
      </c>
      <c r="D1855" s="73">
        <v>54043.0</v>
      </c>
      <c r="E1855" s="73" t="s">
        <v>2485</v>
      </c>
      <c r="F1855" s="73" t="s">
        <v>2486</v>
      </c>
      <c r="G1855" s="73">
        <v>38.1753</v>
      </c>
      <c r="H1855" s="73">
        <v>-82.0704</v>
      </c>
      <c r="I1855" s="73">
        <v>20410.0</v>
      </c>
      <c r="J1855" s="73">
        <v>18.03</v>
      </c>
      <c r="K1855" s="73">
        <f t="shared" si="1"/>
        <v>0.9750886164</v>
      </c>
      <c r="L1855" s="73">
        <f t="shared" si="2"/>
        <v>1.8</v>
      </c>
      <c r="M1855" s="73">
        <f t="shared" si="3"/>
        <v>2.9801367</v>
      </c>
      <c r="N1855" s="73" t="s">
        <v>1396</v>
      </c>
      <c r="O1855" s="73">
        <v>43.7</v>
      </c>
      <c r="P1855" s="73">
        <v>49.6</v>
      </c>
      <c r="Q1855" s="73">
        <v>50.4</v>
      </c>
      <c r="R1855" s="73">
        <v>54.6</v>
      </c>
      <c r="S1855" s="73">
        <v>3.12</v>
      </c>
      <c r="T1855" s="73">
        <v>50985.0</v>
      </c>
      <c r="U1855" s="73">
        <v>18.7</v>
      </c>
      <c r="V1855" s="73">
        <v>77.9</v>
      </c>
      <c r="W1855" s="73">
        <v>96108.0</v>
      </c>
      <c r="X1855" s="73">
        <v>734.0</v>
      </c>
      <c r="Y1855" s="73">
        <v>8.1</v>
      </c>
      <c r="Z1855" s="73">
        <v>43.0</v>
      </c>
      <c r="AA1855" s="73">
        <v>7069.0</v>
      </c>
      <c r="AB1855" s="73">
        <v>5.9</v>
      </c>
      <c r="AC1855" s="75">
        <v>45352.0</v>
      </c>
      <c r="AD1855" s="73">
        <v>97.7</v>
      </c>
      <c r="AE1855" s="73">
        <v>0.1</v>
      </c>
      <c r="AF1855" s="73">
        <v>0.4</v>
      </c>
      <c r="AG1855" s="73">
        <v>0.1</v>
      </c>
      <c r="AH1855" s="73">
        <v>0.2</v>
      </c>
      <c r="AI1855" s="73">
        <v>0.0</v>
      </c>
      <c r="AJ1855" s="73">
        <v>1.6</v>
      </c>
      <c r="AK1855" s="73" t="s">
        <v>5822</v>
      </c>
    </row>
    <row r="1856">
      <c r="A1856" s="73" t="s">
        <v>2107</v>
      </c>
      <c r="B1856" s="74" t="s">
        <v>2107</v>
      </c>
      <c r="C1856" s="73" t="s">
        <v>2108</v>
      </c>
      <c r="D1856" s="73">
        <v>37079.0</v>
      </c>
      <c r="E1856" s="73" t="s">
        <v>1514</v>
      </c>
      <c r="F1856" s="73" t="s">
        <v>1515</v>
      </c>
      <c r="G1856" s="73">
        <v>35.485</v>
      </c>
      <c r="H1856" s="73">
        <v>-77.6758</v>
      </c>
      <c r="I1856" s="73">
        <v>20407.0</v>
      </c>
      <c r="J1856" s="73">
        <v>29.54</v>
      </c>
      <c r="K1856" s="73">
        <f t="shared" si="1"/>
        <v>0.9802875779</v>
      </c>
      <c r="L1856" s="73">
        <f t="shared" si="2"/>
        <v>1.8</v>
      </c>
      <c r="M1856" s="73">
        <f t="shared" si="3"/>
        <v>3.0249106</v>
      </c>
      <c r="N1856" s="73" t="s">
        <v>1396</v>
      </c>
      <c r="O1856" s="73">
        <v>40.0</v>
      </c>
      <c r="P1856" s="73">
        <v>57.7</v>
      </c>
      <c r="Q1856" s="73">
        <v>42.3</v>
      </c>
      <c r="R1856" s="73">
        <v>36.5</v>
      </c>
      <c r="S1856" s="73">
        <v>3.3</v>
      </c>
      <c r="T1856" s="73">
        <v>50320.0</v>
      </c>
      <c r="U1856" s="73">
        <v>13.8</v>
      </c>
      <c r="V1856" s="73">
        <v>67.1</v>
      </c>
      <c r="W1856" s="73">
        <v>106652.0</v>
      </c>
      <c r="X1856" s="73">
        <v>826.0</v>
      </c>
      <c r="Y1856" s="73">
        <v>11.5</v>
      </c>
      <c r="Z1856" s="73">
        <v>50.6</v>
      </c>
      <c r="AA1856" s="73">
        <v>10094.0</v>
      </c>
      <c r="AB1856" s="73">
        <v>5.5</v>
      </c>
      <c r="AC1856" s="75">
        <v>45352.0</v>
      </c>
      <c r="AD1856" s="73">
        <v>51.1</v>
      </c>
      <c r="AE1856" s="73">
        <v>32.3</v>
      </c>
      <c r="AF1856" s="73">
        <v>0.1</v>
      </c>
      <c r="AG1856" s="73">
        <v>0.9</v>
      </c>
      <c r="AH1856" s="73">
        <v>0.0</v>
      </c>
      <c r="AI1856" s="73">
        <v>4.8</v>
      </c>
      <c r="AJ1856" s="73">
        <v>10.8</v>
      </c>
      <c r="AK1856" s="73" t="s">
        <v>5823</v>
      </c>
    </row>
    <row r="1857">
      <c r="A1857" s="73" t="s">
        <v>2519</v>
      </c>
      <c r="B1857" s="74" t="s">
        <v>2519</v>
      </c>
      <c r="C1857" s="73" t="s">
        <v>2520</v>
      </c>
      <c r="D1857" s="73">
        <v>18015.0</v>
      </c>
      <c r="E1857" s="73" t="s">
        <v>1563</v>
      </c>
      <c r="F1857" s="73" t="s">
        <v>1564</v>
      </c>
      <c r="G1857" s="73">
        <v>40.5828</v>
      </c>
      <c r="H1857" s="73">
        <v>-86.5635</v>
      </c>
      <c r="I1857" s="73">
        <v>20397.0</v>
      </c>
      <c r="J1857" s="73">
        <v>21.16</v>
      </c>
      <c r="K1857" s="73">
        <f t="shared" si="1"/>
        <v>0.976499673</v>
      </c>
      <c r="L1857" s="73">
        <f t="shared" si="2"/>
        <v>1.8</v>
      </c>
      <c r="M1857" s="73">
        <f t="shared" si="3"/>
        <v>2.9923124</v>
      </c>
      <c r="N1857" s="73" t="s">
        <v>1565</v>
      </c>
      <c r="O1857" s="73">
        <v>43.1</v>
      </c>
      <c r="P1857" s="73">
        <v>50.9</v>
      </c>
      <c r="Q1857" s="73">
        <v>49.1</v>
      </c>
      <c r="R1857" s="73">
        <v>53.2</v>
      </c>
      <c r="S1857" s="73">
        <v>3.15</v>
      </c>
      <c r="T1857" s="73">
        <v>61464.0</v>
      </c>
      <c r="U1857" s="73">
        <v>25.8</v>
      </c>
      <c r="V1857" s="73">
        <v>79.4</v>
      </c>
      <c r="W1857" s="73">
        <v>148104.0</v>
      </c>
      <c r="X1857" s="73">
        <v>846.0</v>
      </c>
      <c r="Y1857" s="73">
        <v>16.7</v>
      </c>
      <c r="Z1857" s="73">
        <v>60.2</v>
      </c>
      <c r="AA1857" s="73">
        <v>9916.0</v>
      </c>
      <c r="AB1857" s="73">
        <v>3.1</v>
      </c>
      <c r="AC1857" s="75">
        <v>45352.0</v>
      </c>
      <c r="AD1857" s="73">
        <v>95.8</v>
      </c>
      <c r="AE1857" s="73">
        <v>0.7</v>
      </c>
      <c r="AF1857" s="73">
        <v>0.1</v>
      </c>
      <c r="AG1857" s="73">
        <v>0.0</v>
      </c>
      <c r="AH1857" s="73">
        <v>0.0</v>
      </c>
      <c r="AI1857" s="73">
        <v>1.1</v>
      </c>
      <c r="AJ1857" s="73">
        <v>2.3</v>
      </c>
      <c r="AK1857" s="73" t="s">
        <v>5824</v>
      </c>
    </row>
    <row r="1858">
      <c r="A1858" s="73" t="s">
        <v>5825</v>
      </c>
      <c r="B1858" s="74" t="s">
        <v>5825</v>
      </c>
      <c r="C1858" s="73" t="s">
        <v>5826</v>
      </c>
      <c r="D1858" s="73">
        <v>48285.0</v>
      </c>
      <c r="E1858" s="73" t="s">
        <v>1377</v>
      </c>
      <c r="F1858" s="73" t="s">
        <v>1378</v>
      </c>
      <c r="G1858" s="73">
        <v>29.3843</v>
      </c>
      <c r="H1858" s="73">
        <v>-96.9302</v>
      </c>
      <c r="I1858" s="73">
        <v>20379.0</v>
      </c>
      <c r="J1858" s="73">
        <v>8.11</v>
      </c>
      <c r="K1858" s="73">
        <f t="shared" si="1"/>
        <v>0.9706299711</v>
      </c>
      <c r="L1858" s="73">
        <f t="shared" si="2"/>
        <v>1.8</v>
      </c>
      <c r="M1858" s="73">
        <f t="shared" si="3"/>
        <v>2.9415479</v>
      </c>
      <c r="N1858" s="73" t="s">
        <v>1373</v>
      </c>
      <c r="O1858" s="73">
        <v>43.4</v>
      </c>
      <c r="P1858" s="73">
        <v>49.4</v>
      </c>
      <c r="Q1858" s="73">
        <v>50.6</v>
      </c>
      <c r="R1858" s="73">
        <v>56.4</v>
      </c>
      <c r="S1858" s="73">
        <v>3.02</v>
      </c>
      <c r="T1858" s="73">
        <v>58530.0</v>
      </c>
      <c r="U1858" s="73">
        <v>29.3</v>
      </c>
      <c r="V1858" s="73">
        <v>76.3</v>
      </c>
      <c r="W1858" s="73">
        <v>209130.0</v>
      </c>
      <c r="X1858" s="73">
        <v>871.0</v>
      </c>
      <c r="Y1858" s="73">
        <v>19.6</v>
      </c>
      <c r="Z1858" s="73">
        <v>60.0</v>
      </c>
      <c r="AA1858" s="73">
        <v>9607.0</v>
      </c>
      <c r="AB1858" s="73">
        <v>3.0</v>
      </c>
      <c r="AC1858" s="75">
        <v>45352.0</v>
      </c>
      <c r="AD1858" s="73">
        <v>77.3</v>
      </c>
      <c r="AE1858" s="73">
        <v>5.3</v>
      </c>
      <c r="AF1858" s="73">
        <v>0.5</v>
      </c>
      <c r="AG1858" s="73">
        <v>0.2</v>
      </c>
      <c r="AH1858" s="73">
        <v>0.0</v>
      </c>
      <c r="AI1858" s="73">
        <v>9.9</v>
      </c>
      <c r="AJ1858" s="73">
        <v>6.8</v>
      </c>
      <c r="AK1858" s="73" t="s">
        <v>5827</v>
      </c>
    </row>
    <row r="1859">
      <c r="A1859" s="73" t="s">
        <v>5828</v>
      </c>
      <c r="B1859" s="74" t="s">
        <v>5828</v>
      </c>
      <c r="C1859" s="73" t="s">
        <v>5829</v>
      </c>
      <c r="D1859" s="73">
        <v>5149.0</v>
      </c>
      <c r="E1859" s="73" t="s">
        <v>1956</v>
      </c>
      <c r="F1859" s="73" t="s">
        <v>1957</v>
      </c>
      <c r="G1859" s="73">
        <v>35.0026</v>
      </c>
      <c r="H1859" s="73">
        <v>-93.4108</v>
      </c>
      <c r="I1859" s="73">
        <v>20342.0</v>
      </c>
      <c r="J1859" s="73">
        <v>8.44</v>
      </c>
      <c r="K1859" s="73">
        <f t="shared" si="1"/>
        <v>0.9707779646</v>
      </c>
      <c r="L1859" s="73">
        <f t="shared" si="2"/>
        <v>1.8</v>
      </c>
      <c r="M1859" s="73">
        <f t="shared" si="3"/>
        <v>2.9428316</v>
      </c>
      <c r="N1859" s="73" t="s">
        <v>1373</v>
      </c>
      <c r="O1859" s="73">
        <v>40.0</v>
      </c>
      <c r="P1859" s="73">
        <v>50.7</v>
      </c>
      <c r="Q1859" s="73">
        <v>49.3</v>
      </c>
      <c r="R1859" s="73">
        <v>54.0</v>
      </c>
      <c r="S1859" s="73">
        <v>3.07</v>
      </c>
      <c r="T1859" s="73">
        <v>55879.0</v>
      </c>
      <c r="U1859" s="73">
        <v>17.0</v>
      </c>
      <c r="V1859" s="73">
        <v>68.5</v>
      </c>
      <c r="W1859" s="73">
        <v>127872.0</v>
      </c>
      <c r="X1859" s="73">
        <v>647.0</v>
      </c>
      <c r="Y1859" s="73">
        <v>13.8</v>
      </c>
      <c r="Z1859" s="73">
        <v>57.4</v>
      </c>
      <c r="AA1859" s="73">
        <v>8171.0</v>
      </c>
      <c r="AB1859" s="73">
        <v>3.9</v>
      </c>
      <c r="AC1859" s="75">
        <v>45352.0</v>
      </c>
      <c r="AD1859" s="73">
        <v>77.5</v>
      </c>
      <c r="AE1859" s="73">
        <v>2.2</v>
      </c>
      <c r="AF1859" s="73">
        <v>1.1</v>
      </c>
      <c r="AG1859" s="73">
        <v>0.5</v>
      </c>
      <c r="AH1859" s="73">
        <v>0.0</v>
      </c>
      <c r="AI1859" s="73">
        <v>16.3</v>
      </c>
      <c r="AJ1859" s="73">
        <v>2.5</v>
      </c>
      <c r="AK1859" s="73" t="s">
        <v>5830</v>
      </c>
    </row>
    <row r="1860">
      <c r="A1860" s="73" t="s">
        <v>3641</v>
      </c>
      <c r="B1860" s="74" t="s">
        <v>3641</v>
      </c>
      <c r="C1860" s="73" t="s">
        <v>3642</v>
      </c>
      <c r="D1860" s="73">
        <v>49007.0</v>
      </c>
      <c r="E1860" s="73" t="s">
        <v>1500</v>
      </c>
      <c r="F1860" s="73" t="s">
        <v>1501</v>
      </c>
      <c r="G1860" s="73">
        <v>39.6481</v>
      </c>
      <c r="H1860" s="73">
        <v>-110.5887</v>
      </c>
      <c r="I1860" s="73">
        <v>20338.0</v>
      </c>
      <c r="J1860" s="73">
        <v>5.31</v>
      </c>
      <c r="K1860" s="73">
        <f t="shared" si="1"/>
        <v>0.969375176</v>
      </c>
      <c r="L1860" s="73">
        <f t="shared" si="2"/>
        <v>1.8</v>
      </c>
      <c r="M1860" s="73">
        <f t="shared" si="3"/>
        <v>2.9306559</v>
      </c>
      <c r="N1860" s="73" t="s">
        <v>1502</v>
      </c>
      <c r="O1860" s="73">
        <v>37.8</v>
      </c>
      <c r="P1860" s="73">
        <v>50.2</v>
      </c>
      <c r="Q1860" s="73">
        <v>49.8</v>
      </c>
      <c r="R1860" s="73">
        <v>56.8</v>
      </c>
      <c r="S1860" s="73">
        <v>3.07</v>
      </c>
      <c r="T1860" s="73">
        <v>53734.0</v>
      </c>
      <c r="U1860" s="73">
        <v>19.9</v>
      </c>
      <c r="V1860" s="73">
        <v>67.0</v>
      </c>
      <c r="W1860" s="73">
        <v>174453.0</v>
      </c>
      <c r="X1860" s="73">
        <v>786.0</v>
      </c>
      <c r="Y1860" s="73">
        <v>16.8</v>
      </c>
      <c r="Z1860" s="73">
        <v>56.7</v>
      </c>
      <c r="AA1860" s="73">
        <v>8545.0</v>
      </c>
      <c r="AB1860" s="73">
        <v>6.7</v>
      </c>
      <c r="AC1860" s="75">
        <v>45352.0</v>
      </c>
      <c r="AD1860" s="73">
        <v>89.6</v>
      </c>
      <c r="AE1860" s="73">
        <v>1.1</v>
      </c>
      <c r="AF1860" s="73">
        <v>0.3</v>
      </c>
      <c r="AG1860" s="73">
        <v>0.6</v>
      </c>
      <c r="AH1860" s="73">
        <v>0.2</v>
      </c>
      <c r="AI1860" s="73">
        <v>2.1</v>
      </c>
      <c r="AJ1860" s="73">
        <v>6.2</v>
      </c>
      <c r="AK1860" s="73" t="s">
        <v>5831</v>
      </c>
    </row>
    <row r="1861">
      <c r="A1861" s="73" t="s">
        <v>2227</v>
      </c>
      <c r="B1861" s="74" t="s">
        <v>2227</v>
      </c>
      <c r="C1861" s="73" t="s">
        <v>2228</v>
      </c>
      <c r="D1861" s="73">
        <v>21051.0</v>
      </c>
      <c r="E1861" s="73" t="s">
        <v>1656</v>
      </c>
      <c r="F1861" s="73" t="s">
        <v>1657</v>
      </c>
      <c r="G1861" s="73">
        <v>37.1597</v>
      </c>
      <c r="H1861" s="73">
        <v>-83.7146</v>
      </c>
      <c r="I1861" s="73">
        <v>20322.0</v>
      </c>
      <c r="J1861" s="73">
        <v>16.72</v>
      </c>
      <c r="K1861" s="73">
        <f t="shared" si="1"/>
        <v>0.9744986518</v>
      </c>
      <c r="L1861" s="73">
        <f t="shared" si="2"/>
        <v>1.8</v>
      </c>
      <c r="M1861" s="73">
        <f t="shared" si="3"/>
        <v>2.9750408</v>
      </c>
      <c r="N1861" s="73" t="s">
        <v>1396</v>
      </c>
      <c r="O1861" s="73">
        <v>40.4</v>
      </c>
      <c r="P1861" s="73">
        <v>52.7</v>
      </c>
      <c r="Q1861" s="73">
        <v>47.3</v>
      </c>
      <c r="R1861" s="73">
        <v>43.9</v>
      </c>
      <c r="S1861" s="73">
        <v>3.08</v>
      </c>
      <c r="T1861" s="73">
        <v>37888.0</v>
      </c>
      <c r="U1861" s="73">
        <v>11.5</v>
      </c>
      <c r="V1861" s="73">
        <v>74.7</v>
      </c>
      <c r="W1861" s="73">
        <v>72569.0</v>
      </c>
      <c r="X1861" s="73">
        <v>642.0</v>
      </c>
      <c r="Y1861" s="73">
        <v>14.3</v>
      </c>
      <c r="Z1861" s="73">
        <v>41.7</v>
      </c>
      <c r="AA1861" s="73">
        <v>5162.0</v>
      </c>
      <c r="AB1861" s="73">
        <v>10.0</v>
      </c>
      <c r="AC1861" s="75">
        <v>45352.0</v>
      </c>
      <c r="AD1861" s="73">
        <v>92.2</v>
      </c>
      <c r="AE1861" s="73">
        <v>4.2</v>
      </c>
      <c r="AF1861" s="73">
        <v>0.1</v>
      </c>
      <c r="AG1861" s="73">
        <v>0.0</v>
      </c>
      <c r="AH1861" s="73">
        <v>0.0</v>
      </c>
      <c r="AI1861" s="73">
        <v>0.1</v>
      </c>
      <c r="AJ1861" s="73">
        <v>3.4</v>
      </c>
      <c r="AK1861" s="73" t="s">
        <v>5832</v>
      </c>
    </row>
    <row r="1862">
      <c r="A1862" s="73" t="s">
        <v>5833</v>
      </c>
      <c r="B1862" s="74" t="s">
        <v>5833</v>
      </c>
      <c r="C1862" s="73" t="s">
        <v>5834</v>
      </c>
      <c r="D1862" s="73">
        <v>48489.0</v>
      </c>
      <c r="E1862" s="73" t="s">
        <v>1377</v>
      </c>
      <c r="F1862" s="73" t="s">
        <v>1378</v>
      </c>
      <c r="G1862" s="73">
        <v>26.4693</v>
      </c>
      <c r="H1862" s="73">
        <v>-97.6632</v>
      </c>
      <c r="I1862" s="73">
        <v>20308.0</v>
      </c>
      <c r="J1862" s="73">
        <v>13.28</v>
      </c>
      <c r="K1862" s="73">
        <f t="shared" si="1"/>
        <v>0.9729511306</v>
      </c>
      <c r="L1862" s="73">
        <f t="shared" si="2"/>
        <v>1.8</v>
      </c>
      <c r="M1862" s="73">
        <f t="shared" si="3"/>
        <v>2.9616592</v>
      </c>
      <c r="N1862" s="73" t="s">
        <v>1373</v>
      </c>
      <c r="O1862" s="73">
        <v>33.7</v>
      </c>
      <c r="P1862" s="73">
        <v>54.4</v>
      </c>
      <c r="Q1862" s="73">
        <v>45.6</v>
      </c>
      <c r="R1862" s="73">
        <v>41.0</v>
      </c>
      <c r="S1862" s="73">
        <v>4.19</v>
      </c>
      <c r="T1862" s="73">
        <v>42839.0</v>
      </c>
      <c r="U1862" s="73">
        <v>17.3</v>
      </c>
      <c r="V1862" s="73">
        <v>69.1</v>
      </c>
      <c r="W1862" s="73">
        <v>68630.0</v>
      </c>
      <c r="X1862" s="73">
        <v>695.0</v>
      </c>
      <c r="Y1862" s="73">
        <v>10.5</v>
      </c>
      <c r="Z1862" s="73">
        <v>55.3</v>
      </c>
      <c r="AA1862" s="73">
        <v>7158.0</v>
      </c>
      <c r="AB1862" s="73">
        <v>8.7</v>
      </c>
      <c r="AC1862" s="75">
        <v>45352.0</v>
      </c>
      <c r="AD1862" s="73">
        <v>69.5</v>
      </c>
      <c r="AE1862" s="73">
        <v>0.9</v>
      </c>
      <c r="AF1862" s="73">
        <v>0.0</v>
      </c>
      <c r="AG1862" s="73">
        <v>0.6</v>
      </c>
      <c r="AH1862" s="73">
        <v>0.0</v>
      </c>
      <c r="AI1862" s="73">
        <v>3.2</v>
      </c>
      <c r="AJ1862" s="73">
        <v>25.8</v>
      </c>
      <c r="AK1862" s="73" t="s">
        <v>5835</v>
      </c>
    </row>
    <row r="1863">
      <c r="A1863" s="73" t="s">
        <v>5836</v>
      </c>
      <c r="B1863" s="74" t="s">
        <v>5837</v>
      </c>
      <c r="C1863" s="73" t="s">
        <v>5838</v>
      </c>
      <c r="D1863" s="73">
        <v>72111.0</v>
      </c>
      <c r="E1863" s="73" t="s">
        <v>2039</v>
      </c>
      <c r="F1863" s="73" t="s">
        <v>2040</v>
      </c>
      <c r="G1863" s="73">
        <v>18.061</v>
      </c>
      <c r="H1863" s="73">
        <v>-66.7213</v>
      </c>
      <c r="I1863" s="73">
        <v>20298.0</v>
      </c>
      <c r="J1863" s="73">
        <v>175.65</v>
      </c>
      <c r="K1863" s="73">
        <f t="shared" si="1"/>
        <v>1.048744271</v>
      </c>
      <c r="L1863" s="73">
        <f t="shared" si="2"/>
        <v>1.8</v>
      </c>
      <c r="M1863" s="73">
        <f t="shared" si="3"/>
        <v>3.5932785</v>
      </c>
      <c r="N1863" s="73" t="s">
        <v>2041</v>
      </c>
      <c r="O1863" s="73">
        <v>40.6</v>
      </c>
      <c r="P1863" s="73">
        <v>48.3</v>
      </c>
      <c r="Q1863" s="73">
        <v>51.7</v>
      </c>
      <c r="R1863" s="73">
        <v>35.5</v>
      </c>
      <c r="S1863" s="73">
        <v>3.51</v>
      </c>
      <c r="T1863" s="73">
        <v>20072.0</v>
      </c>
      <c r="U1863" s="73">
        <v>2.4</v>
      </c>
      <c r="V1863" s="73">
        <v>68.8</v>
      </c>
      <c r="W1863" s="73">
        <v>83779.0</v>
      </c>
      <c r="X1863" s="73">
        <v>487.0</v>
      </c>
      <c r="Y1863" s="73">
        <v>25.4</v>
      </c>
      <c r="Z1863" s="73">
        <v>38.8</v>
      </c>
      <c r="AA1863" s="73">
        <v>6436.0</v>
      </c>
      <c r="AB1863" s="73">
        <v>12.1</v>
      </c>
      <c r="AC1863" s="75">
        <v>45352.0</v>
      </c>
      <c r="AD1863" s="73">
        <v>74.6</v>
      </c>
      <c r="AE1863" s="73">
        <v>2.7</v>
      </c>
      <c r="AF1863" s="73">
        <v>0.1</v>
      </c>
      <c r="AG1863" s="73">
        <v>0.0</v>
      </c>
      <c r="AH1863" s="73">
        <v>0.0</v>
      </c>
      <c r="AI1863" s="73">
        <v>17.9</v>
      </c>
      <c r="AJ1863" s="73">
        <v>4.6</v>
      </c>
      <c r="AK1863" s="73">
        <v>624.0</v>
      </c>
    </row>
    <row r="1864">
      <c r="A1864" s="73" t="s">
        <v>5839</v>
      </c>
      <c r="B1864" s="74" t="s">
        <v>5839</v>
      </c>
      <c r="C1864" s="73" t="s">
        <v>5840</v>
      </c>
      <c r="D1864" s="73">
        <v>13081.0</v>
      </c>
      <c r="E1864" s="73" t="s">
        <v>1525</v>
      </c>
      <c r="F1864" s="73" t="s">
        <v>1526</v>
      </c>
      <c r="G1864" s="73">
        <v>31.9229</v>
      </c>
      <c r="H1864" s="73">
        <v>-83.7681</v>
      </c>
      <c r="I1864" s="73">
        <v>20255.0</v>
      </c>
      <c r="J1864" s="73">
        <v>28.68</v>
      </c>
      <c r="K1864" s="73">
        <f t="shared" si="1"/>
        <v>0.9798981674</v>
      </c>
      <c r="L1864" s="73">
        <f t="shared" si="2"/>
        <v>1.8</v>
      </c>
      <c r="M1864" s="73">
        <f t="shared" si="3"/>
        <v>3.0215652</v>
      </c>
      <c r="N1864" s="73" t="s">
        <v>1396</v>
      </c>
      <c r="O1864" s="73">
        <v>40.4</v>
      </c>
      <c r="P1864" s="73">
        <v>50.2</v>
      </c>
      <c r="Q1864" s="73">
        <v>49.8</v>
      </c>
      <c r="R1864" s="73">
        <v>40.1</v>
      </c>
      <c r="S1864" s="73">
        <v>3.01</v>
      </c>
      <c r="T1864" s="73">
        <v>47463.0</v>
      </c>
      <c r="U1864" s="73">
        <v>18.4</v>
      </c>
      <c r="V1864" s="73">
        <v>54.0</v>
      </c>
      <c r="W1864" s="73">
        <v>110985.0</v>
      </c>
      <c r="X1864" s="73">
        <v>735.0</v>
      </c>
      <c r="Y1864" s="73">
        <v>14.1</v>
      </c>
      <c r="Z1864" s="73">
        <v>58.5</v>
      </c>
      <c r="AA1864" s="73">
        <v>10176.0</v>
      </c>
      <c r="AB1864" s="73">
        <v>8.2</v>
      </c>
      <c r="AC1864" s="75">
        <v>45352.0</v>
      </c>
      <c r="AD1864" s="73">
        <v>51.3</v>
      </c>
      <c r="AE1864" s="73">
        <v>44.8</v>
      </c>
      <c r="AF1864" s="73">
        <v>0.6</v>
      </c>
      <c r="AG1864" s="73">
        <v>0.0</v>
      </c>
      <c r="AH1864" s="73">
        <v>0.0</v>
      </c>
      <c r="AI1864" s="73">
        <v>0.8</v>
      </c>
      <c r="AJ1864" s="73">
        <v>2.5</v>
      </c>
      <c r="AK1864" s="73" t="s">
        <v>5841</v>
      </c>
    </row>
    <row r="1865">
      <c r="A1865" s="73" t="s">
        <v>3282</v>
      </c>
      <c r="B1865" s="74" t="s">
        <v>3282</v>
      </c>
      <c r="C1865" s="73" t="s">
        <v>3283</v>
      </c>
      <c r="D1865" s="73">
        <v>51027.0</v>
      </c>
      <c r="E1865" s="73" t="s">
        <v>1509</v>
      </c>
      <c r="F1865" s="73" t="s">
        <v>1510</v>
      </c>
      <c r="G1865" s="73">
        <v>37.2666</v>
      </c>
      <c r="H1865" s="73">
        <v>-82.036</v>
      </c>
      <c r="I1865" s="73">
        <v>20246.0</v>
      </c>
      <c r="J1865" s="73">
        <v>15.55</v>
      </c>
      <c r="K1865" s="73">
        <f t="shared" si="1"/>
        <v>0.9739720386</v>
      </c>
      <c r="L1865" s="73">
        <f t="shared" si="2"/>
        <v>1.8</v>
      </c>
      <c r="M1865" s="73">
        <f t="shared" si="3"/>
        <v>2.9704895</v>
      </c>
      <c r="N1865" s="73" t="s">
        <v>1396</v>
      </c>
      <c r="O1865" s="73">
        <v>47.6</v>
      </c>
      <c r="P1865" s="73">
        <v>51.9</v>
      </c>
      <c r="Q1865" s="73">
        <v>48.1</v>
      </c>
      <c r="R1865" s="73">
        <v>48.4</v>
      </c>
      <c r="S1865" s="73">
        <v>3.14</v>
      </c>
      <c r="T1865" s="73">
        <v>39591.0</v>
      </c>
      <c r="U1865" s="73">
        <v>14.1</v>
      </c>
      <c r="V1865" s="73">
        <v>81.6</v>
      </c>
      <c r="W1865" s="73">
        <v>82448.0</v>
      </c>
      <c r="X1865" s="73">
        <v>728.0</v>
      </c>
      <c r="Y1865" s="73">
        <v>10.9</v>
      </c>
      <c r="Z1865" s="73">
        <v>36.7</v>
      </c>
      <c r="AA1865" s="73">
        <v>6449.0</v>
      </c>
      <c r="AB1865" s="73">
        <v>6.0</v>
      </c>
      <c r="AC1865" s="75">
        <v>45352.0</v>
      </c>
      <c r="AD1865" s="73">
        <v>96.7</v>
      </c>
      <c r="AE1865" s="73">
        <v>1.8</v>
      </c>
      <c r="AF1865" s="73">
        <v>0.0</v>
      </c>
      <c r="AG1865" s="73">
        <v>0.0</v>
      </c>
      <c r="AH1865" s="73">
        <v>0.0</v>
      </c>
      <c r="AI1865" s="73">
        <v>0.3</v>
      </c>
      <c r="AJ1865" s="73">
        <v>1.2</v>
      </c>
      <c r="AK1865" s="73" t="s">
        <v>5842</v>
      </c>
    </row>
    <row r="1866">
      <c r="A1866" s="73" t="s">
        <v>5843</v>
      </c>
      <c r="B1866" s="74" t="s">
        <v>5843</v>
      </c>
      <c r="C1866" s="73" t="s">
        <v>5844</v>
      </c>
      <c r="D1866" s="73">
        <v>21017.0</v>
      </c>
      <c r="E1866" s="73" t="s">
        <v>1656</v>
      </c>
      <c r="F1866" s="73" t="s">
        <v>1657</v>
      </c>
      <c r="G1866" s="73">
        <v>38.2067</v>
      </c>
      <c r="H1866" s="73">
        <v>-84.2171</v>
      </c>
      <c r="I1866" s="73">
        <v>20228.0</v>
      </c>
      <c r="J1866" s="73">
        <v>26.95</v>
      </c>
      <c r="K1866" s="73">
        <f t="shared" si="1"/>
        <v>0.9791152869</v>
      </c>
      <c r="L1866" s="73">
        <f t="shared" si="2"/>
        <v>1.8</v>
      </c>
      <c r="M1866" s="73">
        <f t="shared" si="3"/>
        <v>3.0148355</v>
      </c>
      <c r="N1866" s="73" t="s">
        <v>1396</v>
      </c>
      <c r="O1866" s="73">
        <v>41.8</v>
      </c>
      <c r="P1866" s="73">
        <v>49.2</v>
      </c>
      <c r="Q1866" s="73">
        <v>50.8</v>
      </c>
      <c r="R1866" s="73">
        <v>44.8</v>
      </c>
      <c r="S1866" s="73">
        <v>3.04</v>
      </c>
      <c r="T1866" s="73">
        <v>54580.0</v>
      </c>
      <c r="U1866" s="73">
        <v>26.5</v>
      </c>
      <c r="V1866" s="73">
        <v>64.7</v>
      </c>
      <c r="W1866" s="73">
        <v>185673.0</v>
      </c>
      <c r="X1866" s="73">
        <v>761.0</v>
      </c>
      <c r="Y1866" s="73">
        <v>23.2</v>
      </c>
      <c r="Z1866" s="73">
        <v>59.6</v>
      </c>
      <c r="AA1866" s="73">
        <v>9748.0</v>
      </c>
      <c r="AB1866" s="73">
        <v>5.5</v>
      </c>
      <c r="AC1866" s="75">
        <v>45352.0</v>
      </c>
      <c r="AD1866" s="73">
        <v>86.3</v>
      </c>
      <c r="AE1866" s="73">
        <v>4.9</v>
      </c>
      <c r="AF1866" s="73">
        <v>0.1</v>
      </c>
      <c r="AG1866" s="73">
        <v>0.4</v>
      </c>
      <c r="AH1866" s="73">
        <v>0.0</v>
      </c>
      <c r="AI1866" s="73">
        <v>2.1</v>
      </c>
      <c r="AJ1866" s="73">
        <v>6.1</v>
      </c>
      <c r="AK1866" s="73" t="s">
        <v>5845</v>
      </c>
    </row>
    <row r="1867">
      <c r="A1867" s="73" t="s">
        <v>3243</v>
      </c>
      <c r="B1867" s="74" t="s">
        <v>3243</v>
      </c>
      <c r="C1867" s="73" t="s">
        <v>3244</v>
      </c>
      <c r="D1867" s="73">
        <v>35027.0</v>
      </c>
      <c r="E1867" s="73" t="s">
        <v>1703</v>
      </c>
      <c r="F1867" s="73" t="s">
        <v>1704</v>
      </c>
      <c r="G1867" s="73">
        <v>33.7453</v>
      </c>
      <c r="H1867" s="73">
        <v>-105.4593</v>
      </c>
      <c r="I1867" s="73">
        <v>20222.0</v>
      </c>
      <c r="J1867" s="73">
        <v>1.62</v>
      </c>
      <c r="K1867" s="73">
        <f t="shared" si="1"/>
        <v>0.9677240124</v>
      </c>
      <c r="L1867" s="73">
        <f t="shared" si="2"/>
        <v>1.8</v>
      </c>
      <c r="M1867" s="73">
        <f t="shared" si="3"/>
        <v>2.9163018</v>
      </c>
      <c r="N1867" s="73" t="s">
        <v>1502</v>
      </c>
      <c r="O1867" s="73">
        <v>51.7</v>
      </c>
      <c r="P1867" s="73">
        <v>48.8</v>
      </c>
      <c r="Q1867" s="73">
        <v>51.2</v>
      </c>
      <c r="R1867" s="73">
        <v>50.2</v>
      </c>
      <c r="S1867" s="73">
        <v>2.76</v>
      </c>
      <c r="T1867" s="73">
        <v>47919.0</v>
      </c>
      <c r="U1867" s="73">
        <v>18.8</v>
      </c>
      <c r="V1867" s="73">
        <v>77.5</v>
      </c>
      <c r="W1867" s="73">
        <v>181658.0</v>
      </c>
      <c r="X1867" s="73">
        <v>831.0</v>
      </c>
      <c r="Y1867" s="73">
        <v>24.3</v>
      </c>
      <c r="Z1867" s="73">
        <v>51.5</v>
      </c>
      <c r="AA1867" s="73">
        <v>8720.0</v>
      </c>
      <c r="AB1867" s="73">
        <v>5.3</v>
      </c>
      <c r="AC1867" s="75">
        <v>45352.0</v>
      </c>
      <c r="AD1867" s="73">
        <v>76.2</v>
      </c>
      <c r="AE1867" s="73">
        <v>1.8</v>
      </c>
      <c r="AF1867" s="73">
        <v>0.3</v>
      </c>
      <c r="AG1867" s="73">
        <v>2.5</v>
      </c>
      <c r="AH1867" s="73">
        <v>0.0</v>
      </c>
      <c r="AI1867" s="73">
        <v>4.0</v>
      </c>
      <c r="AJ1867" s="73">
        <v>15.2</v>
      </c>
      <c r="AK1867" s="73" t="s">
        <v>5846</v>
      </c>
    </row>
    <row r="1868">
      <c r="A1868" s="73" t="s">
        <v>1665</v>
      </c>
      <c r="B1868" s="74" t="s">
        <v>1665</v>
      </c>
      <c r="C1868" s="73" t="s">
        <v>1666</v>
      </c>
      <c r="D1868" s="73">
        <v>47041.0</v>
      </c>
      <c r="E1868" s="73" t="s">
        <v>1593</v>
      </c>
      <c r="F1868" s="73" t="s">
        <v>1594</v>
      </c>
      <c r="G1868" s="73">
        <v>35.9799</v>
      </c>
      <c r="H1868" s="73">
        <v>-85.8328</v>
      </c>
      <c r="I1868" s="73">
        <v>20209.0</v>
      </c>
      <c r="J1868" s="73">
        <v>25.63</v>
      </c>
      <c r="K1868" s="73">
        <f t="shared" si="1"/>
        <v>0.9785183653</v>
      </c>
      <c r="L1868" s="73">
        <f t="shared" si="2"/>
        <v>1.8</v>
      </c>
      <c r="M1868" s="73">
        <f t="shared" si="3"/>
        <v>3.0097007</v>
      </c>
      <c r="N1868" s="73" t="s">
        <v>1373</v>
      </c>
      <c r="O1868" s="73">
        <v>42.1</v>
      </c>
      <c r="P1868" s="73">
        <v>51.1</v>
      </c>
      <c r="Q1868" s="73">
        <v>48.9</v>
      </c>
      <c r="R1868" s="73">
        <v>55.9</v>
      </c>
      <c r="S1868" s="73">
        <v>2.84</v>
      </c>
      <c r="T1868" s="73">
        <v>46907.0</v>
      </c>
      <c r="U1868" s="73">
        <v>19.8</v>
      </c>
      <c r="V1868" s="73">
        <v>68.6</v>
      </c>
      <c r="W1868" s="73">
        <v>181137.0</v>
      </c>
      <c r="X1868" s="73">
        <v>745.0</v>
      </c>
      <c r="Y1868" s="73">
        <v>20.4</v>
      </c>
      <c r="Z1868" s="73">
        <v>53.2</v>
      </c>
      <c r="AA1868" s="73">
        <v>7696.0</v>
      </c>
      <c r="AB1868" s="73">
        <v>5.0</v>
      </c>
      <c r="AC1868" s="75">
        <v>45352.0</v>
      </c>
      <c r="AD1868" s="73">
        <v>90.9</v>
      </c>
      <c r="AE1868" s="73">
        <v>1.7</v>
      </c>
      <c r="AF1868" s="73">
        <v>0.6</v>
      </c>
      <c r="AG1868" s="73">
        <v>0.3</v>
      </c>
      <c r="AH1868" s="73">
        <v>0.0</v>
      </c>
      <c r="AI1868" s="73">
        <v>2.7</v>
      </c>
      <c r="AJ1868" s="73">
        <v>3.8</v>
      </c>
      <c r="AK1868" s="73" t="s">
        <v>5847</v>
      </c>
    </row>
    <row r="1869">
      <c r="A1869" s="73" t="s">
        <v>5848</v>
      </c>
      <c r="B1869" s="74" t="s">
        <v>5848</v>
      </c>
      <c r="C1869" s="73" t="s">
        <v>5849</v>
      </c>
      <c r="D1869" s="73">
        <v>72133.0</v>
      </c>
      <c r="E1869" s="73" t="s">
        <v>2039</v>
      </c>
      <c r="F1869" s="73" t="s">
        <v>2040</v>
      </c>
      <c r="G1869" s="73">
        <v>17.9952</v>
      </c>
      <c r="H1869" s="73">
        <v>-66.3888</v>
      </c>
      <c r="I1869" s="73">
        <v>20207.0</v>
      </c>
      <c r="J1869" s="73">
        <v>229.13</v>
      </c>
      <c r="K1869" s="73">
        <f t="shared" si="1"/>
        <v>1.074979161</v>
      </c>
      <c r="L1869" s="73">
        <f t="shared" si="2"/>
        <v>1.8</v>
      </c>
      <c r="M1869" s="73">
        <f t="shared" si="3"/>
        <v>3.8013157</v>
      </c>
      <c r="N1869" s="73" t="s">
        <v>2041</v>
      </c>
      <c r="O1869" s="73">
        <v>40.6</v>
      </c>
      <c r="P1869" s="73">
        <v>48.0</v>
      </c>
      <c r="Q1869" s="73">
        <v>52.0</v>
      </c>
      <c r="R1869" s="73">
        <v>31.8</v>
      </c>
      <c r="S1869" s="73">
        <v>3.52</v>
      </c>
      <c r="T1869" s="73">
        <v>22680.0</v>
      </c>
      <c r="U1869" s="73">
        <v>6.2</v>
      </c>
      <c r="V1869" s="73">
        <v>79.9</v>
      </c>
      <c r="W1869" s="73">
        <v>100155.0</v>
      </c>
      <c r="X1869" s="73">
        <v>502.0</v>
      </c>
      <c r="Y1869" s="73">
        <v>27.0</v>
      </c>
      <c r="Z1869" s="73">
        <v>47.1</v>
      </c>
      <c r="AA1869" s="73">
        <v>8782.0</v>
      </c>
      <c r="AB1869" s="73">
        <v>8.6</v>
      </c>
      <c r="AC1869" s="75">
        <v>45352.0</v>
      </c>
      <c r="AD1869" s="73">
        <v>28.5</v>
      </c>
      <c r="AE1869" s="73">
        <v>15.7</v>
      </c>
      <c r="AF1869" s="73">
        <v>0.1</v>
      </c>
      <c r="AG1869" s="73">
        <v>0.1</v>
      </c>
      <c r="AH1869" s="73">
        <v>0.0</v>
      </c>
      <c r="AI1869" s="73">
        <v>3.3</v>
      </c>
      <c r="AJ1869" s="73">
        <v>52.2</v>
      </c>
      <c r="AK1869" s="73" t="s">
        <v>5850</v>
      </c>
    </row>
    <row r="1870">
      <c r="A1870" s="73" t="s">
        <v>5851</v>
      </c>
      <c r="B1870" s="74" t="s">
        <v>5851</v>
      </c>
      <c r="C1870" s="73" t="s">
        <v>5852</v>
      </c>
      <c r="D1870" s="73">
        <v>48337.0</v>
      </c>
      <c r="E1870" s="73" t="s">
        <v>1377</v>
      </c>
      <c r="F1870" s="73" t="s">
        <v>1378</v>
      </c>
      <c r="G1870" s="73">
        <v>33.6757</v>
      </c>
      <c r="H1870" s="73">
        <v>-97.7246</v>
      </c>
      <c r="I1870" s="73">
        <v>20197.0</v>
      </c>
      <c r="J1870" s="73">
        <v>8.38</v>
      </c>
      <c r="K1870" s="73">
        <f t="shared" si="1"/>
        <v>0.9707510551</v>
      </c>
      <c r="L1870" s="73">
        <f t="shared" si="2"/>
        <v>1.8</v>
      </c>
      <c r="M1870" s="73">
        <f t="shared" si="3"/>
        <v>2.9425982</v>
      </c>
      <c r="N1870" s="73" t="s">
        <v>1373</v>
      </c>
      <c r="O1870" s="73">
        <v>44.1</v>
      </c>
      <c r="P1870" s="73">
        <v>48.6</v>
      </c>
      <c r="Q1870" s="73">
        <v>51.4</v>
      </c>
      <c r="R1870" s="73">
        <v>56.5</v>
      </c>
      <c r="S1870" s="73">
        <v>3.02</v>
      </c>
      <c r="T1870" s="73">
        <v>63336.0</v>
      </c>
      <c r="U1870" s="73">
        <v>28.8</v>
      </c>
      <c r="V1870" s="73">
        <v>79.7</v>
      </c>
      <c r="W1870" s="73">
        <v>169989.0</v>
      </c>
      <c r="X1870" s="73">
        <v>974.0</v>
      </c>
      <c r="Y1870" s="73">
        <v>16.7</v>
      </c>
      <c r="Z1870" s="73">
        <v>54.4</v>
      </c>
      <c r="AA1870" s="73">
        <v>9695.0</v>
      </c>
      <c r="AB1870" s="73">
        <v>5.1</v>
      </c>
      <c r="AC1870" s="75">
        <v>45352.0</v>
      </c>
      <c r="AD1870" s="73">
        <v>91.6</v>
      </c>
      <c r="AE1870" s="73">
        <v>0.8</v>
      </c>
      <c r="AF1870" s="73">
        <v>0.0</v>
      </c>
      <c r="AG1870" s="73">
        <v>0.5</v>
      </c>
      <c r="AH1870" s="73">
        <v>0.0</v>
      </c>
      <c r="AI1870" s="73">
        <v>2.9</v>
      </c>
      <c r="AJ1870" s="73">
        <v>4.2</v>
      </c>
      <c r="AK1870" s="73" t="s">
        <v>5853</v>
      </c>
    </row>
    <row r="1871">
      <c r="A1871" s="73" t="s">
        <v>2859</v>
      </c>
      <c r="B1871" s="74" t="s">
        <v>2859</v>
      </c>
      <c r="C1871" s="73" t="s">
        <v>2860</v>
      </c>
      <c r="D1871" s="73">
        <v>13211.0</v>
      </c>
      <c r="E1871" s="73" t="s">
        <v>1525</v>
      </c>
      <c r="F1871" s="73" t="s">
        <v>1526</v>
      </c>
      <c r="G1871" s="73">
        <v>33.5909</v>
      </c>
      <c r="H1871" s="73">
        <v>-83.4923</v>
      </c>
      <c r="I1871" s="73">
        <v>20171.0</v>
      </c>
      <c r="J1871" s="73">
        <v>22.42</v>
      </c>
      <c r="K1871" s="73">
        <f t="shared" si="1"/>
        <v>0.9770682785</v>
      </c>
      <c r="L1871" s="73">
        <f t="shared" si="2"/>
        <v>1.8</v>
      </c>
      <c r="M1871" s="73">
        <f t="shared" si="3"/>
        <v>2.9972138</v>
      </c>
      <c r="N1871" s="73" t="s">
        <v>1396</v>
      </c>
      <c r="O1871" s="73">
        <v>43.1</v>
      </c>
      <c r="P1871" s="73">
        <v>49.5</v>
      </c>
      <c r="Q1871" s="73">
        <v>50.5</v>
      </c>
      <c r="R1871" s="73">
        <v>55.8</v>
      </c>
      <c r="S1871" s="73">
        <v>3.08</v>
      </c>
      <c r="T1871" s="73">
        <v>81524.0</v>
      </c>
      <c r="U1871" s="73">
        <v>38.0</v>
      </c>
      <c r="V1871" s="73">
        <v>74.3</v>
      </c>
      <c r="W1871" s="73">
        <v>294665.0</v>
      </c>
      <c r="X1871" s="73">
        <v>1003.0</v>
      </c>
      <c r="Y1871" s="73">
        <v>29.8</v>
      </c>
      <c r="Z1871" s="73">
        <v>62.3</v>
      </c>
      <c r="AA1871" s="73">
        <v>9900.0</v>
      </c>
      <c r="AB1871" s="73">
        <v>2.9</v>
      </c>
      <c r="AC1871" s="75">
        <v>45352.0</v>
      </c>
      <c r="AD1871" s="73">
        <v>72.9</v>
      </c>
      <c r="AE1871" s="73">
        <v>22.2</v>
      </c>
      <c r="AF1871" s="73">
        <v>0.2</v>
      </c>
      <c r="AG1871" s="73">
        <v>0.0</v>
      </c>
      <c r="AH1871" s="73">
        <v>0.0</v>
      </c>
      <c r="AI1871" s="73">
        <v>0.9</v>
      </c>
      <c r="AJ1871" s="73">
        <v>3.9</v>
      </c>
      <c r="AK1871" s="73" t="s">
        <v>5854</v>
      </c>
    </row>
    <row r="1872">
      <c r="A1872" s="73" t="s">
        <v>3243</v>
      </c>
      <c r="B1872" s="74" t="s">
        <v>3243</v>
      </c>
      <c r="C1872" s="73" t="s">
        <v>3244</v>
      </c>
      <c r="D1872" s="73">
        <v>30053.0</v>
      </c>
      <c r="E1872" s="73" t="s">
        <v>2570</v>
      </c>
      <c r="F1872" s="73" t="s">
        <v>2571</v>
      </c>
      <c r="G1872" s="73">
        <v>48.5425</v>
      </c>
      <c r="H1872" s="73">
        <v>-115.4051</v>
      </c>
      <c r="I1872" s="73">
        <v>20157.0</v>
      </c>
      <c r="J1872" s="73">
        <v>2.15</v>
      </c>
      <c r="K1872" s="73">
        <f t="shared" si="1"/>
        <v>0.9679609983</v>
      </c>
      <c r="L1872" s="73">
        <f t="shared" si="2"/>
        <v>1.8</v>
      </c>
      <c r="M1872" s="73">
        <f t="shared" si="3"/>
        <v>2.9183635</v>
      </c>
      <c r="N1872" s="73" t="s">
        <v>1502</v>
      </c>
      <c r="O1872" s="73">
        <v>52.5</v>
      </c>
      <c r="P1872" s="73">
        <v>50.2</v>
      </c>
      <c r="Q1872" s="73">
        <v>49.8</v>
      </c>
      <c r="R1872" s="73">
        <v>56.2</v>
      </c>
      <c r="S1872" s="73">
        <v>2.79</v>
      </c>
      <c r="T1872" s="73">
        <v>44593.0</v>
      </c>
      <c r="U1872" s="73">
        <v>20.8</v>
      </c>
      <c r="V1872" s="73">
        <v>75.8</v>
      </c>
      <c r="W1872" s="73">
        <v>232079.0</v>
      </c>
      <c r="X1872" s="73">
        <v>769.0</v>
      </c>
      <c r="Y1872" s="73">
        <v>17.5</v>
      </c>
      <c r="Z1872" s="73">
        <v>47.4</v>
      </c>
      <c r="AA1872" s="73">
        <v>8749.0</v>
      </c>
      <c r="AB1872" s="73">
        <v>6.9</v>
      </c>
      <c r="AC1872" s="75">
        <v>45352.0</v>
      </c>
      <c r="AD1872" s="73">
        <v>92.2</v>
      </c>
      <c r="AE1872" s="73">
        <v>0.1</v>
      </c>
      <c r="AF1872" s="73">
        <v>0.4</v>
      </c>
      <c r="AG1872" s="73">
        <v>1.4</v>
      </c>
      <c r="AH1872" s="73">
        <v>0.2</v>
      </c>
      <c r="AI1872" s="73">
        <v>0.3</v>
      </c>
      <c r="AJ1872" s="73">
        <v>5.6</v>
      </c>
      <c r="AK1872" s="73" t="s">
        <v>5855</v>
      </c>
    </row>
    <row r="1873">
      <c r="A1873" s="73" t="s">
        <v>2771</v>
      </c>
      <c r="B1873" s="74" t="s">
        <v>2771</v>
      </c>
      <c r="C1873" s="73" t="s">
        <v>2772</v>
      </c>
      <c r="D1873" s="73">
        <v>48057.0</v>
      </c>
      <c r="E1873" s="73" t="s">
        <v>1377</v>
      </c>
      <c r="F1873" s="73" t="s">
        <v>1378</v>
      </c>
      <c r="G1873" s="73">
        <v>28.5074</v>
      </c>
      <c r="H1873" s="73">
        <v>-96.6018</v>
      </c>
      <c r="I1873" s="73">
        <v>20127.0</v>
      </c>
      <c r="J1873" s="73">
        <v>15.33</v>
      </c>
      <c r="K1873" s="73">
        <f t="shared" si="1"/>
        <v>0.9738730491</v>
      </c>
      <c r="L1873" s="73">
        <f t="shared" si="2"/>
        <v>1.8</v>
      </c>
      <c r="M1873" s="73">
        <f t="shared" si="3"/>
        <v>2.9696337</v>
      </c>
      <c r="N1873" s="73" t="s">
        <v>1373</v>
      </c>
      <c r="O1873" s="73">
        <v>38.4</v>
      </c>
      <c r="P1873" s="73">
        <v>51.7</v>
      </c>
      <c r="Q1873" s="73">
        <v>48.3</v>
      </c>
      <c r="R1873" s="73">
        <v>56.5</v>
      </c>
      <c r="S1873" s="73">
        <v>2.97</v>
      </c>
      <c r="T1873" s="73">
        <v>62267.0</v>
      </c>
      <c r="U1873" s="73">
        <v>27.8</v>
      </c>
      <c r="V1873" s="73">
        <v>76.2</v>
      </c>
      <c r="W1873" s="73">
        <v>133055.0</v>
      </c>
      <c r="X1873" s="73">
        <v>968.0</v>
      </c>
      <c r="Y1873" s="73">
        <v>16.2</v>
      </c>
      <c r="Z1873" s="73">
        <v>62.7</v>
      </c>
      <c r="AA1873" s="73">
        <v>12055.0</v>
      </c>
      <c r="AB1873" s="73">
        <v>3.4</v>
      </c>
      <c r="AC1873" s="75">
        <v>45352.0</v>
      </c>
      <c r="AD1873" s="73">
        <v>69.9</v>
      </c>
      <c r="AE1873" s="73">
        <v>2.9</v>
      </c>
      <c r="AF1873" s="73">
        <v>4.2</v>
      </c>
      <c r="AG1873" s="73">
        <v>0.3</v>
      </c>
      <c r="AH1873" s="73">
        <v>0.0</v>
      </c>
      <c r="AI1873" s="73">
        <v>4.4</v>
      </c>
      <c r="AJ1873" s="73">
        <v>18.4</v>
      </c>
      <c r="AK1873" s="73" t="s">
        <v>5856</v>
      </c>
    </row>
    <row r="1874">
      <c r="A1874" s="73" t="s">
        <v>5857</v>
      </c>
      <c r="B1874" s="74" t="s">
        <v>5857</v>
      </c>
      <c r="C1874" s="73" t="s">
        <v>5858</v>
      </c>
      <c r="D1874" s="73">
        <v>20099.0</v>
      </c>
      <c r="E1874" s="73" t="s">
        <v>1745</v>
      </c>
      <c r="F1874" s="73" t="s">
        <v>1746</v>
      </c>
      <c r="G1874" s="73">
        <v>37.1913</v>
      </c>
      <c r="H1874" s="73">
        <v>-95.2976</v>
      </c>
      <c r="I1874" s="73">
        <v>20096.0</v>
      </c>
      <c r="J1874" s="73">
        <v>12.02</v>
      </c>
      <c r="K1874" s="73">
        <f t="shared" si="1"/>
        <v>0.9723849211</v>
      </c>
      <c r="L1874" s="73">
        <f t="shared" si="2"/>
        <v>1.8</v>
      </c>
      <c r="M1874" s="73">
        <f t="shared" si="3"/>
        <v>2.9567578</v>
      </c>
      <c r="N1874" s="73" t="s">
        <v>1373</v>
      </c>
      <c r="O1874" s="73">
        <v>40.6</v>
      </c>
      <c r="P1874" s="73">
        <v>50.9</v>
      </c>
      <c r="Q1874" s="73">
        <v>49.1</v>
      </c>
      <c r="R1874" s="73">
        <v>49.6</v>
      </c>
      <c r="S1874" s="73">
        <v>3.08</v>
      </c>
      <c r="T1874" s="73">
        <v>56143.0</v>
      </c>
      <c r="U1874" s="73">
        <v>22.4</v>
      </c>
      <c r="V1874" s="73">
        <v>75.3</v>
      </c>
      <c r="W1874" s="73">
        <v>97441.0</v>
      </c>
      <c r="X1874" s="73">
        <v>723.0</v>
      </c>
      <c r="Y1874" s="73">
        <v>22.5</v>
      </c>
      <c r="Z1874" s="73">
        <v>59.8</v>
      </c>
      <c r="AA1874" s="73">
        <v>9198.0</v>
      </c>
      <c r="AB1874" s="73">
        <v>2.4</v>
      </c>
      <c r="AC1874" s="75">
        <v>45352.0</v>
      </c>
      <c r="AD1874" s="73">
        <v>86.7</v>
      </c>
      <c r="AE1874" s="73">
        <v>4.1</v>
      </c>
      <c r="AF1874" s="73">
        <v>0.1</v>
      </c>
      <c r="AG1874" s="73">
        <v>0.8</v>
      </c>
      <c r="AH1874" s="73">
        <v>0.0</v>
      </c>
      <c r="AI1874" s="73">
        <v>1.5</v>
      </c>
      <c r="AJ1874" s="73">
        <v>6.9</v>
      </c>
      <c r="AK1874" s="73" t="s">
        <v>5859</v>
      </c>
    </row>
    <row r="1875">
      <c r="A1875" s="73" t="s">
        <v>5860</v>
      </c>
      <c r="B1875" s="74" t="s">
        <v>5860</v>
      </c>
      <c r="C1875" s="73" t="s">
        <v>5861</v>
      </c>
      <c r="D1875" s="73">
        <v>22093.0</v>
      </c>
      <c r="E1875" s="73" t="s">
        <v>1885</v>
      </c>
      <c r="F1875" s="73" t="s">
        <v>1886</v>
      </c>
      <c r="G1875" s="73">
        <v>30.027</v>
      </c>
      <c r="H1875" s="73">
        <v>-90.7931</v>
      </c>
      <c r="I1875" s="73">
        <v>20090.0</v>
      </c>
      <c r="J1875" s="73">
        <v>32.61</v>
      </c>
      <c r="K1875" s="73">
        <f t="shared" si="1"/>
        <v>0.9816789455</v>
      </c>
      <c r="L1875" s="73">
        <f t="shared" si="2"/>
        <v>1.8</v>
      </c>
      <c r="M1875" s="73">
        <f t="shared" si="3"/>
        <v>3.0368529</v>
      </c>
      <c r="N1875" s="73" t="s">
        <v>1373</v>
      </c>
      <c r="O1875" s="73">
        <v>40.4</v>
      </c>
      <c r="P1875" s="73">
        <v>48.4</v>
      </c>
      <c r="Q1875" s="73">
        <v>51.6</v>
      </c>
      <c r="R1875" s="73">
        <v>48.6</v>
      </c>
      <c r="S1875" s="73">
        <v>3.18</v>
      </c>
      <c r="T1875" s="73">
        <v>62946.0</v>
      </c>
      <c r="U1875" s="73">
        <v>36.0</v>
      </c>
      <c r="V1875" s="73">
        <v>84.2</v>
      </c>
      <c r="W1875" s="73">
        <v>186005.0</v>
      </c>
      <c r="X1875" s="73">
        <v>801.0</v>
      </c>
      <c r="Y1875" s="73">
        <v>18.7</v>
      </c>
      <c r="Z1875" s="73">
        <v>57.9</v>
      </c>
      <c r="AA1875" s="73">
        <v>8847.0</v>
      </c>
      <c r="AB1875" s="73">
        <v>3.6</v>
      </c>
      <c r="AC1875" s="75">
        <v>45352.0</v>
      </c>
      <c r="AD1875" s="73">
        <v>49.5</v>
      </c>
      <c r="AE1875" s="73">
        <v>48.4</v>
      </c>
      <c r="AF1875" s="73">
        <v>0.0</v>
      </c>
      <c r="AG1875" s="73">
        <v>0.1</v>
      </c>
      <c r="AH1875" s="73">
        <v>0.2</v>
      </c>
      <c r="AI1875" s="73">
        <v>0.8</v>
      </c>
      <c r="AJ1875" s="73">
        <v>0.9</v>
      </c>
      <c r="AK1875" s="73" t="s">
        <v>5862</v>
      </c>
    </row>
    <row r="1876">
      <c r="A1876" s="73" t="s">
        <v>5863</v>
      </c>
      <c r="B1876" s="74" t="s">
        <v>5863</v>
      </c>
      <c r="C1876" s="73" t="s">
        <v>5864</v>
      </c>
      <c r="D1876" s="73">
        <v>19191.0</v>
      </c>
      <c r="E1876" s="73" t="s">
        <v>1844</v>
      </c>
      <c r="F1876" s="73" t="s">
        <v>1845</v>
      </c>
      <c r="G1876" s="73">
        <v>43.2907</v>
      </c>
      <c r="H1876" s="73">
        <v>-91.8437</v>
      </c>
      <c r="I1876" s="73">
        <v>20050.0</v>
      </c>
      <c r="J1876" s="73">
        <v>11.22</v>
      </c>
      <c r="K1876" s="73">
        <f t="shared" si="1"/>
        <v>0.9720255941</v>
      </c>
      <c r="L1876" s="73">
        <f t="shared" si="2"/>
        <v>1.8</v>
      </c>
      <c r="M1876" s="73">
        <f t="shared" si="3"/>
        <v>2.9536458</v>
      </c>
      <c r="N1876" s="73" t="s">
        <v>1373</v>
      </c>
      <c r="O1876" s="73">
        <v>42.6</v>
      </c>
      <c r="P1876" s="73">
        <v>50.2</v>
      </c>
      <c r="Q1876" s="73">
        <v>49.8</v>
      </c>
      <c r="R1876" s="73">
        <v>54.3</v>
      </c>
      <c r="S1876" s="73">
        <v>2.74</v>
      </c>
      <c r="T1876" s="73">
        <v>67770.0</v>
      </c>
      <c r="U1876" s="73">
        <v>30.3</v>
      </c>
      <c r="V1876" s="73">
        <v>76.4</v>
      </c>
      <c r="W1876" s="73">
        <v>225299.0</v>
      </c>
      <c r="X1876" s="73">
        <v>763.0</v>
      </c>
      <c r="Y1876" s="73">
        <v>30.6</v>
      </c>
      <c r="Z1876" s="73">
        <v>66.3</v>
      </c>
      <c r="AA1876" s="73">
        <v>11349.0</v>
      </c>
      <c r="AB1876" s="73">
        <v>2.1</v>
      </c>
      <c r="AC1876" s="75">
        <v>45352.0</v>
      </c>
      <c r="AD1876" s="73">
        <v>95.6</v>
      </c>
      <c r="AE1876" s="73">
        <v>0.8</v>
      </c>
      <c r="AF1876" s="73">
        <v>0.7</v>
      </c>
      <c r="AG1876" s="73">
        <v>0.3</v>
      </c>
      <c r="AH1876" s="73">
        <v>0.0</v>
      </c>
      <c r="AI1876" s="73">
        <v>0.7</v>
      </c>
      <c r="AJ1876" s="73">
        <v>2.0</v>
      </c>
      <c r="AK1876" s="73" t="s">
        <v>5865</v>
      </c>
    </row>
    <row r="1877">
      <c r="A1877" s="73" t="s">
        <v>5866</v>
      </c>
      <c r="B1877" s="74" t="s">
        <v>5866</v>
      </c>
      <c r="C1877" s="73" t="s">
        <v>5867</v>
      </c>
      <c r="D1877" s="73">
        <v>5057.0</v>
      </c>
      <c r="E1877" s="73" t="s">
        <v>1956</v>
      </c>
      <c r="F1877" s="73" t="s">
        <v>1957</v>
      </c>
      <c r="G1877" s="73">
        <v>33.7354</v>
      </c>
      <c r="H1877" s="73">
        <v>-93.6684</v>
      </c>
      <c r="I1877" s="73">
        <v>20037.0</v>
      </c>
      <c r="J1877" s="73">
        <v>10.64</v>
      </c>
      <c r="K1877" s="73">
        <f t="shared" si="1"/>
        <v>0.971765165</v>
      </c>
      <c r="L1877" s="73">
        <f t="shared" si="2"/>
        <v>1.8</v>
      </c>
      <c r="M1877" s="73">
        <f t="shared" si="3"/>
        <v>2.9513896</v>
      </c>
      <c r="N1877" s="73" t="s">
        <v>1373</v>
      </c>
      <c r="O1877" s="73">
        <v>40.4</v>
      </c>
      <c r="P1877" s="73">
        <v>48.6</v>
      </c>
      <c r="Q1877" s="73">
        <v>51.4</v>
      </c>
      <c r="R1877" s="73">
        <v>46.9</v>
      </c>
      <c r="S1877" s="73">
        <v>3.47</v>
      </c>
      <c r="T1877" s="73">
        <v>45049.0</v>
      </c>
      <c r="U1877" s="73">
        <v>17.0</v>
      </c>
      <c r="V1877" s="73">
        <v>67.7</v>
      </c>
      <c r="W1877" s="73">
        <v>106204.0</v>
      </c>
      <c r="X1877" s="73">
        <v>764.0</v>
      </c>
      <c r="Y1877" s="73">
        <v>15.8</v>
      </c>
      <c r="Z1877" s="73">
        <v>52.3</v>
      </c>
      <c r="AA1877" s="73">
        <v>9039.0</v>
      </c>
      <c r="AB1877" s="73">
        <v>4.4</v>
      </c>
      <c r="AC1877" s="75">
        <v>45352.0</v>
      </c>
      <c r="AD1877" s="73">
        <v>56.8</v>
      </c>
      <c r="AE1877" s="73">
        <v>31.0</v>
      </c>
      <c r="AF1877" s="73">
        <v>0.2</v>
      </c>
      <c r="AG1877" s="73">
        <v>0.8</v>
      </c>
      <c r="AH1877" s="73">
        <v>0.0</v>
      </c>
      <c r="AI1877" s="73">
        <v>8.1</v>
      </c>
      <c r="AJ1877" s="73">
        <v>3.1</v>
      </c>
      <c r="AK1877" s="73" t="s">
        <v>5868</v>
      </c>
    </row>
    <row r="1878">
      <c r="A1878" s="73" t="s">
        <v>2268</v>
      </c>
      <c r="B1878" s="74" t="s">
        <v>2268</v>
      </c>
      <c r="C1878" s="73" t="s">
        <v>2269</v>
      </c>
      <c r="D1878" s="73">
        <v>47159.0</v>
      </c>
      <c r="E1878" s="73" t="s">
        <v>1593</v>
      </c>
      <c r="F1878" s="73" t="s">
        <v>1594</v>
      </c>
      <c r="G1878" s="73">
        <v>36.2505</v>
      </c>
      <c r="H1878" s="73">
        <v>-85.9567</v>
      </c>
      <c r="I1878" s="73">
        <v>20034.0</v>
      </c>
      <c r="J1878" s="73">
        <v>24.61</v>
      </c>
      <c r="K1878" s="73">
        <f t="shared" si="1"/>
        <v>0.9780573569</v>
      </c>
      <c r="L1878" s="73">
        <f t="shared" si="2"/>
        <v>1.8</v>
      </c>
      <c r="M1878" s="73">
        <f t="shared" si="3"/>
        <v>3.0057329</v>
      </c>
      <c r="N1878" s="73" t="s">
        <v>1373</v>
      </c>
      <c r="O1878" s="73">
        <v>40.5</v>
      </c>
      <c r="P1878" s="73">
        <v>50.7</v>
      </c>
      <c r="Q1878" s="73">
        <v>49.3</v>
      </c>
      <c r="R1878" s="73">
        <v>54.9</v>
      </c>
      <c r="S1878" s="73">
        <v>3.1</v>
      </c>
      <c r="T1878" s="73">
        <v>57677.0</v>
      </c>
      <c r="U1878" s="73">
        <v>25.7</v>
      </c>
      <c r="V1878" s="73">
        <v>74.8</v>
      </c>
      <c r="W1878" s="73">
        <v>200467.0</v>
      </c>
      <c r="X1878" s="73">
        <v>809.0</v>
      </c>
      <c r="Y1878" s="73">
        <v>16.9</v>
      </c>
      <c r="Z1878" s="73">
        <v>59.1</v>
      </c>
      <c r="AA1878" s="73">
        <v>10062.0</v>
      </c>
      <c r="AB1878" s="73">
        <v>3.5</v>
      </c>
      <c r="AC1878" s="75">
        <v>45352.0</v>
      </c>
      <c r="AD1878" s="73">
        <v>91.1</v>
      </c>
      <c r="AE1878" s="73">
        <v>1.9</v>
      </c>
      <c r="AF1878" s="73">
        <v>0.4</v>
      </c>
      <c r="AG1878" s="73">
        <v>0.1</v>
      </c>
      <c r="AH1878" s="73">
        <v>0.0</v>
      </c>
      <c r="AI1878" s="73">
        <v>1.3</v>
      </c>
      <c r="AJ1878" s="73">
        <v>5.1</v>
      </c>
      <c r="AK1878" s="73" t="s">
        <v>5869</v>
      </c>
    </row>
    <row r="1879">
      <c r="A1879" s="73" t="s">
        <v>1929</v>
      </c>
      <c r="B1879" s="74" t="s">
        <v>1929</v>
      </c>
      <c r="C1879" s="73" t="s">
        <v>5870</v>
      </c>
      <c r="D1879" s="73">
        <v>22083.0</v>
      </c>
      <c r="E1879" s="73" t="s">
        <v>1885</v>
      </c>
      <c r="F1879" s="73" t="s">
        <v>1886</v>
      </c>
      <c r="G1879" s="73">
        <v>32.4178</v>
      </c>
      <c r="H1879" s="73">
        <v>-91.7635</v>
      </c>
      <c r="I1879" s="73">
        <v>20028.0</v>
      </c>
      <c r="J1879" s="73">
        <v>13.92</v>
      </c>
      <c r="K1879" s="73">
        <f t="shared" si="1"/>
        <v>0.9732388553</v>
      </c>
      <c r="L1879" s="73">
        <f t="shared" si="2"/>
        <v>1.8</v>
      </c>
      <c r="M1879" s="73">
        <f t="shared" si="3"/>
        <v>2.9641488</v>
      </c>
      <c r="N1879" s="73" t="s">
        <v>1373</v>
      </c>
      <c r="O1879" s="73">
        <v>39.5</v>
      </c>
      <c r="P1879" s="73">
        <v>49.7</v>
      </c>
      <c r="Q1879" s="73">
        <v>50.3</v>
      </c>
      <c r="R1879" s="73">
        <v>44.0</v>
      </c>
      <c r="S1879" s="73">
        <v>3.15</v>
      </c>
      <c r="T1879" s="73">
        <v>48125.0</v>
      </c>
      <c r="U1879" s="73">
        <v>21.1</v>
      </c>
      <c r="V1879" s="73">
        <v>63.8</v>
      </c>
      <c r="W1879" s="73">
        <v>120794.0</v>
      </c>
      <c r="X1879" s="73">
        <v>772.0</v>
      </c>
      <c r="Y1879" s="73">
        <v>16.3</v>
      </c>
      <c r="Z1879" s="73">
        <v>51.3</v>
      </c>
      <c r="AA1879" s="73">
        <v>8053.0</v>
      </c>
      <c r="AB1879" s="73">
        <v>6.8</v>
      </c>
      <c r="AC1879" s="75">
        <v>45352.0</v>
      </c>
      <c r="AD1879" s="73">
        <v>61.3</v>
      </c>
      <c r="AE1879" s="73">
        <v>35.7</v>
      </c>
      <c r="AF1879" s="73">
        <v>0.0</v>
      </c>
      <c r="AG1879" s="73">
        <v>0.1</v>
      </c>
      <c r="AH1879" s="73">
        <v>0.0</v>
      </c>
      <c r="AI1879" s="73">
        <v>0.6</v>
      </c>
      <c r="AJ1879" s="73">
        <v>2.3</v>
      </c>
      <c r="AK1879" s="73" t="s">
        <v>5871</v>
      </c>
    </row>
    <row r="1880">
      <c r="A1880" s="73" t="s">
        <v>2721</v>
      </c>
      <c r="B1880" s="74" t="s">
        <v>2721</v>
      </c>
      <c r="C1880" s="73" t="s">
        <v>2722</v>
      </c>
      <c r="D1880" s="73">
        <v>55119.0</v>
      </c>
      <c r="E1880" s="73" t="s">
        <v>1585</v>
      </c>
      <c r="F1880" s="73" t="s">
        <v>1586</v>
      </c>
      <c r="G1880" s="73">
        <v>45.2116</v>
      </c>
      <c r="H1880" s="73">
        <v>-90.5012</v>
      </c>
      <c r="I1880" s="73">
        <v>19979.0</v>
      </c>
      <c r="J1880" s="73">
        <v>7.91</v>
      </c>
      <c r="K1880" s="73">
        <f t="shared" si="1"/>
        <v>0.9705402891</v>
      </c>
      <c r="L1880" s="73">
        <f t="shared" si="2"/>
        <v>1.8</v>
      </c>
      <c r="M1880" s="73">
        <f t="shared" si="3"/>
        <v>2.9407699</v>
      </c>
      <c r="N1880" s="73" t="s">
        <v>1373</v>
      </c>
      <c r="O1880" s="73">
        <v>44.0</v>
      </c>
      <c r="P1880" s="73">
        <v>51.1</v>
      </c>
      <c r="Q1880" s="73">
        <v>48.9</v>
      </c>
      <c r="R1880" s="73">
        <v>55.9</v>
      </c>
      <c r="S1880" s="73">
        <v>3.09</v>
      </c>
      <c r="T1880" s="73">
        <v>61360.0</v>
      </c>
      <c r="U1880" s="73">
        <v>26.1</v>
      </c>
      <c r="V1880" s="73">
        <v>80.0</v>
      </c>
      <c r="W1880" s="73">
        <v>169526.0</v>
      </c>
      <c r="X1880" s="73">
        <v>750.0</v>
      </c>
      <c r="Y1880" s="73">
        <v>15.9</v>
      </c>
      <c r="Z1880" s="73">
        <v>64.3</v>
      </c>
      <c r="AA1880" s="73">
        <v>10925.0</v>
      </c>
      <c r="AB1880" s="73">
        <v>3.2</v>
      </c>
      <c r="AC1880" s="75">
        <v>45352.0</v>
      </c>
      <c r="AD1880" s="73">
        <v>95.7</v>
      </c>
      <c r="AE1880" s="73">
        <v>0.2</v>
      </c>
      <c r="AF1880" s="73">
        <v>0.3</v>
      </c>
      <c r="AG1880" s="73">
        <v>0.2</v>
      </c>
      <c r="AH1880" s="73">
        <v>0.1</v>
      </c>
      <c r="AI1880" s="73">
        <v>0.6</v>
      </c>
      <c r="AJ1880" s="73">
        <v>2.9</v>
      </c>
      <c r="AK1880" s="73" t="s">
        <v>5872</v>
      </c>
    </row>
    <row r="1881">
      <c r="A1881" s="73" t="s">
        <v>3231</v>
      </c>
      <c r="B1881" s="74" t="s">
        <v>3231</v>
      </c>
      <c r="C1881" s="73" t="s">
        <v>3232</v>
      </c>
      <c r="D1881" s="73">
        <v>13091.0</v>
      </c>
      <c r="E1881" s="73" t="s">
        <v>1525</v>
      </c>
      <c r="F1881" s="73" t="s">
        <v>1526</v>
      </c>
      <c r="G1881" s="73">
        <v>32.1722</v>
      </c>
      <c r="H1881" s="73">
        <v>-83.1684</v>
      </c>
      <c r="I1881" s="73">
        <v>19977.0</v>
      </c>
      <c r="J1881" s="73">
        <v>15.55</v>
      </c>
      <c r="K1881" s="73">
        <f t="shared" si="1"/>
        <v>0.9739720386</v>
      </c>
      <c r="L1881" s="73">
        <f t="shared" si="2"/>
        <v>1.8</v>
      </c>
      <c r="M1881" s="73">
        <f t="shared" si="3"/>
        <v>2.9704895</v>
      </c>
      <c r="N1881" s="73" t="s">
        <v>1396</v>
      </c>
      <c r="O1881" s="73">
        <v>42.0</v>
      </c>
      <c r="P1881" s="73">
        <v>52.6</v>
      </c>
      <c r="Q1881" s="73">
        <v>47.4</v>
      </c>
      <c r="R1881" s="73">
        <v>40.4</v>
      </c>
      <c r="S1881" s="73">
        <v>3.29</v>
      </c>
      <c r="T1881" s="73">
        <v>46091.0</v>
      </c>
      <c r="U1881" s="73">
        <v>20.9</v>
      </c>
      <c r="V1881" s="73">
        <v>69.3</v>
      </c>
      <c r="W1881" s="73">
        <v>108641.0</v>
      </c>
      <c r="X1881" s="73">
        <v>695.0</v>
      </c>
      <c r="Y1881" s="73">
        <v>14.7</v>
      </c>
      <c r="Z1881" s="73">
        <v>48.1</v>
      </c>
      <c r="AA1881" s="73">
        <v>7281.0</v>
      </c>
      <c r="AB1881" s="73">
        <v>2.9</v>
      </c>
      <c r="AC1881" s="75">
        <v>45352.0</v>
      </c>
      <c r="AD1881" s="73">
        <v>66.9</v>
      </c>
      <c r="AE1881" s="73">
        <v>30.3</v>
      </c>
      <c r="AF1881" s="73">
        <v>0.0</v>
      </c>
      <c r="AG1881" s="73">
        <v>0.3</v>
      </c>
      <c r="AH1881" s="73">
        <v>0.0</v>
      </c>
      <c r="AI1881" s="73">
        <v>1.1</v>
      </c>
      <c r="AJ1881" s="73">
        <v>1.3</v>
      </c>
      <c r="AK1881" s="73" t="s">
        <v>5873</v>
      </c>
    </row>
    <row r="1882">
      <c r="A1882" s="73" t="s">
        <v>1420</v>
      </c>
      <c r="B1882" s="74" t="s">
        <v>1420</v>
      </c>
      <c r="C1882" s="73" t="s">
        <v>1751</v>
      </c>
      <c r="D1882" s="73">
        <v>13303.0</v>
      </c>
      <c r="E1882" s="73" t="s">
        <v>1525</v>
      </c>
      <c r="F1882" s="73" t="s">
        <v>1526</v>
      </c>
      <c r="G1882" s="73">
        <v>32.9695</v>
      </c>
      <c r="H1882" s="73">
        <v>-82.7959</v>
      </c>
      <c r="I1882" s="73">
        <v>19975.0</v>
      </c>
      <c r="J1882" s="73">
        <v>11.37</v>
      </c>
      <c r="K1882" s="73">
        <f t="shared" si="1"/>
        <v>0.9720929578</v>
      </c>
      <c r="L1882" s="73">
        <f t="shared" si="2"/>
        <v>1.8</v>
      </c>
      <c r="M1882" s="73">
        <f t="shared" si="3"/>
        <v>2.9542293</v>
      </c>
      <c r="N1882" s="73" t="s">
        <v>1396</v>
      </c>
      <c r="O1882" s="73">
        <v>40.8</v>
      </c>
      <c r="P1882" s="73">
        <v>51.1</v>
      </c>
      <c r="Q1882" s="73">
        <v>48.9</v>
      </c>
      <c r="R1882" s="73">
        <v>38.4</v>
      </c>
      <c r="S1882" s="73">
        <v>3.06</v>
      </c>
      <c r="T1882" s="73">
        <v>43810.0</v>
      </c>
      <c r="U1882" s="73">
        <v>20.5</v>
      </c>
      <c r="V1882" s="73">
        <v>67.8</v>
      </c>
      <c r="W1882" s="73">
        <v>115214.0</v>
      </c>
      <c r="X1882" s="73">
        <v>777.0</v>
      </c>
      <c r="Y1882" s="73">
        <v>17.4</v>
      </c>
      <c r="Z1882" s="73">
        <v>50.2</v>
      </c>
      <c r="AA1882" s="73">
        <v>7294.0</v>
      </c>
      <c r="AB1882" s="73">
        <v>4.5</v>
      </c>
      <c r="AC1882" s="75">
        <v>45352.0</v>
      </c>
      <c r="AD1882" s="73">
        <v>43.1</v>
      </c>
      <c r="AE1882" s="73">
        <v>50.8</v>
      </c>
      <c r="AF1882" s="73">
        <v>0.7</v>
      </c>
      <c r="AG1882" s="73">
        <v>0.5</v>
      </c>
      <c r="AH1882" s="73">
        <v>0.0</v>
      </c>
      <c r="AI1882" s="73">
        <v>0.9</v>
      </c>
      <c r="AJ1882" s="73">
        <v>4.0</v>
      </c>
      <c r="AK1882" s="73" t="s">
        <v>5874</v>
      </c>
    </row>
    <row r="1883">
      <c r="A1883" s="73" t="s">
        <v>5875</v>
      </c>
      <c r="B1883" s="74" t="s">
        <v>5875</v>
      </c>
      <c r="C1883" s="73" t="s">
        <v>5876</v>
      </c>
      <c r="D1883" s="73">
        <v>46035.0</v>
      </c>
      <c r="E1883" s="73" t="s">
        <v>2395</v>
      </c>
      <c r="F1883" s="73" t="s">
        <v>2396</v>
      </c>
      <c r="G1883" s="73">
        <v>43.6747</v>
      </c>
      <c r="H1883" s="73">
        <v>-98.146</v>
      </c>
      <c r="I1883" s="73">
        <v>19966.0</v>
      </c>
      <c r="J1883" s="73">
        <v>17.7</v>
      </c>
      <c r="K1883" s="73">
        <f t="shared" si="1"/>
        <v>0.9749399657</v>
      </c>
      <c r="L1883" s="73">
        <f t="shared" si="2"/>
        <v>1.8</v>
      </c>
      <c r="M1883" s="73">
        <f t="shared" si="3"/>
        <v>2.978853</v>
      </c>
      <c r="N1883" s="73" t="s">
        <v>1373</v>
      </c>
      <c r="O1883" s="73">
        <v>39.7</v>
      </c>
      <c r="P1883" s="73">
        <v>49.6</v>
      </c>
      <c r="Q1883" s="73">
        <v>50.4</v>
      </c>
      <c r="R1883" s="73">
        <v>49.0</v>
      </c>
      <c r="S1883" s="73">
        <v>3.01</v>
      </c>
      <c r="T1883" s="73">
        <v>55606.0</v>
      </c>
      <c r="U1883" s="73">
        <v>25.7</v>
      </c>
      <c r="V1883" s="73">
        <v>62.8</v>
      </c>
      <c r="W1883" s="73">
        <v>179508.0</v>
      </c>
      <c r="X1883" s="73">
        <v>772.0</v>
      </c>
      <c r="Y1883" s="73">
        <v>23.3</v>
      </c>
      <c r="Z1883" s="73">
        <v>67.7</v>
      </c>
      <c r="AA1883" s="73">
        <v>11021.0</v>
      </c>
      <c r="AB1883" s="73">
        <v>1.4</v>
      </c>
      <c r="AC1883" s="75">
        <v>45352.0</v>
      </c>
      <c r="AD1883" s="73">
        <v>91.1</v>
      </c>
      <c r="AE1883" s="73">
        <v>0.5</v>
      </c>
      <c r="AF1883" s="73">
        <v>0.9</v>
      </c>
      <c r="AG1883" s="73">
        <v>3.4</v>
      </c>
      <c r="AH1883" s="73">
        <v>0.0</v>
      </c>
      <c r="AI1883" s="73">
        <v>1.7</v>
      </c>
      <c r="AJ1883" s="73">
        <v>2.4</v>
      </c>
      <c r="AK1883" s="73" t="s">
        <v>5877</v>
      </c>
    </row>
    <row r="1884">
      <c r="A1884" s="73" t="s">
        <v>5878</v>
      </c>
      <c r="B1884" s="74" t="s">
        <v>5878</v>
      </c>
      <c r="C1884" s="73" t="s">
        <v>5879</v>
      </c>
      <c r="D1884" s="73">
        <v>48457.0</v>
      </c>
      <c r="E1884" s="73" t="s">
        <v>1377</v>
      </c>
      <c r="F1884" s="73" t="s">
        <v>1378</v>
      </c>
      <c r="G1884" s="73">
        <v>30.7712</v>
      </c>
      <c r="H1884" s="73">
        <v>-94.3766</v>
      </c>
      <c r="I1884" s="73">
        <v>19962.0</v>
      </c>
      <c r="J1884" s="73">
        <v>8.34</v>
      </c>
      <c r="K1884" s="73">
        <f t="shared" si="1"/>
        <v>0.9707331157</v>
      </c>
      <c r="L1884" s="73">
        <f t="shared" si="2"/>
        <v>1.8</v>
      </c>
      <c r="M1884" s="73">
        <f t="shared" si="3"/>
        <v>2.9424426</v>
      </c>
      <c r="N1884" s="73" t="s">
        <v>1373</v>
      </c>
      <c r="O1884" s="73">
        <v>42.6</v>
      </c>
      <c r="P1884" s="73">
        <v>54.2</v>
      </c>
      <c r="Q1884" s="73">
        <v>45.8</v>
      </c>
      <c r="R1884" s="73">
        <v>46.7</v>
      </c>
      <c r="S1884" s="73">
        <v>3.17</v>
      </c>
      <c r="T1884" s="73">
        <v>50898.0</v>
      </c>
      <c r="U1884" s="73">
        <v>24.4</v>
      </c>
      <c r="V1884" s="73">
        <v>80.6</v>
      </c>
      <c r="W1884" s="73">
        <v>123823.0</v>
      </c>
      <c r="X1884" s="73">
        <v>927.0</v>
      </c>
      <c r="Y1884" s="73">
        <v>13.1</v>
      </c>
      <c r="Z1884" s="73">
        <v>43.4</v>
      </c>
      <c r="AA1884" s="73">
        <v>7082.0</v>
      </c>
      <c r="AB1884" s="73">
        <v>12.6</v>
      </c>
      <c r="AC1884" s="75">
        <v>45352.0</v>
      </c>
      <c r="AD1884" s="73">
        <v>81.7</v>
      </c>
      <c r="AE1884" s="73">
        <v>10.6</v>
      </c>
      <c r="AF1884" s="73">
        <v>0.8</v>
      </c>
      <c r="AG1884" s="73">
        <v>0.2</v>
      </c>
      <c r="AH1884" s="73">
        <v>0.0</v>
      </c>
      <c r="AI1884" s="73">
        <v>1.3</v>
      </c>
      <c r="AJ1884" s="73">
        <v>5.5</v>
      </c>
      <c r="AK1884" s="73" t="s">
        <v>5880</v>
      </c>
    </row>
    <row r="1885">
      <c r="A1885" s="73" t="s">
        <v>2615</v>
      </c>
      <c r="B1885" s="74" t="s">
        <v>2615</v>
      </c>
      <c r="C1885" s="73" t="s">
        <v>2616</v>
      </c>
      <c r="D1885" s="73">
        <v>27091.0</v>
      </c>
      <c r="E1885" s="73" t="s">
        <v>1489</v>
      </c>
      <c r="F1885" s="73" t="s">
        <v>1490</v>
      </c>
      <c r="G1885" s="73">
        <v>43.6744</v>
      </c>
      <c r="H1885" s="73">
        <v>-94.5511</v>
      </c>
      <c r="I1885" s="73">
        <v>19960.0</v>
      </c>
      <c r="J1885" s="73">
        <v>10.82</v>
      </c>
      <c r="K1885" s="73">
        <f t="shared" si="1"/>
        <v>0.9718459803</v>
      </c>
      <c r="L1885" s="73">
        <f t="shared" si="2"/>
        <v>1.8</v>
      </c>
      <c r="M1885" s="73">
        <f t="shared" si="3"/>
        <v>2.9520898</v>
      </c>
      <c r="N1885" s="73" t="s">
        <v>1373</v>
      </c>
      <c r="O1885" s="73">
        <v>44.8</v>
      </c>
      <c r="P1885" s="73">
        <v>50.5</v>
      </c>
      <c r="Q1885" s="73">
        <v>49.5</v>
      </c>
      <c r="R1885" s="73">
        <v>56.1</v>
      </c>
      <c r="S1885" s="73">
        <v>2.79</v>
      </c>
      <c r="T1885" s="73">
        <v>61674.0</v>
      </c>
      <c r="U1885" s="73">
        <v>27.5</v>
      </c>
      <c r="V1885" s="73">
        <v>72.6</v>
      </c>
      <c r="W1885" s="73">
        <v>147087.0</v>
      </c>
      <c r="X1885" s="73">
        <v>767.0</v>
      </c>
      <c r="Y1885" s="73">
        <v>23.1</v>
      </c>
      <c r="Z1885" s="73">
        <v>65.3</v>
      </c>
      <c r="AA1885" s="73">
        <v>9842.0</v>
      </c>
      <c r="AB1885" s="73">
        <v>5.2</v>
      </c>
      <c r="AC1885" s="75">
        <v>45352.0</v>
      </c>
      <c r="AD1885" s="73">
        <v>94.5</v>
      </c>
      <c r="AE1885" s="73">
        <v>0.6</v>
      </c>
      <c r="AF1885" s="73">
        <v>0.5</v>
      </c>
      <c r="AG1885" s="73">
        <v>0.2</v>
      </c>
      <c r="AH1885" s="73">
        <v>0.0</v>
      </c>
      <c r="AI1885" s="73">
        <v>1.6</v>
      </c>
      <c r="AJ1885" s="73">
        <v>2.6</v>
      </c>
      <c r="AK1885" s="73" t="s">
        <v>5881</v>
      </c>
    </row>
    <row r="1886">
      <c r="A1886" s="73" t="s">
        <v>5882</v>
      </c>
      <c r="B1886" s="74" t="s">
        <v>5882</v>
      </c>
      <c r="C1886" s="73" t="s">
        <v>5883</v>
      </c>
      <c r="D1886" s="73">
        <v>18147.0</v>
      </c>
      <c r="E1886" s="73" t="s">
        <v>1563</v>
      </c>
      <c r="F1886" s="73" t="s">
        <v>1564</v>
      </c>
      <c r="G1886" s="73">
        <v>38.0141</v>
      </c>
      <c r="H1886" s="73">
        <v>-87.0077</v>
      </c>
      <c r="I1886" s="73">
        <v>19935.0</v>
      </c>
      <c r="J1886" s="73">
        <v>19.39</v>
      </c>
      <c r="K1886" s="73">
        <f t="shared" si="1"/>
        <v>0.9757014766</v>
      </c>
      <c r="L1886" s="73">
        <f t="shared" si="2"/>
        <v>1.8</v>
      </c>
      <c r="M1886" s="73">
        <f t="shared" si="3"/>
        <v>2.9854271</v>
      </c>
      <c r="N1886" s="73" t="s">
        <v>1373</v>
      </c>
      <c r="O1886" s="73">
        <v>44.3</v>
      </c>
      <c r="P1886" s="73">
        <v>51.0</v>
      </c>
      <c r="Q1886" s="73">
        <v>49.0</v>
      </c>
      <c r="R1886" s="73">
        <v>55.9</v>
      </c>
      <c r="S1886" s="73">
        <v>3.06</v>
      </c>
      <c r="T1886" s="73">
        <v>66168.0</v>
      </c>
      <c r="U1886" s="73">
        <v>32.2</v>
      </c>
      <c r="V1886" s="73">
        <v>80.1</v>
      </c>
      <c r="W1886" s="73">
        <v>166272.0</v>
      </c>
      <c r="X1886" s="73">
        <v>715.0</v>
      </c>
      <c r="Y1886" s="73">
        <v>19.9</v>
      </c>
      <c r="Z1886" s="73">
        <v>62.6</v>
      </c>
      <c r="AA1886" s="73">
        <v>10080.0</v>
      </c>
      <c r="AB1886" s="73">
        <v>3.3</v>
      </c>
      <c r="AC1886" s="75">
        <v>45352.0</v>
      </c>
      <c r="AD1886" s="73">
        <v>95.5</v>
      </c>
      <c r="AE1886" s="73">
        <v>0.7</v>
      </c>
      <c r="AF1886" s="73">
        <v>0.4</v>
      </c>
      <c r="AG1886" s="73">
        <v>0.0</v>
      </c>
      <c r="AH1886" s="73">
        <v>0.0</v>
      </c>
      <c r="AI1886" s="73">
        <v>0.5</v>
      </c>
      <c r="AJ1886" s="73">
        <v>2.9</v>
      </c>
      <c r="AK1886" s="73" t="s">
        <v>5884</v>
      </c>
    </row>
    <row r="1887">
      <c r="A1887" s="73" t="s">
        <v>1770</v>
      </c>
      <c r="B1887" s="74" t="s">
        <v>1770</v>
      </c>
      <c r="C1887" s="73" t="s">
        <v>1771</v>
      </c>
      <c r="D1887" s="73">
        <v>47173.0</v>
      </c>
      <c r="E1887" s="73" t="s">
        <v>1593</v>
      </c>
      <c r="F1887" s="73" t="s">
        <v>1594</v>
      </c>
      <c r="G1887" s="73">
        <v>36.2879</v>
      </c>
      <c r="H1887" s="73">
        <v>-83.8375</v>
      </c>
      <c r="I1887" s="73">
        <v>19860.0</v>
      </c>
      <c r="J1887" s="73">
        <v>34.3</v>
      </c>
      <c r="K1887" s="73">
        <f t="shared" si="1"/>
        <v>0.9824457201</v>
      </c>
      <c r="L1887" s="73">
        <f t="shared" si="2"/>
        <v>1.8</v>
      </c>
      <c r="M1887" s="73">
        <f t="shared" si="3"/>
        <v>3.043427</v>
      </c>
      <c r="N1887" s="73" t="s">
        <v>1396</v>
      </c>
      <c r="O1887" s="73">
        <v>42.6</v>
      </c>
      <c r="P1887" s="73">
        <v>49.7</v>
      </c>
      <c r="Q1887" s="73">
        <v>50.3</v>
      </c>
      <c r="R1887" s="73">
        <v>54.2</v>
      </c>
      <c r="S1887" s="73">
        <v>2.91</v>
      </c>
      <c r="T1887" s="73">
        <v>57094.0</v>
      </c>
      <c r="U1887" s="73">
        <v>22.5</v>
      </c>
      <c r="V1887" s="73">
        <v>80.5</v>
      </c>
      <c r="W1887" s="73">
        <v>164212.0</v>
      </c>
      <c r="X1887" s="73">
        <v>838.0</v>
      </c>
      <c r="Y1887" s="73">
        <v>13.1</v>
      </c>
      <c r="Z1887" s="73">
        <v>53.8</v>
      </c>
      <c r="AA1887" s="73">
        <v>8023.0</v>
      </c>
      <c r="AB1887" s="73">
        <v>5.7</v>
      </c>
      <c r="AC1887" s="75">
        <v>45352.0</v>
      </c>
      <c r="AD1887" s="73">
        <v>95.6</v>
      </c>
      <c r="AE1887" s="73">
        <v>0.5</v>
      </c>
      <c r="AF1887" s="73">
        <v>0.0</v>
      </c>
      <c r="AG1887" s="73">
        <v>0.0</v>
      </c>
      <c r="AH1887" s="73">
        <v>0.0</v>
      </c>
      <c r="AI1887" s="73">
        <v>0.3</v>
      </c>
      <c r="AJ1887" s="73">
        <v>3.5</v>
      </c>
      <c r="AK1887" s="73" t="s">
        <v>5885</v>
      </c>
    </row>
    <row r="1888">
      <c r="A1888" s="73" t="s">
        <v>5886</v>
      </c>
      <c r="B1888" s="74" t="s">
        <v>5886</v>
      </c>
      <c r="C1888" s="73" t="s">
        <v>5887</v>
      </c>
      <c r="D1888" s="73">
        <v>48123.0</v>
      </c>
      <c r="E1888" s="73" t="s">
        <v>1377</v>
      </c>
      <c r="F1888" s="73" t="s">
        <v>1378</v>
      </c>
      <c r="G1888" s="73">
        <v>29.0821</v>
      </c>
      <c r="H1888" s="73">
        <v>-97.3568</v>
      </c>
      <c r="I1888" s="73">
        <v>19826.0</v>
      </c>
      <c r="J1888" s="73">
        <v>8.42</v>
      </c>
      <c r="K1888" s="73">
        <f t="shared" si="1"/>
        <v>0.9707689947</v>
      </c>
      <c r="L1888" s="73">
        <f t="shared" si="2"/>
        <v>1.8</v>
      </c>
      <c r="M1888" s="73">
        <f t="shared" si="3"/>
        <v>2.9427538</v>
      </c>
      <c r="N1888" s="73" t="s">
        <v>1373</v>
      </c>
      <c r="O1888" s="73">
        <v>41.7</v>
      </c>
      <c r="P1888" s="73">
        <v>52.6</v>
      </c>
      <c r="Q1888" s="73">
        <v>47.4</v>
      </c>
      <c r="R1888" s="73">
        <v>47.6</v>
      </c>
      <c r="S1888" s="73">
        <v>3.39</v>
      </c>
      <c r="T1888" s="73">
        <v>61100.0</v>
      </c>
      <c r="U1888" s="73">
        <v>26.8</v>
      </c>
      <c r="V1888" s="73">
        <v>70.7</v>
      </c>
      <c r="W1888" s="73">
        <v>157720.0</v>
      </c>
      <c r="X1888" s="73">
        <v>931.0</v>
      </c>
      <c r="Y1888" s="73">
        <v>14.1</v>
      </c>
      <c r="Z1888" s="73">
        <v>50.2</v>
      </c>
      <c r="AA1888" s="73">
        <v>9020.0</v>
      </c>
      <c r="AB1888" s="73">
        <v>5.2</v>
      </c>
      <c r="AC1888" s="75">
        <v>45352.0</v>
      </c>
      <c r="AD1888" s="73">
        <v>60.7</v>
      </c>
      <c r="AE1888" s="73">
        <v>7.8</v>
      </c>
      <c r="AF1888" s="73">
        <v>0.4</v>
      </c>
      <c r="AG1888" s="73">
        <v>0.8</v>
      </c>
      <c r="AH1888" s="73">
        <v>0.0</v>
      </c>
      <c r="AI1888" s="73">
        <v>23.1</v>
      </c>
      <c r="AJ1888" s="73">
        <v>7.2</v>
      </c>
      <c r="AK1888" s="73" t="s">
        <v>5888</v>
      </c>
    </row>
    <row r="1889">
      <c r="A1889" s="73" t="s">
        <v>1596</v>
      </c>
      <c r="B1889" s="74" t="s">
        <v>1596</v>
      </c>
      <c r="C1889" s="73" t="s">
        <v>1597</v>
      </c>
      <c r="D1889" s="73">
        <v>13229.0</v>
      </c>
      <c r="E1889" s="73" t="s">
        <v>1525</v>
      </c>
      <c r="F1889" s="73" t="s">
        <v>1526</v>
      </c>
      <c r="G1889" s="73">
        <v>31.3588</v>
      </c>
      <c r="H1889" s="73">
        <v>-82.2128</v>
      </c>
      <c r="I1889" s="73">
        <v>19822.0</v>
      </c>
      <c r="J1889" s="73">
        <v>22.48</v>
      </c>
      <c r="K1889" s="73">
        <f t="shared" si="1"/>
        <v>0.9770953632</v>
      </c>
      <c r="L1889" s="73">
        <f t="shared" si="2"/>
        <v>1.8</v>
      </c>
      <c r="M1889" s="73">
        <f t="shared" si="3"/>
        <v>2.9974472</v>
      </c>
      <c r="N1889" s="73" t="s">
        <v>1396</v>
      </c>
      <c r="O1889" s="73">
        <v>39.8</v>
      </c>
      <c r="P1889" s="73">
        <v>50.2</v>
      </c>
      <c r="Q1889" s="73">
        <v>49.8</v>
      </c>
      <c r="R1889" s="73">
        <v>53.9</v>
      </c>
      <c r="S1889" s="73">
        <v>3.18</v>
      </c>
      <c r="T1889" s="73">
        <v>54861.0</v>
      </c>
      <c r="U1889" s="73">
        <v>20.3</v>
      </c>
      <c r="V1889" s="73">
        <v>76.9</v>
      </c>
      <c r="W1889" s="73">
        <v>120585.0</v>
      </c>
      <c r="X1889" s="73">
        <v>764.0</v>
      </c>
      <c r="Y1889" s="73">
        <v>17.0</v>
      </c>
      <c r="Z1889" s="73">
        <v>56.5</v>
      </c>
      <c r="AA1889" s="73">
        <v>8525.0</v>
      </c>
      <c r="AB1889" s="73">
        <v>2.3</v>
      </c>
      <c r="AC1889" s="75">
        <v>45352.0</v>
      </c>
      <c r="AD1889" s="73">
        <v>85.5</v>
      </c>
      <c r="AE1889" s="73">
        <v>9.7</v>
      </c>
      <c r="AF1889" s="73">
        <v>0.0</v>
      </c>
      <c r="AG1889" s="73">
        <v>0.1</v>
      </c>
      <c r="AH1889" s="73">
        <v>0.0</v>
      </c>
      <c r="AI1889" s="73">
        <v>2.1</v>
      </c>
      <c r="AJ1889" s="73">
        <v>2.5</v>
      </c>
      <c r="AK1889" s="73" t="s">
        <v>5889</v>
      </c>
    </row>
    <row r="1890">
      <c r="A1890" s="73" t="s">
        <v>1668</v>
      </c>
      <c r="B1890" s="74" t="s">
        <v>1668</v>
      </c>
      <c r="C1890" s="73" t="s">
        <v>1669</v>
      </c>
      <c r="D1890" s="73">
        <v>1099.0</v>
      </c>
      <c r="E1890" s="73" t="s">
        <v>1706</v>
      </c>
      <c r="F1890" s="73" t="s">
        <v>1707</v>
      </c>
      <c r="G1890" s="73">
        <v>31.5709</v>
      </c>
      <c r="H1890" s="73">
        <v>-87.3654</v>
      </c>
      <c r="I1890" s="73">
        <v>19816.0</v>
      </c>
      <c r="J1890" s="73">
        <v>7.46</v>
      </c>
      <c r="K1890" s="73">
        <f t="shared" si="1"/>
        <v>0.9703385347</v>
      </c>
      <c r="L1890" s="73">
        <f t="shared" si="2"/>
        <v>1.8</v>
      </c>
      <c r="M1890" s="73">
        <f t="shared" si="3"/>
        <v>2.9390194</v>
      </c>
      <c r="N1890" s="73" t="s">
        <v>1373</v>
      </c>
      <c r="O1890" s="73">
        <v>43.7</v>
      </c>
      <c r="P1890" s="73">
        <v>49.2</v>
      </c>
      <c r="Q1890" s="73">
        <v>50.8</v>
      </c>
      <c r="R1890" s="73">
        <v>42.4</v>
      </c>
      <c r="S1890" s="73">
        <v>3.57</v>
      </c>
      <c r="T1890" s="73">
        <v>39965.0</v>
      </c>
      <c r="U1890" s="73">
        <v>15.9</v>
      </c>
      <c r="V1890" s="73">
        <v>72.4</v>
      </c>
      <c r="W1890" s="73">
        <v>111583.0</v>
      </c>
      <c r="X1890" s="73">
        <v>692.0</v>
      </c>
      <c r="Y1890" s="73">
        <v>13.5</v>
      </c>
      <c r="Z1890" s="73">
        <v>44.0</v>
      </c>
      <c r="AA1890" s="73">
        <v>7105.0</v>
      </c>
      <c r="AB1890" s="73">
        <v>12.2</v>
      </c>
      <c r="AC1890" s="75">
        <v>45352.0</v>
      </c>
      <c r="AD1890" s="73">
        <v>53.7</v>
      </c>
      <c r="AE1890" s="73">
        <v>42.3</v>
      </c>
      <c r="AF1890" s="73">
        <v>0.2</v>
      </c>
      <c r="AG1890" s="73">
        <v>1.3</v>
      </c>
      <c r="AH1890" s="73">
        <v>0.1</v>
      </c>
      <c r="AI1890" s="73">
        <v>0.2</v>
      </c>
      <c r="AJ1890" s="73">
        <v>2.2</v>
      </c>
      <c r="AK1890" s="73" t="s">
        <v>5890</v>
      </c>
    </row>
    <row r="1891">
      <c r="A1891" s="73" t="s">
        <v>3243</v>
      </c>
      <c r="B1891" s="74" t="s">
        <v>3243</v>
      </c>
      <c r="C1891" s="73" t="s">
        <v>3244</v>
      </c>
      <c r="D1891" s="73">
        <v>56023.0</v>
      </c>
      <c r="E1891" s="73" t="s">
        <v>3080</v>
      </c>
      <c r="F1891" s="73" t="s">
        <v>3081</v>
      </c>
      <c r="G1891" s="73">
        <v>42.264</v>
      </c>
      <c r="H1891" s="73">
        <v>-110.656</v>
      </c>
      <c r="I1891" s="73">
        <v>19794.0</v>
      </c>
      <c r="J1891" s="73">
        <v>1.88</v>
      </c>
      <c r="K1891" s="73">
        <f t="shared" si="1"/>
        <v>0.9678402624</v>
      </c>
      <c r="L1891" s="73">
        <f t="shared" si="2"/>
        <v>1.8</v>
      </c>
      <c r="M1891" s="73">
        <f t="shared" si="3"/>
        <v>2.9173132</v>
      </c>
      <c r="N1891" s="73" t="s">
        <v>1502</v>
      </c>
      <c r="O1891" s="73">
        <v>40.7</v>
      </c>
      <c r="P1891" s="73">
        <v>51.2</v>
      </c>
      <c r="Q1891" s="73">
        <v>48.8</v>
      </c>
      <c r="R1891" s="73">
        <v>60.7</v>
      </c>
      <c r="S1891" s="73">
        <v>3.17</v>
      </c>
      <c r="T1891" s="73">
        <v>83033.0</v>
      </c>
      <c r="U1891" s="73">
        <v>41.2</v>
      </c>
      <c r="V1891" s="73">
        <v>79.4</v>
      </c>
      <c r="W1891" s="73">
        <v>324930.0</v>
      </c>
      <c r="X1891" s="73">
        <v>818.0</v>
      </c>
      <c r="Y1891" s="73">
        <v>23.1</v>
      </c>
      <c r="Z1891" s="73">
        <v>66.5</v>
      </c>
      <c r="AA1891" s="73">
        <v>9732.0</v>
      </c>
      <c r="AB1891" s="73">
        <v>2.6</v>
      </c>
      <c r="AC1891" s="75">
        <v>45352.0</v>
      </c>
      <c r="AD1891" s="73">
        <v>94.6</v>
      </c>
      <c r="AE1891" s="73">
        <v>0.1</v>
      </c>
      <c r="AF1891" s="73">
        <v>0.3</v>
      </c>
      <c r="AG1891" s="73">
        <v>0.3</v>
      </c>
      <c r="AH1891" s="73">
        <v>0.0</v>
      </c>
      <c r="AI1891" s="73">
        <v>0.5</v>
      </c>
      <c r="AJ1891" s="73">
        <v>4.2</v>
      </c>
      <c r="AK1891" s="73" t="s">
        <v>5891</v>
      </c>
    </row>
    <row r="1892">
      <c r="A1892" s="73" t="s">
        <v>5892</v>
      </c>
      <c r="B1892" s="74" t="s">
        <v>5892</v>
      </c>
      <c r="C1892" s="73" t="s">
        <v>5893</v>
      </c>
      <c r="D1892" s="73">
        <v>49013.0</v>
      </c>
      <c r="E1892" s="73" t="s">
        <v>1500</v>
      </c>
      <c r="F1892" s="73" t="s">
        <v>1501</v>
      </c>
      <c r="G1892" s="73">
        <v>40.2982</v>
      </c>
      <c r="H1892" s="73">
        <v>-110.4252</v>
      </c>
      <c r="I1892" s="73">
        <v>19779.0</v>
      </c>
      <c r="J1892" s="73">
        <v>2.36</v>
      </c>
      <c r="K1892" s="73">
        <f t="shared" si="1"/>
        <v>0.9680549144</v>
      </c>
      <c r="L1892" s="73">
        <f t="shared" si="2"/>
        <v>1.8</v>
      </c>
      <c r="M1892" s="73">
        <f t="shared" si="3"/>
        <v>2.9191804</v>
      </c>
      <c r="N1892" s="73" t="s">
        <v>1502</v>
      </c>
      <c r="O1892" s="73">
        <v>33.1</v>
      </c>
      <c r="P1892" s="73">
        <v>50.6</v>
      </c>
      <c r="Q1892" s="73">
        <v>49.4</v>
      </c>
      <c r="R1892" s="73">
        <v>59.3</v>
      </c>
      <c r="S1892" s="73">
        <v>3.49</v>
      </c>
      <c r="T1892" s="73">
        <v>70821.0</v>
      </c>
      <c r="U1892" s="73">
        <v>31.2</v>
      </c>
      <c r="V1892" s="73">
        <v>77.3</v>
      </c>
      <c r="W1892" s="73">
        <v>222625.0</v>
      </c>
      <c r="X1892" s="73">
        <v>894.0</v>
      </c>
      <c r="Y1892" s="73">
        <v>14.3</v>
      </c>
      <c r="Z1892" s="73">
        <v>59.9</v>
      </c>
      <c r="AA1892" s="73">
        <v>8707.0</v>
      </c>
      <c r="AB1892" s="73">
        <v>4.3</v>
      </c>
      <c r="AC1892" s="75">
        <v>45352.0</v>
      </c>
      <c r="AD1892" s="73">
        <v>88.8</v>
      </c>
      <c r="AE1892" s="73">
        <v>0.4</v>
      </c>
      <c r="AF1892" s="73">
        <v>0.4</v>
      </c>
      <c r="AG1892" s="73">
        <v>3.4</v>
      </c>
      <c r="AH1892" s="73">
        <v>0.4</v>
      </c>
      <c r="AI1892" s="73">
        <v>2.3</v>
      </c>
      <c r="AJ1892" s="73">
        <v>4.3</v>
      </c>
      <c r="AK1892" s="73" t="s">
        <v>5894</v>
      </c>
    </row>
    <row r="1893">
      <c r="A1893" s="73" t="s">
        <v>4052</v>
      </c>
      <c r="B1893" s="74" t="s">
        <v>4052</v>
      </c>
      <c r="C1893" s="73" t="s">
        <v>4961</v>
      </c>
      <c r="D1893" s="73">
        <v>29217.0</v>
      </c>
      <c r="E1893" s="73" t="s">
        <v>1547</v>
      </c>
      <c r="F1893" s="73" t="s">
        <v>1548</v>
      </c>
      <c r="G1893" s="73">
        <v>37.8506</v>
      </c>
      <c r="H1893" s="73">
        <v>-94.3424</v>
      </c>
      <c r="I1893" s="73">
        <v>19777.0</v>
      </c>
      <c r="J1893" s="73">
        <v>9.24</v>
      </c>
      <c r="K1893" s="73">
        <f t="shared" si="1"/>
        <v>0.9711368305</v>
      </c>
      <c r="L1893" s="73">
        <f t="shared" si="2"/>
        <v>1.8</v>
      </c>
      <c r="M1893" s="73">
        <f t="shared" si="3"/>
        <v>2.9459436</v>
      </c>
      <c r="N1893" s="73" t="s">
        <v>1373</v>
      </c>
      <c r="O1893" s="73">
        <v>41.8</v>
      </c>
      <c r="P1893" s="73">
        <v>49.4</v>
      </c>
      <c r="Q1893" s="73">
        <v>50.6</v>
      </c>
      <c r="R1893" s="73">
        <v>48.7</v>
      </c>
      <c r="S1893" s="73">
        <v>3.15</v>
      </c>
      <c r="T1893" s="73">
        <v>53318.0</v>
      </c>
      <c r="U1893" s="73">
        <v>18.7</v>
      </c>
      <c r="V1893" s="73">
        <v>71.1</v>
      </c>
      <c r="W1893" s="73">
        <v>127858.0</v>
      </c>
      <c r="X1893" s="73">
        <v>706.0</v>
      </c>
      <c r="Y1893" s="73">
        <v>17.8</v>
      </c>
      <c r="Z1893" s="73">
        <v>56.7</v>
      </c>
      <c r="AA1893" s="73">
        <v>9009.0</v>
      </c>
      <c r="AB1893" s="73">
        <v>4.0</v>
      </c>
      <c r="AC1893" s="75">
        <v>45352.0</v>
      </c>
      <c r="AD1893" s="73">
        <v>95.2</v>
      </c>
      <c r="AE1893" s="73">
        <v>0.5</v>
      </c>
      <c r="AF1893" s="73">
        <v>0.7</v>
      </c>
      <c r="AG1893" s="73">
        <v>0.1</v>
      </c>
      <c r="AH1893" s="73">
        <v>0.0</v>
      </c>
      <c r="AI1893" s="73">
        <v>0.2</v>
      </c>
      <c r="AJ1893" s="73">
        <v>3.2</v>
      </c>
      <c r="AK1893" s="73" t="s">
        <v>5895</v>
      </c>
    </row>
    <row r="1894">
      <c r="A1894" s="73" t="s">
        <v>1389</v>
      </c>
      <c r="B1894" s="74" t="s">
        <v>1389</v>
      </c>
      <c r="C1894" s="73" t="s">
        <v>1390</v>
      </c>
      <c r="D1894" s="73">
        <v>18117.0</v>
      </c>
      <c r="E1894" s="73" t="s">
        <v>1563</v>
      </c>
      <c r="F1894" s="73" t="s">
        <v>1564</v>
      </c>
      <c r="G1894" s="73">
        <v>38.5418</v>
      </c>
      <c r="H1894" s="73">
        <v>-86.4951</v>
      </c>
      <c r="I1894" s="73">
        <v>19768.0</v>
      </c>
      <c r="J1894" s="73">
        <v>19.16</v>
      </c>
      <c r="K1894" s="73">
        <f t="shared" si="1"/>
        <v>0.975597804</v>
      </c>
      <c r="L1894" s="73">
        <f t="shared" si="2"/>
        <v>1.8</v>
      </c>
      <c r="M1894" s="73">
        <f t="shared" si="3"/>
        <v>2.9845324</v>
      </c>
      <c r="N1894" s="73" t="s">
        <v>1565</v>
      </c>
      <c r="O1894" s="73">
        <v>42.6</v>
      </c>
      <c r="P1894" s="73">
        <v>50.0</v>
      </c>
      <c r="Q1894" s="73">
        <v>50.0</v>
      </c>
      <c r="R1894" s="73">
        <v>51.3</v>
      </c>
      <c r="S1894" s="73">
        <v>2.91</v>
      </c>
      <c r="T1894" s="73">
        <v>60775.0</v>
      </c>
      <c r="U1894" s="73">
        <v>25.0</v>
      </c>
      <c r="V1894" s="73">
        <v>77.8</v>
      </c>
      <c r="W1894" s="73">
        <v>122719.0</v>
      </c>
      <c r="X1894" s="73">
        <v>767.0</v>
      </c>
      <c r="Y1894" s="73">
        <v>13.9</v>
      </c>
      <c r="Z1894" s="73">
        <v>61.0</v>
      </c>
      <c r="AA1894" s="73">
        <v>8174.0</v>
      </c>
      <c r="AB1894" s="73">
        <v>3.0</v>
      </c>
      <c r="AC1894" s="75">
        <v>45352.0</v>
      </c>
      <c r="AD1894" s="73">
        <v>93.5</v>
      </c>
      <c r="AE1894" s="73">
        <v>1.6</v>
      </c>
      <c r="AF1894" s="73">
        <v>0.4</v>
      </c>
      <c r="AG1894" s="73">
        <v>0.0</v>
      </c>
      <c r="AH1894" s="73">
        <v>0.0</v>
      </c>
      <c r="AI1894" s="73">
        <v>0.3</v>
      </c>
      <c r="AJ1894" s="73">
        <v>4.1</v>
      </c>
      <c r="AK1894" s="73" t="s">
        <v>5896</v>
      </c>
    </row>
    <row r="1895">
      <c r="A1895" s="73" t="s">
        <v>1437</v>
      </c>
      <c r="B1895" s="74" t="s">
        <v>1437</v>
      </c>
      <c r="C1895" s="73" t="s">
        <v>1438</v>
      </c>
      <c r="D1895" s="73">
        <v>28153.0</v>
      </c>
      <c r="E1895" s="73" t="s">
        <v>2308</v>
      </c>
      <c r="F1895" s="73" t="s">
        <v>2309</v>
      </c>
      <c r="G1895" s="73">
        <v>31.6408</v>
      </c>
      <c r="H1895" s="73">
        <v>-88.6958</v>
      </c>
      <c r="I1895" s="73">
        <v>19760.0</v>
      </c>
      <c r="J1895" s="73">
        <v>9.41</v>
      </c>
      <c r="K1895" s="73">
        <f t="shared" si="1"/>
        <v>0.9712131066</v>
      </c>
      <c r="L1895" s="73">
        <f t="shared" si="2"/>
        <v>1.8</v>
      </c>
      <c r="M1895" s="73">
        <f t="shared" si="3"/>
        <v>2.9466049</v>
      </c>
      <c r="N1895" s="73" t="s">
        <v>1373</v>
      </c>
      <c r="O1895" s="73">
        <v>38.8</v>
      </c>
      <c r="P1895" s="73">
        <v>48.6</v>
      </c>
      <c r="Q1895" s="73">
        <v>51.4</v>
      </c>
      <c r="R1895" s="73">
        <v>42.0</v>
      </c>
      <c r="S1895" s="73">
        <v>3.39</v>
      </c>
      <c r="T1895" s="73">
        <v>34875.0</v>
      </c>
      <c r="U1895" s="73">
        <v>19.0</v>
      </c>
      <c r="V1895" s="73">
        <v>87.3</v>
      </c>
      <c r="W1895" s="73">
        <v>94217.0</v>
      </c>
      <c r="X1895" s="73">
        <v>771.0</v>
      </c>
      <c r="Y1895" s="73">
        <v>19.8</v>
      </c>
      <c r="Z1895" s="73">
        <v>54.4</v>
      </c>
      <c r="AA1895" s="73">
        <v>6834.0</v>
      </c>
      <c r="AB1895" s="73">
        <v>8.7</v>
      </c>
      <c r="AC1895" s="75">
        <v>45352.0</v>
      </c>
      <c r="AD1895" s="73">
        <v>57.1</v>
      </c>
      <c r="AE1895" s="73">
        <v>37.9</v>
      </c>
      <c r="AF1895" s="73">
        <v>0.0</v>
      </c>
      <c r="AG1895" s="73">
        <v>0.0</v>
      </c>
      <c r="AH1895" s="73">
        <v>0.0</v>
      </c>
      <c r="AI1895" s="73">
        <v>1.6</v>
      </c>
      <c r="AJ1895" s="73">
        <v>3.4</v>
      </c>
      <c r="AK1895" s="73" t="s">
        <v>5897</v>
      </c>
    </row>
    <row r="1896">
      <c r="A1896" s="73" t="s">
        <v>3571</v>
      </c>
      <c r="B1896" s="74" t="s">
        <v>3571</v>
      </c>
      <c r="C1896" s="73" t="s">
        <v>3572</v>
      </c>
      <c r="D1896" s="73">
        <v>48253.0</v>
      </c>
      <c r="E1896" s="73" t="s">
        <v>1377</v>
      </c>
      <c r="F1896" s="73" t="s">
        <v>1378</v>
      </c>
      <c r="G1896" s="73">
        <v>32.7399</v>
      </c>
      <c r="H1896" s="73">
        <v>-99.8788</v>
      </c>
      <c r="I1896" s="73">
        <v>19758.0</v>
      </c>
      <c r="J1896" s="73">
        <v>8.22</v>
      </c>
      <c r="K1896" s="73">
        <f t="shared" si="1"/>
        <v>0.9706792998</v>
      </c>
      <c r="L1896" s="73">
        <f t="shared" si="2"/>
        <v>1.8</v>
      </c>
      <c r="M1896" s="73">
        <f t="shared" si="3"/>
        <v>2.9419758</v>
      </c>
      <c r="N1896" s="73" t="s">
        <v>1373</v>
      </c>
      <c r="O1896" s="73">
        <v>38.4</v>
      </c>
      <c r="P1896" s="73">
        <v>63.7</v>
      </c>
      <c r="Q1896" s="73">
        <v>36.3</v>
      </c>
      <c r="R1896" s="73">
        <v>45.4</v>
      </c>
      <c r="S1896" s="73">
        <v>2.71</v>
      </c>
      <c r="T1896" s="73">
        <v>59361.0</v>
      </c>
      <c r="U1896" s="73">
        <v>20.2</v>
      </c>
      <c r="V1896" s="73">
        <v>82.2</v>
      </c>
      <c r="W1896" s="73">
        <v>88911.0</v>
      </c>
      <c r="X1896" s="73">
        <v>954.0</v>
      </c>
      <c r="Y1896" s="73">
        <v>11.2</v>
      </c>
      <c r="Z1896" s="73">
        <v>39.5</v>
      </c>
      <c r="AA1896" s="73">
        <v>6014.0</v>
      </c>
      <c r="AB1896" s="73">
        <v>4.7</v>
      </c>
      <c r="AC1896" s="75">
        <v>45352.0</v>
      </c>
      <c r="AD1896" s="73">
        <v>69.1</v>
      </c>
      <c r="AE1896" s="73">
        <v>10.9</v>
      </c>
      <c r="AF1896" s="73">
        <v>0.4</v>
      </c>
      <c r="AG1896" s="73">
        <v>0.5</v>
      </c>
      <c r="AH1896" s="73">
        <v>0.0</v>
      </c>
      <c r="AI1896" s="73">
        <v>7.4</v>
      </c>
      <c r="AJ1896" s="73">
        <v>11.8</v>
      </c>
      <c r="AK1896" s="73" t="s">
        <v>5898</v>
      </c>
    </row>
    <row r="1897">
      <c r="A1897" s="73" t="s">
        <v>1476</v>
      </c>
      <c r="B1897" s="74" t="s">
        <v>1476</v>
      </c>
      <c r="C1897" s="73" t="s">
        <v>5899</v>
      </c>
      <c r="D1897" s="73">
        <v>22041.0</v>
      </c>
      <c r="E1897" s="73" t="s">
        <v>1885</v>
      </c>
      <c r="F1897" s="73" t="s">
        <v>1886</v>
      </c>
      <c r="G1897" s="73">
        <v>32.1333</v>
      </c>
      <c r="H1897" s="73">
        <v>-91.6738</v>
      </c>
      <c r="I1897" s="73">
        <v>19752.0</v>
      </c>
      <c r="J1897" s="73">
        <v>12.22</v>
      </c>
      <c r="K1897" s="73">
        <f t="shared" si="1"/>
        <v>0.9724747736</v>
      </c>
      <c r="L1897" s="73">
        <f t="shared" si="2"/>
        <v>1.8</v>
      </c>
      <c r="M1897" s="73">
        <f t="shared" si="3"/>
        <v>2.9575358</v>
      </c>
      <c r="N1897" s="73" t="s">
        <v>1373</v>
      </c>
      <c r="O1897" s="73">
        <v>39.0</v>
      </c>
      <c r="P1897" s="73">
        <v>47.6</v>
      </c>
      <c r="Q1897" s="73">
        <v>52.4</v>
      </c>
      <c r="R1897" s="73">
        <v>48.6</v>
      </c>
      <c r="S1897" s="73">
        <v>3.13</v>
      </c>
      <c r="T1897" s="73">
        <v>41129.0</v>
      </c>
      <c r="U1897" s="73">
        <v>16.6</v>
      </c>
      <c r="V1897" s="73">
        <v>74.8</v>
      </c>
      <c r="W1897" s="73">
        <v>99081.0</v>
      </c>
      <c r="X1897" s="73">
        <v>701.0</v>
      </c>
      <c r="Y1897" s="73">
        <v>15.3</v>
      </c>
      <c r="Z1897" s="73">
        <v>48.1</v>
      </c>
      <c r="AA1897" s="73">
        <v>7207.0</v>
      </c>
      <c r="AB1897" s="73">
        <v>9.2</v>
      </c>
      <c r="AC1897" s="75">
        <v>45352.0</v>
      </c>
      <c r="AD1897" s="73">
        <v>66.7</v>
      </c>
      <c r="AE1897" s="73">
        <v>30.4</v>
      </c>
      <c r="AF1897" s="73">
        <v>0.2</v>
      </c>
      <c r="AG1897" s="73">
        <v>0.0</v>
      </c>
      <c r="AH1897" s="73">
        <v>0.0</v>
      </c>
      <c r="AI1897" s="73">
        <v>0.1</v>
      </c>
      <c r="AJ1897" s="73">
        <v>2.5</v>
      </c>
      <c r="AK1897" s="73" t="s">
        <v>5900</v>
      </c>
    </row>
    <row r="1898">
      <c r="A1898" s="73" t="s">
        <v>5901</v>
      </c>
      <c r="B1898" s="74" t="s">
        <v>5901</v>
      </c>
      <c r="C1898" s="73" t="s">
        <v>5902</v>
      </c>
      <c r="D1898" s="73">
        <v>48177.0</v>
      </c>
      <c r="E1898" s="73" t="s">
        <v>1377</v>
      </c>
      <c r="F1898" s="73" t="s">
        <v>1378</v>
      </c>
      <c r="G1898" s="73">
        <v>29.4567</v>
      </c>
      <c r="H1898" s="73">
        <v>-97.4925</v>
      </c>
      <c r="I1898" s="73">
        <v>19736.0</v>
      </c>
      <c r="J1898" s="73">
        <v>7.14</v>
      </c>
      <c r="K1898" s="73">
        <f t="shared" si="1"/>
        <v>0.9701950905</v>
      </c>
      <c r="L1898" s="73">
        <f t="shared" si="2"/>
        <v>1.8</v>
      </c>
      <c r="M1898" s="73">
        <f t="shared" si="3"/>
        <v>2.9377746</v>
      </c>
      <c r="N1898" s="73" t="s">
        <v>1373</v>
      </c>
      <c r="O1898" s="73">
        <v>36.8</v>
      </c>
      <c r="P1898" s="73">
        <v>51.1</v>
      </c>
      <c r="Q1898" s="73">
        <v>48.9</v>
      </c>
      <c r="R1898" s="73">
        <v>47.2</v>
      </c>
      <c r="S1898" s="73">
        <v>3.16</v>
      </c>
      <c r="T1898" s="73">
        <v>64255.0</v>
      </c>
      <c r="U1898" s="73">
        <v>26.9</v>
      </c>
      <c r="V1898" s="73">
        <v>67.0</v>
      </c>
      <c r="W1898" s="73">
        <v>155538.0</v>
      </c>
      <c r="X1898" s="73">
        <v>895.0</v>
      </c>
      <c r="Y1898" s="73">
        <v>13.1</v>
      </c>
      <c r="Z1898" s="73">
        <v>58.6</v>
      </c>
      <c r="AA1898" s="73">
        <v>9572.0</v>
      </c>
      <c r="AB1898" s="73">
        <v>1.0</v>
      </c>
      <c r="AC1898" s="75">
        <v>45352.0</v>
      </c>
      <c r="AD1898" s="73">
        <v>70.1</v>
      </c>
      <c r="AE1898" s="73">
        <v>6.3</v>
      </c>
      <c r="AF1898" s="73">
        <v>0.8</v>
      </c>
      <c r="AG1898" s="73">
        <v>0.2</v>
      </c>
      <c r="AH1898" s="73">
        <v>0.2</v>
      </c>
      <c r="AI1898" s="73">
        <v>8.6</v>
      </c>
      <c r="AJ1898" s="73">
        <v>13.8</v>
      </c>
      <c r="AK1898" s="73" t="s">
        <v>5903</v>
      </c>
    </row>
    <row r="1899">
      <c r="A1899" s="73" t="s">
        <v>5362</v>
      </c>
      <c r="B1899" s="74" t="s">
        <v>5362</v>
      </c>
      <c r="C1899" s="73" t="s">
        <v>5363</v>
      </c>
      <c r="D1899" s="73">
        <v>40001.0</v>
      </c>
      <c r="E1899" s="73" t="s">
        <v>1648</v>
      </c>
      <c r="F1899" s="73" t="s">
        <v>1646</v>
      </c>
      <c r="G1899" s="73">
        <v>35.8839</v>
      </c>
      <c r="H1899" s="73">
        <v>-94.6587</v>
      </c>
      <c r="I1899" s="73">
        <v>19726.0</v>
      </c>
      <c r="J1899" s="73">
        <v>13.27</v>
      </c>
      <c r="K1899" s="73">
        <f t="shared" si="1"/>
        <v>0.9729466356</v>
      </c>
      <c r="L1899" s="73">
        <f t="shared" si="2"/>
        <v>1.8</v>
      </c>
      <c r="M1899" s="73">
        <f t="shared" si="3"/>
        <v>2.9616203</v>
      </c>
      <c r="N1899" s="73" t="s">
        <v>1373</v>
      </c>
      <c r="O1899" s="73">
        <v>38.1</v>
      </c>
      <c r="P1899" s="73">
        <v>50.2</v>
      </c>
      <c r="Q1899" s="73">
        <v>49.8</v>
      </c>
      <c r="R1899" s="73">
        <v>47.1</v>
      </c>
      <c r="S1899" s="73">
        <v>3.52</v>
      </c>
      <c r="T1899" s="73">
        <v>44955.0</v>
      </c>
      <c r="U1899" s="73">
        <v>14.8</v>
      </c>
      <c r="V1899" s="73">
        <v>68.6</v>
      </c>
      <c r="W1899" s="73">
        <v>107544.0</v>
      </c>
      <c r="X1899" s="73">
        <v>608.0</v>
      </c>
      <c r="Y1899" s="73">
        <v>10.8</v>
      </c>
      <c r="Z1899" s="73">
        <v>50.7</v>
      </c>
      <c r="AA1899" s="73">
        <v>8653.0</v>
      </c>
      <c r="AB1899" s="73">
        <v>6.4</v>
      </c>
      <c r="AC1899" s="75">
        <v>45352.0</v>
      </c>
      <c r="AD1899" s="73">
        <v>39.3</v>
      </c>
      <c r="AE1899" s="73">
        <v>0.3</v>
      </c>
      <c r="AF1899" s="73">
        <v>1.4</v>
      </c>
      <c r="AG1899" s="73">
        <v>44.0</v>
      </c>
      <c r="AH1899" s="73">
        <v>0.0</v>
      </c>
      <c r="AI1899" s="73">
        <v>4.1</v>
      </c>
      <c r="AJ1899" s="73">
        <v>10.9</v>
      </c>
      <c r="AK1899" s="73" t="s">
        <v>5904</v>
      </c>
    </row>
    <row r="1900">
      <c r="A1900" s="73" t="s">
        <v>1758</v>
      </c>
      <c r="B1900" s="74" t="s">
        <v>1758</v>
      </c>
      <c r="C1900" s="73" t="s">
        <v>1759</v>
      </c>
      <c r="D1900" s="73">
        <v>17041.0</v>
      </c>
      <c r="E1900" s="73" t="s">
        <v>1371</v>
      </c>
      <c r="F1900" s="73" t="s">
        <v>1372</v>
      </c>
      <c r="G1900" s="73">
        <v>39.7694</v>
      </c>
      <c r="H1900" s="73">
        <v>-88.2173</v>
      </c>
      <c r="I1900" s="73">
        <v>19714.0</v>
      </c>
      <c r="J1900" s="73">
        <v>18.27</v>
      </c>
      <c r="K1900" s="73">
        <f t="shared" si="1"/>
        <v>0.9751967402</v>
      </c>
      <c r="L1900" s="73">
        <f t="shared" si="2"/>
        <v>1.8</v>
      </c>
      <c r="M1900" s="73">
        <f t="shared" si="3"/>
        <v>2.9810703</v>
      </c>
      <c r="N1900" s="73" t="s">
        <v>1373</v>
      </c>
      <c r="O1900" s="73">
        <v>38.6</v>
      </c>
      <c r="P1900" s="73">
        <v>49.5</v>
      </c>
      <c r="Q1900" s="73">
        <v>50.5</v>
      </c>
      <c r="R1900" s="73">
        <v>55.8</v>
      </c>
      <c r="S1900" s="73">
        <v>3.13</v>
      </c>
      <c r="T1900" s="73">
        <v>67177.0</v>
      </c>
      <c r="U1900" s="73">
        <v>30.6</v>
      </c>
      <c r="V1900" s="73">
        <v>78.6</v>
      </c>
      <c r="W1900" s="73">
        <v>134148.0</v>
      </c>
      <c r="X1900" s="73">
        <v>748.0</v>
      </c>
      <c r="Y1900" s="73">
        <v>19.8</v>
      </c>
      <c r="Z1900" s="73">
        <v>64.3</v>
      </c>
      <c r="AA1900" s="73">
        <v>10314.0</v>
      </c>
      <c r="AB1900" s="73">
        <v>3.0</v>
      </c>
      <c r="AC1900" s="75">
        <v>45352.0</v>
      </c>
      <c r="AD1900" s="73">
        <v>92.4</v>
      </c>
      <c r="AE1900" s="73">
        <v>1.2</v>
      </c>
      <c r="AF1900" s="73">
        <v>0.6</v>
      </c>
      <c r="AG1900" s="73">
        <v>0.4</v>
      </c>
      <c r="AH1900" s="73">
        <v>0.0</v>
      </c>
      <c r="AI1900" s="73">
        <v>1.2</v>
      </c>
      <c r="AJ1900" s="73">
        <v>4.3</v>
      </c>
      <c r="AK1900" s="73" t="s">
        <v>5905</v>
      </c>
    </row>
    <row r="1901">
      <c r="A1901" s="73" t="s">
        <v>1437</v>
      </c>
      <c r="B1901" s="74" t="s">
        <v>1437</v>
      </c>
      <c r="C1901" s="73" t="s">
        <v>1438</v>
      </c>
      <c r="D1901" s="73">
        <v>21231.0</v>
      </c>
      <c r="E1901" s="73" t="s">
        <v>1656</v>
      </c>
      <c r="F1901" s="73" t="s">
        <v>1657</v>
      </c>
      <c r="G1901" s="73">
        <v>36.8013</v>
      </c>
      <c r="H1901" s="73">
        <v>-84.8286</v>
      </c>
      <c r="I1901" s="73">
        <v>19666.0</v>
      </c>
      <c r="J1901" s="73">
        <v>16.58</v>
      </c>
      <c r="K1901" s="73">
        <f t="shared" si="1"/>
        <v>0.9744356233</v>
      </c>
      <c r="L1901" s="73">
        <f t="shared" si="2"/>
        <v>1.8</v>
      </c>
      <c r="M1901" s="73">
        <f t="shared" si="3"/>
        <v>2.9744962</v>
      </c>
      <c r="N1901" s="73" t="s">
        <v>5906</v>
      </c>
      <c r="O1901" s="73">
        <v>43.4</v>
      </c>
      <c r="P1901" s="73">
        <v>49.4</v>
      </c>
      <c r="Q1901" s="73">
        <v>50.6</v>
      </c>
      <c r="R1901" s="73">
        <v>52.4</v>
      </c>
      <c r="S1901" s="73">
        <v>2.99</v>
      </c>
      <c r="T1901" s="73">
        <v>41583.0</v>
      </c>
      <c r="U1901" s="73">
        <v>14.7</v>
      </c>
      <c r="V1901" s="73">
        <v>73.7</v>
      </c>
      <c r="W1901" s="73">
        <v>115835.0</v>
      </c>
      <c r="X1901" s="73">
        <v>676.0</v>
      </c>
      <c r="Y1901" s="73">
        <v>13.8</v>
      </c>
      <c r="Z1901" s="73">
        <v>45.1</v>
      </c>
      <c r="AA1901" s="73">
        <v>6974.0</v>
      </c>
      <c r="AB1901" s="73">
        <v>5.2</v>
      </c>
      <c r="AC1901" s="75">
        <v>45352.0</v>
      </c>
      <c r="AD1901" s="73">
        <v>93.0</v>
      </c>
      <c r="AE1901" s="73">
        <v>0.5</v>
      </c>
      <c r="AF1901" s="73">
        <v>0.0</v>
      </c>
      <c r="AG1901" s="73">
        <v>1.4</v>
      </c>
      <c r="AH1901" s="73">
        <v>0.0</v>
      </c>
      <c r="AI1901" s="73">
        <v>2.6</v>
      </c>
      <c r="AJ1901" s="73">
        <v>2.5</v>
      </c>
      <c r="AK1901" s="73" t="s">
        <v>5907</v>
      </c>
    </row>
    <row r="1902">
      <c r="A1902" s="73" t="s">
        <v>5908</v>
      </c>
      <c r="B1902" s="74" t="s">
        <v>5908</v>
      </c>
      <c r="C1902" s="73" t="s">
        <v>5909</v>
      </c>
      <c r="D1902" s="73">
        <v>6063.0</v>
      </c>
      <c r="E1902" s="73" t="s">
        <v>1366</v>
      </c>
      <c r="F1902" s="73" t="s">
        <v>775</v>
      </c>
      <c r="G1902" s="73">
        <v>40.0046</v>
      </c>
      <c r="H1902" s="73">
        <v>-120.8385</v>
      </c>
      <c r="I1902" s="73">
        <v>19650.0</v>
      </c>
      <c r="J1902" s="73">
        <v>2.97</v>
      </c>
      <c r="K1902" s="73">
        <f t="shared" si="1"/>
        <v>0.9683277701</v>
      </c>
      <c r="L1902" s="73">
        <f t="shared" si="2"/>
        <v>1.8</v>
      </c>
      <c r="M1902" s="73">
        <f t="shared" si="3"/>
        <v>2.9215533</v>
      </c>
      <c r="N1902" s="73" t="s">
        <v>1367</v>
      </c>
      <c r="O1902" s="73">
        <v>52.3</v>
      </c>
      <c r="P1902" s="73">
        <v>51.7</v>
      </c>
      <c r="Q1902" s="73">
        <v>48.3</v>
      </c>
      <c r="R1902" s="73">
        <v>51.0</v>
      </c>
      <c r="S1902" s="73">
        <v>2.93</v>
      </c>
      <c r="T1902" s="73">
        <v>67885.0</v>
      </c>
      <c r="U1902" s="73">
        <v>32.9</v>
      </c>
      <c r="V1902" s="73">
        <v>74.3</v>
      </c>
      <c r="W1902" s="73">
        <v>308610.0</v>
      </c>
      <c r="X1902" s="73">
        <v>1102.0</v>
      </c>
      <c r="Y1902" s="73">
        <v>21.2</v>
      </c>
      <c r="Z1902" s="73">
        <v>50.0</v>
      </c>
      <c r="AA1902" s="73">
        <v>7300.0</v>
      </c>
      <c r="AB1902" s="73">
        <v>8.0</v>
      </c>
      <c r="AC1902" s="75">
        <v>45352.0</v>
      </c>
      <c r="AD1902" s="73">
        <v>87.8</v>
      </c>
      <c r="AE1902" s="73">
        <v>1.8</v>
      </c>
      <c r="AF1902" s="73">
        <v>0.6</v>
      </c>
      <c r="AG1902" s="73">
        <v>1.7</v>
      </c>
      <c r="AH1902" s="73">
        <v>0.2</v>
      </c>
      <c r="AI1902" s="73">
        <v>0.7</v>
      </c>
      <c r="AJ1902" s="73">
        <v>7.2</v>
      </c>
      <c r="AK1902" s="73" t="s">
        <v>5910</v>
      </c>
    </row>
    <row r="1903">
      <c r="A1903" s="73" t="s">
        <v>1561</v>
      </c>
      <c r="B1903" s="74" t="s">
        <v>1561</v>
      </c>
      <c r="C1903" s="73" t="s">
        <v>1562</v>
      </c>
      <c r="D1903" s="73">
        <v>21155.0</v>
      </c>
      <c r="E1903" s="73" t="s">
        <v>1656</v>
      </c>
      <c r="F1903" s="73" t="s">
        <v>1657</v>
      </c>
      <c r="G1903" s="73">
        <v>37.5525</v>
      </c>
      <c r="H1903" s="73">
        <v>-85.2696</v>
      </c>
      <c r="I1903" s="73">
        <v>19627.0</v>
      </c>
      <c r="J1903" s="73">
        <v>22.06</v>
      </c>
      <c r="K1903" s="73">
        <f t="shared" si="1"/>
        <v>0.976905786</v>
      </c>
      <c r="L1903" s="73">
        <f t="shared" si="2"/>
        <v>1.8</v>
      </c>
      <c r="M1903" s="73">
        <f t="shared" si="3"/>
        <v>2.9958134</v>
      </c>
      <c r="N1903" s="73" t="s">
        <v>1396</v>
      </c>
      <c r="O1903" s="73">
        <v>39.8</v>
      </c>
      <c r="P1903" s="73">
        <v>50.3</v>
      </c>
      <c r="Q1903" s="73">
        <v>49.7</v>
      </c>
      <c r="R1903" s="73">
        <v>45.7</v>
      </c>
      <c r="S1903" s="73">
        <v>3.15</v>
      </c>
      <c r="T1903" s="73">
        <v>49627.0</v>
      </c>
      <c r="U1903" s="73">
        <v>17.2</v>
      </c>
      <c r="V1903" s="73">
        <v>73.8</v>
      </c>
      <c r="W1903" s="73">
        <v>135996.0</v>
      </c>
      <c r="X1903" s="73">
        <v>687.0</v>
      </c>
      <c r="Y1903" s="73">
        <v>12.9</v>
      </c>
      <c r="Z1903" s="73">
        <v>53.5</v>
      </c>
      <c r="AA1903" s="73">
        <v>9588.0</v>
      </c>
      <c r="AB1903" s="73">
        <v>6.0</v>
      </c>
      <c r="AC1903" s="75">
        <v>45352.0</v>
      </c>
      <c r="AD1903" s="73">
        <v>89.0</v>
      </c>
      <c r="AE1903" s="73">
        <v>6.9</v>
      </c>
      <c r="AF1903" s="73">
        <v>0.6</v>
      </c>
      <c r="AG1903" s="73">
        <v>0.2</v>
      </c>
      <c r="AH1903" s="73">
        <v>0.1</v>
      </c>
      <c r="AI1903" s="73">
        <v>0.7</v>
      </c>
      <c r="AJ1903" s="73">
        <v>2.5</v>
      </c>
      <c r="AK1903" s="73" t="s">
        <v>5911</v>
      </c>
    </row>
    <row r="1904">
      <c r="A1904" s="73" t="s">
        <v>2142</v>
      </c>
      <c r="B1904" s="74" t="s">
        <v>2142</v>
      </c>
      <c r="C1904" s="73" t="s">
        <v>2143</v>
      </c>
      <c r="D1904" s="73">
        <v>29015.0</v>
      </c>
      <c r="E1904" s="73" t="s">
        <v>1547</v>
      </c>
      <c r="F1904" s="73" t="s">
        <v>1548</v>
      </c>
      <c r="G1904" s="73">
        <v>38.2949</v>
      </c>
      <c r="H1904" s="73">
        <v>-93.2879</v>
      </c>
      <c r="I1904" s="73">
        <v>19616.0</v>
      </c>
      <c r="J1904" s="73">
        <v>10.76</v>
      </c>
      <c r="K1904" s="73">
        <f t="shared" si="1"/>
        <v>0.9718190411</v>
      </c>
      <c r="L1904" s="73">
        <f t="shared" si="2"/>
        <v>1.8</v>
      </c>
      <c r="M1904" s="73">
        <f t="shared" si="3"/>
        <v>2.9518564</v>
      </c>
      <c r="N1904" s="73" t="s">
        <v>1373</v>
      </c>
      <c r="O1904" s="73">
        <v>54.1</v>
      </c>
      <c r="P1904" s="73">
        <v>51.0</v>
      </c>
      <c r="Q1904" s="73">
        <v>49.0</v>
      </c>
      <c r="R1904" s="73">
        <v>55.5</v>
      </c>
      <c r="S1904" s="73">
        <v>2.96</v>
      </c>
      <c r="T1904" s="73">
        <v>50229.0</v>
      </c>
      <c r="U1904" s="73">
        <v>18.2</v>
      </c>
      <c r="V1904" s="73">
        <v>82.6</v>
      </c>
      <c r="W1904" s="73">
        <v>152107.0</v>
      </c>
      <c r="X1904" s="73">
        <v>825.0</v>
      </c>
      <c r="Y1904" s="73">
        <v>15.0</v>
      </c>
      <c r="Z1904" s="73">
        <v>44.9</v>
      </c>
      <c r="AA1904" s="73">
        <v>7292.0</v>
      </c>
      <c r="AB1904" s="73">
        <v>5.0</v>
      </c>
      <c r="AC1904" s="75">
        <v>45352.0</v>
      </c>
      <c r="AD1904" s="73">
        <v>93.7</v>
      </c>
      <c r="AE1904" s="73">
        <v>0.7</v>
      </c>
      <c r="AF1904" s="73">
        <v>0.1</v>
      </c>
      <c r="AG1904" s="73">
        <v>0.8</v>
      </c>
      <c r="AH1904" s="73">
        <v>0.0</v>
      </c>
      <c r="AI1904" s="73">
        <v>0.4</v>
      </c>
      <c r="AJ1904" s="73">
        <v>4.3</v>
      </c>
      <c r="AK1904" s="73" t="s">
        <v>5912</v>
      </c>
    </row>
    <row r="1905">
      <c r="A1905" s="73" t="s">
        <v>5913</v>
      </c>
      <c r="B1905" s="74" t="s">
        <v>5913</v>
      </c>
      <c r="C1905" s="73" t="s">
        <v>5914</v>
      </c>
      <c r="D1905" s="73">
        <v>48161.0</v>
      </c>
      <c r="E1905" s="73" t="s">
        <v>1377</v>
      </c>
      <c r="F1905" s="73" t="s">
        <v>1378</v>
      </c>
      <c r="G1905" s="73">
        <v>31.7049</v>
      </c>
      <c r="H1905" s="73">
        <v>-96.1491</v>
      </c>
      <c r="I1905" s="73">
        <v>19599.0</v>
      </c>
      <c r="J1905" s="73">
        <v>8.62</v>
      </c>
      <c r="K1905" s="73">
        <f t="shared" si="1"/>
        <v>0.9708586979</v>
      </c>
      <c r="L1905" s="73">
        <f t="shared" si="2"/>
        <v>1.8</v>
      </c>
      <c r="M1905" s="73">
        <f t="shared" si="3"/>
        <v>2.9435318</v>
      </c>
      <c r="N1905" s="73" t="s">
        <v>1373</v>
      </c>
      <c r="O1905" s="73">
        <v>41.8</v>
      </c>
      <c r="P1905" s="73">
        <v>52.2</v>
      </c>
      <c r="Q1905" s="73">
        <v>47.8</v>
      </c>
      <c r="R1905" s="73">
        <v>48.6</v>
      </c>
      <c r="S1905" s="73">
        <v>3.53</v>
      </c>
      <c r="T1905" s="73">
        <v>55902.0</v>
      </c>
      <c r="U1905" s="73">
        <v>27.1</v>
      </c>
      <c r="V1905" s="73">
        <v>76.1</v>
      </c>
      <c r="W1905" s="73">
        <v>155079.0</v>
      </c>
      <c r="X1905" s="73">
        <v>785.0</v>
      </c>
      <c r="Y1905" s="73">
        <v>17.4</v>
      </c>
      <c r="Z1905" s="73">
        <v>47.1</v>
      </c>
      <c r="AA1905" s="73">
        <v>6757.0</v>
      </c>
      <c r="AB1905" s="73">
        <v>3.5</v>
      </c>
      <c r="AC1905" s="75">
        <v>45352.0</v>
      </c>
      <c r="AD1905" s="73">
        <v>70.6</v>
      </c>
      <c r="AE1905" s="73">
        <v>15.0</v>
      </c>
      <c r="AF1905" s="73">
        <v>0.3</v>
      </c>
      <c r="AG1905" s="73">
        <v>0.2</v>
      </c>
      <c r="AH1905" s="73">
        <v>0.0</v>
      </c>
      <c r="AI1905" s="73">
        <v>2.7</v>
      </c>
      <c r="AJ1905" s="73">
        <v>11.1</v>
      </c>
      <c r="AK1905" s="73" t="s">
        <v>5915</v>
      </c>
    </row>
    <row r="1906">
      <c r="A1906" s="73" t="s">
        <v>5298</v>
      </c>
      <c r="B1906" s="74" t="s">
        <v>5298</v>
      </c>
      <c r="C1906" s="73" t="s">
        <v>5299</v>
      </c>
      <c r="D1906" s="73">
        <v>21213.0</v>
      </c>
      <c r="E1906" s="73" t="s">
        <v>1656</v>
      </c>
      <c r="F1906" s="73" t="s">
        <v>1657</v>
      </c>
      <c r="G1906" s="73">
        <v>36.742</v>
      </c>
      <c r="H1906" s="73">
        <v>-86.5823</v>
      </c>
      <c r="I1906" s="73">
        <v>19574.0</v>
      </c>
      <c r="J1906" s="73">
        <v>32.27</v>
      </c>
      <c r="K1906" s="73">
        <f t="shared" si="1"/>
        <v>0.9815247554</v>
      </c>
      <c r="L1906" s="73">
        <f t="shared" si="2"/>
        <v>1.8</v>
      </c>
      <c r="M1906" s="73">
        <f t="shared" si="3"/>
        <v>3.0355303</v>
      </c>
      <c r="N1906" s="73" t="s">
        <v>1373</v>
      </c>
      <c r="O1906" s="73">
        <v>39.2</v>
      </c>
      <c r="P1906" s="73">
        <v>50.6</v>
      </c>
      <c r="Q1906" s="73">
        <v>49.4</v>
      </c>
      <c r="R1906" s="73">
        <v>53.1</v>
      </c>
      <c r="S1906" s="73">
        <v>3.04</v>
      </c>
      <c r="T1906" s="73">
        <v>55907.0</v>
      </c>
      <c r="U1906" s="73">
        <v>23.9</v>
      </c>
      <c r="V1906" s="73">
        <v>65.7</v>
      </c>
      <c r="W1906" s="73">
        <v>183762.0</v>
      </c>
      <c r="X1906" s="73">
        <v>968.0</v>
      </c>
      <c r="Y1906" s="73">
        <v>14.6</v>
      </c>
      <c r="Z1906" s="73">
        <v>59.6</v>
      </c>
      <c r="AA1906" s="73">
        <v>9243.0</v>
      </c>
      <c r="AB1906" s="73">
        <v>3.5</v>
      </c>
      <c r="AC1906" s="75">
        <v>45352.0</v>
      </c>
      <c r="AD1906" s="73">
        <v>85.0</v>
      </c>
      <c r="AE1906" s="73">
        <v>9.4</v>
      </c>
      <c r="AF1906" s="73">
        <v>0.4</v>
      </c>
      <c r="AG1906" s="73">
        <v>0.1</v>
      </c>
      <c r="AH1906" s="73">
        <v>0.0</v>
      </c>
      <c r="AI1906" s="73">
        <v>0.8</v>
      </c>
      <c r="AJ1906" s="73">
        <v>4.4</v>
      </c>
      <c r="AK1906" s="73" t="s">
        <v>5916</v>
      </c>
    </row>
    <row r="1907">
      <c r="A1907" s="73" t="s">
        <v>5264</v>
      </c>
      <c r="B1907" s="74" t="s">
        <v>5264</v>
      </c>
      <c r="C1907" s="73" t="s">
        <v>5265</v>
      </c>
      <c r="D1907" s="73">
        <v>13105.0</v>
      </c>
      <c r="E1907" s="73" t="s">
        <v>1525</v>
      </c>
      <c r="F1907" s="73" t="s">
        <v>1526</v>
      </c>
      <c r="G1907" s="73">
        <v>34.1168</v>
      </c>
      <c r="H1907" s="73">
        <v>-82.8401</v>
      </c>
      <c r="I1907" s="73">
        <v>19570.0</v>
      </c>
      <c r="J1907" s="73">
        <v>21.52</v>
      </c>
      <c r="K1907" s="73">
        <f t="shared" si="1"/>
        <v>0.9766620979</v>
      </c>
      <c r="L1907" s="73">
        <f t="shared" si="2"/>
        <v>1.8</v>
      </c>
      <c r="M1907" s="73">
        <f t="shared" si="3"/>
        <v>2.9937128</v>
      </c>
      <c r="N1907" s="73" t="s">
        <v>1396</v>
      </c>
      <c r="O1907" s="73">
        <v>42.8</v>
      </c>
      <c r="P1907" s="73">
        <v>47.8</v>
      </c>
      <c r="Q1907" s="73">
        <v>52.2</v>
      </c>
      <c r="R1907" s="73">
        <v>49.4</v>
      </c>
      <c r="S1907" s="73">
        <v>3.04</v>
      </c>
      <c r="T1907" s="73">
        <v>48190.0</v>
      </c>
      <c r="U1907" s="73">
        <v>22.0</v>
      </c>
      <c r="V1907" s="73">
        <v>70.3</v>
      </c>
      <c r="W1907" s="73">
        <v>105146.0</v>
      </c>
      <c r="X1907" s="73">
        <v>828.0</v>
      </c>
      <c r="Y1907" s="73">
        <v>14.1</v>
      </c>
      <c r="Z1907" s="73">
        <v>58.3</v>
      </c>
      <c r="AA1907" s="73">
        <v>8405.0</v>
      </c>
      <c r="AB1907" s="73">
        <v>7.5</v>
      </c>
      <c r="AC1907" s="75">
        <v>45352.0</v>
      </c>
      <c r="AD1907" s="73">
        <v>66.2</v>
      </c>
      <c r="AE1907" s="73">
        <v>27.6</v>
      </c>
      <c r="AF1907" s="73">
        <v>1.1</v>
      </c>
      <c r="AG1907" s="73">
        <v>0.8</v>
      </c>
      <c r="AH1907" s="73">
        <v>0.0</v>
      </c>
      <c r="AI1907" s="73">
        <v>0.5</v>
      </c>
      <c r="AJ1907" s="73">
        <v>3.8</v>
      </c>
      <c r="AK1907" s="73" t="s">
        <v>5917</v>
      </c>
    </row>
    <row r="1908">
      <c r="A1908" s="73" t="s">
        <v>5918</v>
      </c>
      <c r="B1908" s="74" t="s">
        <v>5918</v>
      </c>
      <c r="C1908" s="73" t="s">
        <v>5919</v>
      </c>
      <c r="D1908" s="73">
        <v>8015.0</v>
      </c>
      <c r="E1908" s="73" t="s">
        <v>1677</v>
      </c>
      <c r="F1908" s="73" t="s">
        <v>1678</v>
      </c>
      <c r="G1908" s="73">
        <v>38.747</v>
      </c>
      <c r="H1908" s="73">
        <v>-106.1941</v>
      </c>
      <c r="I1908" s="73">
        <v>19564.0</v>
      </c>
      <c r="J1908" s="73">
        <v>7.45</v>
      </c>
      <c r="K1908" s="73">
        <f t="shared" si="1"/>
        <v>0.9703340517</v>
      </c>
      <c r="L1908" s="73">
        <f t="shared" si="2"/>
        <v>1.8</v>
      </c>
      <c r="M1908" s="73">
        <f t="shared" si="3"/>
        <v>2.9389805</v>
      </c>
      <c r="N1908" s="73" t="s">
        <v>1502</v>
      </c>
      <c r="O1908" s="73">
        <v>47.8</v>
      </c>
      <c r="P1908" s="73">
        <v>52.2</v>
      </c>
      <c r="Q1908" s="73">
        <v>47.8</v>
      </c>
      <c r="R1908" s="73">
        <v>56.1</v>
      </c>
      <c r="S1908" s="73">
        <v>2.47</v>
      </c>
      <c r="T1908" s="73">
        <v>65703.0</v>
      </c>
      <c r="U1908" s="73">
        <v>30.0</v>
      </c>
      <c r="V1908" s="73">
        <v>69.6</v>
      </c>
      <c r="W1908" s="73">
        <v>520427.0</v>
      </c>
      <c r="X1908" s="73">
        <v>1330.0</v>
      </c>
      <c r="Y1908" s="73">
        <v>41.4</v>
      </c>
      <c r="Z1908" s="73">
        <v>54.7</v>
      </c>
      <c r="AA1908" s="73">
        <v>9982.0</v>
      </c>
      <c r="AB1908" s="73">
        <v>6.0</v>
      </c>
      <c r="AC1908" s="75">
        <v>45352.0</v>
      </c>
      <c r="AD1908" s="73">
        <v>89.6</v>
      </c>
      <c r="AE1908" s="73">
        <v>1.1</v>
      </c>
      <c r="AF1908" s="73">
        <v>1.2</v>
      </c>
      <c r="AG1908" s="73">
        <v>0.4</v>
      </c>
      <c r="AH1908" s="73">
        <v>0.4</v>
      </c>
      <c r="AI1908" s="73">
        <v>1.1</v>
      </c>
      <c r="AJ1908" s="73">
        <v>6.2</v>
      </c>
      <c r="AK1908" s="73" t="s">
        <v>5920</v>
      </c>
    </row>
    <row r="1909">
      <c r="A1909" s="73" t="s">
        <v>5882</v>
      </c>
      <c r="B1909" s="74" t="s">
        <v>5882</v>
      </c>
      <c r="C1909" s="73" t="s">
        <v>5883</v>
      </c>
      <c r="D1909" s="73">
        <v>21215.0</v>
      </c>
      <c r="E1909" s="73" t="s">
        <v>1656</v>
      </c>
      <c r="F1909" s="73" t="s">
        <v>1657</v>
      </c>
      <c r="G1909" s="73">
        <v>38.0325</v>
      </c>
      <c r="H1909" s="73">
        <v>-85.3278</v>
      </c>
      <c r="I1909" s="73">
        <v>19549.0</v>
      </c>
      <c r="J1909" s="73">
        <v>40.43</v>
      </c>
      <c r="K1909" s="73">
        <f t="shared" si="1"/>
        <v>0.9852320089</v>
      </c>
      <c r="L1909" s="73">
        <f t="shared" si="2"/>
        <v>1.8</v>
      </c>
      <c r="M1909" s="73">
        <f t="shared" si="3"/>
        <v>3.0672727</v>
      </c>
      <c r="N1909" s="73" t="s">
        <v>1396</v>
      </c>
      <c r="O1909" s="73">
        <v>42.9</v>
      </c>
      <c r="P1909" s="73">
        <v>50.5</v>
      </c>
      <c r="Q1909" s="73">
        <v>49.5</v>
      </c>
      <c r="R1909" s="73">
        <v>60.2</v>
      </c>
      <c r="S1909" s="73">
        <v>3.02</v>
      </c>
      <c r="T1909" s="73">
        <v>101118.0</v>
      </c>
      <c r="U1909" s="73">
        <v>50.7</v>
      </c>
      <c r="V1909" s="73">
        <v>86.2</v>
      </c>
      <c r="W1909" s="73">
        <v>287198.0</v>
      </c>
      <c r="X1909" s="73">
        <v>927.0</v>
      </c>
      <c r="Y1909" s="73">
        <v>22.1</v>
      </c>
      <c r="Z1909" s="73">
        <v>67.7</v>
      </c>
      <c r="AA1909" s="73">
        <v>10404.0</v>
      </c>
      <c r="AB1909" s="73">
        <v>6.2</v>
      </c>
      <c r="AC1909" s="75">
        <v>45352.0</v>
      </c>
      <c r="AD1909" s="73">
        <v>95.2</v>
      </c>
      <c r="AE1909" s="73">
        <v>1.7</v>
      </c>
      <c r="AF1909" s="73">
        <v>0.4</v>
      </c>
      <c r="AG1909" s="73">
        <v>0.1</v>
      </c>
      <c r="AH1909" s="73">
        <v>0.0</v>
      </c>
      <c r="AI1909" s="73">
        <v>0.7</v>
      </c>
      <c r="AJ1909" s="73">
        <v>1.8</v>
      </c>
      <c r="AK1909" s="73" t="s">
        <v>5921</v>
      </c>
    </row>
    <row r="1910">
      <c r="A1910" s="73" t="s">
        <v>1674</v>
      </c>
      <c r="B1910" s="74" t="s">
        <v>1674</v>
      </c>
      <c r="C1910" s="73" t="s">
        <v>1675</v>
      </c>
      <c r="D1910" s="73">
        <v>37149.0</v>
      </c>
      <c r="E1910" s="73" t="s">
        <v>1514</v>
      </c>
      <c r="F1910" s="73" t="s">
        <v>1515</v>
      </c>
      <c r="G1910" s="73">
        <v>35.2793</v>
      </c>
      <c r="H1910" s="73">
        <v>-82.1697</v>
      </c>
      <c r="I1910" s="73">
        <v>19538.0</v>
      </c>
      <c r="J1910" s="73">
        <v>31.74</v>
      </c>
      <c r="K1910" s="73">
        <f t="shared" si="1"/>
        <v>0.9812844487</v>
      </c>
      <c r="L1910" s="73">
        <f t="shared" si="2"/>
        <v>1.8</v>
      </c>
      <c r="M1910" s="73">
        <f t="shared" si="3"/>
        <v>3.0334686</v>
      </c>
      <c r="N1910" s="73" t="s">
        <v>1396</v>
      </c>
      <c r="O1910" s="73">
        <v>54.2</v>
      </c>
      <c r="P1910" s="73">
        <v>46.6</v>
      </c>
      <c r="Q1910" s="73">
        <v>53.4</v>
      </c>
      <c r="R1910" s="73">
        <v>56.2</v>
      </c>
      <c r="S1910" s="73">
        <v>2.83</v>
      </c>
      <c r="T1910" s="73">
        <v>60465.0</v>
      </c>
      <c r="U1910" s="73">
        <v>25.9</v>
      </c>
      <c r="V1910" s="73">
        <v>76.5</v>
      </c>
      <c r="W1910" s="73">
        <v>254507.0</v>
      </c>
      <c r="X1910" s="73">
        <v>984.0</v>
      </c>
      <c r="Y1910" s="73">
        <v>33.3</v>
      </c>
      <c r="Z1910" s="73">
        <v>53.2</v>
      </c>
      <c r="AA1910" s="73">
        <v>9579.0</v>
      </c>
      <c r="AB1910" s="73">
        <v>4.3</v>
      </c>
      <c r="AC1910" s="75">
        <v>45352.0</v>
      </c>
      <c r="AD1910" s="73">
        <v>88.8</v>
      </c>
      <c r="AE1910" s="73">
        <v>4.9</v>
      </c>
      <c r="AF1910" s="73">
        <v>0.2</v>
      </c>
      <c r="AG1910" s="73">
        <v>0.2</v>
      </c>
      <c r="AH1910" s="73">
        <v>0.0</v>
      </c>
      <c r="AI1910" s="73">
        <v>2.1</v>
      </c>
      <c r="AJ1910" s="73">
        <v>3.9</v>
      </c>
      <c r="AK1910" s="73" t="s">
        <v>5922</v>
      </c>
    </row>
    <row r="1911">
      <c r="A1911" s="73" t="s">
        <v>4238</v>
      </c>
      <c r="B1911" s="74" t="s">
        <v>4238</v>
      </c>
      <c r="C1911" s="73" t="s">
        <v>4239</v>
      </c>
      <c r="D1911" s="73">
        <v>12059.0</v>
      </c>
      <c r="E1911" s="73" t="s">
        <v>1394</v>
      </c>
      <c r="F1911" s="73" t="s">
        <v>1395</v>
      </c>
      <c r="G1911" s="73">
        <v>30.8679</v>
      </c>
      <c r="H1911" s="73">
        <v>-85.814</v>
      </c>
      <c r="I1911" s="73">
        <v>19529.0</v>
      </c>
      <c r="J1911" s="73">
        <v>15.75</v>
      </c>
      <c r="K1911" s="73">
        <f t="shared" si="1"/>
        <v>0.9740620378</v>
      </c>
      <c r="L1911" s="73">
        <f t="shared" si="2"/>
        <v>1.8</v>
      </c>
      <c r="M1911" s="73">
        <f t="shared" si="3"/>
        <v>2.9712675</v>
      </c>
      <c r="N1911" s="73" t="s">
        <v>1373</v>
      </c>
      <c r="O1911" s="73">
        <v>41.0</v>
      </c>
      <c r="P1911" s="73">
        <v>53.5</v>
      </c>
      <c r="Q1911" s="73">
        <v>46.5</v>
      </c>
      <c r="R1911" s="73">
        <v>42.9</v>
      </c>
      <c r="S1911" s="73">
        <v>3.14</v>
      </c>
      <c r="T1911" s="73">
        <v>46063.0</v>
      </c>
      <c r="U1911" s="73">
        <v>14.4</v>
      </c>
      <c r="V1911" s="73">
        <v>76.5</v>
      </c>
      <c r="W1911" s="73">
        <v>99855.0</v>
      </c>
      <c r="X1911" s="73">
        <v>792.0</v>
      </c>
      <c r="Y1911" s="73">
        <v>11.0</v>
      </c>
      <c r="Z1911" s="73">
        <v>49.3</v>
      </c>
      <c r="AA1911" s="73">
        <v>7291.0</v>
      </c>
      <c r="AB1911" s="73">
        <v>4.7</v>
      </c>
      <c r="AC1911" s="75">
        <v>45352.0</v>
      </c>
      <c r="AD1911" s="73">
        <v>86.1</v>
      </c>
      <c r="AE1911" s="73">
        <v>6.6</v>
      </c>
      <c r="AF1911" s="73">
        <v>0.7</v>
      </c>
      <c r="AG1911" s="73">
        <v>0.6</v>
      </c>
      <c r="AH1911" s="73">
        <v>0.2</v>
      </c>
      <c r="AI1911" s="73">
        <v>1.6</v>
      </c>
      <c r="AJ1911" s="73">
        <v>4.2</v>
      </c>
      <c r="AK1911" s="73" t="s">
        <v>5923</v>
      </c>
    </row>
    <row r="1912">
      <c r="A1912" s="73" t="s">
        <v>2080</v>
      </c>
      <c r="B1912" s="74" t="s">
        <v>2080</v>
      </c>
      <c r="C1912" s="73" t="s">
        <v>2081</v>
      </c>
      <c r="D1912" s="73">
        <v>19065.0</v>
      </c>
      <c r="E1912" s="73" t="s">
        <v>1844</v>
      </c>
      <c r="F1912" s="73" t="s">
        <v>1845</v>
      </c>
      <c r="G1912" s="73">
        <v>42.8626</v>
      </c>
      <c r="H1912" s="73">
        <v>-91.8444</v>
      </c>
      <c r="I1912" s="73">
        <v>19519.0</v>
      </c>
      <c r="J1912" s="73">
        <v>10.31</v>
      </c>
      <c r="K1912" s="73">
        <f t="shared" si="1"/>
        <v>0.971617021</v>
      </c>
      <c r="L1912" s="73">
        <f t="shared" si="2"/>
        <v>1.8</v>
      </c>
      <c r="M1912" s="73">
        <f t="shared" si="3"/>
        <v>2.9501059</v>
      </c>
      <c r="N1912" s="73" t="s">
        <v>1373</v>
      </c>
      <c r="O1912" s="73">
        <v>43.4</v>
      </c>
      <c r="P1912" s="73">
        <v>50.6</v>
      </c>
      <c r="Q1912" s="73">
        <v>49.4</v>
      </c>
      <c r="R1912" s="73">
        <v>51.5</v>
      </c>
      <c r="S1912" s="73">
        <v>2.93</v>
      </c>
      <c r="T1912" s="73">
        <v>56043.0</v>
      </c>
      <c r="U1912" s="73">
        <v>22.8</v>
      </c>
      <c r="V1912" s="73">
        <v>76.2</v>
      </c>
      <c r="W1912" s="73">
        <v>123554.0</v>
      </c>
      <c r="X1912" s="73">
        <v>780.0</v>
      </c>
      <c r="Y1912" s="73">
        <v>17.2</v>
      </c>
      <c r="Z1912" s="73">
        <v>60.6</v>
      </c>
      <c r="AA1912" s="73">
        <v>10492.0</v>
      </c>
      <c r="AB1912" s="73">
        <v>3.7</v>
      </c>
      <c r="AC1912" s="75">
        <v>45352.0</v>
      </c>
      <c r="AD1912" s="73">
        <v>93.1</v>
      </c>
      <c r="AE1912" s="73">
        <v>0.8</v>
      </c>
      <c r="AF1912" s="73">
        <v>0.5</v>
      </c>
      <c r="AG1912" s="73">
        <v>0.7</v>
      </c>
      <c r="AH1912" s="73">
        <v>0.0</v>
      </c>
      <c r="AI1912" s="73">
        <v>0.2</v>
      </c>
      <c r="AJ1912" s="73">
        <v>4.7</v>
      </c>
      <c r="AK1912" s="73" t="s">
        <v>5924</v>
      </c>
    </row>
    <row r="1913">
      <c r="A1913" s="73" t="s">
        <v>5925</v>
      </c>
      <c r="B1913" s="74" t="s">
        <v>5925</v>
      </c>
      <c r="C1913" s="73" t="s">
        <v>5926</v>
      </c>
      <c r="D1913" s="73">
        <v>55067.0</v>
      </c>
      <c r="E1913" s="73" t="s">
        <v>1585</v>
      </c>
      <c r="F1913" s="73" t="s">
        <v>1586</v>
      </c>
      <c r="G1913" s="73">
        <v>45.2623</v>
      </c>
      <c r="H1913" s="73">
        <v>-89.0719</v>
      </c>
      <c r="I1913" s="73">
        <v>19512.0</v>
      </c>
      <c r="J1913" s="73">
        <v>8.65</v>
      </c>
      <c r="K1913" s="73">
        <f t="shared" si="1"/>
        <v>0.9708721541</v>
      </c>
      <c r="L1913" s="73">
        <f t="shared" si="2"/>
        <v>1.8</v>
      </c>
      <c r="M1913" s="73">
        <f t="shared" si="3"/>
        <v>2.9436485</v>
      </c>
      <c r="N1913" s="73" t="s">
        <v>1373</v>
      </c>
      <c r="O1913" s="73">
        <v>48.6</v>
      </c>
      <c r="P1913" s="73">
        <v>50.8</v>
      </c>
      <c r="Q1913" s="73">
        <v>49.2</v>
      </c>
      <c r="R1913" s="73">
        <v>52.5</v>
      </c>
      <c r="S1913" s="73">
        <v>2.89</v>
      </c>
      <c r="T1913" s="73">
        <v>55091.0</v>
      </c>
      <c r="U1913" s="73">
        <v>23.6</v>
      </c>
      <c r="V1913" s="73">
        <v>77.0</v>
      </c>
      <c r="W1913" s="73">
        <v>138693.0</v>
      </c>
      <c r="X1913" s="73">
        <v>715.0</v>
      </c>
      <c r="Y1913" s="73">
        <v>15.8</v>
      </c>
      <c r="Z1913" s="73">
        <v>57.9</v>
      </c>
      <c r="AA1913" s="73">
        <v>9318.0</v>
      </c>
      <c r="AB1913" s="73">
        <v>4.9</v>
      </c>
      <c r="AC1913" s="75">
        <v>45352.0</v>
      </c>
      <c r="AD1913" s="73">
        <v>93.5</v>
      </c>
      <c r="AE1913" s="73">
        <v>0.4</v>
      </c>
      <c r="AF1913" s="73">
        <v>0.2</v>
      </c>
      <c r="AG1913" s="73">
        <v>1.1</v>
      </c>
      <c r="AH1913" s="73">
        <v>0.0</v>
      </c>
      <c r="AI1913" s="73">
        <v>0.7</v>
      </c>
      <c r="AJ1913" s="73">
        <v>4.2</v>
      </c>
      <c r="AK1913" s="73" t="s">
        <v>5927</v>
      </c>
    </row>
    <row r="1914">
      <c r="A1914" s="73" t="s">
        <v>1683</v>
      </c>
      <c r="B1914" s="74" t="s">
        <v>1683</v>
      </c>
      <c r="C1914" s="73" t="s">
        <v>1684</v>
      </c>
      <c r="D1914" s="73">
        <v>19097.0</v>
      </c>
      <c r="E1914" s="73" t="s">
        <v>1844</v>
      </c>
      <c r="F1914" s="73" t="s">
        <v>1845</v>
      </c>
      <c r="G1914" s="73">
        <v>42.1717</v>
      </c>
      <c r="H1914" s="73">
        <v>-90.5743</v>
      </c>
      <c r="I1914" s="73">
        <v>19470.0</v>
      </c>
      <c r="J1914" s="73">
        <v>11.82</v>
      </c>
      <c r="K1914" s="73">
        <f t="shared" si="1"/>
        <v>0.9722950769</v>
      </c>
      <c r="L1914" s="73">
        <f t="shared" si="2"/>
        <v>1.8</v>
      </c>
      <c r="M1914" s="73">
        <f t="shared" si="3"/>
        <v>2.9559798</v>
      </c>
      <c r="N1914" s="73" t="s">
        <v>1373</v>
      </c>
      <c r="O1914" s="73">
        <v>44.4</v>
      </c>
      <c r="P1914" s="73">
        <v>50.7</v>
      </c>
      <c r="Q1914" s="73">
        <v>49.3</v>
      </c>
      <c r="R1914" s="73">
        <v>58.7</v>
      </c>
      <c r="S1914" s="73">
        <v>2.88</v>
      </c>
      <c r="T1914" s="73">
        <v>69709.0</v>
      </c>
      <c r="U1914" s="73">
        <v>30.6</v>
      </c>
      <c r="V1914" s="73">
        <v>79.7</v>
      </c>
      <c r="W1914" s="73">
        <v>161568.0</v>
      </c>
      <c r="X1914" s="73">
        <v>726.0</v>
      </c>
      <c r="Y1914" s="73">
        <v>18.4</v>
      </c>
      <c r="Z1914" s="73">
        <v>62.2</v>
      </c>
      <c r="AA1914" s="73">
        <v>10413.0</v>
      </c>
      <c r="AB1914" s="73">
        <v>4.2</v>
      </c>
      <c r="AC1914" s="75">
        <v>45352.0</v>
      </c>
      <c r="AD1914" s="73">
        <v>96.3</v>
      </c>
      <c r="AE1914" s="73">
        <v>0.6</v>
      </c>
      <c r="AF1914" s="73">
        <v>0.5</v>
      </c>
      <c r="AG1914" s="73">
        <v>0.2</v>
      </c>
      <c r="AH1914" s="73">
        <v>0.7</v>
      </c>
      <c r="AI1914" s="73">
        <v>0.3</v>
      </c>
      <c r="AJ1914" s="73">
        <v>1.5</v>
      </c>
      <c r="AK1914" s="73" t="s">
        <v>5928</v>
      </c>
    </row>
    <row r="1915">
      <c r="A1915" s="73" t="s">
        <v>5929</v>
      </c>
      <c r="B1915" s="74" t="s">
        <v>5929</v>
      </c>
      <c r="C1915" s="73" t="s">
        <v>5930</v>
      </c>
      <c r="D1915" s="73">
        <v>22037.0</v>
      </c>
      <c r="E1915" s="73" t="s">
        <v>1885</v>
      </c>
      <c r="F1915" s="73" t="s">
        <v>1886</v>
      </c>
      <c r="G1915" s="73">
        <v>30.8451</v>
      </c>
      <c r="H1915" s="73">
        <v>-91.0455</v>
      </c>
      <c r="I1915" s="73">
        <v>19452.0</v>
      </c>
      <c r="J1915" s="73">
        <v>16.57</v>
      </c>
      <c r="K1915" s="73">
        <f t="shared" si="1"/>
        <v>0.9744311214</v>
      </c>
      <c r="L1915" s="73">
        <f t="shared" si="2"/>
        <v>1.8</v>
      </c>
      <c r="M1915" s="73">
        <f t="shared" si="3"/>
        <v>2.9744573</v>
      </c>
      <c r="N1915" s="73" t="s">
        <v>1373</v>
      </c>
      <c r="O1915" s="73">
        <v>44.3</v>
      </c>
      <c r="P1915" s="73">
        <v>55.2</v>
      </c>
      <c r="Q1915" s="73">
        <v>44.8</v>
      </c>
      <c r="R1915" s="73">
        <v>40.5</v>
      </c>
      <c r="S1915" s="73">
        <v>3.13</v>
      </c>
      <c r="T1915" s="73">
        <v>64709.0</v>
      </c>
      <c r="U1915" s="73">
        <v>33.0</v>
      </c>
      <c r="V1915" s="73">
        <v>82.4</v>
      </c>
      <c r="W1915" s="73">
        <v>201669.0</v>
      </c>
      <c r="X1915" s="73">
        <v>678.0</v>
      </c>
      <c r="Y1915" s="73">
        <v>16.1</v>
      </c>
      <c r="Z1915" s="73">
        <v>42.5</v>
      </c>
      <c r="AA1915" s="73">
        <v>8054.0</v>
      </c>
      <c r="AB1915" s="73">
        <v>5.5</v>
      </c>
      <c r="AC1915" s="75">
        <v>45352.0</v>
      </c>
      <c r="AD1915" s="73">
        <v>54.8</v>
      </c>
      <c r="AE1915" s="73">
        <v>40.1</v>
      </c>
      <c r="AF1915" s="73">
        <v>0.3</v>
      </c>
      <c r="AG1915" s="73">
        <v>0.8</v>
      </c>
      <c r="AH1915" s="73">
        <v>0.0</v>
      </c>
      <c r="AI1915" s="73">
        <v>0.1</v>
      </c>
      <c r="AJ1915" s="73">
        <v>4.0</v>
      </c>
      <c r="AK1915" s="73" t="s">
        <v>5931</v>
      </c>
    </row>
    <row r="1916">
      <c r="A1916" s="73" t="s">
        <v>1674</v>
      </c>
      <c r="B1916" s="74" t="s">
        <v>1674</v>
      </c>
      <c r="C1916" s="73" t="s">
        <v>1675</v>
      </c>
      <c r="D1916" s="73">
        <v>5113.0</v>
      </c>
      <c r="E1916" s="73" t="s">
        <v>1956</v>
      </c>
      <c r="F1916" s="73" t="s">
        <v>1957</v>
      </c>
      <c r="G1916" s="73">
        <v>34.4858</v>
      </c>
      <c r="H1916" s="73">
        <v>-94.2282</v>
      </c>
      <c r="I1916" s="73">
        <v>19384.0</v>
      </c>
      <c r="J1916" s="73">
        <v>8.73</v>
      </c>
      <c r="K1916" s="73">
        <f t="shared" si="1"/>
        <v>0.9709080382</v>
      </c>
      <c r="L1916" s="73">
        <f t="shared" si="2"/>
        <v>1.8</v>
      </c>
      <c r="M1916" s="73">
        <f t="shared" si="3"/>
        <v>2.9439597</v>
      </c>
      <c r="N1916" s="73" t="s">
        <v>1373</v>
      </c>
      <c r="O1916" s="73">
        <v>44.4</v>
      </c>
      <c r="P1916" s="73">
        <v>49.1</v>
      </c>
      <c r="Q1916" s="73">
        <v>50.9</v>
      </c>
      <c r="R1916" s="73">
        <v>55.7</v>
      </c>
      <c r="S1916" s="73">
        <v>3.1</v>
      </c>
      <c r="T1916" s="73">
        <v>48449.0</v>
      </c>
      <c r="U1916" s="73">
        <v>16.7</v>
      </c>
      <c r="V1916" s="73">
        <v>79.9</v>
      </c>
      <c r="W1916" s="73">
        <v>117824.0</v>
      </c>
      <c r="X1916" s="73">
        <v>730.0</v>
      </c>
      <c r="Y1916" s="73">
        <v>16.3</v>
      </c>
      <c r="Z1916" s="73">
        <v>54.6</v>
      </c>
      <c r="AA1916" s="73">
        <v>7787.0</v>
      </c>
      <c r="AB1916" s="73">
        <v>9.0</v>
      </c>
      <c r="AC1916" s="75">
        <v>45352.0</v>
      </c>
      <c r="AD1916" s="73">
        <v>90.1</v>
      </c>
      <c r="AE1916" s="73">
        <v>0.1</v>
      </c>
      <c r="AF1916" s="73">
        <v>0.2</v>
      </c>
      <c r="AG1916" s="73">
        <v>1.6</v>
      </c>
      <c r="AH1916" s="73">
        <v>0.2</v>
      </c>
      <c r="AI1916" s="73">
        <v>2.9</v>
      </c>
      <c r="AJ1916" s="73">
        <v>5.0</v>
      </c>
      <c r="AK1916" s="73" t="s">
        <v>5932</v>
      </c>
    </row>
    <row r="1917">
      <c r="A1917" s="73" t="s">
        <v>2190</v>
      </c>
      <c r="B1917" s="74" t="s">
        <v>2190</v>
      </c>
      <c r="C1917" s="73" t="s">
        <v>2191</v>
      </c>
      <c r="D1917" s="73">
        <v>20021.0</v>
      </c>
      <c r="E1917" s="73" t="s">
        <v>1745</v>
      </c>
      <c r="F1917" s="73" t="s">
        <v>1746</v>
      </c>
      <c r="G1917" s="73">
        <v>37.1693</v>
      </c>
      <c r="H1917" s="73">
        <v>-94.8463</v>
      </c>
      <c r="I1917" s="73">
        <v>19380.0</v>
      </c>
      <c r="J1917" s="73">
        <v>12.73</v>
      </c>
      <c r="K1917" s="73">
        <f t="shared" si="1"/>
        <v>0.9727039351</v>
      </c>
      <c r="L1917" s="73">
        <f t="shared" si="2"/>
        <v>1.8</v>
      </c>
      <c r="M1917" s="73">
        <f t="shared" si="3"/>
        <v>2.9595197</v>
      </c>
      <c r="N1917" s="73" t="s">
        <v>1373</v>
      </c>
      <c r="O1917" s="73">
        <v>42.4</v>
      </c>
      <c r="P1917" s="73">
        <v>48.9</v>
      </c>
      <c r="Q1917" s="73">
        <v>51.1</v>
      </c>
      <c r="R1917" s="73">
        <v>51.3</v>
      </c>
      <c r="S1917" s="73">
        <v>3.17</v>
      </c>
      <c r="T1917" s="73">
        <v>53382.0</v>
      </c>
      <c r="U1917" s="73">
        <v>19.8</v>
      </c>
      <c r="V1917" s="73">
        <v>71.5</v>
      </c>
      <c r="W1917" s="73">
        <v>92195.0</v>
      </c>
      <c r="X1917" s="73">
        <v>743.0</v>
      </c>
      <c r="Y1917" s="73">
        <v>19.7</v>
      </c>
      <c r="Z1917" s="73">
        <v>57.9</v>
      </c>
      <c r="AA1917" s="73">
        <v>9747.0</v>
      </c>
      <c r="AB1917" s="73">
        <v>2.3</v>
      </c>
      <c r="AC1917" s="75">
        <v>45352.0</v>
      </c>
      <c r="AD1917" s="73">
        <v>88.8</v>
      </c>
      <c r="AE1917" s="73">
        <v>0.9</v>
      </c>
      <c r="AF1917" s="73">
        <v>0.3</v>
      </c>
      <c r="AG1917" s="73">
        <v>2.4</v>
      </c>
      <c r="AH1917" s="73">
        <v>0.2</v>
      </c>
      <c r="AI1917" s="73">
        <v>0.4</v>
      </c>
      <c r="AJ1917" s="73">
        <v>7.1</v>
      </c>
      <c r="AK1917" s="73" t="s">
        <v>5933</v>
      </c>
    </row>
    <row r="1918">
      <c r="A1918" s="73" t="s">
        <v>5277</v>
      </c>
      <c r="B1918" s="74" t="s">
        <v>5277</v>
      </c>
      <c r="C1918" s="73" t="s">
        <v>5278</v>
      </c>
      <c r="D1918" s="73">
        <v>21099.0</v>
      </c>
      <c r="E1918" s="73" t="s">
        <v>1656</v>
      </c>
      <c r="F1918" s="73" t="s">
        <v>1657</v>
      </c>
      <c r="G1918" s="73">
        <v>37.2999</v>
      </c>
      <c r="H1918" s="73">
        <v>-85.8847</v>
      </c>
      <c r="I1918" s="73">
        <v>19345.0</v>
      </c>
      <c r="J1918" s="73">
        <v>18.1</v>
      </c>
      <c r="K1918" s="73">
        <f t="shared" si="1"/>
        <v>0.9751201512</v>
      </c>
      <c r="L1918" s="73">
        <f t="shared" si="2"/>
        <v>1.8</v>
      </c>
      <c r="M1918" s="73">
        <f t="shared" si="3"/>
        <v>2.980409</v>
      </c>
      <c r="N1918" s="73" t="s">
        <v>1373</v>
      </c>
      <c r="O1918" s="73">
        <v>40.3</v>
      </c>
      <c r="P1918" s="73">
        <v>49.5</v>
      </c>
      <c r="Q1918" s="73">
        <v>50.5</v>
      </c>
      <c r="R1918" s="73">
        <v>49.0</v>
      </c>
      <c r="S1918" s="73">
        <v>3.23</v>
      </c>
      <c r="T1918" s="73">
        <v>45561.0</v>
      </c>
      <c r="U1918" s="73">
        <v>15.1</v>
      </c>
      <c r="V1918" s="73">
        <v>73.7</v>
      </c>
      <c r="W1918" s="73">
        <v>115330.0</v>
      </c>
      <c r="X1918" s="73">
        <v>658.0</v>
      </c>
      <c r="Y1918" s="73">
        <v>10.5</v>
      </c>
      <c r="Z1918" s="73">
        <v>54.1</v>
      </c>
      <c r="AA1918" s="73">
        <v>7850.0</v>
      </c>
      <c r="AB1918" s="73">
        <v>3.5</v>
      </c>
      <c r="AC1918" s="75">
        <v>45352.0</v>
      </c>
      <c r="AD1918" s="73">
        <v>91.5</v>
      </c>
      <c r="AE1918" s="73">
        <v>4.2</v>
      </c>
      <c r="AF1918" s="73">
        <v>0.5</v>
      </c>
      <c r="AG1918" s="73">
        <v>0.1</v>
      </c>
      <c r="AH1918" s="73">
        <v>0.0</v>
      </c>
      <c r="AI1918" s="73">
        <v>0.9</v>
      </c>
      <c r="AJ1918" s="73">
        <v>2.8</v>
      </c>
      <c r="AK1918" s="73" t="s">
        <v>5934</v>
      </c>
    </row>
    <row r="1919">
      <c r="A1919" s="73" t="s">
        <v>1722</v>
      </c>
      <c r="B1919" s="74" t="s">
        <v>1722</v>
      </c>
      <c r="C1919" s="73" t="s">
        <v>1723</v>
      </c>
      <c r="D1919" s="73">
        <v>24029.0</v>
      </c>
      <c r="E1919" s="73" t="s">
        <v>1530</v>
      </c>
      <c r="F1919" s="73" t="s">
        <v>1531</v>
      </c>
      <c r="G1919" s="73">
        <v>39.2556</v>
      </c>
      <c r="H1919" s="73">
        <v>-76.039</v>
      </c>
      <c r="I1919" s="73">
        <v>19289.0</v>
      </c>
      <c r="J1919" s="73">
        <v>26.89</v>
      </c>
      <c r="K1919" s="73">
        <f t="shared" si="1"/>
        <v>0.9790881462</v>
      </c>
      <c r="L1919" s="73">
        <f t="shared" si="2"/>
        <v>1.8</v>
      </c>
      <c r="M1919" s="73">
        <f t="shared" si="3"/>
        <v>3.0146021</v>
      </c>
      <c r="N1919" s="73" t="s">
        <v>1396</v>
      </c>
      <c r="O1919" s="73">
        <v>48.5</v>
      </c>
      <c r="P1919" s="73">
        <v>47.8</v>
      </c>
      <c r="Q1919" s="73">
        <v>52.2</v>
      </c>
      <c r="R1919" s="73">
        <v>45.2</v>
      </c>
      <c r="S1919" s="73">
        <v>2.64</v>
      </c>
      <c r="T1919" s="73">
        <v>71635.0</v>
      </c>
      <c r="U1919" s="73">
        <v>37.7</v>
      </c>
      <c r="V1919" s="73">
        <v>69.8</v>
      </c>
      <c r="W1919" s="73">
        <v>291947.0</v>
      </c>
      <c r="X1919" s="73">
        <v>1072.0</v>
      </c>
      <c r="Y1919" s="73">
        <v>37.4</v>
      </c>
      <c r="Z1919" s="73">
        <v>58.1</v>
      </c>
      <c r="AA1919" s="73">
        <v>10338.0</v>
      </c>
      <c r="AB1919" s="73">
        <v>3.3</v>
      </c>
      <c r="AC1919" s="75">
        <v>45352.0</v>
      </c>
      <c r="AD1919" s="73">
        <v>78.2</v>
      </c>
      <c r="AE1919" s="73">
        <v>14.1</v>
      </c>
      <c r="AF1919" s="73">
        <v>1.0</v>
      </c>
      <c r="AG1919" s="73">
        <v>0.0</v>
      </c>
      <c r="AH1919" s="73">
        <v>0.1</v>
      </c>
      <c r="AI1919" s="73">
        <v>3.2</v>
      </c>
      <c r="AJ1919" s="73">
        <v>3.4</v>
      </c>
      <c r="AK1919" s="73" t="s">
        <v>5935</v>
      </c>
    </row>
    <row r="1920">
      <c r="A1920" s="73" t="s">
        <v>5936</v>
      </c>
      <c r="B1920" s="74" t="s">
        <v>5936</v>
      </c>
      <c r="C1920" s="73" t="s">
        <v>5937</v>
      </c>
      <c r="D1920" s="73">
        <v>35028.0</v>
      </c>
      <c r="E1920" s="73" t="s">
        <v>1703</v>
      </c>
      <c r="F1920" s="73" t="s">
        <v>1704</v>
      </c>
      <c r="G1920" s="73">
        <v>35.8693</v>
      </c>
      <c r="H1920" s="73">
        <v>-106.3073</v>
      </c>
      <c r="I1920" s="73">
        <v>19253.0</v>
      </c>
      <c r="J1920" s="73">
        <v>68.12</v>
      </c>
      <c r="K1920" s="73">
        <f t="shared" si="1"/>
        <v>0.9979168293</v>
      </c>
      <c r="L1920" s="73">
        <f t="shared" si="2"/>
        <v>1.8</v>
      </c>
      <c r="M1920" s="73">
        <f t="shared" si="3"/>
        <v>3.1749868</v>
      </c>
      <c r="N1920" s="73" t="s">
        <v>1502</v>
      </c>
      <c r="O1920" s="73">
        <v>41.2</v>
      </c>
      <c r="P1920" s="73">
        <v>51.3</v>
      </c>
      <c r="Q1920" s="73">
        <v>48.7</v>
      </c>
      <c r="R1920" s="73">
        <v>60.4</v>
      </c>
      <c r="S1920" s="73">
        <v>2.95</v>
      </c>
      <c r="T1920" s="73">
        <v>135801.0</v>
      </c>
      <c r="U1920" s="73">
        <v>68.8</v>
      </c>
      <c r="V1920" s="73">
        <v>72.8</v>
      </c>
      <c r="W1920" s="73">
        <v>411427.0</v>
      </c>
      <c r="X1920" s="73">
        <v>1235.0</v>
      </c>
      <c r="Y1920" s="73">
        <v>69.7</v>
      </c>
      <c r="Z1920" s="73">
        <v>67.5</v>
      </c>
      <c r="AA1920" s="73">
        <v>12059.0</v>
      </c>
      <c r="AB1920" s="73">
        <v>1.9</v>
      </c>
      <c r="AC1920" s="75">
        <v>45352.0</v>
      </c>
      <c r="AD1920" s="73">
        <v>78.6</v>
      </c>
      <c r="AE1920" s="73">
        <v>1.2</v>
      </c>
      <c r="AF1920" s="73">
        <v>5.3</v>
      </c>
      <c r="AG1920" s="73">
        <v>1.0</v>
      </c>
      <c r="AH1920" s="73">
        <v>0.0</v>
      </c>
      <c r="AI1920" s="73">
        <v>3.5</v>
      </c>
      <c r="AJ1920" s="73">
        <v>10.4</v>
      </c>
      <c r="AK1920" s="73" t="s">
        <v>5938</v>
      </c>
    </row>
    <row r="1921">
      <c r="A1921" s="73" t="s">
        <v>5939</v>
      </c>
      <c r="B1921" s="74" t="s">
        <v>5939</v>
      </c>
      <c r="C1921" s="73" t="s">
        <v>5940</v>
      </c>
      <c r="D1921" s="73">
        <v>16045.0</v>
      </c>
      <c r="E1921" s="73" t="s">
        <v>5</v>
      </c>
      <c r="F1921" s="73" t="s">
        <v>1841</v>
      </c>
      <c r="G1921" s="73">
        <v>44.0615</v>
      </c>
      <c r="H1921" s="73">
        <v>-116.3975</v>
      </c>
      <c r="I1921" s="73">
        <v>19250.0</v>
      </c>
      <c r="J1921" s="73">
        <v>13.28</v>
      </c>
      <c r="K1921" s="73">
        <f t="shared" si="1"/>
        <v>0.9729511306</v>
      </c>
      <c r="L1921" s="73">
        <f t="shared" si="2"/>
        <v>1.8</v>
      </c>
      <c r="M1921" s="73">
        <f t="shared" si="3"/>
        <v>2.9616592</v>
      </c>
      <c r="N1921" s="73" t="s">
        <v>1842</v>
      </c>
      <c r="O1921" s="73">
        <v>44.0</v>
      </c>
      <c r="P1921" s="73">
        <v>50.8</v>
      </c>
      <c r="Q1921" s="73">
        <v>49.2</v>
      </c>
      <c r="R1921" s="73">
        <v>55.9</v>
      </c>
      <c r="S1921" s="73">
        <v>2.98</v>
      </c>
      <c r="T1921" s="73">
        <v>65204.0</v>
      </c>
      <c r="U1921" s="73">
        <v>26.5</v>
      </c>
      <c r="V1921" s="73">
        <v>75.4</v>
      </c>
      <c r="W1921" s="73">
        <v>322400.0</v>
      </c>
      <c r="X1921" s="73">
        <v>827.0</v>
      </c>
      <c r="Y1921" s="73">
        <v>22.5</v>
      </c>
      <c r="Z1921" s="73">
        <v>57.3</v>
      </c>
      <c r="AA1921" s="73">
        <v>8927.0</v>
      </c>
      <c r="AB1921" s="73">
        <v>2.8</v>
      </c>
      <c r="AC1921" s="75">
        <v>45352.0</v>
      </c>
      <c r="AD1921" s="73">
        <v>86.7</v>
      </c>
      <c r="AE1921" s="73">
        <v>0.1</v>
      </c>
      <c r="AF1921" s="73">
        <v>0.3</v>
      </c>
      <c r="AG1921" s="73">
        <v>0.3</v>
      </c>
      <c r="AH1921" s="73">
        <v>0.0</v>
      </c>
      <c r="AI1921" s="73">
        <v>4.8</v>
      </c>
      <c r="AJ1921" s="73">
        <v>7.9</v>
      </c>
      <c r="AK1921" s="73" t="s">
        <v>5941</v>
      </c>
    </row>
    <row r="1922">
      <c r="A1922" s="73" t="s">
        <v>3040</v>
      </c>
      <c r="B1922" s="74" t="s">
        <v>3040</v>
      </c>
      <c r="C1922" s="73" t="s">
        <v>3041</v>
      </c>
      <c r="D1922" s="73">
        <v>1087.0</v>
      </c>
      <c r="E1922" s="73" t="s">
        <v>1706</v>
      </c>
      <c r="F1922" s="73" t="s">
        <v>1707</v>
      </c>
      <c r="G1922" s="73">
        <v>32.3859</v>
      </c>
      <c r="H1922" s="73">
        <v>-85.6927</v>
      </c>
      <c r="I1922" s="73">
        <v>19198.0</v>
      </c>
      <c r="J1922" s="73">
        <v>12.18</v>
      </c>
      <c r="K1922" s="73">
        <f t="shared" si="1"/>
        <v>0.9724568025</v>
      </c>
      <c r="L1922" s="73">
        <f t="shared" si="2"/>
        <v>1.8</v>
      </c>
      <c r="M1922" s="73">
        <f t="shared" si="3"/>
        <v>2.9573802</v>
      </c>
      <c r="N1922" s="73" t="s">
        <v>1373</v>
      </c>
      <c r="O1922" s="73">
        <v>37.8</v>
      </c>
      <c r="P1922" s="73">
        <v>46.2</v>
      </c>
      <c r="Q1922" s="73">
        <v>53.8</v>
      </c>
      <c r="R1922" s="73">
        <v>29.3</v>
      </c>
      <c r="S1922" s="73">
        <v>3.0</v>
      </c>
      <c r="T1922" s="73">
        <v>41206.0</v>
      </c>
      <c r="U1922" s="73">
        <v>15.3</v>
      </c>
      <c r="V1922" s="73">
        <v>63.0</v>
      </c>
      <c r="W1922" s="73">
        <v>94000.0</v>
      </c>
      <c r="X1922" s="73">
        <v>688.0</v>
      </c>
      <c r="Y1922" s="73">
        <v>20.5</v>
      </c>
      <c r="Z1922" s="73">
        <v>49.8</v>
      </c>
      <c r="AA1922" s="73">
        <v>8098.0</v>
      </c>
      <c r="AB1922" s="73">
        <v>12.5</v>
      </c>
      <c r="AC1922" s="75">
        <v>45352.0</v>
      </c>
      <c r="AD1922" s="73">
        <v>16.3</v>
      </c>
      <c r="AE1922" s="73">
        <v>78.9</v>
      </c>
      <c r="AF1922" s="73">
        <v>0.4</v>
      </c>
      <c r="AG1922" s="73">
        <v>0.0</v>
      </c>
      <c r="AH1922" s="73">
        <v>0.0</v>
      </c>
      <c r="AI1922" s="73">
        <v>0.3</v>
      </c>
      <c r="AJ1922" s="73">
        <v>4.1</v>
      </c>
      <c r="AK1922" s="73" t="s">
        <v>5942</v>
      </c>
    </row>
    <row r="1923">
      <c r="A1923" s="73" t="s">
        <v>4160</v>
      </c>
      <c r="B1923" s="74" t="s">
        <v>4160</v>
      </c>
      <c r="C1923" s="73" t="s">
        <v>4161</v>
      </c>
      <c r="D1923" s="73">
        <v>18123.0</v>
      </c>
      <c r="E1923" s="73" t="s">
        <v>1563</v>
      </c>
      <c r="F1923" s="73" t="s">
        <v>1564</v>
      </c>
      <c r="G1923" s="73">
        <v>38.0796</v>
      </c>
      <c r="H1923" s="73">
        <v>-86.638</v>
      </c>
      <c r="I1923" s="73">
        <v>19186.0</v>
      </c>
      <c r="J1923" s="73">
        <v>19.41</v>
      </c>
      <c r="K1923" s="73">
        <f t="shared" si="1"/>
        <v>0.9757104921</v>
      </c>
      <c r="L1923" s="73">
        <f t="shared" si="2"/>
        <v>1.8</v>
      </c>
      <c r="M1923" s="73">
        <f t="shared" si="3"/>
        <v>2.9855049</v>
      </c>
      <c r="N1923" s="73" t="s">
        <v>5943</v>
      </c>
      <c r="O1923" s="73">
        <v>41.1</v>
      </c>
      <c r="P1923" s="73">
        <v>54.3</v>
      </c>
      <c r="Q1923" s="73">
        <v>45.7</v>
      </c>
      <c r="R1923" s="73">
        <v>49.3</v>
      </c>
      <c r="S1923" s="73">
        <v>3.03</v>
      </c>
      <c r="T1923" s="73">
        <v>58936.0</v>
      </c>
      <c r="U1923" s="73">
        <v>25.7</v>
      </c>
      <c r="V1923" s="73">
        <v>75.2</v>
      </c>
      <c r="W1923" s="73">
        <v>134699.0</v>
      </c>
      <c r="X1923" s="73">
        <v>632.0</v>
      </c>
      <c r="Y1923" s="73">
        <v>16.2</v>
      </c>
      <c r="Z1923" s="73">
        <v>57.1</v>
      </c>
      <c r="AA1923" s="73">
        <v>8933.0</v>
      </c>
      <c r="AB1923" s="73">
        <v>5.1</v>
      </c>
      <c r="AC1923" s="75">
        <v>45352.0</v>
      </c>
      <c r="AD1923" s="73">
        <v>93.3</v>
      </c>
      <c r="AE1923" s="73">
        <v>3.2</v>
      </c>
      <c r="AF1923" s="73">
        <v>0.7</v>
      </c>
      <c r="AG1923" s="73">
        <v>0.2</v>
      </c>
      <c r="AH1923" s="73">
        <v>0.0</v>
      </c>
      <c r="AI1923" s="73">
        <v>0.2</v>
      </c>
      <c r="AJ1923" s="73">
        <v>2.3</v>
      </c>
      <c r="AK1923" s="73" t="s">
        <v>5944</v>
      </c>
    </row>
    <row r="1924">
      <c r="A1924" s="73" t="s">
        <v>5945</v>
      </c>
      <c r="B1924" s="74" t="s">
        <v>5945</v>
      </c>
      <c r="C1924" s="73" t="s">
        <v>5946</v>
      </c>
      <c r="D1924" s="73">
        <v>1091.0</v>
      </c>
      <c r="E1924" s="73" t="s">
        <v>1706</v>
      </c>
      <c r="F1924" s="73" t="s">
        <v>1707</v>
      </c>
      <c r="G1924" s="73">
        <v>32.2477</v>
      </c>
      <c r="H1924" s="73">
        <v>-87.7895</v>
      </c>
      <c r="I1924" s="73">
        <v>19180.0</v>
      </c>
      <c r="J1924" s="73">
        <v>7.58</v>
      </c>
      <c r="K1924" s="73">
        <f t="shared" si="1"/>
        <v>0.9703923318</v>
      </c>
      <c r="L1924" s="73">
        <f t="shared" si="2"/>
        <v>1.8</v>
      </c>
      <c r="M1924" s="73">
        <f t="shared" si="3"/>
        <v>2.9394862</v>
      </c>
      <c r="N1924" s="73" t="s">
        <v>1373</v>
      </c>
      <c r="O1924" s="73">
        <v>41.7</v>
      </c>
      <c r="P1924" s="73">
        <v>47.4</v>
      </c>
      <c r="Q1924" s="73">
        <v>52.6</v>
      </c>
      <c r="R1924" s="73">
        <v>36.9</v>
      </c>
      <c r="S1924" s="73">
        <v>3.57</v>
      </c>
      <c r="T1924" s="73">
        <v>42975.0</v>
      </c>
      <c r="U1924" s="73">
        <v>19.1</v>
      </c>
      <c r="V1924" s="73">
        <v>68.3</v>
      </c>
      <c r="W1924" s="73">
        <v>105143.0</v>
      </c>
      <c r="X1924" s="73">
        <v>702.0</v>
      </c>
      <c r="Y1924" s="73">
        <v>21.9</v>
      </c>
      <c r="Z1924" s="73">
        <v>50.6</v>
      </c>
      <c r="AA1924" s="73">
        <v>7606.0</v>
      </c>
      <c r="AB1924" s="73">
        <v>2.8</v>
      </c>
      <c r="AC1924" s="75">
        <v>45352.0</v>
      </c>
      <c r="AD1924" s="73">
        <v>45.4</v>
      </c>
      <c r="AE1924" s="73">
        <v>50.8</v>
      </c>
      <c r="AF1924" s="73">
        <v>0.8</v>
      </c>
      <c r="AG1924" s="73">
        <v>0.3</v>
      </c>
      <c r="AH1924" s="73">
        <v>0.0</v>
      </c>
      <c r="AI1924" s="73">
        <v>0.7</v>
      </c>
      <c r="AJ1924" s="73">
        <v>1.9</v>
      </c>
      <c r="AK1924" s="73" t="s">
        <v>5947</v>
      </c>
    </row>
    <row r="1925">
      <c r="A1925" s="73" t="s">
        <v>5948</v>
      </c>
      <c r="B1925" s="74" t="s">
        <v>5948</v>
      </c>
      <c r="C1925" s="73" t="s">
        <v>5949</v>
      </c>
      <c r="D1925" s="73">
        <v>40091.0</v>
      </c>
      <c r="E1925" s="73" t="s">
        <v>1648</v>
      </c>
      <c r="F1925" s="73" t="s">
        <v>1646</v>
      </c>
      <c r="G1925" s="73">
        <v>35.3736</v>
      </c>
      <c r="H1925" s="73">
        <v>-95.6668</v>
      </c>
      <c r="I1925" s="73">
        <v>19159.0</v>
      </c>
      <c r="J1925" s="73">
        <v>11.96</v>
      </c>
      <c r="K1925" s="73">
        <f t="shared" si="1"/>
        <v>0.972357967</v>
      </c>
      <c r="L1925" s="73">
        <f t="shared" si="2"/>
        <v>1.8</v>
      </c>
      <c r="M1925" s="73">
        <f t="shared" si="3"/>
        <v>2.9565244</v>
      </c>
      <c r="N1925" s="73" t="s">
        <v>1373</v>
      </c>
      <c r="O1925" s="73">
        <v>47.4</v>
      </c>
      <c r="P1925" s="73">
        <v>49.9</v>
      </c>
      <c r="Q1925" s="73">
        <v>50.1</v>
      </c>
      <c r="R1925" s="73">
        <v>46.8</v>
      </c>
      <c r="S1925" s="73">
        <v>3.22</v>
      </c>
      <c r="T1925" s="73">
        <v>43467.0</v>
      </c>
      <c r="U1925" s="73">
        <v>15.3</v>
      </c>
      <c r="V1925" s="73">
        <v>77.6</v>
      </c>
      <c r="W1925" s="73">
        <v>120342.0</v>
      </c>
      <c r="X1925" s="73">
        <v>700.0</v>
      </c>
      <c r="Y1925" s="73">
        <v>13.6</v>
      </c>
      <c r="Z1925" s="73">
        <v>41.8</v>
      </c>
      <c r="AA1925" s="73">
        <v>7566.0</v>
      </c>
      <c r="AB1925" s="73">
        <v>4.0</v>
      </c>
      <c r="AC1925" s="75">
        <v>45352.0</v>
      </c>
      <c r="AD1925" s="73">
        <v>68.3</v>
      </c>
      <c r="AE1925" s="73">
        <v>2.6</v>
      </c>
      <c r="AF1925" s="73">
        <v>0.8</v>
      </c>
      <c r="AG1925" s="73">
        <v>15.5</v>
      </c>
      <c r="AH1925" s="73">
        <v>0.1</v>
      </c>
      <c r="AI1925" s="73">
        <v>0.2</v>
      </c>
      <c r="AJ1925" s="73">
        <v>12.5</v>
      </c>
      <c r="AK1925" s="73" t="s">
        <v>5950</v>
      </c>
    </row>
    <row r="1926">
      <c r="A1926" s="73" t="s">
        <v>3772</v>
      </c>
      <c r="B1926" s="74" t="s">
        <v>3772</v>
      </c>
      <c r="C1926" s="73" t="s">
        <v>3773</v>
      </c>
      <c r="D1926" s="73">
        <v>13231.0</v>
      </c>
      <c r="E1926" s="73" t="s">
        <v>1525</v>
      </c>
      <c r="F1926" s="73" t="s">
        <v>1526</v>
      </c>
      <c r="G1926" s="73">
        <v>33.0923</v>
      </c>
      <c r="H1926" s="73">
        <v>-84.3892</v>
      </c>
      <c r="I1926" s="73">
        <v>19145.0</v>
      </c>
      <c r="J1926" s="73">
        <v>34.21</v>
      </c>
      <c r="K1926" s="73">
        <f t="shared" si="1"/>
        <v>0.9824048708</v>
      </c>
      <c r="L1926" s="73">
        <f t="shared" si="2"/>
        <v>1.8</v>
      </c>
      <c r="M1926" s="73">
        <f t="shared" si="3"/>
        <v>3.0430769</v>
      </c>
      <c r="N1926" s="73" t="s">
        <v>1396</v>
      </c>
      <c r="O1926" s="73">
        <v>40.2</v>
      </c>
      <c r="P1926" s="73">
        <v>49.2</v>
      </c>
      <c r="Q1926" s="73">
        <v>50.8</v>
      </c>
      <c r="R1926" s="73">
        <v>54.9</v>
      </c>
      <c r="S1926" s="73">
        <v>3.41</v>
      </c>
      <c r="T1926" s="73">
        <v>83866.0</v>
      </c>
      <c r="U1926" s="73">
        <v>40.4</v>
      </c>
      <c r="V1926" s="73">
        <v>83.6</v>
      </c>
      <c r="W1926" s="73">
        <v>233987.0</v>
      </c>
      <c r="X1926" s="73">
        <v>989.0</v>
      </c>
      <c r="Y1926" s="73">
        <v>20.1</v>
      </c>
      <c r="Z1926" s="73">
        <v>59.8</v>
      </c>
      <c r="AA1926" s="73">
        <v>9479.0</v>
      </c>
      <c r="AB1926" s="73">
        <v>4.5</v>
      </c>
      <c r="AC1926" s="75">
        <v>45352.0</v>
      </c>
      <c r="AD1926" s="73">
        <v>87.4</v>
      </c>
      <c r="AE1926" s="73">
        <v>8.6</v>
      </c>
      <c r="AF1926" s="73">
        <v>0.6</v>
      </c>
      <c r="AG1926" s="73">
        <v>0.0</v>
      </c>
      <c r="AH1926" s="73">
        <v>0.0</v>
      </c>
      <c r="AI1926" s="73">
        <v>1.2</v>
      </c>
      <c r="AJ1926" s="73">
        <v>2.2</v>
      </c>
      <c r="AK1926" s="73" t="s">
        <v>5951</v>
      </c>
    </row>
    <row r="1927">
      <c r="A1927" s="73" t="s">
        <v>5952</v>
      </c>
      <c r="B1927" s="74" t="s">
        <v>5952</v>
      </c>
      <c r="C1927" s="73" t="s">
        <v>5953</v>
      </c>
      <c r="D1927" s="73">
        <v>35041.0</v>
      </c>
      <c r="E1927" s="73" t="s">
        <v>1703</v>
      </c>
      <c r="F1927" s="73" t="s">
        <v>1704</v>
      </c>
      <c r="G1927" s="73">
        <v>34.0212</v>
      </c>
      <c r="H1927" s="73">
        <v>-103.48</v>
      </c>
      <c r="I1927" s="73">
        <v>19142.0</v>
      </c>
      <c r="J1927" s="73">
        <v>3.02</v>
      </c>
      <c r="K1927" s="73">
        <f t="shared" si="1"/>
        <v>0.9683501387</v>
      </c>
      <c r="L1927" s="73">
        <f t="shared" si="2"/>
        <v>1.8</v>
      </c>
      <c r="M1927" s="73">
        <f t="shared" si="3"/>
        <v>2.9217478</v>
      </c>
      <c r="N1927" s="73" t="s">
        <v>1502</v>
      </c>
      <c r="O1927" s="73">
        <v>31.3</v>
      </c>
      <c r="P1927" s="73">
        <v>50.1</v>
      </c>
      <c r="Q1927" s="73">
        <v>49.9</v>
      </c>
      <c r="R1927" s="73">
        <v>43.0</v>
      </c>
      <c r="S1927" s="73">
        <v>3.3</v>
      </c>
      <c r="T1927" s="73">
        <v>52644.0</v>
      </c>
      <c r="U1927" s="73">
        <v>20.6</v>
      </c>
      <c r="V1927" s="73">
        <v>60.1</v>
      </c>
      <c r="W1927" s="73">
        <v>129412.0</v>
      </c>
      <c r="X1927" s="73">
        <v>795.0</v>
      </c>
      <c r="Y1927" s="73">
        <v>20.4</v>
      </c>
      <c r="Z1927" s="73">
        <v>62.6</v>
      </c>
      <c r="AA1927" s="73">
        <v>8341.0</v>
      </c>
      <c r="AB1927" s="73">
        <v>6.6</v>
      </c>
      <c r="AC1927" s="75">
        <v>45352.0</v>
      </c>
      <c r="AD1927" s="73">
        <v>70.9</v>
      </c>
      <c r="AE1927" s="73">
        <v>2.0</v>
      </c>
      <c r="AF1927" s="73">
        <v>0.7</v>
      </c>
      <c r="AG1927" s="73">
        <v>1.0</v>
      </c>
      <c r="AH1927" s="73">
        <v>0.2</v>
      </c>
      <c r="AI1927" s="73">
        <v>12.7</v>
      </c>
      <c r="AJ1927" s="73">
        <v>12.5</v>
      </c>
      <c r="AK1927" s="73" t="s">
        <v>5954</v>
      </c>
    </row>
    <row r="1928">
      <c r="A1928" s="73" t="s">
        <v>5955</v>
      </c>
      <c r="B1928" s="74" t="s">
        <v>5955</v>
      </c>
      <c r="C1928" s="73" t="s">
        <v>5956</v>
      </c>
      <c r="D1928" s="73">
        <v>55047.0</v>
      </c>
      <c r="E1928" s="73" t="s">
        <v>1585</v>
      </c>
      <c r="F1928" s="73" t="s">
        <v>1586</v>
      </c>
      <c r="G1928" s="73">
        <v>43.8004</v>
      </c>
      <c r="H1928" s="73">
        <v>-89.0449</v>
      </c>
      <c r="I1928" s="73">
        <v>19093.0</v>
      </c>
      <c r="J1928" s="73">
        <v>21.09</v>
      </c>
      <c r="K1928" s="73">
        <f t="shared" si="1"/>
        <v>0.9764680935</v>
      </c>
      <c r="L1928" s="73">
        <f t="shared" si="2"/>
        <v>1.8</v>
      </c>
      <c r="M1928" s="73">
        <f t="shared" si="3"/>
        <v>2.9920401</v>
      </c>
      <c r="N1928" s="73" t="s">
        <v>1373</v>
      </c>
      <c r="O1928" s="73">
        <v>45.3</v>
      </c>
      <c r="P1928" s="73">
        <v>50.5</v>
      </c>
      <c r="Q1928" s="73">
        <v>49.5</v>
      </c>
      <c r="R1928" s="73">
        <v>54.5</v>
      </c>
      <c r="S1928" s="73">
        <v>2.83</v>
      </c>
      <c r="T1928" s="73">
        <v>66395.0</v>
      </c>
      <c r="U1928" s="73">
        <v>29.6</v>
      </c>
      <c r="V1928" s="73">
        <v>76.7</v>
      </c>
      <c r="W1928" s="73">
        <v>185400.0</v>
      </c>
      <c r="X1928" s="73">
        <v>781.0</v>
      </c>
      <c r="Y1928" s="73">
        <v>22.5</v>
      </c>
      <c r="Z1928" s="73">
        <v>59.9</v>
      </c>
      <c r="AA1928" s="73">
        <v>9022.0</v>
      </c>
      <c r="AB1928" s="73">
        <v>3.3</v>
      </c>
      <c r="AC1928" s="75">
        <v>45352.0</v>
      </c>
      <c r="AD1928" s="73">
        <v>93.9</v>
      </c>
      <c r="AE1928" s="73">
        <v>1.1</v>
      </c>
      <c r="AF1928" s="73">
        <v>0.7</v>
      </c>
      <c r="AG1928" s="73">
        <v>0.2</v>
      </c>
      <c r="AH1928" s="73">
        <v>0.1</v>
      </c>
      <c r="AI1928" s="73">
        <v>1.1</v>
      </c>
      <c r="AJ1928" s="73">
        <v>2.9</v>
      </c>
      <c r="AK1928" s="73" t="s">
        <v>5957</v>
      </c>
    </row>
    <row r="1929">
      <c r="A1929" s="73" t="s">
        <v>5958</v>
      </c>
      <c r="B1929" s="74" t="s">
        <v>5958</v>
      </c>
      <c r="C1929" s="73" t="s">
        <v>5959</v>
      </c>
      <c r="D1929" s="73">
        <v>46005.0</v>
      </c>
      <c r="E1929" s="73" t="s">
        <v>2395</v>
      </c>
      <c r="F1929" s="73" t="s">
        <v>2396</v>
      </c>
      <c r="G1929" s="73">
        <v>44.4145</v>
      </c>
      <c r="H1929" s="73">
        <v>-98.2781</v>
      </c>
      <c r="I1929" s="73">
        <v>19089.0</v>
      </c>
      <c r="J1929" s="73">
        <v>5.86</v>
      </c>
      <c r="K1929" s="73">
        <f t="shared" si="1"/>
        <v>0.9696215255</v>
      </c>
      <c r="L1929" s="73">
        <f t="shared" si="2"/>
        <v>1.8</v>
      </c>
      <c r="M1929" s="73">
        <f t="shared" si="3"/>
        <v>2.9327954</v>
      </c>
      <c r="N1929" s="73" t="s">
        <v>1373</v>
      </c>
      <c r="O1929" s="73">
        <v>37.5</v>
      </c>
      <c r="P1929" s="73">
        <v>49.5</v>
      </c>
      <c r="Q1929" s="73">
        <v>50.5</v>
      </c>
      <c r="R1929" s="73">
        <v>58.0</v>
      </c>
      <c r="S1929" s="73">
        <v>3.11</v>
      </c>
      <c r="T1929" s="73">
        <v>63813.0</v>
      </c>
      <c r="U1929" s="73">
        <v>27.1</v>
      </c>
      <c r="V1929" s="73">
        <v>70.1</v>
      </c>
      <c r="W1929" s="73">
        <v>147214.0</v>
      </c>
      <c r="X1929" s="73">
        <v>807.0</v>
      </c>
      <c r="Y1929" s="73">
        <v>25.5</v>
      </c>
      <c r="Z1929" s="73">
        <v>66.6</v>
      </c>
      <c r="AA1929" s="73">
        <v>9185.0</v>
      </c>
      <c r="AB1929" s="73">
        <v>2.3</v>
      </c>
      <c r="AC1929" s="75">
        <v>45352.0</v>
      </c>
      <c r="AD1929" s="73">
        <v>74.5</v>
      </c>
      <c r="AE1929" s="73">
        <v>0.6</v>
      </c>
      <c r="AF1929" s="73">
        <v>8.9</v>
      </c>
      <c r="AG1929" s="73">
        <v>1.2</v>
      </c>
      <c r="AH1929" s="73">
        <v>1.1</v>
      </c>
      <c r="AI1929" s="73">
        <v>7.8</v>
      </c>
      <c r="AJ1929" s="73">
        <v>5.9</v>
      </c>
      <c r="AK1929" s="73" t="s">
        <v>5960</v>
      </c>
    </row>
    <row r="1930">
      <c r="A1930" s="73" t="s">
        <v>5961</v>
      </c>
      <c r="B1930" s="74" t="s">
        <v>5961</v>
      </c>
      <c r="C1930" s="73" t="s">
        <v>5962</v>
      </c>
      <c r="D1930" s="73">
        <v>47085.0</v>
      </c>
      <c r="E1930" s="73" t="s">
        <v>1593</v>
      </c>
      <c r="F1930" s="73" t="s">
        <v>1594</v>
      </c>
      <c r="G1930" s="73">
        <v>36.0408</v>
      </c>
      <c r="H1930" s="73">
        <v>-87.7756</v>
      </c>
      <c r="I1930" s="73">
        <v>19032.0</v>
      </c>
      <c r="J1930" s="73">
        <v>13.84</v>
      </c>
      <c r="K1930" s="73">
        <f t="shared" si="1"/>
        <v>0.9732028851</v>
      </c>
      <c r="L1930" s="73">
        <f t="shared" si="2"/>
        <v>1.8</v>
      </c>
      <c r="M1930" s="73">
        <f t="shared" si="3"/>
        <v>2.9638376</v>
      </c>
      <c r="N1930" s="73" t="s">
        <v>1373</v>
      </c>
      <c r="O1930" s="73">
        <v>43.0</v>
      </c>
      <c r="P1930" s="73">
        <v>50.1</v>
      </c>
      <c r="Q1930" s="73">
        <v>49.9</v>
      </c>
      <c r="R1930" s="73">
        <v>53.5</v>
      </c>
      <c r="S1930" s="73">
        <v>3.41</v>
      </c>
      <c r="T1930" s="73">
        <v>54185.0</v>
      </c>
      <c r="U1930" s="73">
        <v>22.0</v>
      </c>
      <c r="V1930" s="73">
        <v>79.2</v>
      </c>
      <c r="W1930" s="73">
        <v>173614.0</v>
      </c>
      <c r="X1930" s="73">
        <v>814.0</v>
      </c>
      <c r="Y1930" s="73">
        <v>16.9</v>
      </c>
      <c r="Z1930" s="73">
        <v>56.4</v>
      </c>
      <c r="AA1930" s="73">
        <v>9100.0</v>
      </c>
      <c r="AB1930" s="73">
        <v>10.2</v>
      </c>
      <c r="AC1930" s="75">
        <v>45352.0</v>
      </c>
      <c r="AD1930" s="73">
        <v>91.2</v>
      </c>
      <c r="AE1930" s="73">
        <v>1.2</v>
      </c>
      <c r="AF1930" s="73">
        <v>0.8</v>
      </c>
      <c r="AG1930" s="73">
        <v>0.2</v>
      </c>
      <c r="AH1930" s="73">
        <v>0.0</v>
      </c>
      <c r="AI1930" s="73">
        <v>1.9</v>
      </c>
      <c r="AJ1930" s="73">
        <v>4.7</v>
      </c>
      <c r="AK1930" s="73" t="s">
        <v>5963</v>
      </c>
    </row>
    <row r="1931">
      <c r="A1931" s="73" t="s">
        <v>2107</v>
      </c>
      <c r="B1931" s="74" t="s">
        <v>2107</v>
      </c>
      <c r="C1931" s="73" t="s">
        <v>2108</v>
      </c>
      <c r="D1931" s="73">
        <v>13133.0</v>
      </c>
      <c r="E1931" s="73" t="s">
        <v>1525</v>
      </c>
      <c r="F1931" s="73" t="s">
        <v>1526</v>
      </c>
      <c r="G1931" s="73">
        <v>33.5788</v>
      </c>
      <c r="H1931" s="73">
        <v>-83.1667</v>
      </c>
      <c r="I1931" s="73">
        <v>19020.0</v>
      </c>
      <c r="J1931" s="73">
        <v>18.95</v>
      </c>
      <c r="K1931" s="73">
        <f t="shared" si="1"/>
        <v>0.9755031561</v>
      </c>
      <c r="L1931" s="73">
        <f t="shared" si="2"/>
        <v>1.8</v>
      </c>
      <c r="M1931" s="73">
        <f t="shared" si="3"/>
        <v>2.9837155</v>
      </c>
      <c r="N1931" s="73" t="s">
        <v>1396</v>
      </c>
      <c r="O1931" s="73">
        <v>51.2</v>
      </c>
      <c r="P1931" s="73">
        <v>49.4</v>
      </c>
      <c r="Q1931" s="73">
        <v>50.6</v>
      </c>
      <c r="R1931" s="73">
        <v>51.1</v>
      </c>
      <c r="S1931" s="73">
        <v>3.03</v>
      </c>
      <c r="T1931" s="73">
        <v>77527.0</v>
      </c>
      <c r="U1931" s="73">
        <v>36.9</v>
      </c>
      <c r="V1931" s="73">
        <v>79.2</v>
      </c>
      <c r="W1931" s="73">
        <v>293725.0</v>
      </c>
      <c r="X1931" s="73">
        <v>825.0</v>
      </c>
      <c r="Y1931" s="73">
        <v>33.4</v>
      </c>
      <c r="Z1931" s="73">
        <v>48.9</v>
      </c>
      <c r="AA1931" s="73">
        <v>7802.0</v>
      </c>
      <c r="AB1931" s="73">
        <v>5.4</v>
      </c>
      <c r="AC1931" s="75">
        <v>45352.0</v>
      </c>
      <c r="AD1931" s="73">
        <v>59.7</v>
      </c>
      <c r="AE1931" s="73">
        <v>31.4</v>
      </c>
      <c r="AF1931" s="73">
        <v>1.2</v>
      </c>
      <c r="AG1931" s="73">
        <v>0.0</v>
      </c>
      <c r="AH1931" s="73">
        <v>0.0</v>
      </c>
      <c r="AI1931" s="73">
        <v>3.4</v>
      </c>
      <c r="AJ1931" s="73">
        <v>4.3</v>
      </c>
      <c r="AK1931" s="73" t="s">
        <v>5964</v>
      </c>
    </row>
    <row r="1932">
      <c r="A1932" s="73" t="s">
        <v>5965</v>
      </c>
      <c r="B1932" s="74" t="s">
        <v>5965</v>
      </c>
      <c r="C1932" s="73" t="s">
        <v>5966</v>
      </c>
      <c r="D1932" s="73">
        <v>5003.0</v>
      </c>
      <c r="E1932" s="73" t="s">
        <v>1956</v>
      </c>
      <c r="F1932" s="73" t="s">
        <v>1957</v>
      </c>
      <c r="G1932" s="73">
        <v>33.1912</v>
      </c>
      <c r="H1932" s="73">
        <v>-91.7685</v>
      </c>
      <c r="I1932" s="73">
        <v>19018.0</v>
      </c>
      <c r="J1932" s="73">
        <v>7.93</v>
      </c>
      <c r="K1932" s="73">
        <f t="shared" si="1"/>
        <v>0.9705492569</v>
      </c>
      <c r="L1932" s="73">
        <f t="shared" si="2"/>
        <v>1.8</v>
      </c>
      <c r="M1932" s="73">
        <f t="shared" si="3"/>
        <v>2.9408477</v>
      </c>
      <c r="N1932" s="73" t="s">
        <v>1373</v>
      </c>
      <c r="O1932" s="73">
        <v>43.1</v>
      </c>
      <c r="P1932" s="73">
        <v>47.2</v>
      </c>
      <c r="Q1932" s="73">
        <v>52.8</v>
      </c>
      <c r="R1932" s="73">
        <v>49.1</v>
      </c>
      <c r="S1932" s="73">
        <v>3.52</v>
      </c>
      <c r="T1932" s="73">
        <v>44804.0</v>
      </c>
      <c r="U1932" s="73">
        <v>16.6</v>
      </c>
      <c r="V1932" s="73">
        <v>74.3</v>
      </c>
      <c r="W1932" s="73">
        <v>88226.0</v>
      </c>
      <c r="X1932" s="73">
        <v>610.0</v>
      </c>
      <c r="Y1932" s="73">
        <v>11.5</v>
      </c>
      <c r="Z1932" s="73">
        <v>45.8</v>
      </c>
      <c r="AA1932" s="73">
        <v>6389.0</v>
      </c>
      <c r="AB1932" s="73">
        <v>6.0</v>
      </c>
      <c r="AC1932" s="75">
        <v>45352.0</v>
      </c>
      <c r="AD1932" s="73">
        <v>70.8</v>
      </c>
      <c r="AE1932" s="73">
        <v>24.8</v>
      </c>
      <c r="AF1932" s="73">
        <v>0.1</v>
      </c>
      <c r="AG1932" s="73">
        <v>0.2</v>
      </c>
      <c r="AH1932" s="73">
        <v>0.3</v>
      </c>
      <c r="AI1932" s="73">
        <v>1.0</v>
      </c>
      <c r="AJ1932" s="73">
        <v>2.8</v>
      </c>
      <c r="AK1932" s="73" t="s">
        <v>5967</v>
      </c>
    </row>
    <row r="1933">
      <c r="A1933" s="73" t="s">
        <v>1965</v>
      </c>
      <c r="B1933" s="74" t="s">
        <v>1965</v>
      </c>
      <c r="C1933" s="73" t="s">
        <v>1966</v>
      </c>
      <c r="D1933" s="73">
        <v>1013.0</v>
      </c>
      <c r="E1933" s="73" t="s">
        <v>1706</v>
      </c>
      <c r="F1933" s="73" t="s">
        <v>1707</v>
      </c>
      <c r="G1933" s="73">
        <v>31.7524</v>
      </c>
      <c r="H1933" s="73">
        <v>-86.6803</v>
      </c>
      <c r="I1933" s="73">
        <v>18981.0</v>
      </c>
      <c r="J1933" s="73">
        <v>9.43</v>
      </c>
      <c r="K1933" s="73">
        <f t="shared" si="1"/>
        <v>0.9712220806</v>
      </c>
      <c r="L1933" s="73">
        <f t="shared" si="2"/>
        <v>1.8</v>
      </c>
      <c r="M1933" s="73">
        <f t="shared" si="3"/>
        <v>2.9466827</v>
      </c>
      <c r="N1933" s="73" t="s">
        <v>1373</v>
      </c>
      <c r="O1933" s="73">
        <v>41.6</v>
      </c>
      <c r="P1933" s="73">
        <v>47.0</v>
      </c>
      <c r="Q1933" s="73">
        <v>53.0</v>
      </c>
      <c r="R1933" s="73">
        <v>43.8</v>
      </c>
      <c r="S1933" s="73">
        <v>3.34</v>
      </c>
      <c r="T1933" s="73">
        <v>44429.0</v>
      </c>
      <c r="U1933" s="73">
        <v>18.5</v>
      </c>
      <c r="V1933" s="73">
        <v>70.8</v>
      </c>
      <c r="W1933" s="73">
        <v>94847.0</v>
      </c>
      <c r="X1933" s="73">
        <v>720.0</v>
      </c>
      <c r="Y1933" s="73">
        <v>13.1</v>
      </c>
      <c r="Z1933" s="73">
        <v>52.9</v>
      </c>
      <c r="AA1933" s="73">
        <v>9060.0</v>
      </c>
      <c r="AB1933" s="73">
        <v>6.8</v>
      </c>
      <c r="AC1933" s="75">
        <v>45352.0</v>
      </c>
      <c r="AD1933" s="73">
        <v>51.5</v>
      </c>
      <c r="AE1933" s="73">
        <v>44.6</v>
      </c>
      <c r="AF1933" s="73">
        <v>1.3</v>
      </c>
      <c r="AG1933" s="73">
        <v>0.4</v>
      </c>
      <c r="AH1933" s="73">
        <v>0.0</v>
      </c>
      <c r="AI1933" s="73">
        <v>0.3</v>
      </c>
      <c r="AJ1933" s="73">
        <v>2.0</v>
      </c>
      <c r="AK1933" s="73" t="s">
        <v>5968</v>
      </c>
    </row>
    <row r="1934">
      <c r="A1934" s="73" t="s">
        <v>4160</v>
      </c>
      <c r="B1934" s="74" t="s">
        <v>4160</v>
      </c>
      <c r="C1934" s="73" t="s">
        <v>4161</v>
      </c>
      <c r="D1934" s="73">
        <v>29157.0</v>
      </c>
      <c r="E1934" s="73" t="s">
        <v>1547</v>
      </c>
      <c r="F1934" s="73" t="s">
        <v>1548</v>
      </c>
      <c r="G1934" s="73">
        <v>37.7072</v>
      </c>
      <c r="H1934" s="73">
        <v>-89.8244</v>
      </c>
      <c r="I1934" s="73">
        <v>18970.0</v>
      </c>
      <c r="J1934" s="73">
        <v>15.44</v>
      </c>
      <c r="K1934" s="73">
        <f t="shared" si="1"/>
        <v>0.9739225426</v>
      </c>
      <c r="L1934" s="73">
        <f t="shared" si="2"/>
        <v>1.8</v>
      </c>
      <c r="M1934" s="73">
        <f t="shared" si="3"/>
        <v>2.9700616</v>
      </c>
      <c r="N1934" s="73" t="s">
        <v>1373</v>
      </c>
      <c r="O1934" s="73">
        <v>41.4</v>
      </c>
      <c r="P1934" s="73">
        <v>49.6</v>
      </c>
      <c r="Q1934" s="73">
        <v>50.4</v>
      </c>
      <c r="R1934" s="73">
        <v>54.3</v>
      </c>
      <c r="S1934" s="73">
        <v>3.14</v>
      </c>
      <c r="T1934" s="73">
        <v>61486.0</v>
      </c>
      <c r="U1934" s="73">
        <v>24.4</v>
      </c>
      <c r="V1934" s="73">
        <v>77.7</v>
      </c>
      <c r="W1934" s="73">
        <v>179694.0</v>
      </c>
      <c r="X1934" s="73">
        <v>877.0</v>
      </c>
      <c r="Y1934" s="73">
        <v>20.3</v>
      </c>
      <c r="Z1934" s="73">
        <v>63.2</v>
      </c>
      <c r="AA1934" s="73">
        <v>9761.0</v>
      </c>
      <c r="AB1934" s="73">
        <v>5.1</v>
      </c>
      <c r="AC1934" s="75">
        <v>45352.0</v>
      </c>
      <c r="AD1934" s="73">
        <v>95.2</v>
      </c>
      <c r="AE1934" s="73">
        <v>0.7</v>
      </c>
      <c r="AF1934" s="73">
        <v>0.7</v>
      </c>
      <c r="AG1934" s="73">
        <v>0.1</v>
      </c>
      <c r="AH1934" s="73">
        <v>0.0</v>
      </c>
      <c r="AI1934" s="73">
        <v>0.3</v>
      </c>
      <c r="AJ1934" s="73">
        <v>2.9</v>
      </c>
      <c r="AK1934" s="73" t="s">
        <v>5969</v>
      </c>
    </row>
    <row r="1935">
      <c r="A1935" s="73" t="s">
        <v>5970</v>
      </c>
      <c r="B1935" s="74" t="s">
        <v>5970</v>
      </c>
      <c r="C1935" s="73" t="s">
        <v>5971</v>
      </c>
      <c r="D1935" s="73">
        <v>27161.0</v>
      </c>
      <c r="E1935" s="73" t="s">
        <v>1489</v>
      </c>
      <c r="F1935" s="73" t="s">
        <v>1490</v>
      </c>
      <c r="G1935" s="73">
        <v>44.0221</v>
      </c>
      <c r="H1935" s="73">
        <v>-93.5873</v>
      </c>
      <c r="I1935" s="73">
        <v>18953.0</v>
      </c>
      <c r="J1935" s="73">
        <v>17.28</v>
      </c>
      <c r="K1935" s="73">
        <f t="shared" si="1"/>
        <v>0.9747508067</v>
      </c>
      <c r="L1935" s="73">
        <f t="shared" si="2"/>
        <v>1.8</v>
      </c>
      <c r="M1935" s="73">
        <f t="shared" si="3"/>
        <v>2.9772192</v>
      </c>
      <c r="N1935" s="73" t="s">
        <v>1373</v>
      </c>
      <c r="O1935" s="73">
        <v>40.2</v>
      </c>
      <c r="P1935" s="73">
        <v>48.2</v>
      </c>
      <c r="Q1935" s="73">
        <v>51.8</v>
      </c>
      <c r="R1935" s="73">
        <v>53.6</v>
      </c>
      <c r="S1935" s="73">
        <v>2.94</v>
      </c>
      <c r="T1935" s="73">
        <v>71856.0</v>
      </c>
      <c r="U1935" s="73">
        <v>33.7</v>
      </c>
      <c r="V1935" s="73">
        <v>81.4</v>
      </c>
      <c r="W1935" s="73">
        <v>189927.0</v>
      </c>
      <c r="X1935" s="73">
        <v>831.0</v>
      </c>
      <c r="Y1935" s="73">
        <v>21.9</v>
      </c>
      <c r="Z1935" s="73">
        <v>65.4</v>
      </c>
      <c r="AA1935" s="73">
        <v>8374.0</v>
      </c>
      <c r="AB1935" s="73">
        <v>3.3</v>
      </c>
      <c r="AC1935" s="75">
        <v>45352.0</v>
      </c>
      <c r="AD1935" s="73">
        <v>90.4</v>
      </c>
      <c r="AE1935" s="73">
        <v>0.8</v>
      </c>
      <c r="AF1935" s="73">
        <v>0.8</v>
      </c>
      <c r="AG1935" s="73">
        <v>0.9</v>
      </c>
      <c r="AH1935" s="73">
        <v>0.0</v>
      </c>
      <c r="AI1935" s="73">
        <v>3.8</v>
      </c>
      <c r="AJ1935" s="73">
        <v>3.2</v>
      </c>
      <c r="AK1935" s="73" t="s">
        <v>5972</v>
      </c>
    </row>
    <row r="1936">
      <c r="A1936" s="73" t="s">
        <v>5973</v>
      </c>
      <c r="B1936" s="74" t="s">
        <v>5973</v>
      </c>
      <c r="C1936" s="73" t="s">
        <v>5974</v>
      </c>
      <c r="D1936" s="73">
        <v>45081.0</v>
      </c>
      <c r="E1936" s="73" t="s">
        <v>1816</v>
      </c>
      <c r="F1936" s="73" t="s">
        <v>1817</v>
      </c>
      <c r="G1936" s="73">
        <v>34.0061</v>
      </c>
      <c r="H1936" s="73">
        <v>-81.7268</v>
      </c>
      <c r="I1936" s="73">
        <v>18952.0</v>
      </c>
      <c r="J1936" s="73">
        <v>16.16</v>
      </c>
      <c r="K1936" s="73">
        <f t="shared" si="1"/>
        <v>0.9742465621</v>
      </c>
      <c r="L1936" s="73">
        <f t="shared" si="2"/>
        <v>1.8</v>
      </c>
      <c r="M1936" s="73">
        <f t="shared" si="3"/>
        <v>2.9728624</v>
      </c>
      <c r="N1936" s="73" t="s">
        <v>1396</v>
      </c>
      <c r="O1936" s="73">
        <v>43.3</v>
      </c>
      <c r="P1936" s="73">
        <v>52.3</v>
      </c>
      <c r="Q1936" s="73">
        <v>47.7</v>
      </c>
      <c r="R1936" s="73">
        <v>55.5</v>
      </c>
      <c r="S1936" s="73">
        <v>2.96</v>
      </c>
      <c r="T1936" s="73">
        <v>51041.0</v>
      </c>
      <c r="U1936" s="73">
        <v>21.0</v>
      </c>
      <c r="V1936" s="73">
        <v>77.6</v>
      </c>
      <c r="W1936" s="73">
        <v>124961.0</v>
      </c>
      <c r="X1936" s="73">
        <v>709.0</v>
      </c>
      <c r="Y1936" s="73">
        <v>19.2</v>
      </c>
      <c r="Z1936" s="73">
        <v>54.4</v>
      </c>
      <c r="AA1936" s="73">
        <v>9124.0</v>
      </c>
      <c r="AB1936" s="73">
        <v>3.3</v>
      </c>
      <c r="AC1936" s="75">
        <v>45352.0</v>
      </c>
      <c r="AD1936" s="73">
        <v>60.9</v>
      </c>
      <c r="AE1936" s="73">
        <v>23.1</v>
      </c>
      <c r="AF1936" s="73">
        <v>0.2</v>
      </c>
      <c r="AG1936" s="73">
        <v>0.7</v>
      </c>
      <c r="AH1936" s="73">
        <v>0.0</v>
      </c>
      <c r="AI1936" s="73">
        <v>5.1</v>
      </c>
      <c r="AJ1936" s="73">
        <v>10.0</v>
      </c>
      <c r="AK1936" s="73" t="s">
        <v>5975</v>
      </c>
    </row>
    <row r="1937">
      <c r="A1937" s="73" t="s">
        <v>2793</v>
      </c>
      <c r="B1937" s="74" t="s">
        <v>2793</v>
      </c>
      <c r="C1937" s="73" t="s">
        <v>2794</v>
      </c>
      <c r="D1937" s="73">
        <v>1107.0</v>
      </c>
      <c r="E1937" s="73" t="s">
        <v>1706</v>
      </c>
      <c r="F1937" s="73" t="s">
        <v>1707</v>
      </c>
      <c r="G1937" s="73">
        <v>33.2808</v>
      </c>
      <c r="H1937" s="73">
        <v>-88.0887</v>
      </c>
      <c r="I1937" s="73">
        <v>18925.0</v>
      </c>
      <c r="J1937" s="73">
        <v>8.29</v>
      </c>
      <c r="K1937" s="73">
        <f t="shared" si="1"/>
        <v>0.9707106921</v>
      </c>
      <c r="L1937" s="73">
        <f t="shared" si="2"/>
        <v>1.8</v>
      </c>
      <c r="M1937" s="73">
        <f t="shared" si="3"/>
        <v>2.9422481</v>
      </c>
      <c r="N1937" s="73" t="s">
        <v>1373</v>
      </c>
      <c r="O1937" s="73">
        <v>42.9</v>
      </c>
      <c r="P1937" s="73">
        <v>48.3</v>
      </c>
      <c r="Q1937" s="73">
        <v>51.7</v>
      </c>
      <c r="R1937" s="73">
        <v>43.2</v>
      </c>
      <c r="S1937" s="73">
        <v>3.12</v>
      </c>
      <c r="T1937" s="73">
        <v>45339.0</v>
      </c>
      <c r="U1937" s="73">
        <v>19.7</v>
      </c>
      <c r="V1937" s="73">
        <v>74.2</v>
      </c>
      <c r="W1937" s="73">
        <v>117057.0</v>
      </c>
      <c r="X1937" s="73">
        <v>578.0</v>
      </c>
      <c r="Y1937" s="73">
        <v>14.5</v>
      </c>
      <c r="Z1937" s="73">
        <v>46.8</v>
      </c>
      <c r="AA1937" s="73">
        <v>7876.0</v>
      </c>
      <c r="AB1937" s="73">
        <v>5.3</v>
      </c>
      <c r="AC1937" s="75">
        <v>45352.0</v>
      </c>
      <c r="AD1937" s="73">
        <v>57.5</v>
      </c>
      <c r="AE1937" s="73">
        <v>39.7</v>
      </c>
      <c r="AF1937" s="73">
        <v>0.1</v>
      </c>
      <c r="AG1937" s="73">
        <v>0.2</v>
      </c>
      <c r="AH1937" s="73">
        <v>0.0</v>
      </c>
      <c r="AI1937" s="73">
        <v>0.7</v>
      </c>
      <c r="AJ1937" s="73">
        <v>1.9</v>
      </c>
      <c r="AK1937" s="73" t="s">
        <v>5976</v>
      </c>
    </row>
    <row r="1938">
      <c r="A1938" s="73" t="s">
        <v>4216</v>
      </c>
      <c r="B1938" s="74" t="s">
        <v>4216</v>
      </c>
      <c r="C1938" s="73" t="s">
        <v>4217</v>
      </c>
      <c r="D1938" s="73">
        <v>54047.0</v>
      </c>
      <c r="E1938" s="73" t="s">
        <v>2485</v>
      </c>
      <c r="F1938" s="73" t="s">
        <v>2486</v>
      </c>
      <c r="G1938" s="73">
        <v>37.3785</v>
      </c>
      <c r="H1938" s="73">
        <v>-81.6536</v>
      </c>
      <c r="I1938" s="73">
        <v>18911.0</v>
      </c>
      <c r="J1938" s="73">
        <v>13.69</v>
      </c>
      <c r="K1938" s="73">
        <f t="shared" si="1"/>
        <v>0.9731354445</v>
      </c>
      <c r="L1938" s="73">
        <f t="shared" si="2"/>
        <v>1.8</v>
      </c>
      <c r="M1938" s="73">
        <f t="shared" si="3"/>
        <v>2.9632541</v>
      </c>
      <c r="N1938" s="73" t="s">
        <v>1396</v>
      </c>
      <c r="O1938" s="73">
        <v>45.3</v>
      </c>
      <c r="P1938" s="73">
        <v>49.9</v>
      </c>
      <c r="Q1938" s="73">
        <v>50.1</v>
      </c>
      <c r="R1938" s="73">
        <v>35.3</v>
      </c>
      <c r="S1938" s="73">
        <v>3.36</v>
      </c>
      <c r="T1938" s="73">
        <v>28235.0</v>
      </c>
      <c r="U1938" s="73">
        <v>8.9</v>
      </c>
      <c r="V1938" s="73">
        <v>77.1</v>
      </c>
      <c r="W1938" s="73">
        <v>44118.0</v>
      </c>
      <c r="X1938" s="73">
        <v>601.0</v>
      </c>
      <c r="Y1938" s="73">
        <v>6.6</v>
      </c>
      <c r="Z1938" s="73">
        <v>25.2</v>
      </c>
      <c r="AA1938" s="73">
        <v>3990.0</v>
      </c>
      <c r="AB1938" s="73">
        <v>15.1</v>
      </c>
      <c r="AC1938" s="75">
        <v>45352.0</v>
      </c>
      <c r="AD1938" s="73">
        <v>82.0</v>
      </c>
      <c r="AE1938" s="73">
        <v>14.2</v>
      </c>
      <c r="AF1938" s="73">
        <v>0.2</v>
      </c>
      <c r="AG1938" s="73">
        <v>0.2</v>
      </c>
      <c r="AH1938" s="73">
        <v>0.0</v>
      </c>
      <c r="AI1938" s="73">
        <v>0.0</v>
      </c>
      <c r="AJ1938" s="73">
        <v>3.5</v>
      </c>
      <c r="AK1938" s="73" t="s">
        <v>5977</v>
      </c>
    </row>
    <row r="1939">
      <c r="A1939" s="73" t="s">
        <v>2743</v>
      </c>
      <c r="B1939" s="74" t="s">
        <v>2743</v>
      </c>
      <c r="C1939" s="73" t="s">
        <v>5978</v>
      </c>
      <c r="D1939" s="73">
        <v>45049.0</v>
      </c>
      <c r="E1939" s="73" t="s">
        <v>1816</v>
      </c>
      <c r="F1939" s="73" t="s">
        <v>1817</v>
      </c>
      <c r="G1939" s="73">
        <v>32.7763</v>
      </c>
      <c r="H1939" s="73">
        <v>-81.1407</v>
      </c>
      <c r="I1939" s="73">
        <v>18890.0</v>
      </c>
      <c r="J1939" s="73">
        <v>13.02</v>
      </c>
      <c r="K1939" s="73">
        <f t="shared" si="1"/>
        <v>0.9728342667</v>
      </c>
      <c r="L1939" s="73">
        <f t="shared" si="2"/>
        <v>1.8</v>
      </c>
      <c r="M1939" s="73">
        <f t="shared" si="3"/>
        <v>2.9606478</v>
      </c>
      <c r="N1939" s="73" t="s">
        <v>1396</v>
      </c>
      <c r="O1939" s="73">
        <v>40.2</v>
      </c>
      <c r="P1939" s="73">
        <v>53.9</v>
      </c>
      <c r="Q1939" s="73">
        <v>46.1</v>
      </c>
      <c r="R1939" s="73">
        <v>41.2</v>
      </c>
      <c r="S1939" s="73">
        <v>3.31</v>
      </c>
      <c r="T1939" s="73">
        <v>40157.0</v>
      </c>
      <c r="U1939" s="73">
        <v>12.8</v>
      </c>
      <c r="V1939" s="73">
        <v>74.9</v>
      </c>
      <c r="W1939" s="73">
        <v>97472.0</v>
      </c>
      <c r="X1939" s="73">
        <v>808.0</v>
      </c>
      <c r="Y1939" s="73">
        <v>11.5</v>
      </c>
      <c r="Z1939" s="73">
        <v>53.1</v>
      </c>
      <c r="AA1939" s="73">
        <v>8419.0</v>
      </c>
      <c r="AB1939" s="73">
        <v>10.7</v>
      </c>
      <c r="AC1939" s="75">
        <v>45352.0</v>
      </c>
      <c r="AD1939" s="73">
        <v>40.2</v>
      </c>
      <c r="AE1939" s="73">
        <v>52.7</v>
      </c>
      <c r="AF1939" s="73">
        <v>0.8</v>
      </c>
      <c r="AG1939" s="73">
        <v>0.0</v>
      </c>
      <c r="AH1939" s="73">
        <v>0.0</v>
      </c>
      <c r="AI1939" s="73">
        <v>4.4</v>
      </c>
      <c r="AJ1939" s="73">
        <v>1.9</v>
      </c>
      <c r="AK1939" s="73" t="s">
        <v>5979</v>
      </c>
    </row>
    <row r="1940">
      <c r="A1940" s="73" t="s">
        <v>5362</v>
      </c>
      <c r="B1940" s="74" t="s">
        <v>5362</v>
      </c>
      <c r="C1940" s="73" t="s">
        <v>5363</v>
      </c>
      <c r="D1940" s="73">
        <v>21001.0</v>
      </c>
      <c r="E1940" s="73" t="s">
        <v>1656</v>
      </c>
      <c r="F1940" s="73" t="s">
        <v>1657</v>
      </c>
      <c r="G1940" s="73">
        <v>37.1042</v>
      </c>
      <c r="H1940" s="73">
        <v>-85.2806</v>
      </c>
      <c r="I1940" s="73">
        <v>18887.0</v>
      </c>
      <c r="J1940" s="73">
        <v>17.99</v>
      </c>
      <c r="K1940" s="73">
        <f t="shared" si="1"/>
        <v>0.9750705969</v>
      </c>
      <c r="L1940" s="73">
        <f t="shared" si="2"/>
        <v>1.8</v>
      </c>
      <c r="M1940" s="73">
        <f t="shared" si="3"/>
        <v>2.9799811</v>
      </c>
      <c r="N1940" s="73" t="s">
        <v>1373</v>
      </c>
      <c r="O1940" s="73">
        <v>40.3</v>
      </c>
      <c r="P1940" s="73">
        <v>50.6</v>
      </c>
      <c r="Q1940" s="73">
        <v>49.4</v>
      </c>
      <c r="R1940" s="73">
        <v>49.7</v>
      </c>
      <c r="S1940" s="73">
        <v>3.24</v>
      </c>
      <c r="T1940" s="73">
        <v>49690.0</v>
      </c>
      <c r="U1940" s="73">
        <v>17.9</v>
      </c>
      <c r="V1940" s="73">
        <v>76.5</v>
      </c>
      <c r="W1940" s="73">
        <v>127619.0</v>
      </c>
      <c r="X1940" s="73">
        <v>725.0</v>
      </c>
      <c r="Y1940" s="73">
        <v>18.7</v>
      </c>
      <c r="Z1940" s="73">
        <v>53.9</v>
      </c>
      <c r="AA1940" s="73">
        <v>7566.0</v>
      </c>
      <c r="AB1940" s="73">
        <v>6.6</v>
      </c>
      <c r="AC1940" s="75">
        <v>45352.0</v>
      </c>
      <c r="AD1940" s="73">
        <v>92.4</v>
      </c>
      <c r="AE1940" s="73">
        <v>1.6</v>
      </c>
      <c r="AF1940" s="73">
        <v>0.4</v>
      </c>
      <c r="AG1940" s="73">
        <v>0.0</v>
      </c>
      <c r="AH1940" s="73">
        <v>0.1</v>
      </c>
      <c r="AI1940" s="73">
        <v>0.5</v>
      </c>
      <c r="AJ1940" s="73">
        <v>4.9</v>
      </c>
      <c r="AK1940" s="73" t="s">
        <v>5980</v>
      </c>
    </row>
    <row r="1941">
      <c r="A1941" s="73" t="s">
        <v>5981</v>
      </c>
      <c r="B1941" s="74" t="s">
        <v>5981</v>
      </c>
      <c r="C1941" s="73" t="s">
        <v>5982</v>
      </c>
      <c r="D1941" s="73">
        <v>28141.0</v>
      </c>
      <c r="E1941" s="73" t="s">
        <v>2308</v>
      </c>
      <c r="F1941" s="73" t="s">
        <v>2309</v>
      </c>
      <c r="G1941" s="73">
        <v>34.7404</v>
      </c>
      <c r="H1941" s="73">
        <v>-88.2393</v>
      </c>
      <c r="I1941" s="73">
        <v>18837.0</v>
      </c>
      <c r="J1941" s="73">
        <v>17.14</v>
      </c>
      <c r="K1941" s="73">
        <f t="shared" si="1"/>
        <v>0.9746877619</v>
      </c>
      <c r="L1941" s="73">
        <f t="shared" si="2"/>
        <v>1.8</v>
      </c>
      <c r="M1941" s="73">
        <f t="shared" si="3"/>
        <v>2.9766746</v>
      </c>
      <c r="N1941" s="73" t="s">
        <v>1373</v>
      </c>
      <c r="O1941" s="73">
        <v>43.6</v>
      </c>
      <c r="P1941" s="73">
        <v>48.7</v>
      </c>
      <c r="Q1941" s="73">
        <v>51.3</v>
      </c>
      <c r="R1941" s="73">
        <v>56.4</v>
      </c>
      <c r="S1941" s="73">
        <v>2.81</v>
      </c>
      <c r="T1941" s="73">
        <v>45545.0</v>
      </c>
      <c r="U1941" s="73">
        <v>16.6</v>
      </c>
      <c r="V1941" s="73">
        <v>73.6</v>
      </c>
      <c r="W1941" s="73">
        <v>125433.0</v>
      </c>
      <c r="X1941" s="73">
        <v>677.0</v>
      </c>
      <c r="Y1941" s="73">
        <v>14.8</v>
      </c>
      <c r="Z1941" s="73">
        <v>51.0</v>
      </c>
      <c r="AA1941" s="73">
        <v>8093.0</v>
      </c>
      <c r="AB1941" s="73">
        <v>3.5</v>
      </c>
      <c r="AC1941" s="75">
        <v>45352.0</v>
      </c>
      <c r="AD1941" s="73">
        <v>91.9</v>
      </c>
      <c r="AE1941" s="73">
        <v>1.3</v>
      </c>
      <c r="AF1941" s="73">
        <v>0.6</v>
      </c>
      <c r="AG1941" s="73">
        <v>0.4</v>
      </c>
      <c r="AH1941" s="73">
        <v>0.0</v>
      </c>
      <c r="AI1941" s="73">
        <v>0.8</v>
      </c>
      <c r="AJ1941" s="73">
        <v>4.9</v>
      </c>
      <c r="AK1941" s="73" t="s">
        <v>5983</v>
      </c>
    </row>
    <row r="1942">
      <c r="A1942" s="73" t="s">
        <v>5984</v>
      </c>
      <c r="B1942" s="74" t="s">
        <v>5984</v>
      </c>
      <c r="C1942" s="73" t="s">
        <v>5985</v>
      </c>
      <c r="D1942" s="73">
        <v>6027.0</v>
      </c>
      <c r="E1942" s="73" t="s">
        <v>1366</v>
      </c>
      <c r="F1942" s="73" t="s">
        <v>775</v>
      </c>
      <c r="G1942" s="73">
        <v>36.5111</v>
      </c>
      <c r="H1942" s="73">
        <v>-117.4107</v>
      </c>
      <c r="I1942" s="73">
        <v>18829.0</v>
      </c>
      <c r="J1942" s="73">
        <v>0.71</v>
      </c>
      <c r="K1942" s="73">
        <f t="shared" si="1"/>
        <v>0.9673172474</v>
      </c>
      <c r="L1942" s="73">
        <f t="shared" si="2"/>
        <v>1.8</v>
      </c>
      <c r="M1942" s="73">
        <f t="shared" si="3"/>
        <v>2.9127619</v>
      </c>
      <c r="N1942" s="73" t="s">
        <v>1367</v>
      </c>
      <c r="O1942" s="73">
        <v>44.6</v>
      </c>
      <c r="P1942" s="73">
        <v>51.1</v>
      </c>
      <c r="Q1942" s="73">
        <v>48.9</v>
      </c>
      <c r="R1942" s="73">
        <v>46.5</v>
      </c>
      <c r="S1942" s="73">
        <v>3.14</v>
      </c>
      <c r="T1942" s="73">
        <v>63417.0</v>
      </c>
      <c r="U1942" s="73">
        <v>28.8</v>
      </c>
      <c r="V1942" s="73">
        <v>66.0</v>
      </c>
      <c r="W1942" s="73">
        <v>305857.0</v>
      </c>
      <c r="X1942" s="73">
        <v>1131.0</v>
      </c>
      <c r="Y1942" s="73">
        <v>29.0</v>
      </c>
      <c r="Z1942" s="73">
        <v>57.1</v>
      </c>
      <c r="AA1942" s="73">
        <v>8542.0</v>
      </c>
      <c r="AB1942" s="73">
        <v>4.9</v>
      </c>
      <c r="AC1942" s="75">
        <v>45352.0</v>
      </c>
      <c r="AD1942" s="73">
        <v>68.9</v>
      </c>
      <c r="AE1942" s="73">
        <v>1.0</v>
      </c>
      <c r="AF1942" s="73">
        <v>1.7</v>
      </c>
      <c r="AG1942" s="73">
        <v>9.6</v>
      </c>
      <c r="AH1942" s="73">
        <v>0.9</v>
      </c>
      <c r="AI1942" s="73">
        <v>5.1</v>
      </c>
      <c r="AJ1942" s="73">
        <v>12.8</v>
      </c>
      <c r="AK1942" s="73" t="s">
        <v>5986</v>
      </c>
    </row>
    <row r="1943">
      <c r="A1943" s="73" t="s">
        <v>2533</v>
      </c>
      <c r="B1943" s="74" t="s">
        <v>2533</v>
      </c>
      <c r="C1943" s="73" t="s">
        <v>2534</v>
      </c>
      <c r="D1943" s="73">
        <v>39125.0</v>
      </c>
      <c r="E1943" s="73" t="s">
        <v>1478</v>
      </c>
      <c r="F1943" s="73" t="s">
        <v>1479</v>
      </c>
      <c r="G1943" s="73">
        <v>41.1166</v>
      </c>
      <c r="H1943" s="73">
        <v>-84.5802</v>
      </c>
      <c r="I1943" s="73">
        <v>18827.0</v>
      </c>
      <c r="J1943" s="73">
        <v>17.46</v>
      </c>
      <c r="K1943" s="73">
        <f t="shared" si="1"/>
        <v>0.9748318703</v>
      </c>
      <c r="L1943" s="73">
        <f t="shared" si="2"/>
        <v>1.8</v>
      </c>
      <c r="M1943" s="73">
        <f t="shared" si="3"/>
        <v>2.9779194</v>
      </c>
      <c r="N1943" s="73" t="s">
        <v>1396</v>
      </c>
      <c r="O1943" s="73">
        <v>41.4</v>
      </c>
      <c r="P1943" s="73">
        <v>49.9</v>
      </c>
      <c r="Q1943" s="73">
        <v>50.1</v>
      </c>
      <c r="R1943" s="73">
        <v>54.1</v>
      </c>
      <c r="S1943" s="73">
        <v>3.01</v>
      </c>
      <c r="T1943" s="73">
        <v>65331.0</v>
      </c>
      <c r="U1943" s="73">
        <v>27.8</v>
      </c>
      <c r="V1943" s="73">
        <v>81.3</v>
      </c>
      <c r="W1943" s="73">
        <v>124081.0</v>
      </c>
      <c r="X1943" s="73">
        <v>718.0</v>
      </c>
      <c r="Y1943" s="73">
        <v>15.4</v>
      </c>
      <c r="Z1943" s="73">
        <v>59.2</v>
      </c>
      <c r="AA1943" s="73">
        <v>8813.0</v>
      </c>
      <c r="AB1943" s="73">
        <v>3.9</v>
      </c>
      <c r="AC1943" s="75">
        <v>45352.0</v>
      </c>
      <c r="AD1943" s="73">
        <v>93.3</v>
      </c>
      <c r="AE1943" s="73">
        <v>0.6</v>
      </c>
      <c r="AF1943" s="73">
        <v>0.2</v>
      </c>
      <c r="AG1943" s="73">
        <v>0.1</v>
      </c>
      <c r="AH1943" s="73">
        <v>0.0</v>
      </c>
      <c r="AI1943" s="73">
        <v>0.8</v>
      </c>
      <c r="AJ1943" s="73">
        <v>4.9</v>
      </c>
      <c r="AK1943" s="73" t="s">
        <v>5987</v>
      </c>
    </row>
    <row r="1944">
      <c r="A1944" s="73" t="s">
        <v>2579</v>
      </c>
      <c r="B1944" s="74" t="s">
        <v>2579</v>
      </c>
      <c r="C1944" s="73" t="s">
        <v>2580</v>
      </c>
      <c r="D1944" s="73">
        <v>27055.0</v>
      </c>
      <c r="E1944" s="73" t="s">
        <v>1489</v>
      </c>
      <c r="F1944" s="73" t="s">
        <v>1490</v>
      </c>
      <c r="G1944" s="73">
        <v>43.6714</v>
      </c>
      <c r="H1944" s="73">
        <v>-91.4929</v>
      </c>
      <c r="I1944" s="73">
        <v>18826.0</v>
      </c>
      <c r="J1944" s="73">
        <v>13.17</v>
      </c>
      <c r="K1944" s="73">
        <f t="shared" si="1"/>
        <v>0.9729016865</v>
      </c>
      <c r="L1944" s="73">
        <f t="shared" si="2"/>
        <v>1.8</v>
      </c>
      <c r="M1944" s="73">
        <f t="shared" si="3"/>
        <v>2.9612313</v>
      </c>
      <c r="N1944" s="73" t="s">
        <v>1373</v>
      </c>
      <c r="O1944" s="73">
        <v>44.6</v>
      </c>
      <c r="P1944" s="73">
        <v>50.3</v>
      </c>
      <c r="Q1944" s="73">
        <v>49.7</v>
      </c>
      <c r="R1944" s="73">
        <v>55.9</v>
      </c>
      <c r="S1944" s="73">
        <v>2.91</v>
      </c>
      <c r="T1944" s="73">
        <v>71580.0</v>
      </c>
      <c r="U1944" s="73">
        <v>34.4</v>
      </c>
      <c r="V1944" s="73">
        <v>82.9</v>
      </c>
      <c r="W1944" s="73">
        <v>217074.0</v>
      </c>
      <c r="X1944" s="73">
        <v>870.0</v>
      </c>
      <c r="Y1944" s="73">
        <v>26.7</v>
      </c>
      <c r="Z1944" s="73">
        <v>67.1</v>
      </c>
      <c r="AA1944" s="73">
        <v>10725.0</v>
      </c>
      <c r="AB1944" s="73">
        <v>1.6</v>
      </c>
      <c r="AC1944" s="75">
        <v>45352.0</v>
      </c>
      <c r="AD1944" s="73">
        <v>94.5</v>
      </c>
      <c r="AE1944" s="73">
        <v>0.6</v>
      </c>
      <c r="AF1944" s="73">
        <v>0.5</v>
      </c>
      <c r="AG1944" s="73">
        <v>0.2</v>
      </c>
      <c r="AH1944" s="73">
        <v>0.0</v>
      </c>
      <c r="AI1944" s="73">
        <v>0.3</v>
      </c>
      <c r="AJ1944" s="73">
        <v>3.9</v>
      </c>
      <c r="AK1944" s="73" t="s">
        <v>5988</v>
      </c>
    </row>
    <row r="1945">
      <c r="A1945" s="73" t="s">
        <v>5989</v>
      </c>
      <c r="B1945" s="74" t="s">
        <v>5990</v>
      </c>
      <c r="C1945" s="73" t="s">
        <v>5991</v>
      </c>
      <c r="D1945" s="73">
        <v>72045.0</v>
      </c>
      <c r="E1945" s="73" t="s">
        <v>2039</v>
      </c>
      <c r="F1945" s="73" t="s">
        <v>2040</v>
      </c>
      <c r="G1945" s="73">
        <v>18.2247</v>
      </c>
      <c r="H1945" s="73">
        <v>-66.2218</v>
      </c>
      <c r="I1945" s="73">
        <v>18817.0</v>
      </c>
      <c r="J1945" s="73">
        <v>255.81</v>
      </c>
      <c r="K1945" s="73">
        <f t="shared" si="1"/>
        <v>1.088311526</v>
      </c>
      <c r="L1945" s="73">
        <f t="shared" si="2"/>
        <v>1.8</v>
      </c>
      <c r="M1945" s="73">
        <f t="shared" si="3"/>
        <v>3.9051009</v>
      </c>
      <c r="N1945" s="73" t="s">
        <v>2041</v>
      </c>
      <c r="O1945" s="73">
        <v>41.7</v>
      </c>
      <c r="P1945" s="73">
        <v>49.9</v>
      </c>
      <c r="Q1945" s="73">
        <v>50.1</v>
      </c>
      <c r="R1945" s="73">
        <v>25.1</v>
      </c>
      <c r="S1945" s="73">
        <v>4.53</v>
      </c>
      <c r="T1945" s="73">
        <v>16153.0</v>
      </c>
      <c r="U1945" s="73">
        <v>1.8</v>
      </c>
      <c r="V1945" s="73">
        <v>55.5</v>
      </c>
      <c r="W1945" s="73">
        <v>105888.0</v>
      </c>
      <c r="X1945" s="73">
        <v>485.0</v>
      </c>
      <c r="Y1945" s="73">
        <v>16.2</v>
      </c>
      <c r="Z1945" s="73">
        <v>40.7</v>
      </c>
      <c r="AA1945" s="73">
        <v>5449.0</v>
      </c>
      <c r="AB1945" s="73">
        <v>12.7</v>
      </c>
      <c r="AC1945" s="75">
        <v>45352.0</v>
      </c>
      <c r="AD1945" s="73">
        <v>46.5</v>
      </c>
      <c r="AE1945" s="73">
        <v>8.5</v>
      </c>
      <c r="AF1945" s="73">
        <v>0.0</v>
      </c>
      <c r="AG1945" s="73">
        <v>0.0</v>
      </c>
      <c r="AH1945" s="73">
        <v>0.0</v>
      </c>
      <c r="AI1945" s="73">
        <v>8.3</v>
      </c>
      <c r="AJ1945" s="73">
        <v>36.7</v>
      </c>
      <c r="AK1945" s="73" t="s">
        <v>5992</v>
      </c>
    </row>
    <row r="1946">
      <c r="A1946" s="73" t="s">
        <v>2355</v>
      </c>
      <c r="B1946" s="74" t="s">
        <v>2355</v>
      </c>
      <c r="C1946" s="73" t="s">
        <v>2356</v>
      </c>
      <c r="D1946" s="73">
        <v>21097.0</v>
      </c>
      <c r="E1946" s="73" t="s">
        <v>1656</v>
      </c>
      <c r="F1946" s="73" t="s">
        <v>1657</v>
      </c>
      <c r="G1946" s="73">
        <v>38.4418</v>
      </c>
      <c r="H1946" s="73">
        <v>-84.3314</v>
      </c>
      <c r="I1946" s="73">
        <v>18803.0</v>
      </c>
      <c r="J1946" s="73">
        <v>23.69</v>
      </c>
      <c r="K1946" s="73">
        <f t="shared" si="1"/>
        <v>0.9776417317</v>
      </c>
      <c r="L1946" s="73">
        <f t="shared" si="2"/>
        <v>1.8</v>
      </c>
      <c r="M1946" s="73">
        <f t="shared" si="3"/>
        <v>3.0021541</v>
      </c>
      <c r="N1946" s="73" t="s">
        <v>1396</v>
      </c>
      <c r="O1946" s="73">
        <v>42.6</v>
      </c>
      <c r="P1946" s="73">
        <v>48.5</v>
      </c>
      <c r="Q1946" s="73">
        <v>51.5</v>
      </c>
      <c r="R1946" s="73">
        <v>54.8</v>
      </c>
      <c r="S1946" s="73">
        <v>2.96</v>
      </c>
      <c r="T1946" s="73">
        <v>58840.0</v>
      </c>
      <c r="U1946" s="73">
        <v>24.3</v>
      </c>
      <c r="V1946" s="73">
        <v>70.6</v>
      </c>
      <c r="W1946" s="73">
        <v>167133.0</v>
      </c>
      <c r="X1946" s="73">
        <v>710.0</v>
      </c>
      <c r="Y1946" s="73">
        <v>18.1</v>
      </c>
      <c r="Z1946" s="73">
        <v>57.7</v>
      </c>
      <c r="AA1946" s="73">
        <v>8955.0</v>
      </c>
      <c r="AB1946" s="73">
        <v>2.8</v>
      </c>
      <c r="AC1946" s="75">
        <v>45352.0</v>
      </c>
      <c r="AD1946" s="73">
        <v>94.1</v>
      </c>
      <c r="AE1946" s="73">
        <v>2.1</v>
      </c>
      <c r="AF1946" s="73">
        <v>0.0</v>
      </c>
      <c r="AG1946" s="73">
        <v>0.0</v>
      </c>
      <c r="AH1946" s="73">
        <v>0.0</v>
      </c>
      <c r="AI1946" s="73">
        <v>0.4</v>
      </c>
      <c r="AJ1946" s="73">
        <v>3.3</v>
      </c>
      <c r="AK1946" s="73" t="s">
        <v>5993</v>
      </c>
    </row>
    <row r="1947">
      <c r="A1947" s="73" t="s">
        <v>2238</v>
      </c>
      <c r="B1947" s="74" t="s">
        <v>2238</v>
      </c>
      <c r="C1947" s="73" t="s">
        <v>2239</v>
      </c>
      <c r="D1947" s="73">
        <v>37185.0</v>
      </c>
      <c r="E1947" s="73" t="s">
        <v>1514</v>
      </c>
      <c r="F1947" s="73" t="s">
        <v>1515</v>
      </c>
      <c r="G1947" s="73">
        <v>36.3965</v>
      </c>
      <c r="H1947" s="73">
        <v>-78.1067</v>
      </c>
      <c r="I1947" s="73">
        <v>18803.0</v>
      </c>
      <c r="J1947" s="73">
        <v>16.91</v>
      </c>
      <c r="K1947" s="73">
        <f t="shared" si="1"/>
        <v>0.974584197</v>
      </c>
      <c r="L1947" s="73">
        <f t="shared" si="2"/>
        <v>1.8</v>
      </c>
      <c r="M1947" s="73">
        <f t="shared" si="3"/>
        <v>2.9757799</v>
      </c>
      <c r="N1947" s="73" t="s">
        <v>1396</v>
      </c>
      <c r="O1947" s="73">
        <v>48.6</v>
      </c>
      <c r="P1947" s="73">
        <v>49.9</v>
      </c>
      <c r="Q1947" s="73">
        <v>50.1</v>
      </c>
      <c r="R1947" s="73">
        <v>38.7</v>
      </c>
      <c r="S1947" s="73">
        <v>2.95</v>
      </c>
      <c r="T1947" s="73">
        <v>42282.0</v>
      </c>
      <c r="U1947" s="73">
        <v>17.7</v>
      </c>
      <c r="V1947" s="73">
        <v>70.4</v>
      </c>
      <c r="W1947" s="73">
        <v>126082.0</v>
      </c>
      <c r="X1947" s="73">
        <v>726.0</v>
      </c>
      <c r="Y1947" s="73">
        <v>17.3</v>
      </c>
      <c r="Z1947" s="73">
        <v>49.2</v>
      </c>
      <c r="AA1947" s="73">
        <v>6378.0</v>
      </c>
      <c r="AB1947" s="73">
        <v>9.9</v>
      </c>
      <c r="AC1947" s="75">
        <v>45352.0</v>
      </c>
      <c r="AD1947" s="73">
        <v>38.4</v>
      </c>
      <c r="AE1947" s="73">
        <v>47.7</v>
      </c>
      <c r="AF1947" s="73">
        <v>0.6</v>
      </c>
      <c r="AG1947" s="73">
        <v>6.2</v>
      </c>
      <c r="AH1947" s="73">
        <v>0.0</v>
      </c>
      <c r="AI1947" s="73">
        <v>2.1</v>
      </c>
      <c r="AJ1947" s="73">
        <v>4.9</v>
      </c>
      <c r="AK1947" s="73" t="s">
        <v>5994</v>
      </c>
    </row>
    <row r="1948">
      <c r="A1948" s="73" t="s">
        <v>3296</v>
      </c>
      <c r="B1948" s="74" t="s">
        <v>3296</v>
      </c>
      <c r="C1948" s="73" t="s">
        <v>3297</v>
      </c>
      <c r="D1948" s="73">
        <v>17033.0</v>
      </c>
      <c r="E1948" s="73" t="s">
        <v>1371</v>
      </c>
      <c r="F1948" s="73" t="s">
        <v>1372</v>
      </c>
      <c r="G1948" s="73">
        <v>39.0027</v>
      </c>
      <c r="H1948" s="73">
        <v>-87.7596</v>
      </c>
      <c r="I1948" s="73">
        <v>18729.0</v>
      </c>
      <c r="J1948" s="73">
        <v>16.3</v>
      </c>
      <c r="K1948" s="73">
        <f t="shared" si="1"/>
        <v>0.9743095784</v>
      </c>
      <c r="L1948" s="73">
        <f t="shared" si="2"/>
        <v>1.8</v>
      </c>
      <c r="M1948" s="73">
        <f t="shared" si="3"/>
        <v>2.973407</v>
      </c>
      <c r="N1948" s="73" t="s">
        <v>1373</v>
      </c>
      <c r="O1948" s="73">
        <v>42.2</v>
      </c>
      <c r="P1948" s="73">
        <v>53.3</v>
      </c>
      <c r="Q1948" s="73">
        <v>46.7</v>
      </c>
      <c r="R1948" s="73">
        <v>53.8</v>
      </c>
      <c r="S1948" s="73">
        <v>2.81</v>
      </c>
      <c r="T1948" s="73">
        <v>64163.0</v>
      </c>
      <c r="U1948" s="73">
        <v>29.0</v>
      </c>
      <c r="V1948" s="73">
        <v>79.0</v>
      </c>
      <c r="W1948" s="73">
        <v>109029.0</v>
      </c>
      <c r="X1948" s="73">
        <v>763.0</v>
      </c>
      <c r="Y1948" s="73">
        <v>18.9</v>
      </c>
      <c r="Z1948" s="73">
        <v>55.4</v>
      </c>
      <c r="AA1948" s="73">
        <v>8805.0</v>
      </c>
      <c r="AB1948" s="73">
        <v>3.3</v>
      </c>
      <c r="AC1948" s="75">
        <v>45352.0</v>
      </c>
      <c r="AD1948" s="73">
        <v>92.1</v>
      </c>
      <c r="AE1948" s="73">
        <v>4.5</v>
      </c>
      <c r="AF1948" s="73">
        <v>0.4</v>
      </c>
      <c r="AG1948" s="73">
        <v>0.8</v>
      </c>
      <c r="AH1948" s="73">
        <v>0.0</v>
      </c>
      <c r="AI1948" s="73">
        <v>0.2</v>
      </c>
      <c r="AJ1948" s="73">
        <v>2.0</v>
      </c>
      <c r="AK1948" s="73" t="s">
        <v>5995</v>
      </c>
    </row>
    <row r="1949">
      <c r="A1949" s="73" t="s">
        <v>5996</v>
      </c>
      <c r="B1949" s="74" t="s">
        <v>5996</v>
      </c>
      <c r="C1949" s="73" t="s">
        <v>5997</v>
      </c>
      <c r="D1949" s="73">
        <v>22029.0</v>
      </c>
      <c r="E1949" s="73" t="s">
        <v>1885</v>
      </c>
      <c r="F1949" s="73" t="s">
        <v>1886</v>
      </c>
      <c r="G1949" s="73">
        <v>31.4459</v>
      </c>
      <c r="H1949" s="73">
        <v>-91.6401</v>
      </c>
      <c r="I1949" s="73">
        <v>18677.0</v>
      </c>
      <c r="J1949" s="73">
        <v>10.34</v>
      </c>
      <c r="K1949" s="73">
        <f t="shared" si="1"/>
        <v>0.9716304877</v>
      </c>
      <c r="L1949" s="73">
        <f t="shared" si="2"/>
        <v>1.8</v>
      </c>
      <c r="M1949" s="73">
        <f t="shared" si="3"/>
        <v>2.9502226</v>
      </c>
      <c r="N1949" s="73" t="s">
        <v>1373</v>
      </c>
      <c r="O1949" s="73">
        <v>37.8</v>
      </c>
      <c r="P1949" s="73">
        <v>49.8</v>
      </c>
      <c r="Q1949" s="73">
        <v>50.2</v>
      </c>
      <c r="R1949" s="73">
        <v>36.7</v>
      </c>
      <c r="S1949" s="73">
        <v>3.62</v>
      </c>
      <c r="T1949" s="73">
        <v>38929.0</v>
      </c>
      <c r="U1949" s="73">
        <v>16.1</v>
      </c>
      <c r="V1949" s="73">
        <v>72.8</v>
      </c>
      <c r="W1949" s="73">
        <v>96429.0</v>
      </c>
      <c r="X1949" s="73">
        <v>772.0</v>
      </c>
      <c r="Y1949" s="73">
        <v>17.5</v>
      </c>
      <c r="Z1949" s="73">
        <v>41.7</v>
      </c>
      <c r="AA1949" s="73">
        <v>6862.0</v>
      </c>
      <c r="AB1949" s="73">
        <v>12.0</v>
      </c>
      <c r="AC1949" s="75">
        <v>45352.0</v>
      </c>
      <c r="AD1949" s="73">
        <v>57.6</v>
      </c>
      <c r="AE1949" s="73">
        <v>39.2</v>
      </c>
      <c r="AF1949" s="73">
        <v>0.3</v>
      </c>
      <c r="AG1949" s="73">
        <v>0.1</v>
      </c>
      <c r="AH1949" s="73">
        <v>0.0</v>
      </c>
      <c r="AI1949" s="73">
        <v>0.7</v>
      </c>
      <c r="AJ1949" s="73">
        <v>2.1</v>
      </c>
      <c r="AK1949" s="73" t="s">
        <v>5998</v>
      </c>
    </row>
    <row r="1950">
      <c r="A1950" s="73" t="s">
        <v>3668</v>
      </c>
      <c r="B1950" s="74" t="s">
        <v>3668</v>
      </c>
      <c r="C1950" s="73" t="s">
        <v>3669</v>
      </c>
      <c r="D1950" s="73">
        <v>13171.0</v>
      </c>
      <c r="E1950" s="73" t="s">
        <v>1525</v>
      </c>
      <c r="F1950" s="73" t="s">
        <v>1526</v>
      </c>
      <c r="G1950" s="73">
        <v>33.0765</v>
      </c>
      <c r="H1950" s="73">
        <v>-84.1395</v>
      </c>
      <c r="I1950" s="73">
        <v>18676.0</v>
      </c>
      <c r="J1950" s="73">
        <v>39.3</v>
      </c>
      <c r="K1950" s="73">
        <f t="shared" si="1"/>
        <v>0.9847177929</v>
      </c>
      <c r="L1950" s="73">
        <f t="shared" si="2"/>
        <v>1.8</v>
      </c>
      <c r="M1950" s="73">
        <f t="shared" si="3"/>
        <v>3.062877</v>
      </c>
      <c r="N1950" s="73" t="s">
        <v>1396</v>
      </c>
      <c r="O1950" s="73">
        <v>37.6</v>
      </c>
      <c r="P1950" s="73">
        <v>48.8</v>
      </c>
      <c r="Q1950" s="73">
        <v>51.2</v>
      </c>
      <c r="R1950" s="73">
        <v>47.4</v>
      </c>
      <c r="S1950" s="73">
        <v>3.25</v>
      </c>
      <c r="T1950" s="73">
        <v>64966.0</v>
      </c>
      <c r="U1950" s="73">
        <v>28.7</v>
      </c>
      <c r="V1950" s="73">
        <v>76.1</v>
      </c>
      <c r="W1950" s="73">
        <v>178840.0</v>
      </c>
      <c r="X1950" s="73">
        <v>888.0</v>
      </c>
      <c r="Y1950" s="73">
        <v>17.4</v>
      </c>
      <c r="Z1950" s="73">
        <v>56.1</v>
      </c>
      <c r="AA1950" s="73">
        <v>8686.0</v>
      </c>
      <c r="AB1950" s="73">
        <v>5.4</v>
      </c>
      <c r="AC1950" s="75">
        <v>45352.0</v>
      </c>
      <c r="AD1950" s="73">
        <v>67.1</v>
      </c>
      <c r="AE1950" s="73">
        <v>26.9</v>
      </c>
      <c r="AF1950" s="73">
        <v>0.5</v>
      </c>
      <c r="AG1950" s="73">
        <v>0.0</v>
      </c>
      <c r="AH1950" s="73">
        <v>0.0</v>
      </c>
      <c r="AI1950" s="73">
        <v>1.7</v>
      </c>
      <c r="AJ1950" s="73">
        <v>3.9</v>
      </c>
      <c r="AK1950" s="73" t="s">
        <v>5999</v>
      </c>
    </row>
    <row r="1951">
      <c r="A1951" s="73" t="s">
        <v>6000</v>
      </c>
      <c r="B1951" s="74" t="s">
        <v>6000</v>
      </c>
      <c r="C1951" s="73" t="s">
        <v>6001</v>
      </c>
      <c r="D1951" s="73">
        <v>47049.0</v>
      </c>
      <c r="E1951" s="73" t="s">
        <v>1593</v>
      </c>
      <c r="F1951" s="73" t="s">
        <v>1594</v>
      </c>
      <c r="G1951" s="73">
        <v>36.3805</v>
      </c>
      <c r="H1951" s="73">
        <v>-84.9324</v>
      </c>
      <c r="I1951" s="73">
        <v>18642.0</v>
      </c>
      <c r="J1951" s="73">
        <v>14.44</v>
      </c>
      <c r="K1951" s="73">
        <f t="shared" si="1"/>
        <v>0.9734726943</v>
      </c>
      <c r="L1951" s="73">
        <f t="shared" si="2"/>
        <v>1.8</v>
      </c>
      <c r="M1951" s="73">
        <f t="shared" si="3"/>
        <v>2.9661716</v>
      </c>
      <c r="N1951" s="73" t="s">
        <v>1373</v>
      </c>
      <c r="O1951" s="73">
        <v>46.3</v>
      </c>
      <c r="P1951" s="73">
        <v>50.3</v>
      </c>
      <c r="Q1951" s="73">
        <v>49.7</v>
      </c>
      <c r="R1951" s="73">
        <v>49.4</v>
      </c>
      <c r="S1951" s="73">
        <v>3.09</v>
      </c>
      <c r="T1951" s="73">
        <v>47884.0</v>
      </c>
      <c r="U1951" s="73">
        <v>12.5</v>
      </c>
      <c r="V1951" s="73">
        <v>77.4</v>
      </c>
      <c r="W1951" s="73">
        <v>135665.0</v>
      </c>
      <c r="X1951" s="73">
        <v>645.0</v>
      </c>
      <c r="Y1951" s="73">
        <v>16.3</v>
      </c>
      <c r="Z1951" s="73">
        <v>49.5</v>
      </c>
      <c r="AA1951" s="73">
        <v>7809.0</v>
      </c>
      <c r="AB1951" s="73">
        <v>5.3</v>
      </c>
      <c r="AC1951" s="75">
        <v>45352.0</v>
      </c>
      <c r="AD1951" s="73">
        <v>95.9</v>
      </c>
      <c r="AE1951" s="73">
        <v>0.3</v>
      </c>
      <c r="AF1951" s="73">
        <v>0.3</v>
      </c>
      <c r="AG1951" s="73">
        <v>0.2</v>
      </c>
      <c r="AH1951" s="73">
        <v>0.1</v>
      </c>
      <c r="AI1951" s="73">
        <v>0.4</v>
      </c>
      <c r="AJ1951" s="73">
        <v>2.8</v>
      </c>
      <c r="AK1951" s="73" t="s">
        <v>6002</v>
      </c>
    </row>
    <row r="1952">
      <c r="A1952" s="73" t="s">
        <v>2706</v>
      </c>
      <c r="B1952" s="74" t="s">
        <v>2706</v>
      </c>
      <c r="C1952" s="73" t="s">
        <v>2707</v>
      </c>
      <c r="D1952" s="73">
        <v>5121.0</v>
      </c>
      <c r="E1952" s="73" t="s">
        <v>1956</v>
      </c>
      <c r="F1952" s="73" t="s">
        <v>1957</v>
      </c>
      <c r="G1952" s="73">
        <v>36.3415</v>
      </c>
      <c r="H1952" s="73">
        <v>-91.0276</v>
      </c>
      <c r="I1952" s="73">
        <v>18619.0</v>
      </c>
      <c r="J1952" s="73">
        <v>11.03</v>
      </c>
      <c r="K1952" s="73">
        <f t="shared" si="1"/>
        <v>0.9719402734</v>
      </c>
      <c r="L1952" s="73">
        <f t="shared" si="2"/>
        <v>1.8</v>
      </c>
      <c r="M1952" s="73">
        <f t="shared" si="3"/>
        <v>2.9529067</v>
      </c>
      <c r="N1952" s="73" t="s">
        <v>1373</v>
      </c>
      <c r="O1952" s="73">
        <v>39.1</v>
      </c>
      <c r="P1952" s="73">
        <v>50.4</v>
      </c>
      <c r="Q1952" s="73">
        <v>49.6</v>
      </c>
      <c r="R1952" s="73">
        <v>51.8</v>
      </c>
      <c r="S1952" s="73">
        <v>3.26</v>
      </c>
      <c r="T1952" s="73">
        <v>45993.0</v>
      </c>
      <c r="U1952" s="73">
        <v>17.1</v>
      </c>
      <c r="V1952" s="73">
        <v>73.4</v>
      </c>
      <c r="W1952" s="73">
        <v>114294.0</v>
      </c>
      <c r="X1952" s="73">
        <v>674.0</v>
      </c>
      <c r="Y1952" s="73">
        <v>15.6</v>
      </c>
      <c r="Z1952" s="73">
        <v>52.9</v>
      </c>
      <c r="AA1952" s="73">
        <v>7123.0</v>
      </c>
      <c r="AB1952" s="73">
        <v>7.5</v>
      </c>
      <c r="AC1952" s="75">
        <v>45352.0</v>
      </c>
      <c r="AD1952" s="73">
        <v>90.5</v>
      </c>
      <c r="AE1952" s="73">
        <v>1.4</v>
      </c>
      <c r="AF1952" s="73">
        <v>0.4</v>
      </c>
      <c r="AG1952" s="73">
        <v>0.3</v>
      </c>
      <c r="AH1952" s="73">
        <v>1.4</v>
      </c>
      <c r="AI1952" s="73">
        <v>0.6</v>
      </c>
      <c r="AJ1952" s="73">
        <v>5.5</v>
      </c>
      <c r="AK1952" s="73" t="s">
        <v>6003</v>
      </c>
    </row>
    <row r="1953">
      <c r="A1953" s="73" t="s">
        <v>6004</v>
      </c>
      <c r="B1953" s="74" t="s">
        <v>6004</v>
      </c>
      <c r="C1953" s="73" t="s">
        <v>6005</v>
      </c>
      <c r="D1953" s="73">
        <v>19157.0</v>
      </c>
      <c r="E1953" s="73" t="s">
        <v>1844</v>
      </c>
      <c r="F1953" s="73" t="s">
        <v>1845</v>
      </c>
      <c r="G1953" s="73">
        <v>41.6864</v>
      </c>
      <c r="H1953" s="73">
        <v>-92.5315</v>
      </c>
      <c r="I1953" s="73">
        <v>18608.0</v>
      </c>
      <c r="J1953" s="73">
        <v>12.28</v>
      </c>
      <c r="K1953" s="73">
        <f t="shared" si="1"/>
        <v>0.972501731</v>
      </c>
      <c r="L1953" s="73">
        <f t="shared" si="2"/>
        <v>1.8</v>
      </c>
      <c r="M1953" s="73">
        <f t="shared" si="3"/>
        <v>2.9577692</v>
      </c>
      <c r="N1953" s="73" t="s">
        <v>1373</v>
      </c>
      <c r="O1953" s="73">
        <v>40.7</v>
      </c>
      <c r="P1953" s="73">
        <v>49.1</v>
      </c>
      <c r="Q1953" s="73">
        <v>50.9</v>
      </c>
      <c r="R1953" s="73">
        <v>47.9</v>
      </c>
      <c r="S1953" s="73">
        <v>2.9</v>
      </c>
      <c r="T1953" s="73">
        <v>61192.0</v>
      </c>
      <c r="U1953" s="73">
        <v>29.5</v>
      </c>
      <c r="V1953" s="73">
        <v>70.5</v>
      </c>
      <c r="W1953" s="73">
        <v>173609.0</v>
      </c>
      <c r="X1953" s="73">
        <v>850.0</v>
      </c>
      <c r="Y1953" s="73">
        <v>28.9</v>
      </c>
      <c r="Z1953" s="73">
        <v>62.5</v>
      </c>
      <c r="AA1953" s="73">
        <v>10398.0</v>
      </c>
      <c r="AB1953" s="73">
        <v>4.6</v>
      </c>
      <c r="AC1953" s="75">
        <v>45352.0</v>
      </c>
      <c r="AD1953" s="73">
        <v>92.3</v>
      </c>
      <c r="AE1953" s="73">
        <v>1.2</v>
      </c>
      <c r="AF1953" s="73">
        <v>2.2</v>
      </c>
      <c r="AG1953" s="73">
        <v>0.2</v>
      </c>
      <c r="AH1953" s="73">
        <v>0.0</v>
      </c>
      <c r="AI1953" s="73">
        <v>1.1</v>
      </c>
      <c r="AJ1953" s="73">
        <v>3.0</v>
      </c>
      <c r="AK1953" s="73" t="s">
        <v>6006</v>
      </c>
    </row>
    <row r="1954">
      <c r="A1954" s="73" t="s">
        <v>2227</v>
      </c>
      <c r="B1954" s="74" t="s">
        <v>2227</v>
      </c>
      <c r="C1954" s="73" t="s">
        <v>2228</v>
      </c>
      <c r="D1954" s="73">
        <v>28025.0</v>
      </c>
      <c r="E1954" s="73" t="s">
        <v>2308</v>
      </c>
      <c r="F1954" s="73" t="s">
        <v>2309</v>
      </c>
      <c r="G1954" s="73">
        <v>33.6556</v>
      </c>
      <c r="H1954" s="73">
        <v>-88.7816</v>
      </c>
      <c r="I1954" s="73">
        <v>18598.0</v>
      </c>
      <c r="J1954" s="73">
        <v>17.51</v>
      </c>
      <c r="K1954" s="73">
        <f t="shared" si="1"/>
        <v>0.9748543892</v>
      </c>
      <c r="L1954" s="73">
        <f t="shared" si="2"/>
        <v>1.8</v>
      </c>
      <c r="M1954" s="73">
        <f t="shared" si="3"/>
        <v>2.9781139</v>
      </c>
      <c r="N1954" s="73" t="s">
        <v>1373</v>
      </c>
      <c r="O1954" s="73">
        <v>39.5</v>
      </c>
      <c r="P1954" s="73">
        <v>47.3</v>
      </c>
      <c r="Q1954" s="73">
        <v>52.7</v>
      </c>
      <c r="R1954" s="73">
        <v>42.8</v>
      </c>
      <c r="S1954" s="73">
        <v>3.14</v>
      </c>
      <c r="T1954" s="73">
        <v>37412.0</v>
      </c>
      <c r="U1954" s="73">
        <v>11.0</v>
      </c>
      <c r="V1954" s="73">
        <v>68.3</v>
      </c>
      <c r="W1954" s="73">
        <v>115031.0</v>
      </c>
      <c r="X1954" s="73">
        <v>731.0</v>
      </c>
      <c r="Y1954" s="73">
        <v>18.0</v>
      </c>
      <c r="Z1954" s="73">
        <v>52.4</v>
      </c>
      <c r="AA1954" s="73">
        <v>9041.0</v>
      </c>
      <c r="AB1954" s="73">
        <v>8.9</v>
      </c>
      <c r="AC1954" s="75">
        <v>45352.0</v>
      </c>
      <c r="AD1954" s="73">
        <v>38.0</v>
      </c>
      <c r="AE1954" s="73">
        <v>60.0</v>
      </c>
      <c r="AF1954" s="73">
        <v>0.0</v>
      </c>
      <c r="AG1954" s="73">
        <v>0.0</v>
      </c>
      <c r="AH1954" s="73">
        <v>0.0</v>
      </c>
      <c r="AI1954" s="73">
        <v>0.0</v>
      </c>
      <c r="AJ1954" s="73">
        <v>1.9</v>
      </c>
      <c r="AK1954" s="73" t="s">
        <v>6007</v>
      </c>
    </row>
    <row r="1955">
      <c r="A1955" s="73" t="s">
        <v>6008</v>
      </c>
      <c r="B1955" s="74" t="s">
        <v>6008</v>
      </c>
      <c r="C1955" s="73" t="s">
        <v>6009</v>
      </c>
      <c r="D1955" s="73">
        <v>48117.0</v>
      </c>
      <c r="E1955" s="73" t="s">
        <v>1377</v>
      </c>
      <c r="F1955" s="73" t="s">
        <v>1378</v>
      </c>
      <c r="G1955" s="73">
        <v>34.966</v>
      </c>
      <c r="H1955" s="73">
        <v>-102.605</v>
      </c>
      <c r="I1955" s="73">
        <v>18585.0</v>
      </c>
      <c r="J1955" s="73">
        <v>4.79</v>
      </c>
      <c r="K1955" s="73">
        <f t="shared" si="1"/>
        <v>0.9691423212</v>
      </c>
      <c r="L1955" s="73">
        <f t="shared" si="2"/>
        <v>1.8</v>
      </c>
      <c r="M1955" s="73">
        <f t="shared" si="3"/>
        <v>2.9286331</v>
      </c>
      <c r="N1955" s="73" t="s">
        <v>1373</v>
      </c>
      <c r="O1955" s="73">
        <v>32.0</v>
      </c>
      <c r="P1955" s="73">
        <v>50.3</v>
      </c>
      <c r="Q1955" s="73">
        <v>49.7</v>
      </c>
      <c r="R1955" s="73">
        <v>51.4</v>
      </c>
      <c r="S1955" s="73">
        <v>3.49</v>
      </c>
      <c r="T1955" s="73">
        <v>51942.0</v>
      </c>
      <c r="U1955" s="73">
        <v>22.6</v>
      </c>
      <c r="V1955" s="73">
        <v>64.4</v>
      </c>
      <c r="W1955" s="73">
        <v>106616.0</v>
      </c>
      <c r="X1955" s="73">
        <v>842.0</v>
      </c>
      <c r="Y1955" s="73">
        <v>11.8</v>
      </c>
      <c r="Z1955" s="73">
        <v>64.0</v>
      </c>
      <c r="AA1955" s="73">
        <v>9070.0</v>
      </c>
      <c r="AB1955" s="73">
        <v>2.1</v>
      </c>
      <c r="AC1955" s="75">
        <v>45352.0</v>
      </c>
      <c r="AD1955" s="73">
        <v>62.1</v>
      </c>
      <c r="AE1955" s="73">
        <v>1.4</v>
      </c>
      <c r="AF1955" s="73">
        <v>0.5</v>
      </c>
      <c r="AG1955" s="73">
        <v>0.5</v>
      </c>
      <c r="AH1955" s="73">
        <v>0.0</v>
      </c>
      <c r="AI1955" s="73">
        <v>9.4</v>
      </c>
      <c r="AJ1955" s="73">
        <v>26.1</v>
      </c>
      <c r="AK1955" s="73" t="s">
        <v>6010</v>
      </c>
    </row>
    <row r="1956">
      <c r="A1956" s="73" t="s">
        <v>3549</v>
      </c>
      <c r="B1956" s="74" t="s">
        <v>3549</v>
      </c>
      <c r="C1956" s="73" t="s">
        <v>3550</v>
      </c>
      <c r="D1956" s="73">
        <v>8089.0</v>
      </c>
      <c r="E1956" s="73" t="s">
        <v>1677</v>
      </c>
      <c r="F1956" s="73" t="s">
        <v>1678</v>
      </c>
      <c r="G1956" s="73">
        <v>37.9026</v>
      </c>
      <c r="H1956" s="73">
        <v>-103.7165</v>
      </c>
      <c r="I1956" s="73">
        <v>18580.0</v>
      </c>
      <c r="J1956" s="73">
        <v>5.68</v>
      </c>
      <c r="K1956" s="73">
        <f t="shared" si="1"/>
        <v>0.9695408951</v>
      </c>
      <c r="L1956" s="73">
        <f t="shared" si="2"/>
        <v>1.8</v>
      </c>
      <c r="M1956" s="73">
        <f t="shared" si="3"/>
        <v>2.9320952</v>
      </c>
      <c r="N1956" s="73" t="s">
        <v>1502</v>
      </c>
      <c r="O1956" s="73">
        <v>40.5</v>
      </c>
      <c r="P1956" s="73">
        <v>50.6</v>
      </c>
      <c r="Q1956" s="73">
        <v>49.4</v>
      </c>
      <c r="R1956" s="73">
        <v>46.5</v>
      </c>
      <c r="S1956" s="73">
        <v>3.03</v>
      </c>
      <c r="T1956" s="73">
        <v>47500.0</v>
      </c>
      <c r="U1956" s="73">
        <v>18.4</v>
      </c>
      <c r="V1956" s="73">
        <v>69.6</v>
      </c>
      <c r="W1956" s="73">
        <v>133341.0</v>
      </c>
      <c r="X1956" s="73">
        <v>802.0</v>
      </c>
      <c r="Y1956" s="73">
        <v>18.4</v>
      </c>
      <c r="Z1956" s="73">
        <v>51.6</v>
      </c>
      <c r="AA1956" s="73">
        <v>7477.0</v>
      </c>
      <c r="AB1956" s="73">
        <v>5.9</v>
      </c>
      <c r="AC1956" s="75">
        <v>45352.0</v>
      </c>
      <c r="AD1956" s="73">
        <v>74.2</v>
      </c>
      <c r="AE1956" s="73">
        <v>1.3</v>
      </c>
      <c r="AF1956" s="73">
        <v>0.8</v>
      </c>
      <c r="AG1956" s="73">
        <v>1.9</v>
      </c>
      <c r="AH1956" s="73">
        <v>0.0</v>
      </c>
      <c r="AI1956" s="73">
        <v>9.7</v>
      </c>
      <c r="AJ1956" s="73">
        <v>12.1</v>
      </c>
      <c r="AK1956" s="73" t="s">
        <v>6011</v>
      </c>
    </row>
    <row r="1957">
      <c r="A1957" s="73" t="s">
        <v>6012</v>
      </c>
      <c r="B1957" s="74" t="s">
        <v>6012</v>
      </c>
      <c r="C1957" s="73" t="s">
        <v>6013</v>
      </c>
      <c r="D1957" s="73">
        <v>37199.0</v>
      </c>
      <c r="E1957" s="73" t="s">
        <v>1514</v>
      </c>
      <c r="F1957" s="73" t="s">
        <v>1515</v>
      </c>
      <c r="G1957" s="73">
        <v>35.8989</v>
      </c>
      <c r="H1957" s="73">
        <v>-82.3076</v>
      </c>
      <c r="I1957" s="73">
        <v>18538.0</v>
      </c>
      <c r="J1957" s="73">
        <v>22.9</v>
      </c>
      <c r="K1957" s="73">
        <f t="shared" si="1"/>
        <v>0.9772849772</v>
      </c>
      <c r="L1957" s="73">
        <f t="shared" si="2"/>
        <v>1.8</v>
      </c>
      <c r="M1957" s="73">
        <f t="shared" si="3"/>
        <v>2.999081</v>
      </c>
      <c r="N1957" s="73" t="s">
        <v>1396</v>
      </c>
      <c r="O1957" s="73">
        <v>48.0</v>
      </c>
      <c r="P1957" s="73">
        <v>49.6</v>
      </c>
      <c r="Q1957" s="73">
        <v>50.4</v>
      </c>
      <c r="R1957" s="73">
        <v>58.8</v>
      </c>
      <c r="S1957" s="73">
        <v>2.88</v>
      </c>
      <c r="T1957" s="73">
        <v>53103.0</v>
      </c>
      <c r="U1957" s="73">
        <v>23.1</v>
      </c>
      <c r="V1957" s="73">
        <v>78.4</v>
      </c>
      <c r="W1957" s="73">
        <v>203750.0</v>
      </c>
      <c r="X1957" s="73">
        <v>757.0</v>
      </c>
      <c r="Y1957" s="73">
        <v>22.4</v>
      </c>
      <c r="Z1957" s="73">
        <v>53.8</v>
      </c>
      <c r="AA1957" s="73">
        <v>8365.0</v>
      </c>
      <c r="AB1957" s="73">
        <v>7.6</v>
      </c>
      <c r="AC1957" s="75">
        <v>45352.0</v>
      </c>
      <c r="AD1957" s="73">
        <v>93.1</v>
      </c>
      <c r="AE1957" s="73">
        <v>0.4</v>
      </c>
      <c r="AF1957" s="73">
        <v>0.4</v>
      </c>
      <c r="AG1957" s="73">
        <v>0.1</v>
      </c>
      <c r="AH1957" s="73">
        <v>0.0</v>
      </c>
      <c r="AI1957" s="73">
        <v>2.4</v>
      </c>
      <c r="AJ1957" s="73">
        <v>3.6</v>
      </c>
      <c r="AK1957" s="73" t="s">
        <v>6014</v>
      </c>
    </row>
    <row r="1958">
      <c r="A1958" s="73" t="s">
        <v>6015</v>
      </c>
      <c r="B1958" s="74" t="s">
        <v>6015</v>
      </c>
      <c r="C1958" s="73" t="s">
        <v>6016</v>
      </c>
      <c r="D1958" s="73">
        <v>2050.0</v>
      </c>
      <c r="E1958" s="73" t="s">
        <v>2138</v>
      </c>
      <c r="F1958" s="73" t="s">
        <v>2139</v>
      </c>
      <c r="G1958" s="73">
        <v>60.9132</v>
      </c>
      <c r="H1958" s="73">
        <v>-159.8186</v>
      </c>
      <c r="I1958" s="73">
        <v>18538.0</v>
      </c>
      <c r="J1958" s="73">
        <v>0.18</v>
      </c>
      <c r="K1958" s="73">
        <f t="shared" si="1"/>
        <v>0.9670804191</v>
      </c>
      <c r="L1958" s="73">
        <f t="shared" si="2"/>
        <v>1.8</v>
      </c>
      <c r="M1958" s="73">
        <f t="shared" si="3"/>
        <v>2.9107002</v>
      </c>
      <c r="N1958" s="73" t="s">
        <v>2140</v>
      </c>
      <c r="O1958" s="73">
        <v>28.7</v>
      </c>
      <c r="P1958" s="73">
        <v>53.5</v>
      </c>
      <c r="Q1958" s="73">
        <v>46.5</v>
      </c>
      <c r="R1958" s="73">
        <v>39.3</v>
      </c>
      <c r="S1958" s="73">
        <v>4.53</v>
      </c>
      <c r="T1958" s="73">
        <v>64094.0</v>
      </c>
      <c r="U1958" s="73">
        <v>31.5</v>
      </c>
      <c r="V1958" s="73">
        <v>59.0</v>
      </c>
      <c r="W1958" s="73">
        <v>144996.0</v>
      </c>
      <c r="X1958" s="73">
        <v>1408.0</v>
      </c>
      <c r="Y1958" s="73">
        <v>9.7</v>
      </c>
      <c r="Z1958" s="73">
        <v>62.1</v>
      </c>
      <c r="AA1958" s="73">
        <v>6735.0</v>
      </c>
      <c r="AB1958" s="73">
        <v>16.2</v>
      </c>
      <c r="AC1958" s="75">
        <v>45352.0</v>
      </c>
      <c r="AD1958" s="73">
        <v>9.1</v>
      </c>
      <c r="AE1958" s="73">
        <v>1.2</v>
      </c>
      <c r="AF1958" s="73">
        <v>1.4</v>
      </c>
      <c r="AG1958" s="73">
        <v>83.4</v>
      </c>
      <c r="AH1958" s="73">
        <v>0.2</v>
      </c>
      <c r="AI1958" s="73">
        <v>0.5</v>
      </c>
      <c r="AJ1958" s="73">
        <v>4.3</v>
      </c>
      <c r="AK1958" s="73" t="s">
        <v>6017</v>
      </c>
    </row>
    <row r="1959">
      <c r="A1959" s="73" t="s">
        <v>6018</v>
      </c>
      <c r="B1959" s="74" t="s">
        <v>6018</v>
      </c>
      <c r="C1959" s="73" t="s">
        <v>6019</v>
      </c>
      <c r="D1959" s="73">
        <v>29186.0</v>
      </c>
      <c r="E1959" s="73" t="s">
        <v>1547</v>
      </c>
      <c r="F1959" s="73" t="s">
        <v>1548</v>
      </c>
      <c r="G1959" s="73">
        <v>37.8944</v>
      </c>
      <c r="H1959" s="73">
        <v>-90.1944</v>
      </c>
      <c r="I1959" s="73">
        <v>18494.0</v>
      </c>
      <c r="J1959" s="73">
        <v>14.31</v>
      </c>
      <c r="K1959" s="73">
        <f t="shared" si="1"/>
        <v>0.9734142293</v>
      </c>
      <c r="L1959" s="73">
        <f t="shared" si="2"/>
        <v>1.8</v>
      </c>
      <c r="M1959" s="73">
        <f t="shared" si="3"/>
        <v>2.9656659</v>
      </c>
      <c r="N1959" s="73" t="s">
        <v>1373</v>
      </c>
      <c r="O1959" s="73">
        <v>44.0</v>
      </c>
      <c r="P1959" s="73">
        <v>51.6</v>
      </c>
      <c r="Q1959" s="73">
        <v>48.4</v>
      </c>
      <c r="R1959" s="73">
        <v>55.8</v>
      </c>
      <c r="S1959" s="73">
        <v>3.06</v>
      </c>
      <c r="T1959" s="73">
        <v>61215.0</v>
      </c>
      <c r="U1959" s="73">
        <v>30.0</v>
      </c>
      <c r="V1959" s="73">
        <v>81.3</v>
      </c>
      <c r="W1959" s="73">
        <v>197641.0</v>
      </c>
      <c r="X1959" s="73">
        <v>744.0</v>
      </c>
      <c r="Y1959" s="73">
        <v>16.4</v>
      </c>
      <c r="Z1959" s="73">
        <v>59.8</v>
      </c>
      <c r="AA1959" s="73">
        <v>9414.0</v>
      </c>
      <c r="AB1959" s="73">
        <v>4.8</v>
      </c>
      <c r="AC1959" s="75">
        <v>45352.0</v>
      </c>
      <c r="AD1959" s="73">
        <v>94.5</v>
      </c>
      <c r="AE1959" s="73">
        <v>1.5</v>
      </c>
      <c r="AF1959" s="73">
        <v>0.5</v>
      </c>
      <c r="AG1959" s="73">
        <v>0.1</v>
      </c>
      <c r="AH1959" s="73">
        <v>0.0</v>
      </c>
      <c r="AI1959" s="73">
        <v>0.3</v>
      </c>
      <c r="AJ1959" s="73">
        <v>3.0</v>
      </c>
      <c r="AK1959" s="73" t="s">
        <v>6020</v>
      </c>
    </row>
    <row r="1960">
      <c r="A1960" s="73" t="s">
        <v>5290</v>
      </c>
      <c r="B1960" s="74" t="s">
        <v>5290</v>
      </c>
      <c r="C1960" s="73" t="s">
        <v>5291</v>
      </c>
      <c r="D1960" s="73">
        <v>20041.0</v>
      </c>
      <c r="E1960" s="73" t="s">
        <v>1745</v>
      </c>
      <c r="F1960" s="73" t="s">
        <v>1746</v>
      </c>
      <c r="G1960" s="73">
        <v>38.8665</v>
      </c>
      <c r="H1960" s="73">
        <v>-97.1527</v>
      </c>
      <c r="I1960" s="73">
        <v>18492.0</v>
      </c>
      <c r="J1960" s="73">
        <v>8.43</v>
      </c>
      <c r="K1960" s="73">
        <f t="shared" si="1"/>
        <v>0.9707734797</v>
      </c>
      <c r="L1960" s="73">
        <f t="shared" si="2"/>
        <v>1.8</v>
      </c>
      <c r="M1960" s="73">
        <f t="shared" si="3"/>
        <v>2.9427927</v>
      </c>
      <c r="N1960" s="73" t="s">
        <v>1373</v>
      </c>
      <c r="O1960" s="73">
        <v>41.8</v>
      </c>
      <c r="P1960" s="73">
        <v>50.8</v>
      </c>
      <c r="Q1960" s="73">
        <v>49.2</v>
      </c>
      <c r="R1960" s="73">
        <v>56.0</v>
      </c>
      <c r="S1960" s="73">
        <v>2.9</v>
      </c>
      <c r="T1960" s="73">
        <v>62971.0</v>
      </c>
      <c r="U1960" s="73">
        <v>25.7</v>
      </c>
      <c r="V1960" s="73">
        <v>75.2</v>
      </c>
      <c r="W1960" s="73">
        <v>135972.0</v>
      </c>
      <c r="X1960" s="73">
        <v>755.0</v>
      </c>
      <c r="Y1960" s="73">
        <v>23.5</v>
      </c>
      <c r="Z1960" s="73">
        <v>62.4</v>
      </c>
      <c r="AA1960" s="73">
        <v>8353.0</v>
      </c>
      <c r="AB1960" s="73">
        <v>3.0</v>
      </c>
      <c r="AC1960" s="75">
        <v>45352.0</v>
      </c>
      <c r="AD1960" s="73">
        <v>92.0</v>
      </c>
      <c r="AE1960" s="73">
        <v>1.2</v>
      </c>
      <c r="AF1960" s="73">
        <v>0.7</v>
      </c>
      <c r="AG1960" s="73">
        <v>0.4</v>
      </c>
      <c r="AH1960" s="73">
        <v>0.0</v>
      </c>
      <c r="AI1960" s="73">
        <v>1.3</v>
      </c>
      <c r="AJ1960" s="73">
        <v>4.4</v>
      </c>
      <c r="AK1960" s="73" t="s">
        <v>6021</v>
      </c>
    </row>
    <row r="1961">
      <c r="A1961" s="73" t="s">
        <v>2020</v>
      </c>
      <c r="B1961" s="74" t="s">
        <v>2020</v>
      </c>
      <c r="C1961" s="73" t="s">
        <v>2021</v>
      </c>
      <c r="D1961" s="73">
        <v>51193.0</v>
      </c>
      <c r="E1961" s="73" t="s">
        <v>1509</v>
      </c>
      <c r="F1961" s="73" t="s">
        <v>1510</v>
      </c>
      <c r="G1961" s="73">
        <v>38.112</v>
      </c>
      <c r="H1961" s="73">
        <v>-76.8042</v>
      </c>
      <c r="I1961" s="73">
        <v>18480.0</v>
      </c>
      <c r="J1961" s="73">
        <v>31.11</v>
      </c>
      <c r="K1961" s="73">
        <f t="shared" si="1"/>
        <v>0.9809988776</v>
      </c>
      <c r="L1961" s="73">
        <f t="shared" si="2"/>
        <v>1.8</v>
      </c>
      <c r="M1961" s="73">
        <f t="shared" si="3"/>
        <v>3.0310179</v>
      </c>
      <c r="N1961" s="73" t="s">
        <v>1396</v>
      </c>
      <c r="O1961" s="73">
        <v>47.9</v>
      </c>
      <c r="P1961" s="73">
        <v>48.2</v>
      </c>
      <c r="Q1961" s="73">
        <v>51.8</v>
      </c>
      <c r="R1961" s="73">
        <v>43.4</v>
      </c>
      <c r="S1961" s="73">
        <v>3.09</v>
      </c>
      <c r="T1961" s="73">
        <v>56647.0</v>
      </c>
      <c r="U1961" s="73">
        <v>26.2</v>
      </c>
      <c r="V1961" s="73">
        <v>76.6</v>
      </c>
      <c r="W1961" s="73">
        <v>246592.0</v>
      </c>
      <c r="X1961" s="73">
        <v>985.0</v>
      </c>
      <c r="Y1961" s="73">
        <v>17.7</v>
      </c>
      <c r="Z1961" s="73">
        <v>51.0</v>
      </c>
      <c r="AA1961" s="73">
        <v>9569.0</v>
      </c>
      <c r="AB1961" s="73">
        <v>9.1</v>
      </c>
      <c r="AC1961" s="75">
        <v>45352.0</v>
      </c>
      <c r="AD1961" s="73">
        <v>63.3</v>
      </c>
      <c r="AE1961" s="73">
        <v>24.4</v>
      </c>
      <c r="AF1961" s="73">
        <v>1.1</v>
      </c>
      <c r="AG1961" s="73">
        <v>0.1</v>
      </c>
      <c r="AH1961" s="73">
        <v>0.0</v>
      </c>
      <c r="AI1961" s="73">
        <v>4.8</v>
      </c>
      <c r="AJ1961" s="73">
        <v>6.2</v>
      </c>
      <c r="AK1961" s="73" t="s">
        <v>6022</v>
      </c>
    </row>
    <row r="1962">
      <c r="A1962" s="73" t="s">
        <v>6023</v>
      </c>
      <c r="B1962" s="74" t="s">
        <v>6023</v>
      </c>
      <c r="C1962" s="73" t="s">
        <v>6024</v>
      </c>
      <c r="D1962" s="73">
        <v>19031.0</v>
      </c>
      <c r="E1962" s="73" t="s">
        <v>1844</v>
      </c>
      <c r="F1962" s="73" t="s">
        <v>1845</v>
      </c>
      <c r="G1962" s="73">
        <v>41.7723</v>
      </c>
      <c r="H1962" s="73">
        <v>-91.1324</v>
      </c>
      <c r="I1962" s="73">
        <v>18479.0</v>
      </c>
      <c r="J1962" s="73">
        <v>12.31</v>
      </c>
      <c r="K1962" s="73">
        <f t="shared" si="1"/>
        <v>0.97251521</v>
      </c>
      <c r="L1962" s="73">
        <f t="shared" si="2"/>
        <v>1.8</v>
      </c>
      <c r="M1962" s="73">
        <f t="shared" si="3"/>
        <v>2.9578859</v>
      </c>
      <c r="N1962" s="73" t="s">
        <v>1373</v>
      </c>
      <c r="O1962" s="73">
        <v>43.3</v>
      </c>
      <c r="P1962" s="73">
        <v>49.6</v>
      </c>
      <c r="Q1962" s="73">
        <v>50.4</v>
      </c>
      <c r="R1962" s="73">
        <v>56.9</v>
      </c>
      <c r="S1962" s="73">
        <v>2.94</v>
      </c>
      <c r="T1962" s="73">
        <v>76959.0</v>
      </c>
      <c r="U1962" s="73">
        <v>34.3</v>
      </c>
      <c r="V1962" s="73">
        <v>80.6</v>
      </c>
      <c r="W1962" s="73">
        <v>179479.0</v>
      </c>
      <c r="X1962" s="73">
        <v>830.0</v>
      </c>
      <c r="Y1962" s="73">
        <v>20.9</v>
      </c>
      <c r="Z1962" s="73">
        <v>66.7</v>
      </c>
      <c r="AA1962" s="73">
        <v>10389.0</v>
      </c>
      <c r="AB1962" s="73">
        <v>3.0</v>
      </c>
      <c r="AC1962" s="75">
        <v>45352.0</v>
      </c>
      <c r="AD1962" s="73">
        <v>96.4</v>
      </c>
      <c r="AE1962" s="73">
        <v>0.5</v>
      </c>
      <c r="AF1962" s="73">
        <v>0.6</v>
      </c>
      <c r="AG1962" s="73">
        <v>0.1</v>
      </c>
      <c r="AH1962" s="73">
        <v>0.0</v>
      </c>
      <c r="AI1962" s="73">
        <v>0.2</v>
      </c>
      <c r="AJ1962" s="73">
        <v>2.2</v>
      </c>
      <c r="AK1962" s="73" t="s">
        <v>6025</v>
      </c>
    </row>
    <row r="1963">
      <c r="A1963" s="73" t="s">
        <v>2724</v>
      </c>
      <c r="B1963" s="74" t="s">
        <v>2724</v>
      </c>
      <c r="C1963" s="73" t="s">
        <v>2725</v>
      </c>
      <c r="D1963" s="73">
        <v>29229.0</v>
      </c>
      <c r="E1963" s="73" t="s">
        <v>1547</v>
      </c>
      <c r="F1963" s="73" t="s">
        <v>1548</v>
      </c>
      <c r="G1963" s="73">
        <v>37.2702</v>
      </c>
      <c r="H1963" s="73">
        <v>-92.4687</v>
      </c>
      <c r="I1963" s="73">
        <v>18475.0</v>
      </c>
      <c r="J1963" s="73">
        <v>10.46</v>
      </c>
      <c r="K1963" s="73">
        <f t="shared" si="1"/>
        <v>0.9716843563</v>
      </c>
      <c r="L1963" s="73">
        <f t="shared" si="2"/>
        <v>1.8</v>
      </c>
      <c r="M1963" s="73">
        <f t="shared" si="3"/>
        <v>2.9506894</v>
      </c>
      <c r="N1963" s="73" t="s">
        <v>1373</v>
      </c>
      <c r="O1963" s="73">
        <v>41.1</v>
      </c>
      <c r="P1963" s="73">
        <v>49.5</v>
      </c>
      <c r="Q1963" s="73">
        <v>50.5</v>
      </c>
      <c r="R1963" s="73">
        <v>51.6</v>
      </c>
      <c r="S1963" s="73">
        <v>3.24</v>
      </c>
      <c r="T1963" s="73">
        <v>43573.0</v>
      </c>
      <c r="U1963" s="73">
        <v>12.9</v>
      </c>
      <c r="V1963" s="73">
        <v>77.4</v>
      </c>
      <c r="W1963" s="73">
        <v>143777.0</v>
      </c>
      <c r="X1963" s="73">
        <v>593.0</v>
      </c>
      <c r="Y1963" s="73">
        <v>12.8</v>
      </c>
      <c r="Z1963" s="73">
        <v>50.6</v>
      </c>
      <c r="AA1963" s="73">
        <v>7945.0</v>
      </c>
      <c r="AB1963" s="73">
        <v>4.8</v>
      </c>
      <c r="AC1963" s="75">
        <v>45352.0</v>
      </c>
      <c r="AD1963" s="73">
        <v>94.6</v>
      </c>
      <c r="AE1963" s="73">
        <v>0.2</v>
      </c>
      <c r="AF1963" s="73">
        <v>0.4</v>
      </c>
      <c r="AG1963" s="73">
        <v>0.2</v>
      </c>
      <c r="AH1963" s="73">
        <v>0.1</v>
      </c>
      <c r="AI1963" s="73">
        <v>0.1</v>
      </c>
      <c r="AJ1963" s="73">
        <v>4.5</v>
      </c>
      <c r="AK1963" s="73" t="s">
        <v>6026</v>
      </c>
    </row>
    <row r="1964">
      <c r="A1964" s="73" t="s">
        <v>6027</v>
      </c>
      <c r="B1964" s="74" t="s">
        <v>6027</v>
      </c>
      <c r="C1964" s="73" t="s">
        <v>6028</v>
      </c>
      <c r="D1964" s="73">
        <v>13001.0</v>
      </c>
      <c r="E1964" s="73" t="s">
        <v>1525</v>
      </c>
      <c r="F1964" s="73" t="s">
        <v>1526</v>
      </c>
      <c r="G1964" s="73">
        <v>31.7492</v>
      </c>
      <c r="H1964" s="73">
        <v>-82.2889</v>
      </c>
      <c r="I1964" s="73">
        <v>18441.0</v>
      </c>
      <c r="J1964" s="73">
        <v>14.01</v>
      </c>
      <c r="K1964" s="73">
        <f t="shared" si="1"/>
        <v>0.9732793235</v>
      </c>
      <c r="L1964" s="73">
        <f t="shared" si="2"/>
        <v>1.8</v>
      </c>
      <c r="M1964" s="73">
        <f t="shared" si="3"/>
        <v>2.9644989</v>
      </c>
      <c r="N1964" s="73" t="s">
        <v>1396</v>
      </c>
      <c r="O1964" s="73">
        <v>39.6</v>
      </c>
      <c r="P1964" s="73">
        <v>50.5</v>
      </c>
      <c r="Q1964" s="73">
        <v>49.5</v>
      </c>
      <c r="R1964" s="73">
        <v>58.0</v>
      </c>
      <c r="S1964" s="73">
        <v>3.04</v>
      </c>
      <c r="T1964" s="73">
        <v>43268.0</v>
      </c>
      <c r="U1964" s="73">
        <v>18.5</v>
      </c>
      <c r="V1964" s="73">
        <v>72.4</v>
      </c>
      <c r="W1964" s="73">
        <v>87688.0</v>
      </c>
      <c r="X1964" s="73">
        <v>683.0</v>
      </c>
      <c r="Y1964" s="73">
        <v>10.0</v>
      </c>
      <c r="Z1964" s="73">
        <v>53.2</v>
      </c>
      <c r="AA1964" s="73">
        <v>9646.0</v>
      </c>
      <c r="AB1964" s="73">
        <v>3.3</v>
      </c>
      <c r="AC1964" s="75">
        <v>45352.0</v>
      </c>
      <c r="AD1964" s="73">
        <v>70.7</v>
      </c>
      <c r="AE1964" s="73">
        <v>18.2</v>
      </c>
      <c r="AF1964" s="73">
        <v>0.6</v>
      </c>
      <c r="AG1964" s="73">
        <v>0.6</v>
      </c>
      <c r="AH1964" s="73">
        <v>0.0</v>
      </c>
      <c r="AI1964" s="73">
        <v>3.6</v>
      </c>
      <c r="AJ1964" s="73">
        <v>6.4</v>
      </c>
      <c r="AK1964" s="73" t="s">
        <v>6029</v>
      </c>
    </row>
    <row r="1965">
      <c r="A1965" s="73" t="s">
        <v>6030</v>
      </c>
      <c r="B1965" s="74" t="s">
        <v>6030</v>
      </c>
      <c r="C1965" s="73" t="s">
        <v>6031</v>
      </c>
      <c r="D1965" s="73">
        <v>48035.0</v>
      </c>
      <c r="E1965" s="73" t="s">
        <v>1377</v>
      </c>
      <c r="F1965" s="73" t="s">
        <v>1378</v>
      </c>
      <c r="G1965" s="73">
        <v>31.9004</v>
      </c>
      <c r="H1965" s="73">
        <v>-97.6343</v>
      </c>
      <c r="I1965" s="73">
        <v>18404.0</v>
      </c>
      <c r="J1965" s="73">
        <v>7.23</v>
      </c>
      <c r="K1965" s="73">
        <f t="shared" si="1"/>
        <v>0.970235432</v>
      </c>
      <c r="L1965" s="73">
        <f t="shared" si="2"/>
        <v>1.8</v>
      </c>
      <c r="M1965" s="73">
        <f t="shared" si="3"/>
        <v>2.9381247</v>
      </c>
      <c r="N1965" s="73" t="s">
        <v>1373</v>
      </c>
      <c r="O1965" s="73">
        <v>46.1</v>
      </c>
      <c r="P1965" s="73">
        <v>49.6</v>
      </c>
      <c r="Q1965" s="73">
        <v>50.4</v>
      </c>
      <c r="R1965" s="73">
        <v>58.4</v>
      </c>
      <c r="S1965" s="73">
        <v>2.99</v>
      </c>
      <c r="T1965" s="73">
        <v>63868.0</v>
      </c>
      <c r="U1965" s="73">
        <v>27.4</v>
      </c>
      <c r="V1965" s="73">
        <v>75.7</v>
      </c>
      <c r="W1965" s="73">
        <v>149661.0</v>
      </c>
      <c r="X1965" s="73">
        <v>886.0</v>
      </c>
      <c r="Y1965" s="73">
        <v>19.0</v>
      </c>
      <c r="Z1965" s="73">
        <v>53.6</v>
      </c>
      <c r="AA1965" s="73">
        <v>8812.0</v>
      </c>
      <c r="AB1965" s="73">
        <v>3.9</v>
      </c>
      <c r="AC1965" s="75">
        <v>45352.0</v>
      </c>
      <c r="AD1965" s="73">
        <v>82.6</v>
      </c>
      <c r="AE1965" s="73">
        <v>2.0</v>
      </c>
      <c r="AF1965" s="73">
        <v>0.7</v>
      </c>
      <c r="AG1965" s="73">
        <v>0.3</v>
      </c>
      <c r="AH1965" s="73">
        <v>0.0</v>
      </c>
      <c r="AI1965" s="73">
        <v>3.9</v>
      </c>
      <c r="AJ1965" s="73">
        <v>10.5</v>
      </c>
      <c r="AK1965" s="73" t="s">
        <v>6032</v>
      </c>
    </row>
    <row r="1966">
      <c r="A1966" s="73" t="s">
        <v>1654</v>
      </c>
      <c r="B1966" s="74" t="s">
        <v>1654</v>
      </c>
      <c r="C1966" s="73" t="s">
        <v>1655</v>
      </c>
      <c r="D1966" s="73">
        <v>20087.0</v>
      </c>
      <c r="E1966" s="73" t="s">
        <v>1745</v>
      </c>
      <c r="F1966" s="73" t="s">
        <v>1746</v>
      </c>
      <c r="G1966" s="73">
        <v>39.2358</v>
      </c>
      <c r="H1966" s="73">
        <v>-95.3834</v>
      </c>
      <c r="I1966" s="73">
        <v>18387.0</v>
      </c>
      <c r="J1966" s="73">
        <v>13.33</v>
      </c>
      <c r="K1966" s="73">
        <f t="shared" si="1"/>
        <v>0.972973606</v>
      </c>
      <c r="L1966" s="73">
        <f t="shared" si="2"/>
        <v>1.8</v>
      </c>
      <c r="M1966" s="73">
        <f t="shared" si="3"/>
        <v>2.9618537</v>
      </c>
      <c r="N1966" s="73" t="s">
        <v>1373</v>
      </c>
      <c r="O1966" s="73">
        <v>43.2</v>
      </c>
      <c r="P1966" s="73">
        <v>50.6</v>
      </c>
      <c r="Q1966" s="73">
        <v>49.4</v>
      </c>
      <c r="R1966" s="73">
        <v>57.8</v>
      </c>
      <c r="S1966" s="73">
        <v>3.01</v>
      </c>
      <c r="T1966" s="73">
        <v>74562.0</v>
      </c>
      <c r="U1966" s="73">
        <v>36.8</v>
      </c>
      <c r="V1966" s="73">
        <v>85.0</v>
      </c>
      <c r="W1966" s="73">
        <v>193193.0</v>
      </c>
      <c r="X1966" s="73">
        <v>832.0</v>
      </c>
      <c r="Y1966" s="73">
        <v>24.5</v>
      </c>
      <c r="Z1966" s="73">
        <v>64.4</v>
      </c>
      <c r="AA1966" s="73">
        <v>10508.0</v>
      </c>
      <c r="AB1966" s="73">
        <v>3.5</v>
      </c>
      <c r="AC1966" s="75">
        <v>45352.0</v>
      </c>
      <c r="AD1966" s="73">
        <v>93.8</v>
      </c>
      <c r="AE1966" s="73">
        <v>0.7</v>
      </c>
      <c r="AF1966" s="73">
        <v>0.2</v>
      </c>
      <c r="AG1966" s="73">
        <v>0.5</v>
      </c>
      <c r="AH1966" s="73">
        <v>0.0</v>
      </c>
      <c r="AI1966" s="73">
        <v>0.3</v>
      </c>
      <c r="AJ1966" s="73">
        <v>4.4</v>
      </c>
      <c r="AK1966" s="73" t="s">
        <v>6033</v>
      </c>
    </row>
    <row r="1967">
      <c r="A1967" s="73" t="s">
        <v>6034</v>
      </c>
      <c r="B1967" s="74" t="s">
        <v>6034</v>
      </c>
      <c r="C1967" s="73" t="s">
        <v>6035</v>
      </c>
      <c r="D1967" s="73">
        <v>13011.0</v>
      </c>
      <c r="E1967" s="73" t="s">
        <v>1525</v>
      </c>
      <c r="F1967" s="73" t="s">
        <v>1526</v>
      </c>
      <c r="G1967" s="73">
        <v>34.3543</v>
      </c>
      <c r="H1967" s="73">
        <v>-83.4972</v>
      </c>
      <c r="I1967" s="73">
        <v>18381.0</v>
      </c>
      <c r="J1967" s="73">
        <v>30.51</v>
      </c>
      <c r="K1967" s="73">
        <f t="shared" si="1"/>
        <v>0.9807269824</v>
      </c>
      <c r="L1967" s="73">
        <f t="shared" si="2"/>
        <v>1.8</v>
      </c>
      <c r="M1967" s="73">
        <f t="shared" si="3"/>
        <v>3.0286839</v>
      </c>
      <c r="N1967" s="73" t="s">
        <v>1396</v>
      </c>
      <c r="O1967" s="73">
        <v>42.3</v>
      </c>
      <c r="P1967" s="73">
        <v>50.8</v>
      </c>
      <c r="Q1967" s="73">
        <v>49.2</v>
      </c>
      <c r="R1967" s="73">
        <v>56.8</v>
      </c>
      <c r="S1967" s="73">
        <v>3.18</v>
      </c>
      <c r="T1967" s="73">
        <v>69096.0</v>
      </c>
      <c r="U1967" s="73">
        <v>28.9</v>
      </c>
      <c r="V1967" s="73">
        <v>74.8</v>
      </c>
      <c r="W1967" s="73">
        <v>221377.0</v>
      </c>
      <c r="X1967" s="73">
        <v>776.0</v>
      </c>
      <c r="Y1967" s="73">
        <v>17.1</v>
      </c>
      <c r="Z1967" s="73">
        <v>57.8</v>
      </c>
      <c r="AA1967" s="73">
        <v>11611.0</v>
      </c>
      <c r="AB1967" s="73">
        <v>2.5</v>
      </c>
      <c r="AC1967" s="75">
        <v>45352.0</v>
      </c>
      <c r="AD1967" s="73">
        <v>87.4</v>
      </c>
      <c r="AE1967" s="73">
        <v>2.9</v>
      </c>
      <c r="AF1967" s="73">
        <v>1.4</v>
      </c>
      <c r="AG1967" s="73">
        <v>0.1</v>
      </c>
      <c r="AH1967" s="73">
        <v>0.0</v>
      </c>
      <c r="AI1967" s="73">
        <v>2.8</v>
      </c>
      <c r="AJ1967" s="73">
        <v>5.4</v>
      </c>
      <c r="AK1967" s="73" t="s">
        <v>6036</v>
      </c>
    </row>
    <row r="1968">
      <c r="A1968" s="73" t="s">
        <v>6037</v>
      </c>
      <c r="B1968" s="74" t="s">
        <v>6037</v>
      </c>
      <c r="C1968" s="73" t="s">
        <v>6038</v>
      </c>
      <c r="D1968" s="73">
        <v>48003.0</v>
      </c>
      <c r="E1968" s="73" t="s">
        <v>1377</v>
      </c>
      <c r="F1968" s="73" t="s">
        <v>1378</v>
      </c>
      <c r="G1968" s="73">
        <v>32.305</v>
      </c>
      <c r="H1968" s="73">
        <v>-102.6377</v>
      </c>
      <c r="I1968" s="73">
        <v>18362.0</v>
      </c>
      <c r="J1968" s="73">
        <v>4.72</v>
      </c>
      <c r="K1968" s="73">
        <f t="shared" si="1"/>
        <v>0.9691109797</v>
      </c>
      <c r="L1968" s="73">
        <f t="shared" si="2"/>
        <v>1.8</v>
      </c>
      <c r="M1968" s="73">
        <f t="shared" si="3"/>
        <v>2.9283608</v>
      </c>
      <c r="N1968" s="73" t="s">
        <v>1373</v>
      </c>
      <c r="O1968" s="73">
        <v>32.4</v>
      </c>
      <c r="P1968" s="73">
        <v>50.5</v>
      </c>
      <c r="Q1968" s="73">
        <v>49.5</v>
      </c>
      <c r="R1968" s="73">
        <v>61.6</v>
      </c>
      <c r="S1968" s="73">
        <v>3.15</v>
      </c>
      <c r="T1968" s="73">
        <v>86458.0</v>
      </c>
      <c r="U1968" s="73">
        <v>43.5</v>
      </c>
      <c r="V1968" s="73">
        <v>72.5</v>
      </c>
      <c r="W1968" s="73">
        <v>163548.0</v>
      </c>
      <c r="X1968" s="73">
        <v>1345.0</v>
      </c>
      <c r="Y1968" s="73">
        <v>19.7</v>
      </c>
      <c r="Z1968" s="73">
        <v>71.2</v>
      </c>
      <c r="AA1968" s="73">
        <v>9345.0</v>
      </c>
      <c r="AB1968" s="73">
        <v>2.7</v>
      </c>
      <c r="AC1968" s="75">
        <v>45352.0</v>
      </c>
      <c r="AD1968" s="73">
        <v>68.0</v>
      </c>
      <c r="AE1968" s="73">
        <v>2.3</v>
      </c>
      <c r="AF1968" s="73">
        <v>0.5</v>
      </c>
      <c r="AG1968" s="73">
        <v>0.0</v>
      </c>
      <c r="AH1968" s="73">
        <v>0.0</v>
      </c>
      <c r="AI1968" s="73">
        <v>11.7</v>
      </c>
      <c r="AJ1968" s="73">
        <v>17.5</v>
      </c>
      <c r="AK1968" s="73">
        <v>79714.0</v>
      </c>
    </row>
    <row r="1969">
      <c r="A1969" s="73" t="s">
        <v>4917</v>
      </c>
      <c r="B1969" s="74" t="s">
        <v>4917</v>
      </c>
      <c r="C1969" s="73" t="s">
        <v>4918</v>
      </c>
      <c r="D1969" s="73">
        <v>28131.0</v>
      </c>
      <c r="E1969" s="73" t="s">
        <v>2308</v>
      </c>
      <c r="F1969" s="73" t="s">
        <v>2309</v>
      </c>
      <c r="G1969" s="73">
        <v>30.79</v>
      </c>
      <c r="H1969" s="73">
        <v>-89.1177</v>
      </c>
      <c r="I1969" s="73">
        <v>18360.0</v>
      </c>
      <c r="J1969" s="73">
        <v>15.91</v>
      </c>
      <c r="K1969" s="73">
        <f t="shared" si="1"/>
        <v>0.9741340431</v>
      </c>
      <c r="L1969" s="73">
        <f t="shared" si="2"/>
        <v>1.8</v>
      </c>
      <c r="M1969" s="73">
        <f t="shared" si="3"/>
        <v>2.9718899</v>
      </c>
      <c r="N1969" s="73" t="s">
        <v>1373</v>
      </c>
      <c r="O1969" s="73">
        <v>39.4</v>
      </c>
      <c r="P1969" s="73">
        <v>51.0</v>
      </c>
      <c r="Q1969" s="73">
        <v>49.0</v>
      </c>
      <c r="R1969" s="73">
        <v>51.5</v>
      </c>
      <c r="S1969" s="73">
        <v>3.12</v>
      </c>
      <c r="T1969" s="73">
        <v>55894.0</v>
      </c>
      <c r="U1969" s="73">
        <v>22.8</v>
      </c>
      <c r="V1969" s="73">
        <v>77.9</v>
      </c>
      <c r="W1969" s="73">
        <v>153915.0</v>
      </c>
      <c r="X1969" s="73">
        <v>772.0</v>
      </c>
      <c r="Y1969" s="73">
        <v>14.3</v>
      </c>
      <c r="Z1969" s="73">
        <v>50.2</v>
      </c>
      <c r="AA1969" s="73">
        <v>6930.0</v>
      </c>
      <c r="AB1969" s="73">
        <v>8.1</v>
      </c>
      <c r="AC1969" s="75">
        <v>45352.0</v>
      </c>
      <c r="AD1969" s="73">
        <v>77.9</v>
      </c>
      <c r="AE1969" s="73">
        <v>16.4</v>
      </c>
      <c r="AF1969" s="73">
        <v>0.5</v>
      </c>
      <c r="AG1969" s="73">
        <v>0.1</v>
      </c>
      <c r="AH1969" s="73">
        <v>0.1</v>
      </c>
      <c r="AI1969" s="73">
        <v>0.2</v>
      </c>
      <c r="AJ1969" s="73">
        <v>4.7</v>
      </c>
      <c r="AK1969" s="73" t="s">
        <v>6039</v>
      </c>
    </row>
    <row r="1970">
      <c r="A1970" s="73" t="s">
        <v>4575</v>
      </c>
      <c r="B1970" s="74" t="s">
        <v>4575</v>
      </c>
      <c r="C1970" s="73" t="s">
        <v>4576</v>
      </c>
      <c r="D1970" s="73">
        <v>28031.0</v>
      </c>
      <c r="E1970" s="73" t="s">
        <v>2308</v>
      </c>
      <c r="F1970" s="73" t="s">
        <v>2309</v>
      </c>
      <c r="G1970" s="73">
        <v>31.6332</v>
      </c>
      <c r="H1970" s="73">
        <v>-89.5526</v>
      </c>
      <c r="I1970" s="73">
        <v>18323.0</v>
      </c>
      <c r="J1970" s="73">
        <v>17.1</v>
      </c>
      <c r="K1970" s="73">
        <f t="shared" si="1"/>
        <v>0.9746697498</v>
      </c>
      <c r="L1970" s="73">
        <f t="shared" si="2"/>
        <v>1.8</v>
      </c>
      <c r="M1970" s="73">
        <f t="shared" si="3"/>
        <v>2.976519</v>
      </c>
      <c r="N1970" s="73" t="s">
        <v>1373</v>
      </c>
      <c r="O1970" s="73">
        <v>37.8</v>
      </c>
      <c r="P1970" s="73">
        <v>49.1</v>
      </c>
      <c r="Q1970" s="73">
        <v>50.9</v>
      </c>
      <c r="R1970" s="73">
        <v>46.2</v>
      </c>
      <c r="S1970" s="73">
        <v>3.25</v>
      </c>
      <c r="T1970" s="73">
        <v>40164.0</v>
      </c>
      <c r="U1970" s="73">
        <v>19.7</v>
      </c>
      <c r="V1970" s="73">
        <v>75.4</v>
      </c>
      <c r="W1970" s="73">
        <v>75315.0</v>
      </c>
      <c r="X1970" s="73">
        <v>711.0</v>
      </c>
      <c r="Y1970" s="73">
        <v>15.7</v>
      </c>
      <c r="Z1970" s="73">
        <v>53.4</v>
      </c>
      <c r="AA1970" s="73">
        <v>8097.0</v>
      </c>
      <c r="AB1970" s="73">
        <v>5.8</v>
      </c>
      <c r="AC1970" s="75">
        <v>45352.0</v>
      </c>
      <c r="AD1970" s="73">
        <v>60.6</v>
      </c>
      <c r="AE1970" s="73">
        <v>34.9</v>
      </c>
      <c r="AF1970" s="73">
        <v>0.1</v>
      </c>
      <c r="AG1970" s="73">
        <v>0.7</v>
      </c>
      <c r="AH1970" s="73">
        <v>0.2</v>
      </c>
      <c r="AI1970" s="73">
        <v>0.1</v>
      </c>
      <c r="AJ1970" s="73">
        <v>3.4</v>
      </c>
      <c r="AK1970" s="73" t="s">
        <v>6040</v>
      </c>
    </row>
    <row r="1971">
      <c r="A1971" s="73" t="s">
        <v>2666</v>
      </c>
      <c r="B1971" s="74" t="s">
        <v>2666</v>
      </c>
      <c r="C1971" s="73" t="s">
        <v>2667</v>
      </c>
      <c r="D1971" s="73">
        <v>13019.0</v>
      </c>
      <c r="E1971" s="73" t="s">
        <v>1525</v>
      </c>
      <c r="F1971" s="73" t="s">
        <v>1526</v>
      </c>
      <c r="G1971" s="73">
        <v>31.276</v>
      </c>
      <c r="H1971" s="73">
        <v>-83.2296</v>
      </c>
      <c r="I1971" s="73">
        <v>18187.0</v>
      </c>
      <c r="J1971" s="73">
        <v>15.49</v>
      </c>
      <c r="K1971" s="73">
        <f t="shared" si="1"/>
        <v>0.9739450405</v>
      </c>
      <c r="L1971" s="73">
        <f t="shared" si="2"/>
        <v>1.8</v>
      </c>
      <c r="M1971" s="73">
        <f t="shared" si="3"/>
        <v>2.9702561</v>
      </c>
      <c r="N1971" s="73" t="s">
        <v>1396</v>
      </c>
      <c r="O1971" s="73">
        <v>39.8</v>
      </c>
      <c r="P1971" s="73">
        <v>49.7</v>
      </c>
      <c r="Q1971" s="73">
        <v>50.3</v>
      </c>
      <c r="R1971" s="73">
        <v>50.7</v>
      </c>
      <c r="S1971" s="73">
        <v>3.21</v>
      </c>
      <c r="T1971" s="73">
        <v>48670.0</v>
      </c>
      <c r="U1971" s="73">
        <v>19.2</v>
      </c>
      <c r="V1971" s="73">
        <v>69.1</v>
      </c>
      <c r="W1971" s="73">
        <v>114925.0</v>
      </c>
      <c r="X1971" s="73">
        <v>718.0</v>
      </c>
      <c r="Y1971" s="73">
        <v>14.8</v>
      </c>
      <c r="Z1971" s="73">
        <v>53.4</v>
      </c>
      <c r="AA1971" s="73">
        <v>7718.0</v>
      </c>
      <c r="AB1971" s="73">
        <v>4.6</v>
      </c>
      <c r="AC1971" s="75">
        <v>45352.0</v>
      </c>
      <c r="AD1971" s="73">
        <v>82.1</v>
      </c>
      <c r="AE1971" s="73">
        <v>10.3</v>
      </c>
      <c r="AF1971" s="73">
        <v>1.1</v>
      </c>
      <c r="AG1971" s="73">
        <v>0.0</v>
      </c>
      <c r="AH1971" s="73">
        <v>0.1</v>
      </c>
      <c r="AI1971" s="73">
        <v>1.7</v>
      </c>
      <c r="AJ1971" s="73">
        <v>4.7</v>
      </c>
      <c r="AK1971" s="73" t="s">
        <v>6041</v>
      </c>
    </row>
    <row r="1972">
      <c r="A1972" s="73" t="s">
        <v>6042</v>
      </c>
      <c r="B1972" s="74" t="s">
        <v>6042</v>
      </c>
      <c r="C1972" s="73" t="s">
        <v>6043</v>
      </c>
      <c r="D1972" s="73">
        <v>42093.0</v>
      </c>
      <c r="E1972" s="73" t="s">
        <v>323</v>
      </c>
      <c r="F1972" s="73" t="s">
        <v>1455</v>
      </c>
      <c r="G1972" s="73">
        <v>41.0279</v>
      </c>
      <c r="H1972" s="73">
        <v>-76.6586</v>
      </c>
      <c r="I1972" s="73">
        <v>18165.0</v>
      </c>
      <c r="J1972" s="73">
        <v>53.81</v>
      </c>
      <c r="K1972" s="73">
        <f t="shared" si="1"/>
        <v>0.9913411422</v>
      </c>
      <c r="L1972" s="73">
        <f t="shared" si="2"/>
        <v>1.8</v>
      </c>
      <c r="M1972" s="73">
        <f t="shared" si="3"/>
        <v>3.1193209</v>
      </c>
      <c r="N1972" s="73" t="s">
        <v>1396</v>
      </c>
      <c r="O1972" s="73">
        <v>43.2</v>
      </c>
      <c r="P1972" s="73">
        <v>49.1</v>
      </c>
      <c r="Q1972" s="73">
        <v>50.9</v>
      </c>
      <c r="R1972" s="73">
        <v>55.1</v>
      </c>
      <c r="S1972" s="73">
        <v>2.75</v>
      </c>
      <c r="T1972" s="73">
        <v>72626.0</v>
      </c>
      <c r="U1972" s="73">
        <v>35.2</v>
      </c>
      <c r="V1972" s="73">
        <v>69.6</v>
      </c>
      <c r="W1972" s="73">
        <v>227832.0</v>
      </c>
      <c r="X1972" s="73">
        <v>998.0</v>
      </c>
      <c r="Y1972" s="73">
        <v>36.4</v>
      </c>
      <c r="Z1972" s="73">
        <v>60.1</v>
      </c>
      <c r="AA1972" s="73">
        <v>9531.0</v>
      </c>
      <c r="AB1972" s="73">
        <v>2.4</v>
      </c>
      <c r="AC1972" s="75">
        <v>45352.0</v>
      </c>
      <c r="AD1972" s="73">
        <v>91.4</v>
      </c>
      <c r="AE1972" s="73">
        <v>2.4</v>
      </c>
      <c r="AF1972" s="73">
        <v>3.6</v>
      </c>
      <c r="AG1972" s="73">
        <v>0.1</v>
      </c>
      <c r="AH1972" s="73">
        <v>0.0</v>
      </c>
      <c r="AI1972" s="73">
        <v>0.5</v>
      </c>
      <c r="AJ1972" s="73">
        <v>2.0</v>
      </c>
      <c r="AK1972" s="73" t="s">
        <v>6044</v>
      </c>
    </row>
    <row r="1973">
      <c r="A1973" s="73" t="s">
        <v>6045</v>
      </c>
      <c r="B1973" s="74" t="s">
        <v>6045</v>
      </c>
      <c r="C1973" s="73" t="s">
        <v>6046</v>
      </c>
      <c r="D1973" s="73">
        <v>51570.0</v>
      </c>
      <c r="E1973" s="73" t="s">
        <v>1509</v>
      </c>
      <c r="F1973" s="73" t="s">
        <v>1510</v>
      </c>
      <c r="G1973" s="73">
        <v>37.265</v>
      </c>
      <c r="H1973" s="73">
        <v>-77.3969</v>
      </c>
      <c r="I1973" s="73">
        <v>18158.0</v>
      </c>
      <c r="J1973" s="73">
        <v>932.36</v>
      </c>
      <c r="K1973" s="73">
        <f t="shared" si="1"/>
        <v>1.487643816</v>
      </c>
      <c r="L1973" s="73">
        <f t="shared" si="2"/>
        <v>2.835644</v>
      </c>
      <c r="M1973" s="73">
        <f t="shared" si="3"/>
        <v>6.5368804</v>
      </c>
      <c r="N1973" s="73" t="s">
        <v>1396</v>
      </c>
      <c r="O1973" s="73">
        <v>38.4</v>
      </c>
      <c r="P1973" s="73">
        <v>45.7</v>
      </c>
      <c r="Q1973" s="73">
        <v>54.3</v>
      </c>
      <c r="R1973" s="73">
        <v>44.8</v>
      </c>
      <c r="S1973" s="73">
        <v>2.9</v>
      </c>
      <c r="T1973" s="73">
        <v>72216.0</v>
      </c>
      <c r="U1973" s="73">
        <v>34.9</v>
      </c>
      <c r="V1973" s="73">
        <v>66.4</v>
      </c>
      <c r="W1973" s="73">
        <v>221338.0</v>
      </c>
      <c r="X1973" s="73">
        <v>1123.0</v>
      </c>
      <c r="Y1973" s="73">
        <v>28.1</v>
      </c>
      <c r="Z1973" s="73">
        <v>65.0</v>
      </c>
      <c r="AA1973" s="73">
        <v>8891.0</v>
      </c>
      <c r="AB1973" s="73">
        <v>6.1</v>
      </c>
      <c r="AC1973" s="75">
        <v>45352.0</v>
      </c>
      <c r="AD1973" s="73">
        <v>72.0</v>
      </c>
      <c r="AE1973" s="73">
        <v>17.2</v>
      </c>
      <c r="AF1973" s="73">
        <v>3.6</v>
      </c>
      <c r="AG1973" s="73">
        <v>0.2</v>
      </c>
      <c r="AH1973" s="73">
        <v>0.1</v>
      </c>
      <c r="AI1973" s="73">
        <v>2.5</v>
      </c>
      <c r="AJ1973" s="73">
        <v>4.3</v>
      </c>
      <c r="AK1973" s="73">
        <v>23834.0</v>
      </c>
    </row>
    <row r="1974">
      <c r="A1974" s="73" t="s">
        <v>6047</v>
      </c>
      <c r="B1974" s="74" t="s">
        <v>6047</v>
      </c>
      <c r="C1974" s="73" t="s">
        <v>6048</v>
      </c>
      <c r="D1974" s="73">
        <v>48163.0</v>
      </c>
      <c r="E1974" s="73" t="s">
        <v>1377</v>
      </c>
      <c r="F1974" s="73" t="s">
        <v>1378</v>
      </c>
      <c r="G1974" s="73">
        <v>28.8678</v>
      </c>
      <c r="H1974" s="73">
        <v>-99.1082</v>
      </c>
      <c r="I1974" s="73">
        <v>18151.0</v>
      </c>
      <c r="J1974" s="73">
        <v>6.18</v>
      </c>
      <c r="K1974" s="73">
        <f t="shared" si="1"/>
        <v>0.9697648849</v>
      </c>
      <c r="L1974" s="73">
        <f t="shared" si="2"/>
        <v>1.8</v>
      </c>
      <c r="M1974" s="73">
        <f t="shared" si="3"/>
        <v>2.9340402</v>
      </c>
      <c r="N1974" s="73" t="s">
        <v>1373</v>
      </c>
      <c r="O1974" s="73">
        <v>33.1</v>
      </c>
      <c r="P1974" s="73">
        <v>60.7</v>
      </c>
      <c r="Q1974" s="73">
        <v>39.3</v>
      </c>
      <c r="R1974" s="73">
        <v>39.1</v>
      </c>
      <c r="S1974" s="73">
        <v>3.77</v>
      </c>
      <c r="T1974" s="73">
        <v>56042.0</v>
      </c>
      <c r="U1974" s="73">
        <v>25.5</v>
      </c>
      <c r="V1974" s="73">
        <v>61.5</v>
      </c>
      <c r="W1974" s="73">
        <v>96984.0</v>
      </c>
      <c r="X1974" s="73">
        <v>797.0</v>
      </c>
      <c r="Y1974" s="73">
        <v>8.5</v>
      </c>
      <c r="Z1974" s="73">
        <v>48.9</v>
      </c>
      <c r="AA1974" s="73">
        <v>9291.0</v>
      </c>
      <c r="AB1974" s="73">
        <v>2.6</v>
      </c>
      <c r="AC1974" s="75">
        <v>45352.0</v>
      </c>
      <c r="AD1974" s="73">
        <v>64.3</v>
      </c>
      <c r="AE1974" s="73">
        <v>4.3</v>
      </c>
      <c r="AF1974" s="73">
        <v>0.6</v>
      </c>
      <c r="AG1974" s="73">
        <v>0.3</v>
      </c>
      <c r="AH1974" s="73">
        <v>0.0</v>
      </c>
      <c r="AI1974" s="73">
        <v>5.6</v>
      </c>
      <c r="AJ1974" s="73">
        <v>24.8</v>
      </c>
      <c r="AK1974" s="73" t="s">
        <v>6049</v>
      </c>
    </row>
    <row r="1975">
      <c r="A1975" s="73" t="s">
        <v>6050</v>
      </c>
      <c r="B1975" s="74" t="s">
        <v>6050</v>
      </c>
      <c r="C1975" s="73" t="s">
        <v>6051</v>
      </c>
      <c r="D1975" s="73">
        <v>13025.0</v>
      </c>
      <c r="E1975" s="73" t="s">
        <v>1525</v>
      </c>
      <c r="F1975" s="73" t="s">
        <v>1526</v>
      </c>
      <c r="G1975" s="73">
        <v>31.1969</v>
      </c>
      <c r="H1975" s="73">
        <v>-81.9819</v>
      </c>
      <c r="I1975" s="73">
        <v>18105.0</v>
      </c>
      <c r="J1975" s="73">
        <v>15.77</v>
      </c>
      <c r="K1975" s="73">
        <f t="shared" si="1"/>
        <v>0.9740710382</v>
      </c>
      <c r="L1975" s="73">
        <f t="shared" si="2"/>
        <v>1.8</v>
      </c>
      <c r="M1975" s="73">
        <f t="shared" si="3"/>
        <v>2.9713453</v>
      </c>
      <c r="N1975" s="73" t="s">
        <v>1396</v>
      </c>
      <c r="O1975" s="73">
        <v>40.2</v>
      </c>
      <c r="P1975" s="73">
        <v>49.5</v>
      </c>
      <c r="Q1975" s="73">
        <v>50.5</v>
      </c>
      <c r="R1975" s="73">
        <v>44.5</v>
      </c>
      <c r="S1975" s="73">
        <v>3.69</v>
      </c>
      <c r="T1975" s="73">
        <v>40166.0</v>
      </c>
      <c r="U1975" s="73">
        <v>17.3</v>
      </c>
      <c r="V1975" s="73">
        <v>75.6</v>
      </c>
      <c r="W1975" s="73">
        <v>85435.0</v>
      </c>
      <c r="X1975" s="73">
        <v>728.0</v>
      </c>
      <c r="Y1975" s="73">
        <v>10.3</v>
      </c>
      <c r="Z1975" s="73">
        <v>50.3</v>
      </c>
      <c r="AA1975" s="73">
        <v>7667.0</v>
      </c>
      <c r="AB1975" s="73">
        <v>3.3</v>
      </c>
      <c r="AC1975" s="75">
        <v>45352.0</v>
      </c>
      <c r="AD1975" s="73">
        <v>92.8</v>
      </c>
      <c r="AE1975" s="73">
        <v>3.7</v>
      </c>
      <c r="AF1975" s="73">
        <v>0.7</v>
      </c>
      <c r="AG1975" s="73">
        <v>0.0</v>
      </c>
      <c r="AH1975" s="73">
        <v>0.0</v>
      </c>
      <c r="AI1975" s="73">
        <v>0.6</v>
      </c>
      <c r="AJ1975" s="73">
        <v>2.2</v>
      </c>
      <c r="AK1975" s="73" t="s">
        <v>6052</v>
      </c>
    </row>
    <row r="1976">
      <c r="A1976" s="73" t="s">
        <v>6053</v>
      </c>
      <c r="B1976" s="74" t="s">
        <v>6053</v>
      </c>
      <c r="C1976" s="73" t="s">
        <v>6054</v>
      </c>
      <c r="D1976" s="73">
        <v>12041.0</v>
      </c>
      <c r="E1976" s="73" t="s">
        <v>1394</v>
      </c>
      <c r="F1976" s="73" t="s">
        <v>1395</v>
      </c>
      <c r="G1976" s="73">
        <v>29.7258</v>
      </c>
      <c r="H1976" s="73">
        <v>-82.8004</v>
      </c>
      <c r="I1976" s="73">
        <v>18070.0</v>
      </c>
      <c r="J1976" s="73">
        <v>19.95</v>
      </c>
      <c r="K1976" s="73">
        <f t="shared" si="1"/>
        <v>0.9759539427</v>
      </c>
      <c r="L1976" s="73">
        <f t="shared" si="2"/>
        <v>1.8</v>
      </c>
      <c r="M1976" s="73">
        <f t="shared" si="3"/>
        <v>2.9876055</v>
      </c>
      <c r="N1976" s="73" t="s">
        <v>1396</v>
      </c>
      <c r="O1976" s="73">
        <v>42.7</v>
      </c>
      <c r="P1976" s="73">
        <v>51.6</v>
      </c>
      <c r="Q1976" s="73">
        <v>48.4</v>
      </c>
      <c r="R1976" s="73">
        <v>52.6</v>
      </c>
      <c r="S1976" s="73">
        <v>2.9</v>
      </c>
      <c r="T1976" s="73">
        <v>56823.0</v>
      </c>
      <c r="U1976" s="73">
        <v>25.4</v>
      </c>
      <c r="V1976" s="73">
        <v>82.7</v>
      </c>
      <c r="W1976" s="73">
        <v>159450.0</v>
      </c>
      <c r="X1976" s="73">
        <v>801.0</v>
      </c>
      <c r="Y1976" s="73">
        <v>14.7</v>
      </c>
      <c r="Z1976" s="73">
        <v>52.3</v>
      </c>
      <c r="AA1976" s="73">
        <v>7580.0</v>
      </c>
      <c r="AB1976" s="73">
        <v>3.1</v>
      </c>
      <c r="AC1976" s="75">
        <v>45352.0</v>
      </c>
      <c r="AD1976" s="73">
        <v>90.7</v>
      </c>
      <c r="AE1976" s="73">
        <v>3.2</v>
      </c>
      <c r="AF1976" s="73">
        <v>0.3</v>
      </c>
      <c r="AG1976" s="73">
        <v>0.3</v>
      </c>
      <c r="AH1976" s="73">
        <v>0.0</v>
      </c>
      <c r="AI1976" s="73">
        <v>1.3</v>
      </c>
      <c r="AJ1976" s="73">
        <v>4.2</v>
      </c>
      <c r="AK1976" s="73" t="s">
        <v>6055</v>
      </c>
    </row>
    <row r="1977">
      <c r="A1977" s="73" t="s">
        <v>6056</v>
      </c>
      <c r="B1977" s="74" t="s">
        <v>6056</v>
      </c>
      <c r="C1977" s="73" t="s">
        <v>6057</v>
      </c>
      <c r="D1977" s="73">
        <v>29003.0</v>
      </c>
      <c r="E1977" s="73" t="s">
        <v>1547</v>
      </c>
      <c r="F1977" s="73" t="s">
        <v>1548</v>
      </c>
      <c r="G1977" s="73">
        <v>39.9835</v>
      </c>
      <c r="H1977" s="73">
        <v>-94.8021</v>
      </c>
      <c r="I1977" s="73">
        <v>18069.0</v>
      </c>
      <c r="J1977" s="73">
        <v>16.13</v>
      </c>
      <c r="K1977" s="73">
        <f t="shared" si="1"/>
        <v>0.9742330591</v>
      </c>
      <c r="L1977" s="73">
        <f t="shared" si="2"/>
        <v>1.8</v>
      </c>
      <c r="M1977" s="73">
        <f t="shared" si="3"/>
        <v>2.9727457</v>
      </c>
      <c r="N1977" s="73" t="s">
        <v>1373</v>
      </c>
      <c r="O1977" s="73">
        <v>41.5</v>
      </c>
      <c r="P1977" s="73">
        <v>50.4</v>
      </c>
      <c r="Q1977" s="73">
        <v>49.6</v>
      </c>
      <c r="R1977" s="73">
        <v>56.4</v>
      </c>
      <c r="S1977" s="73">
        <v>3.18</v>
      </c>
      <c r="T1977" s="73">
        <v>68774.0</v>
      </c>
      <c r="U1977" s="73">
        <v>32.0</v>
      </c>
      <c r="V1977" s="73">
        <v>78.4</v>
      </c>
      <c r="W1977" s="73">
        <v>176225.0</v>
      </c>
      <c r="X1977" s="73">
        <v>872.0</v>
      </c>
      <c r="Y1977" s="73">
        <v>26.1</v>
      </c>
      <c r="Z1977" s="73">
        <v>63.1</v>
      </c>
      <c r="AA1977" s="73">
        <v>9552.0</v>
      </c>
      <c r="AB1977" s="73">
        <v>4.1</v>
      </c>
      <c r="AC1977" s="75">
        <v>45352.0</v>
      </c>
      <c r="AD1977" s="73">
        <v>93.6</v>
      </c>
      <c r="AE1977" s="73">
        <v>0.8</v>
      </c>
      <c r="AF1977" s="73">
        <v>0.7</v>
      </c>
      <c r="AG1977" s="73">
        <v>0.0</v>
      </c>
      <c r="AH1977" s="73">
        <v>0.0</v>
      </c>
      <c r="AI1977" s="73">
        <v>0.5</v>
      </c>
      <c r="AJ1977" s="73">
        <v>4.4</v>
      </c>
      <c r="AK1977" s="73" t="s">
        <v>6058</v>
      </c>
    </row>
    <row r="1978">
      <c r="A1978" s="73" t="s">
        <v>6059</v>
      </c>
      <c r="B1978" s="74" t="s">
        <v>6059</v>
      </c>
      <c r="C1978" s="73" t="s">
        <v>6060</v>
      </c>
      <c r="D1978" s="73">
        <v>26019.0</v>
      </c>
      <c r="E1978" s="73" t="s">
        <v>1439</v>
      </c>
      <c r="F1978" s="73" t="s">
        <v>1440</v>
      </c>
      <c r="G1978" s="73">
        <v>44.6387</v>
      </c>
      <c r="H1978" s="73">
        <v>-86.0155</v>
      </c>
      <c r="I1978" s="73">
        <v>18058.0</v>
      </c>
      <c r="J1978" s="73">
        <v>21.81</v>
      </c>
      <c r="K1978" s="73">
        <f t="shared" si="1"/>
        <v>0.9767929599</v>
      </c>
      <c r="L1978" s="73">
        <f t="shared" si="2"/>
        <v>1.8</v>
      </c>
      <c r="M1978" s="73">
        <f t="shared" si="3"/>
        <v>2.9948409</v>
      </c>
      <c r="N1978" s="73" t="s">
        <v>1441</v>
      </c>
      <c r="O1978" s="73">
        <v>50.4</v>
      </c>
      <c r="P1978" s="73">
        <v>50.2</v>
      </c>
      <c r="Q1978" s="73">
        <v>49.8</v>
      </c>
      <c r="R1978" s="73">
        <v>54.9</v>
      </c>
      <c r="S1978" s="73">
        <v>2.95</v>
      </c>
      <c r="T1978" s="73">
        <v>71327.0</v>
      </c>
      <c r="U1978" s="73">
        <v>33.2</v>
      </c>
      <c r="V1978" s="73">
        <v>88.1</v>
      </c>
      <c r="W1978" s="73">
        <v>244340.0</v>
      </c>
      <c r="X1978" s="73">
        <v>970.0</v>
      </c>
      <c r="Y1978" s="73">
        <v>32.5</v>
      </c>
      <c r="Z1978" s="73">
        <v>55.2</v>
      </c>
      <c r="AA1978" s="73">
        <v>8950.0</v>
      </c>
      <c r="AB1978" s="73">
        <v>4.5</v>
      </c>
      <c r="AC1978" s="75">
        <v>45352.0</v>
      </c>
      <c r="AD1978" s="73">
        <v>92.9</v>
      </c>
      <c r="AE1978" s="73">
        <v>0.8</v>
      </c>
      <c r="AF1978" s="73">
        <v>0.8</v>
      </c>
      <c r="AG1978" s="73">
        <v>1.1</v>
      </c>
      <c r="AH1978" s="73">
        <v>0.1</v>
      </c>
      <c r="AI1978" s="73">
        <v>1.5</v>
      </c>
      <c r="AJ1978" s="73">
        <v>2.8</v>
      </c>
      <c r="AK1978" s="73" t="s">
        <v>6061</v>
      </c>
    </row>
    <row r="1979">
      <c r="A1979" s="73" t="s">
        <v>6062</v>
      </c>
      <c r="B1979" s="74" t="s">
        <v>6062</v>
      </c>
      <c r="C1979" s="73" t="s">
        <v>6063</v>
      </c>
      <c r="D1979" s="73">
        <v>55113.0</v>
      </c>
      <c r="E1979" s="73" t="s">
        <v>1585</v>
      </c>
      <c r="F1979" s="73" t="s">
        <v>1586</v>
      </c>
      <c r="G1979" s="73">
        <v>45.88</v>
      </c>
      <c r="H1979" s="73">
        <v>-91.1445</v>
      </c>
      <c r="I1979" s="73">
        <v>18057.0</v>
      </c>
      <c r="J1979" s="73">
        <v>5.54</v>
      </c>
      <c r="K1979" s="73">
        <f t="shared" si="1"/>
        <v>0.9694781872</v>
      </c>
      <c r="L1979" s="73">
        <f t="shared" si="2"/>
        <v>1.8</v>
      </c>
      <c r="M1979" s="73">
        <f t="shared" si="3"/>
        <v>2.9315506</v>
      </c>
      <c r="N1979" s="73" t="s">
        <v>1373</v>
      </c>
      <c r="O1979" s="73">
        <v>51.4</v>
      </c>
      <c r="P1979" s="73">
        <v>51.9</v>
      </c>
      <c r="Q1979" s="73">
        <v>48.1</v>
      </c>
      <c r="R1979" s="73">
        <v>52.0</v>
      </c>
      <c r="S1979" s="73">
        <v>2.72</v>
      </c>
      <c r="T1979" s="73">
        <v>57519.0</v>
      </c>
      <c r="U1979" s="73">
        <v>23.8</v>
      </c>
      <c r="V1979" s="73">
        <v>75.9</v>
      </c>
      <c r="W1979" s="73">
        <v>210004.0</v>
      </c>
      <c r="X1979" s="73">
        <v>670.0</v>
      </c>
      <c r="Y1979" s="73">
        <v>26.9</v>
      </c>
      <c r="Z1979" s="73">
        <v>55.0</v>
      </c>
      <c r="AA1979" s="73">
        <v>7898.0</v>
      </c>
      <c r="AB1979" s="73">
        <v>6.5</v>
      </c>
      <c r="AC1979" s="75">
        <v>45352.0</v>
      </c>
      <c r="AD1979" s="73">
        <v>77.6</v>
      </c>
      <c r="AE1979" s="73">
        <v>0.8</v>
      </c>
      <c r="AF1979" s="73">
        <v>0.6</v>
      </c>
      <c r="AG1979" s="73">
        <v>14.9</v>
      </c>
      <c r="AH1979" s="73">
        <v>0.0</v>
      </c>
      <c r="AI1979" s="73">
        <v>0.8</v>
      </c>
      <c r="AJ1979" s="73">
        <v>5.3</v>
      </c>
      <c r="AK1979" s="73" t="s">
        <v>6064</v>
      </c>
    </row>
    <row r="1980">
      <c r="A1980" s="73" t="s">
        <v>3094</v>
      </c>
      <c r="B1980" s="74" t="s">
        <v>3094</v>
      </c>
      <c r="C1980" s="73" t="s">
        <v>3095</v>
      </c>
      <c r="D1980" s="73">
        <v>5053.0</v>
      </c>
      <c r="E1980" s="73" t="s">
        <v>1956</v>
      </c>
      <c r="F1980" s="73" t="s">
        <v>1957</v>
      </c>
      <c r="G1980" s="73">
        <v>34.29</v>
      </c>
      <c r="H1980" s="73">
        <v>-92.4237</v>
      </c>
      <c r="I1980" s="73">
        <v>18022.0</v>
      </c>
      <c r="J1980" s="73">
        <v>11.01</v>
      </c>
      <c r="K1980" s="73">
        <f t="shared" si="1"/>
        <v>0.9719312927</v>
      </c>
      <c r="L1980" s="73">
        <f t="shared" si="2"/>
        <v>1.8</v>
      </c>
      <c r="M1980" s="73">
        <f t="shared" si="3"/>
        <v>2.9528289</v>
      </c>
      <c r="N1980" s="73" t="s">
        <v>1373</v>
      </c>
      <c r="O1980" s="73">
        <v>40.2</v>
      </c>
      <c r="P1980" s="73">
        <v>50.4</v>
      </c>
      <c r="Q1980" s="73">
        <v>49.6</v>
      </c>
      <c r="R1980" s="73">
        <v>54.0</v>
      </c>
      <c r="S1980" s="73">
        <v>3.14</v>
      </c>
      <c r="T1980" s="73">
        <v>68598.0</v>
      </c>
      <c r="U1980" s="73">
        <v>30.0</v>
      </c>
      <c r="V1980" s="73">
        <v>80.3</v>
      </c>
      <c r="W1980" s="73">
        <v>132567.0</v>
      </c>
      <c r="X1980" s="73">
        <v>802.0</v>
      </c>
      <c r="Y1980" s="73">
        <v>18.8</v>
      </c>
      <c r="Z1980" s="73">
        <v>55.6</v>
      </c>
      <c r="AA1980" s="73">
        <v>8753.0</v>
      </c>
      <c r="AB1980" s="73">
        <v>3.3</v>
      </c>
      <c r="AC1980" s="75">
        <v>45352.0</v>
      </c>
      <c r="AD1980" s="73">
        <v>92.4</v>
      </c>
      <c r="AE1980" s="73">
        <v>2.6</v>
      </c>
      <c r="AF1980" s="73">
        <v>0.4</v>
      </c>
      <c r="AG1980" s="73">
        <v>0.1</v>
      </c>
      <c r="AH1980" s="73">
        <v>0.1</v>
      </c>
      <c r="AI1980" s="73">
        <v>1.1</v>
      </c>
      <c r="AJ1980" s="73">
        <v>3.4</v>
      </c>
      <c r="AK1980" s="73" t="s">
        <v>6065</v>
      </c>
    </row>
    <row r="1981">
      <c r="A1981" s="73" t="s">
        <v>3778</v>
      </c>
      <c r="B1981" s="74" t="s">
        <v>3778</v>
      </c>
      <c r="C1981" s="73" t="s">
        <v>3779</v>
      </c>
      <c r="D1981" s="73">
        <v>21207.0</v>
      </c>
      <c r="E1981" s="73" t="s">
        <v>1656</v>
      </c>
      <c r="F1981" s="73" t="s">
        <v>1657</v>
      </c>
      <c r="G1981" s="73">
        <v>36.9911</v>
      </c>
      <c r="H1981" s="73">
        <v>-85.0587</v>
      </c>
      <c r="I1981" s="73">
        <v>18021.0</v>
      </c>
      <c r="J1981" s="73">
        <v>27.47</v>
      </c>
      <c r="K1981" s="73">
        <f t="shared" si="1"/>
        <v>0.9793505378</v>
      </c>
      <c r="L1981" s="73">
        <f t="shared" si="2"/>
        <v>1.8</v>
      </c>
      <c r="M1981" s="73">
        <f t="shared" si="3"/>
        <v>3.0168583</v>
      </c>
      <c r="N1981" s="73" t="s">
        <v>1373</v>
      </c>
      <c r="O1981" s="73">
        <v>42.4</v>
      </c>
      <c r="P1981" s="73">
        <v>49.6</v>
      </c>
      <c r="Q1981" s="73">
        <v>50.4</v>
      </c>
      <c r="R1981" s="73">
        <v>47.4</v>
      </c>
      <c r="S1981" s="73">
        <v>3.16</v>
      </c>
      <c r="T1981" s="73">
        <v>48220.0</v>
      </c>
      <c r="U1981" s="73">
        <v>16.7</v>
      </c>
      <c r="V1981" s="73">
        <v>74.4</v>
      </c>
      <c r="W1981" s="73">
        <v>126007.0</v>
      </c>
      <c r="X1981" s="73">
        <v>611.0</v>
      </c>
      <c r="Y1981" s="73">
        <v>16.4</v>
      </c>
      <c r="Z1981" s="73">
        <v>54.9</v>
      </c>
      <c r="AA1981" s="73">
        <v>6561.0</v>
      </c>
      <c r="AB1981" s="73">
        <v>6.1</v>
      </c>
      <c r="AC1981" s="75">
        <v>45352.0</v>
      </c>
      <c r="AD1981" s="73">
        <v>93.6</v>
      </c>
      <c r="AE1981" s="73">
        <v>1.1</v>
      </c>
      <c r="AF1981" s="73">
        <v>0.0</v>
      </c>
      <c r="AG1981" s="73">
        <v>0.0</v>
      </c>
      <c r="AH1981" s="73">
        <v>0.0</v>
      </c>
      <c r="AI1981" s="73">
        <v>1.6</v>
      </c>
      <c r="AJ1981" s="73">
        <v>3.6</v>
      </c>
      <c r="AK1981" s="73" t="s">
        <v>6066</v>
      </c>
    </row>
    <row r="1982">
      <c r="A1982" s="73" t="s">
        <v>6067</v>
      </c>
      <c r="B1982" s="74" t="s">
        <v>6067</v>
      </c>
      <c r="C1982" s="73" t="s">
        <v>6068</v>
      </c>
      <c r="D1982" s="73">
        <v>51175.0</v>
      </c>
      <c r="E1982" s="73" t="s">
        <v>1509</v>
      </c>
      <c r="F1982" s="73" t="s">
        <v>1510</v>
      </c>
      <c r="G1982" s="73">
        <v>36.7204</v>
      </c>
      <c r="H1982" s="73">
        <v>-77.1061</v>
      </c>
      <c r="I1982" s="73">
        <v>18003.0</v>
      </c>
      <c r="J1982" s="73">
        <v>11.6</v>
      </c>
      <c r="K1982" s="73">
        <f t="shared" si="1"/>
        <v>0.9721962579</v>
      </c>
      <c r="L1982" s="73">
        <f t="shared" si="2"/>
        <v>1.8</v>
      </c>
      <c r="M1982" s="73">
        <f t="shared" si="3"/>
        <v>2.955124</v>
      </c>
      <c r="N1982" s="73" t="s">
        <v>1396</v>
      </c>
      <c r="O1982" s="73">
        <v>47.0</v>
      </c>
      <c r="P1982" s="73">
        <v>52.5</v>
      </c>
      <c r="Q1982" s="73">
        <v>47.5</v>
      </c>
      <c r="R1982" s="73">
        <v>43.7</v>
      </c>
      <c r="S1982" s="73">
        <v>2.97</v>
      </c>
      <c r="T1982" s="73">
        <v>67813.0</v>
      </c>
      <c r="U1982" s="73">
        <v>30.3</v>
      </c>
      <c r="V1982" s="73">
        <v>77.0</v>
      </c>
      <c r="W1982" s="73">
        <v>198848.0</v>
      </c>
      <c r="X1982" s="73">
        <v>881.0</v>
      </c>
      <c r="Y1982" s="73">
        <v>19.0</v>
      </c>
      <c r="Z1982" s="73">
        <v>55.9</v>
      </c>
      <c r="AA1982" s="73">
        <v>9098.0</v>
      </c>
      <c r="AB1982" s="73">
        <v>5.5</v>
      </c>
      <c r="AC1982" s="75">
        <v>45352.0</v>
      </c>
      <c r="AD1982" s="73">
        <v>61.7</v>
      </c>
      <c r="AE1982" s="73">
        <v>30.1</v>
      </c>
      <c r="AF1982" s="73">
        <v>0.3</v>
      </c>
      <c r="AG1982" s="73">
        <v>0.3</v>
      </c>
      <c r="AH1982" s="73">
        <v>0.0</v>
      </c>
      <c r="AI1982" s="73">
        <v>0.6</v>
      </c>
      <c r="AJ1982" s="73">
        <v>7.0</v>
      </c>
      <c r="AK1982" s="73" t="s">
        <v>6069</v>
      </c>
    </row>
    <row r="1983">
      <c r="A1983" s="73" t="s">
        <v>2037</v>
      </c>
      <c r="B1983" s="74" t="s">
        <v>2037</v>
      </c>
      <c r="C1983" s="73" t="s">
        <v>2868</v>
      </c>
      <c r="D1983" s="73">
        <v>53055.0</v>
      </c>
      <c r="E1983" s="73" t="s">
        <v>1419</v>
      </c>
      <c r="F1983" s="73" t="s">
        <v>1420</v>
      </c>
      <c r="G1983" s="73">
        <v>48.5776</v>
      </c>
      <c r="H1983" s="73">
        <v>-122.9654</v>
      </c>
      <c r="I1983" s="73">
        <v>18001.0</v>
      </c>
      <c r="J1983" s="73">
        <v>39.96</v>
      </c>
      <c r="K1983" s="73">
        <f t="shared" si="1"/>
        <v>0.9850180988</v>
      </c>
      <c r="L1983" s="73">
        <f t="shared" si="2"/>
        <v>1.8</v>
      </c>
      <c r="M1983" s="73">
        <f t="shared" si="3"/>
        <v>3.0654444</v>
      </c>
      <c r="N1983" s="73" t="s">
        <v>1367</v>
      </c>
      <c r="O1983" s="73">
        <v>56.5</v>
      </c>
      <c r="P1983" s="73">
        <v>49.2</v>
      </c>
      <c r="Q1983" s="73">
        <v>50.8</v>
      </c>
      <c r="R1983" s="73">
        <v>58.3</v>
      </c>
      <c r="S1983" s="73">
        <v>2.48</v>
      </c>
      <c r="T1983" s="73">
        <v>76745.0</v>
      </c>
      <c r="U1983" s="73">
        <v>38.5</v>
      </c>
      <c r="V1983" s="73">
        <v>77.5</v>
      </c>
      <c r="W1983" s="73">
        <v>675795.0</v>
      </c>
      <c r="X1983" s="73">
        <v>1279.0</v>
      </c>
      <c r="Y1983" s="73">
        <v>52.6</v>
      </c>
      <c r="Z1983" s="73">
        <v>53.2</v>
      </c>
      <c r="AA1983" s="73">
        <v>8372.0</v>
      </c>
      <c r="AB1983" s="73">
        <v>3.2</v>
      </c>
      <c r="AC1983" s="75">
        <v>45352.0</v>
      </c>
      <c r="AD1983" s="73">
        <v>89.5</v>
      </c>
      <c r="AE1983" s="73">
        <v>0.6</v>
      </c>
      <c r="AF1983" s="73">
        <v>1.3</v>
      </c>
      <c r="AG1983" s="73">
        <v>0.6</v>
      </c>
      <c r="AH1983" s="73">
        <v>0.3</v>
      </c>
      <c r="AI1983" s="73">
        <v>2.7</v>
      </c>
      <c r="AJ1983" s="73">
        <v>5.1</v>
      </c>
      <c r="AK1983" s="73" t="s">
        <v>6070</v>
      </c>
    </row>
    <row r="1984">
      <c r="A1984" s="73" t="s">
        <v>1962</v>
      </c>
      <c r="B1984" s="74" t="s">
        <v>1962</v>
      </c>
      <c r="C1984" s="73" t="s">
        <v>1963</v>
      </c>
      <c r="D1984" s="73">
        <v>12079.0</v>
      </c>
      <c r="E1984" s="73" t="s">
        <v>1394</v>
      </c>
      <c r="F1984" s="73" t="s">
        <v>1395</v>
      </c>
      <c r="G1984" s="73">
        <v>30.4441</v>
      </c>
      <c r="H1984" s="73">
        <v>-83.4701</v>
      </c>
      <c r="I1984" s="73">
        <v>17986.0</v>
      </c>
      <c r="J1984" s="73">
        <v>9.97</v>
      </c>
      <c r="K1984" s="73">
        <f t="shared" si="1"/>
        <v>0.9714644113</v>
      </c>
      <c r="L1984" s="73">
        <f t="shared" si="2"/>
        <v>1.8</v>
      </c>
      <c r="M1984" s="73">
        <f t="shared" si="3"/>
        <v>2.9487833</v>
      </c>
      <c r="N1984" s="73" t="s">
        <v>1396</v>
      </c>
      <c r="O1984" s="73">
        <v>44.5</v>
      </c>
      <c r="P1984" s="73">
        <v>52.5</v>
      </c>
      <c r="Q1984" s="73">
        <v>47.5</v>
      </c>
      <c r="R1984" s="73">
        <v>41.8</v>
      </c>
      <c r="S1984" s="73">
        <v>3.15</v>
      </c>
      <c r="T1984" s="73">
        <v>43386.0</v>
      </c>
      <c r="U1984" s="73">
        <v>16.4</v>
      </c>
      <c r="V1984" s="73">
        <v>70.9</v>
      </c>
      <c r="W1984" s="73">
        <v>100698.0</v>
      </c>
      <c r="X1984" s="73">
        <v>832.0</v>
      </c>
      <c r="Y1984" s="73">
        <v>13.0</v>
      </c>
      <c r="Z1984" s="73">
        <v>42.4</v>
      </c>
      <c r="AA1984" s="73">
        <v>7990.0</v>
      </c>
      <c r="AB1984" s="73">
        <v>2.7</v>
      </c>
      <c r="AC1984" s="75">
        <v>45352.0</v>
      </c>
      <c r="AD1984" s="73">
        <v>57.0</v>
      </c>
      <c r="AE1984" s="73">
        <v>36.4</v>
      </c>
      <c r="AF1984" s="73">
        <v>0.1</v>
      </c>
      <c r="AG1984" s="73">
        <v>0.1</v>
      </c>
      <c r="AH1984" s="73">
        <v>0.0</v>
      </c>
      <c r="AI1984" s="73">
        <v>2.4</v>
      </c>
      <c r="AJ1984" s="73">
        <v>4.0</v>
      </c>
      <c r="AK1984" s="73" t="s">
        <v>6071</v>
      </c>
    </row>
    <row r="1985">
      <c r="A1985" s="73" t="s">
        <v>1743</v>
      </c>
      <c r="B1985" s="74" t="s">
        <v>1743</v>
      </c>
      <c r="C1985" s="73" t="s">
        <v>1744</v>
      </c>
      <c r="D1985" s="73">
        <v>47091.0</v>
      </c>
      <c r="E1985" s="73" t="s">
        <v>1593</v>
      </c>
      <c r="F1985" s="73" t="s">
        <v>1594</v>
      </c>
      <c r="G1985" s="73">
        <v>36.4549</v>
      </c>
      <c r="H1985" s="73">
        <v>-81.8518</v>
      </c>
      <c r="I1985" s="73">
        <v>17982.0</v>
      </c>
      <c r="J1985" s="73">
        <v>23.26</v>
      </c>
      <c r="K1985" s="73">
        <f t="shared" si="1"/>
        <v>0.9774475327</v>
      </c>
      <c r="L1985" s="73">
        <f t="shared" si="2"/>
        <v>1.8</v>
      </c>
      <c r="M1985" s="73">
        <f t="shared" si="3"/>
        <v>3.0004814</v>
      </c>
      <c r="N1985" s="73" t="s">
        <v>1396</v>
      </c>
      <c r="O1985" s="73">
        <v>46.2</v>
      </c>
      <c r="P1985" s="73">
        <v>54.5</v>
      </c>
      <c r="Q1985" s="73">
        <v>45.5</v>
      </c>
      <c r="R1985" s="73">
        <v>48.5</v>
      </c>
      <c r="S1985" s="73">
        <v>2.77</v>
      </c>
      <c r="T1985" s="73">
        <v>47571.0</v>
      </c>
      <c r="U1985" s="73">
        <v>17.1</v>
      </c>
      <c r="V1985" s="73">
        <v>76.2</v>
      </c>
      <c r="W1985" s="73">
        <v>156470.0</v>
      </c>
      <c r="X1985" s="73">
        <v>647.0</v>
      </c>
      <c r="Y1985" s="73">
        <v>14.9</v>
      </c>
      <c r="Z1985" s="73">
        <v>43.8</v>
      </c>
      <c r="AA1985" s="73">
        <v>7634.0</v>
      </c>
      <c r="AB1985" s="73">
        <v>4.4</v>
      </c>
      <c r="AC1985" s="75">
        <v>45352.0</v>
      </c>
      <c r="AD1985" s="73">
        <v>91.5</v>
      </c>
      <c r="AE1985" s="73">
        <v>3.7</v>
      </c>
      <c r="AF1985" s="73">
        <v>0.2</v>
      </c>
      <c r="AG1985" s="73">
        <v>0.6</v>
      </c>
      <c r="AH1985" s="73">
        <v>0.0</v>
      </c>
      <c r="AI1985" s="73">
        <v>0.6</v>
      </c>
      <c r="AJ1985" s="73">
        <v>3.5</v>
      </c>
      <c r="AK1985" s="73" t="s">
        <v>6072</v>
      </c>
    </row>
    <row r="1986">
      <c r="A1986" s="73" t="s">
        <v>6073</v>
      </c>
      <c r="B1986" s="74" t="s">
        <v>6073</v>
      </c>
      <c r="C1986" s="73" t="s">
        <v>6074</v>
      </c>
      <c r="D1986" s="73">
        <v>72001.0</v>
      </c>
      <c r="E1986" s="73" t="s">
        <v>2039</v>
      </c>
      <c r="F1986" s="73" t="s">
        <v>2040</v>
      </c>
      <c r="G1986" s="73">
        <v>18.1797</v>
      </c>
      <c r="H1986" s="73">
        <v>-66.754</v>
      </c>
      <c r="I1986" s="73">
        <v>17972.0</v>
      </c>
      <c r="J1986" s="73">
        <v>104.05</v>
      </c>
      <c r="K1986" s="73">
        <f t="shared" si="1"/>
        <v>1.014620161</v>
      </c>
      <c r="L1986" s="73">
        <f t="shared" si="2"/>
        <v>1.8</v>
      </c>
      <c r="M1986" s="73">
        <f t="shared" si="3"/>
        <v>3.3147545</v>
      </c>
      <c r="N1986" s="73" t="s">
        <v>2041</v>
      </c>
      <c r="O1986" s="73">
        <v>43.8</v>
      </c>
      <c r="P1986" s="73">
        <v>48.8</v>
      </c>
      <c r="Q1986" s="73">
        <v>51.2</v>
      </c>
      <c r="R1986" s="73">
        <v>30.6</v>
      </c>
      <c r="S1986" s="73">
        <v>4.1</v>
      </c>
      <c r="T1986" s="73">
        <v>17659.0</v>
      </c>
      <c r="U1986" s="73">
        <v>1.3</v>
      </c>
      <c r="V1986" s="73">
        <v>69.7</v>
      </c>
      <c r="W1986" s="73">
        <v>88252.0</v>
      </c>
      <c r="X1986" s="73">
        <v>395.0</v>
      </c>
      <c r="Y1986" s="73">
        <v>16.4</v>
      </c>
      <c r="Z1986" s="73">
        <v>41.3</v>
      </c>
      <c r="AA1986" s="73">
        <v>4671.0</v>
      </c>
      <c r="AB1986" s="73">
        <v>21.9</v>
      </c>
      <c r="AC1986" s="75">
        <v>45352.0</v>
      </c>
      <c r="AD1986" s="73">
        <v>83.8</v>
      </c>
      <c r="AE1986" s="73">
        <v>2.0</v>
      </c>
      <c r="AF1986" s="73">
        <v>0.0</v>
      </c>
      <c r="AG1986" s="73">
        <v>0.1</v>
      </c>
      <c r="AH1986" s="73">
        <v>0.0</v>
      </c>
      <c r="AI1986" s="73">
        <v>6.7</v>
      </c>
      <c r="AJ1986" s="73">
        <v>7.4</v>
      </c>
      <c r="AK1986" s="73" t="s">
        <v>6075</v>
      </c>
    </row>
    <row r="1987">
      <c r="A1987" s="73" t="s">
        <v>6076</v>
      </c>
      <c r="B1987" s="74" t="s">
        <v>6076</v>
      </c>
      <c r="C1987" s="73" t="s">
        <v>6077</v>
      </c>
      <c r="D1987" s="73">
        <v>48051.0</v>
      </c>
      <c r="E1987" s="73" t="s">
        <v>1377</v>
      </c>
      <c r="F1987" s="73" t="s">
        <v>1378</v>
      </c>
      <c r="G1987" s="73">
        <v>30.4925</v>
      </c>
      <c r="H1987" s="73">
        <v>-96.6215</v>
      </c>
      <c r="I1987" s="73">
        <v>17958.0</v>
      </c>
      <c r="J1987" s="73">
        <v>10.52</v>
      </c>
      <c r="K1987" s="73">
        <f t="shared" si="1"/>
        <v>0.9717112918</v>
      </c>
      <c r="L1987" s="73">
        <f t="shared" si="2"/>
        <v>1.8</v>
      </c>
      <c r="M1987" s="73">
        <f t="shared" si="3"/>
        <v>2.9509228</v>
      </c>
      <c r="N1987" s="73" t="s">
        <v>1373</v>
      </c>
      <c r="O1987" s="73">
        <v>44.1</v>
      </c>
      <c r="P1987" s="73">
        <v>48.8</v>
      </c>
      <c r="Q1987" s="73">
        <v>51.2</v>
      </c>
      <c r="R1987" s="73">
        <v>60.8</v>
      </c>
      <c r="S1987" s="73">
        <v>2.88</v>
      </c>
      <c r="T1987" s="73">
        <v>71745.0</v>
      </c>
      <c r="U1987" s="73">
        <v>30.4</v>
      </c>
      <c r="V1987" s="73">
        <v>78.7</v>
      </c>
      <c r="W1987" s="73">
        <v>153160.0</v>
      </c>
      <c r="X1987" s="73">
        <v>977.0</v>
      </c>
      <c r="Y1987" s="73">
        <v>22.4</v>
      </c>
      <c r="Z1987" s="73">
        <v>56.2</v>
      </c>
      <c r="AA1987" s="73">
        <v>9459.0</v>
      </c>
      <c r="AB1987" s="73">
        <v>3.8</v>
      </c>
      <c r="AC1987" s="75">
        <v>45352.0</v>
      </c>
      <c r="AD1987" s="73">
        <v>73.9</v>
      </c>
      <c r="AE1987" s="73">
        <v>12.1</v>
      </c>
      <c r="AF1987" s="73">
        <v>0.7</v>
      </c>
      <c r="AG1987" s="73">
        <v>0.6</v>
      </c>
      <c r="AH1987" s="73">
        <v>0.0</v>
      </c>
      <c r="AI1987" s="73">
        <v>3.0</v>
      </c>
      <c r="AJ1987" s="73">
        <v>9.7</v>
      </c>
      <c r="AK1987" s="73" t="s">
        <v>6078</v>
      </c>
    </row>
    <row r="1988">
      <c r="A1988" s="73" t="s">
        <v>6079</v>
      </c>
      <c r="B1988" s="74" t="s">
        <v>6079</v>
      </c>
      <c r="C1988" s="73" t="s">
        <v>6080</v>
      </c>
      <c r="D1988" s="73">
        <v>26079.0</v>
      </c>
      <c r="E1988" s="73" t="s">
        <v>1439</v>
      </c>
      <c r="F1988" s="73" t="s">
        <v>1440</v>
      </c>
      <c r="G1988" s="73">
        <v>44.6847</v>
      </c>
      <c r="H1988" s="73">
        <v>-85.0902</v>
      </c>
      <c r="I1988" s="73">
        <v>17934.0</v>
      </c>
      <c r="J1988" s="73">
        <v>12.37</v>
      </c>
      <c r="K1988" s="73">
        <f t="shared" si="1"/>
        <v>0.9725421685</v>
      </c>
      <c r="L1988" s="73">
        <f t="shared" si="2"/>
        <v>1.8</v>
      </c>
      <c r="M1988" s="73">
        <f t="shared" si="3"/>
        <v>2.9581193</v>
      </c>
      <c r="N1988" s="73" t="s">
        <v>1441</v>
      </c>
      <c r="O1988" s="73">
        <v>43.3</v>
      </c>
      <c r="P1988" s="73">
        <v>50.9</v>
      </c>
      <c r="Q1988" s="73">
        <v>49.1</v>
      </c>
      <c r="R1988" s="73">
        <v>51.8</v>
      </c>
      <c r="S1988" s="73">
        <v>2.99</v>
      </c>
      <c r="T1988" s="73">
        <v>56380.0</v>
      </c>
      <c r="U1988" s="73">
        <v>22.5</v>
      </c>
      <c r="V1988" s="73">
        <v>86.2</v>
      </c>
      <c r="W1988" s="73">
        <v>149480.0</v>
      </c>
      <c r="X1988" s="73">
        <v>791.0</v>
      </c>
      <c r="Y1988" s="73">
        <v>17.3</v>
      </c>
      <c r="Z1988" s="73">
        <v>54.4</v>
      </c>
      <c r="AA1988" s="73">
        <v>8025.0</v>
      </c>
      <c r="AB1988" s="73">
        <v>4.6</v>
      </c>
      <c r="AC1988" s="75">
        <v>45352.0</v>
      </c>
      <c r="AD1988" s="73">
        <v>93.8</v>
      </c>
      <c r="AE1988" s="73">
        <v>1.2</v>
      </c>
      <c r="AF1988" s="73">
        <v>0.6</v>
      </c>
      <c r="AG1988" s="73">
        <v>0.8</v>
      </c>
      <c r="AH1988" s="73">
        <v>0.0</v>
      </c>
      <c r="AI1988" s="73">
        <v>0.6</v>
      </c>
      <c r="AJ1988" s="73">
        <v>3.1</v>
      </c>
      <c r="AK1988" s="73" t="s">
        <v>6081</v>
      </c>
    </row>
    <row r="1989">
      <c r="A1989" s="73" t="s">
        <v>6082</v>
      </c>
      <c r="B1989" s="74" t="s">
        <v>6082</v>
      </c>
      <c r="C1989" s="73" t="s">
        <v>6083</v>
      </c>
      <c r="D1989" s="73">
        <v>48503.0</v>
      </c>
      <c r="E1989" s="73" t="s">
        <v>1377</v>
      </c>
      <c r="F1989" s="73" t="s">
        <v>1378</v>
      </c>
      <c r="G1989" s="73">
        <v>33.1766</v>
      </c>
      <c r="H1989" s="73">
        <v>-98.6878</v>
      </c>
      <c r="I1989" s="73">
        <v>17903.0</v>
      </c>
      <c r="J1989" s="73">
        <v>7.56</v>
      </c>
      <c r="K1989" s="73">
        <f t="shared" si="1"/>
        <v>0.9703833654</v>
      </c>
      <c r="L1989" s="73">
        <f t="shared" si="2"/>
        <v>1.8</v>
      </c>
      <c r="M1989" s="73">
        <f t="shared" si="3"/>
        <v>2.9394084</v>
      </c>
      <c r="N1989" s="73" t="s">
        <v>1373</v>
      </c>
      <c r="O1989" s="73">
        <v>40.3</v>
      </c>
      <c r="P1989" s="73">
        <v>49.3</v>
      </c>
      <c r="Q1989" s="73">
        <v>50.7</v>
      </c>
      <c r="R1989" s="73">
        <v>56.5</v>
      </c>
      <c r="S1989" s="73">
        <v>2.85</v>
      </c>
      <c r="T1989" s="73">
        <v>65565.0</v>
      </c>
      <c r="U1989" s="73">
        <v>31.8</v>
      </c>
      <c r="V1989" s="73">
        <v>73.7</v>
      </c>
      <c r="W1989" s="73">
        <v>145668.0</v>
      </c>
      <c r="X1989" s="73">
        <v>823.0</v>
      </c>
      <c r="Y1989" s="73">
        <v>22.5</v>
      </c>
      <c r="Z1989" s="73">
        <v>59.6</v>
      </c>
      <c r="AA1989" s="73">
        <v>8367.0</v>
      </c>
      <c r="AB1989" s="73">
        <v>2.6</v>
      </c>
      <c r="AC1989" s="75">
        <v>45352.0</v>
      </c>
      <c r="AD1989" s="73">
        <v>88.2</v>
      </c>
      <c r="AE1989" s="73">
        <v>1.8</v>
      </c>
      <c r="AF1989" s="73">
        <v>0.3</v>
      </c>
      <c r="AG1989" s="73">
        <v>0.4</v>
      </c>
      <c r="AH1989" s="73">
        <v>0.0</v>
      </c>
      <c r="AI1989" s="73">
        <v>2.4</v>
      </c>
      <c r="AJ1989" s="73">
        <v>6.7</v>
      </c>
      <c r="AK1989" s="73" t="s">
        <v>6084</v>
      </c>
    </row>
    <row r="1990">
      <c r="A1990" s="73" t="s">
        <v>6085</v>
      </c>
      <c r="B1990" s="74" t="s">
        <v>6085</v>
      </c>
      <c r="C1990" s="73" t="s">
        <v>6086</v>
      </c>
      <c r="D1990" s="73">
        <v>36097.0</v>
      </c>
      <c r="E1990" s="73" t="s">
        <v>1400</v>
      </c>
      <c r="F1990" s="73" t="s">
        <v>1401</v>
      </c>
      <c r="G1990" s="73">
        <v>42.3938</v>
      </c>
      <c r="H1990" s="73">
        <v>-76.8752</v>
      </c>
      <c r="I1990" s="73">
        <v>17855.0</v>
      </c>
      <c r="J1990" s="73">
        <v>21.0</v>
      </c>
      <c r="K1990" s="73">
        <f t="shared" si="1"/>
        <v>0.9764274928</v>
      </c>
      <c r="L1990" s="73">
        <f t="shared" si="2"/>
        <v>1.8</v>
      </c>
      <c r="M1990" s="73">
        <f t="shared" si="3"/>
        <v>2.99169</v>
      </c>
      <c r="N1990" s="73" t="s">
        <v>1396</v>
      </c>
      <c r="O1990" s="73">
        <v>47.3</v>
      </c>
      <c r="P1990" s="73">
        <v>50.3</v>
      </c>
      <c r="Q1990" s="73">
        <v>49.7</v>
      </c>
      <c r="R1990" s="73">
        <v>50.9</v>
      </c>
      <c r="S1990" s="73">
        <v>2.84</v>
      </c>
      <c r="T1990" s="73">
        <v>61316.0</v>
      </c>
      <c r="U1990" s="73">
        <v>28.6</v>
      </c>
      <c r="V1990" s="73">
        <v>76.9</v>
      </c>
      <c r="W1990" s="73">
        <v>148108.0</v>
      </c>
      <c r="X1990" s="73">
        <v>808.0</v>
      </c>
      <c r="Y1990" s="73">
        <v>24.5</v>
      </c>
      <c r="Z1990" s="73">
        <v>58.5</v>
      </c>
      <c r="AA1990" s="73">
        <v>7844.0</v>
      </c>
      <c r="AB1990" s="73">
        <v>5.7</v>
      </c>
      <c r="AC1990" s="75">
        <v>45352.0</v>
      </c>
      <c r="AD1990" s="73">
        <v>94.3</v>
      </c>
      <c r="AE1990" s="73">
        <v>0.9</v>
      </c>
      <c r="AF1990" s="73">
        <v>0.8</v>
      </c>
      <c r="AG1990" s="73">
        <v>0.1</v>
      </c>
      <c r="AH1990" s="73">
        <v>0.0</v>
      </c>
      <c r="AI1990" s="73">
        <v>0.3</v>
      </c>
      <c r="AJ1990" s="73">
        <v>3.5</v>
      </c>
      <c r="AK1990" s="73" t="s">
        <v>6087</v>
      </c>
    </row>
    <row r="1991">
      <c r="A1991" s="73" t="s">
        <v>6088</v>
      </c>
      <c r="B1991" s="74" t="s">
        <v>6088</v>
      </c>
      <c r="C1991" s="73" t="s">
        <v>6089</v>
      </c>
      <c r="D1991" s="73">
        <v>51101.0</v>
      </c>
      <c r="E1991" s="73" t="s">
        <v>1509</v>
      </c>
      <c r="F1991" s="73" t="s">
        <v>1510</v>
      </c>
      <c r="G1991" s="73">
        <v>37.7066</v>
      </c>
      <c r="H1991" s="73">
        <v>-77.0885</v>
      </c>
      <c r="I1991" s="73">
        <v>17845.0</v>
      </c>
      <c r="J1991" s="73">
        <v>25.15</v>
      </c>
      <c r="K1991" s="73">
        <f t="shared" si="1"/>
        <v>0.9783013931</v>
      </c>
      <c r="L1991" s="73">
        <f t="shared" si="2"/>
        <v>1.8</v>
      </c>
      <c r="M1991" s="73">
        <f t="shared" si="3"/>
        <v>3.0078335</v>
      </c>
      <c r="N1991" s="73" t="s">
        <v>1396</v>
      </c>
      <c r="O1991" s="73">
        <v>40.8</v>
      </c>
      <c r="P1991" s="73">
        <v>49.5</v>
      </c>
      <c r="Q1991" s="73">
        <v>50.5</v>
      </c>
      <c r="R1991" s="73">
        <v>55.7</v>
      </c>
      <c r="S1991" s="73">
        <v>3.02</v>
      </c>
      <c r="T1991" s="73">
        <v>79398.0</v>
      </c>
      <c r="U1991" s="73">
        <v>36.6</v>
      </c>
      <c r="V1991" s="73">
        <v>86.1</v>
      </c>
      <c r="W1991" s="73">
        <v>251915.0</v>
      </c>
      <c r="X1991" s="73">
        <v>1239.0</v>
      </c>
      <c r="Y1991" s="73">
        <v>24.8</v>
      </c>
      <c r="Z1991" s="73">
        <v>67.7</v>
      </c>
      <c r="AA1991" s="73">
        <v>9936.0</v>
      </c>
      <c r="AB1991" s="73">
        <v>4.0</v>
      </c>
      <c r="AC1991" s="75">
        <v>45352.0</v>
      </c>
      <c r="AD1991" s="73">
        <v>78.9</v>
      </c>
      <c r="AE1991" s="73">
        <v>14.9</v>
      </c>
      <c r="AF1991" s="73">
        <v>0.8</v>
      </c>
      <c r="AG1991" s="73">
        <v>0.9</v>
      </c>
      <c r="AH1991" s="73">
        <v>0.1</v>
      </c>
      <c r="AI1991" s="73">
        <v>0.2</v>
      </c>
      <c r="AJ1991" s="73">
        <v>4.2</v>
      </c>
      <c r="AK1991" s="73" t="s">
        <v>6090</v>
      </c>
    </row>
    <row r="1992">
      <c r="A1992" s="73" t="s">
        <v>6091</v>
      </c>
      <c r="B1992" s="74" t="s">
        <v>6091</v>
      </c>
      <c r="C1992" s="73" t="s">
        <v>6092</v>
      </c>
      <c r="D1992" s="73">
        <v>47171.0</v>
      </c>
      <c r="E1992" s="73" t="s">
        <v>1593</v>
      </c>
      <c r="F1992" s="73" t="s">
        <v>1594</v>
      </c>
      <c r="G1992" s="73">
        <v>36.1107</v>
      </c>
      <c r="H1992" s="73">
        <v>-82.4323</v>
      </c>
      <c r="I1992" s="73">
        <v>17845.0</v>
      </c>
      <c r="J1992" s="73">
        <v>37.03</v>
      </c>
      <c r="K1992" s="73">
        <f t="shared" si="1"/>
        <v>0.9836856213</v>
      </c>
      <c r="L1992" s="73">
        <f t="shared" si="2"/>
        <v>1.8</v>
      </c>
      <c r="M1992" s="73">
        <f t="shared" si="3"/>
        <v>3.0540467</v>
      </c>
      <c r="N1992" s="73" t="s">
        <v>1396</v>
      </c>
      <c r="O1992" s="73">
        <v>47.4</v>
      </c>
      <c r="P1992" s="73">
        <v>50.5</v>
      </c>
      <c r="Q1992" s="73">
        <v>49.5</v>
      </c>
      <c r="R1992" s="73">
        <v>53.6</v>
      </c>
      <c r="S1992" s="73">
        <v>2.81</v>
      </c>
      <c r="T1992" s="73">
        <v>49855.0</v>
      </c>
      <c r="U1992" s="73">
        <v>20.4</v>
      </c>
      <c r="V1992" s="73">
        <v>73.3</v>
      </c>
      <c r="W1992" s="73">
        <v>153048.0</v>
      </c>
      <c r="X1992" s="73">
        <v>664.0</v>
      </c>
      <c r="Y1992" s="73">
        <v>17.3</v>
      </c>
      <c r="Z1992" s="73">
        <v>54.2</v>
      </c>
      <c r="AA1992" s="73">
        <v>7133.0</v>
      </c>
      <c r="AB1992" s="73">
        <v>5.4</v>
      </c>
      <c r="AC1992" s="75">
        <v>45352.0</v>
      </c>
      <c r="AD1992" s="73">
        <v>94.1</v>
      </c>
      <c r="AE1992" s="73">
        <v>0.3</v>
      </c>
      <c r="AF1992" s="73">
        <v>0.2</v>
      </c>
      <c r="AG1992" s="73">
        <v>0.4</v>
      </c>
      <c r="AH1992" s="73">
        <v>0.0</v>
      </c>
      <c r="AI1992" s="73">
        <v>1.8</v>
      </c>
      <c r="AJ1992" s="73">
        <v>3.3</v>
      </c>
      <c r="AK1992" s="73" t="s">
        <v>6093</v>
      </c>
    </row>
    <row r="1993">
      <c r="A1993" s="73" t="s">
        <v>6094</v>
      </c>
      <c r="B1993" s="74" t="s">
        <v>6094</v>
      </c>
      <c r="C1993" s="73" t="s">
        <v>6095</v>
      </c>
      <c r="D1993" s="73">
        <v>28007.0</v>
      </c>
      <c r="E1993" s="73" t="s">
        <v>2308</v>
      </c>
      <c r="F1993" s="73" t="s">
        <v>2309</v>
      </c>
      <c r="G1993" s="73">
        <v>33.0863</v>
      </c>
      <c r="H1993" s="73">
        <v>-89.5815</v>
      </c>
      <c r="I1993" s="73">
        <v>17842.0</v>
      </c>
      <c r="J1993" s="73">
        <v>9.37</v>
      </c>
      <c r="K1993" s="73">
        <f t="shared" si="1"/>
        <v>0.9711951587</v>
      </c>
      <c r="L1993" s="73">
        <f t="shared" si="2"/>
        <v>1.8</v>
      </c>
      <c r="M1993" s="73">
        <f t="shared" si="3"/>
        <v>2.9464493</v>
      </c>
      <c r="N1993" s="73" t="s">
        <v>1373</v>
      </c>
      <c r="O1993" s="73">
        <v>39.1</v>
      </c>
      <c r="P1993" s="73">
        <v>47.8</v>
      </c>
      <c r="Q1993" s="73">
        <v>52.2</v>
      </c>
      <c r="R1993" s="73">
        <v>39.4</v>
      </c>
      <c r="S1993" s="73">
        <v>3.56</v>
      </c>
      <c r="T1993" s="73">
        <v>42680.0</v>
      </c>
      <c r="U1993" s="73">
        <v>22.4</v>
      </c>
      <c r="V1993" s="73">
        <v>75.2</v>
      </c>
      <c r="W1993" s="73">
        <v>100935.0</v>
      </c>
      <c r="X1993" s="73">
        <v>693.0</v>
      </c>
      <c r="Y1993" s="73">
        <v>16.2</v>
      </c>
      <c r="Z1993" s="73">
        <v>55.0</v>
      </c>
      <c r="AA1993" s="73">
        <v>6729.0</v>
      </c>
      <c r="AB1993" s="73">
        <v>7.2</v>
      </c>
      <c r="AC1993" s="75">
        <v>45352.0</v>
      </c>
      <c r="AD1993" s="73">
        <v>53.1</v>
      </c>
      <c r="AE1993" s="73">
        <v>42.2</v>
      </c>
      <c r="AF1993" s="73">
        <v>0.3</v>
      </c>
      <c r="AG1993" s="73">
        <v>0.1</v>
      </c>
      <c r="AH1993" s="73">
        <v>0.0</v>
      </c>
      <c r="AI1993" s="73">
        <v>1.0</v>
      </c>
      <c r="AJ1993" s="73">
        <v>3.3</v>
      </c>
      <c r="AK1993" s="73" t="s">
        <v>6096</v>
      </c>
    </row>
    <row r="1994">
      <c r="A1994" s="73" t="s">
        <v>6097</v>
      </c>
      <c r="B1994" s="74" t="s">
        <v>6097</v>
      </c>
      <c r="C1994" s="73" t="s">
        <v>6098</v>
      </c>
      <c r="D1994" s="73">
        <v>37015.0</v>
      </c>
      <c r="E1994" s="73" t="s">
        <v>1514</v>
      </c>
      <c r="F1994" s="73" t="s">
        <v>1515</v>
      </c>
      <c r="G1994" s="73">
        <v>36.0663</v>
      </c>
      <c r="H1994" s="73">
        <v>-76.9788</v>
      </c>
      <c r="I1994" s="73">
        <v>17818.0</v>
      </c>
      <c r="J1994" s="73">
        <v>9.84</v>
      </c>
      <c r="K1994" s="73">
        <f t="shared" si="1"/>
        <v>0.9714060669</v>
      </c>
      <c r="L1994" s="73">
        <f t="shared" si="2"/>
        <v>1.8</v>
      </c>
      <c r="M1994" s="73">
        <f t="shared" si="3"/>
        <v>2.9482776</v>
      </c>
      <c r="N1994" s="73" t="s">
        <v>1396</v>
      </c>
      <c r="O1994" s="73">
        <v>45.9</v>
      </c>
      <c r="P1994" s="73">
        <v>51.8</v>
      </c>
      <c r="Q1994" s="73">
        <v>48.2</v>
      </c>
      <c r="R1994" s="73">
        <v>39.5</v>
      </c>
      <c r="S1994" s="73">
        <v>3.06</v>
      </c>
      <c r="T1994" s="73">
        <v>41652.0</v>
      </c>
      <c r="U1994" s="73">
        <v>17.8</v>
      </c>
      <c r="V1994" s="73">
        <v>74.9</v>
      </c>
      <c r="W1994" s="73">
        <v>88953.0</v>
      </c>
      <c r="X1994" s="73">
        <v>823.0</v>
      </c>
      <c r="Y1994" s="73">
        <v>16.6</v>
      </c>
      <c r="Z1994" s="73">
        <v>44.4</v>
      </c>
      <c r="AA1994" s="73">
        <v>7231.0</v>
      </c>
      <c r="AB1994" s="73">
        <v>6.4</v>
      </c>
      <c r="AC1994" s="75">
        <v>45352.0</v>
      </c>
      <c r="AD1994" s="73">
        <v>34.7</v>
      </c>
      <c r="AE1994" s="73">
        <v>61.7</v>
      </c>
      <c r="AF1994" s="73">
        <v>0.8</v>
      </c>
      <c r="AG1994" s="73">
        <v>0.3</v>
      </c>
      <c r="AH1994" s="73">
        <v>0.0</v>
      </c>
      <c r="AI1994" s="73">
        <v>0.3</v>
      </c>
      <c r="AJ1994" s="73">
        <v>2.3</v>
      </c>
      <c r="AK1994" s="73" t="s">
        <v>6099</v>
      </c>
    </row>
    <row r="1995">
      <c r="A1995" s="73" t="s">
        <v>6100</v>
      </c>
      <c r="B1995" s="74" t="s">
        <v>6100</v>
      </c>
      <c r="C1995" s="73" t="s">
        <v>6101</v>
      </c>
      <c r="D1995" s="73">
        <v>46065.0</v>
      </c>
      <c r="E1995" s="73" t="s">
        <v>2395</v>
      </c>
      <c r="F1995" s="73" t="s">
        <v>2396</v>
      </c>
      <c r="G1995" s="73">
        <v>44.389</v>
      </c>
      <c r="H1995" s="73">
        <v>-99.996</v>
      </c>
      <c r="I1995" s="73">
        <v>17812.0</v>
      </c>
      <c r="J1995" s="73">
        <v>9.27</v>
      </c>
      <c r="K1995" s="73">
        <f t="shared" si="1"/>
        <v>0.9711502905</v>
      </c>
      <c r="L1995" s="73">
        <f t="shared" si="2"/>
        <v>1.8</v>
      </c>
      <c r="M1995" s="73">
        <f t="shared" si="3"/>
        <v>2.9460603</v>
      </c>
      <c r="N1995" s="73" t="s">
        <v>1373</v>
      </c>
      <c r="O1995" s="73">
        <v>39.2</v>
      </c>
      <c r="P1995" s="73">
        <v>49.7</v>
      </c>
      <c r="Q1995" s="73">
        <v>50.3</v>
      </c>
      <c r="R1995" s="73">
        <v>50.8</v>
      </c>
      <c r="S1995" s="73">
        <v>2.75</v>
      </c>
      <c r="T1995" s="73">
        <v>83750.0</v>
      </c>
      <c r="U1995" s="73">
        <v>34.0</v>
      </c>
      <c r="V1995" s="73">
        <v>73.5</v>
      </c>
      <c r="W1995" s="73">
        <v>207528.0</v>
      </c>
      <c r="X1995" s="73">
        <v>920.0</v>
      </c>
      <c r="Y1995" s="73">
        <v>35.4</v>
      </c>
      <c r="Z1995" s="73">
        <v>66.8</v>
      </c>
      <c r="AA1995" s="73">
        <v>9834.0</v>
      </c>
      <c r="AB1995" s="73">
        <v>0.4</v>
      </c>
      <c r="AC1995" s="75">
        <v>45352.0</v>
      </c>
      <c r="AD1995" s="73">
        <v>82.0</v>
      </c>
      <c r="AE1995" s="73">
        <v>0.0</v>
      </c>
      <c r="AF1995" s="73">
        <v>0.5</v>
      </c>
      <c r="AG1995" s="73">
        <v>11.5</v>
      </c>
      <c r="AH1995" s="73">
        <v>0.0</v>
      </c>
      <c r="AI1995" s="73">
        <v>0.8</v>
      </c>
      <c r="AJ1995" s="73">
        <v>5.1</v>
      </c>
      <c r="AK1995" s="73" t="s">
        <v>6102</v>
      </c>
    </row>
    <row r="1996">
      <c r="A1996" s="73" t="s">
        <v>6103</v>
      </c>
      <c r="B1996" s="74" t="s">
        <v>6103</v>
      </c>
      <c r="C1996" s="73" t="s">
        <v>6104</v>
      </c>
      <c r="D1996" s="73">
        <v>48133.0</v>
      </c>
      <c r="E1996" s="73" t="s">
        <v>1377</v>
      </c>
      <c r="F1996" s="73" t="s">
        <v>1378</v>
      </c>
      <c r="G1996" s="73">
        <v>32.3271</v>
      </c>
      <c r="H1996" s="73">
        <v>-98.8323</v>
      </c>
      <c r="I1996" s="73">
        <v>17812.0</v>
      </c>
      <c r="J1996" s="73">
        <v>7.42</v>
      </c>
      <c r="K1996" s="73">
        <f t="shared" si="1"/>
        <v>0.970320603</v>
      </c>
      <c r="L1996" s="73">
        <f t="shared" si="2"/>
        <v>1.8</v>
      </c>
      <c r="M1996" s="73">
        <f t="shared" si="3"/>
        <v>2.9388638</v>
      </c>
      <c r="N1996" s="73" t="s">
        <v>1373</v>
      </c>
      <c r="O1996" s="73">
        <v>41.5</v>
      </c>
      <c r="P1996" s="73">
        <v>50.3</v>
      </c>
      <c r="Q1996" s="73">
        <v>49.7</v>
      </c>
      <c r="R1996" s="73">
        <v>53.4</v>
      </c>
      <c r="S1996" s="73">
        <v>2.92</v>
      </c>
      <c r="T1996" s="73">
        <v>52902.0</v>
      </c>
      <c r="U1996" s="73">
        <v>26.0</v>
      </c>
      <c r="V1996" s="73">
        <v>69.5</v>
      </c>
      <c r="W1996" s="73">
        <v>111482.0</v>
      </c>
      <c r="X1996" s="73">
        <v>745.0</v>
      </c>
      <c r="Y1996" s="73">
        <v>22.8</v>
      </c>
      <c r="Z1996" s="73">
        <v>56.1</v>
      </c>
      <c r="AA1996" s="73">
        <v>6440.0</v>
      </c>
      <c r="AB1996" s="73">
        <v>4.9</v>
      </c>
      <c r="AC1996" s="75">
        <v>45352.0</v>
      </c>
      <c r="AD1996" s="73">
        <v>86.2</v>
      </c>
      <c r="AE1996" s="73">
        <v>2.4</v>
      </c>
      <c r="AF1996" s="73">
        <v>0.4</v>
      </c>
      <c r="AG1996" s="73">
        <v>0.7</v>
      </c>
      <c r="AH1996" s="73">
        <v>0.0</v>
      </c>
      <c r="AI1996" s="73">
        <v>1.0</v>
      </c>
      <c r="AJ1996" s="73">
        <v>9.3</v>
      </c>
      <c r="AK1996" s="73" t="s">
        <v>6105</v>
      </c>
    </row>
    <row r="1997">
      <c r="A1997" s="73" t="s">
        <v>3705</v>
      </c>
      <c r="B1997" s="74" t="s">
        <v>3705</v>
      </c>
      <c r="C1997" s="73" t="s">
        <v>3706</v>
      </c>
      <c r="D1997" s="73">
        <v>47075.0</v>
      </c>
      <c r="E1997" s="73" t="s">
        <v>1593</v>
      </c>
      <c r="F1997" s="73" t="s">
        <v>1594</v>
      </c>
      <c r="G1997" s="73">
        <v>35.5832</v>
      </c>
      <c r="H1997" s="73">
        <v>-89.2838</v>
      </c>
      <c r="I1997" s="73">
        <v>17806.0</v>
      </c>
      <c r="J1997" s="73">
        <v>12.9</v>
      </c>
      <c r="K1997" s="73">
        <f t="shared" si="1"/>
        <v>0.9727803343</v>
      </c>
      <c r="L1997" s="73">
        <f t="shared" si="2"/>
        <v>1.8</v>
      </c>
      <c r="M1997" s="73">
        <f t="shared" si="3"/>
        <v>2.960181</v>
      </c>
      <c r="N1997" s="73" t="s">
        <v>1373</v>
      </c>
      <c r="O1997" s="73">
        <v>43.1</v>
      </c>
      <c r="P1997" s="73">
        <v>47.4</v>
      </c>
      <c r="Q1997" s="73">
        <v>52.6</v>
      </c>
      <c r="R1997" s="73">
        <v>40.1</v>
      </c>
      <c r="S1997" s="73">
        <v>3.09</v>
      </c>
      <c r="T1997" s="73">
        <v>44890.0</v>
      </c>
      <c r="U1997" s="73">
        <v>17.1</v>
      </c>
      <c r="V1997" s="73">
        <v>58.1</v>
      </c>
      <c r="W1997" s="73">
        <v>122590.0</v>
      </c>
      <c r="X1997" s="73">
        <v>715.0</v>
      </c>
      <c r="Y1997" s="73">
        <v>12.2</v>
      </c>
      <c r="Z1997" s="73">
        <v>55.2</v>
      </c>
      <c r="AA1997" s="73">
        <v>8399.0</v>
      </c>
      <c r="AB1997" s="73">
        <v>8.5</v>
      </c>
      <c r="AC1997" s="75">
        <v>45352.0</v>
      </c>
      <c r="AD1997" s="73">
        <v>44.3</v>
      </c>
      <c r="AE1997" s="73">
        <v>50.2</v>
      </c>
      <c r="AF1997" s="73">
        <v>0.1</v>
      </c>
      <c r="AG1997" s="73">
        <v>0.0</v>
      </c>
      <c r="AH1997" s="73">
        <v>0.0</v>
      </c>
      <c r="AI1997" s="73">
        <v>3.4</v>
      </c>
      <c r="AJ1997" s="73">
        <v>2.0</v>
      </c>
      <c r="AK1997" s="73" t="s">
        <v>6106</v>
      </c>
    </row>
    <row r="1998">
      <c r="A1998" s="73" t="s">
        <v>5493</v>
      </c>
      <c r="B1998" s="74" t="s">
        <v>5493</v>
      </c>
      <c r="C1998" s="73" t="s">
        <v>5494</v>
      </c>
      <c r="D1998" s="73">
        <v>28159.0</v>
      </c>
      <c r="E1998" s="73" t="s">
        <v>2308</v>
      </c>
      <c r="F1998" s="73" t="s">
        <v>2309</v>
      </c>
      <c r="G1998" s="73">
        <v>33.0885</v>
      </c>
      <c r="H1998" s="73">
        <v>-89.0344</v>
      </c>
      <c r="I1998" s="73">
        <v>17741.0</v>
      </c>
      <c r="J1998" s="73">
        <v>11.28</v>
      </c>
      <c r="K1998" s="73">
        <f t="shared" si="1"/>
        <v>0.972052539</v>
      </c>
      <c r="L1998" s="73">
        <f t="shared" si="2"/>
        <v>1.8</v>
      </c>
      <c r="M1998" s="73">
        <f t="shared" si="3"/>
        <v>2.9538792</v>
      </c>
      <c r="N1998" s="73" t="s">
        <v>1373</v>
      </c>
      <c r="O1998" s="73">
        <v>41.9</v>
      </c>
      <c r="P1998" s="73">
        <v>48.3</v>
      </c>
      <c r="Q1998" s="73">
        <v>51.7</v>
      </c>
      <c r="R1998" s="73">
        <v>40.2</v>
      </c>
      <c r="S1998" s="73">
        <v>3.19</v>
      </c>
      <c r="T1998" s="73">
        <v>45516.0</v>
      </c>
      <c r="U1998" s="73">
        <v>17.3</v>
      </c>
      <c r="V1998" s="73">
        <v>71.5</v>
      </c>
      <c r="W1998" s="73">
        <v>121505.0</v>
      </c>
      <c r="X1998" s="73">
        <v>622.0</v>
      </c>
      <c r="Y1998" s="73">
        <v>17.4</v>
      </c>
      <c r="Z1998" s="73">
        <v>49.9</v>
      </c>
      <c r="AA1998" s="73">
        <v>7032.0</v>
      </c>
      <c r="AB1998" s="73">
        <v>6.9</v>
      </c>
      <c r="AC1998" s="75">
        <v>45352.0</v>
      </c>
      <c r="AD1998" s="73">
        <v>50.0</v>
      </c>
      <c r="AE1998" s="73">
        <v>47.0</v>
      </c>
      <c r="AF1998" s="73">
        <v>0.1</v>
      </c>
      <c r="AG1998" s="73">
        <v>0.8</v>
      </c>
      <c r="AH1998" s="73">
        <v>0.0</v>
      </c>
      <c r="AI1998" s="73">
        <v>0.2</v>
      </c>
      <c r="AJ1998" s="73">
        <v>1.9</v>
      </c>
      <c r="AK1998" s="73" t="s">
        <v>6107</v>
      </c>
    </row>
    <row r="1999">
      <c r="A1999" s="73" t="s">
        <v>3772</v>
      </c>
      <c r="B1999" s="74" t="s">
        <v>3772</v>
      </c>
      <c r="C1999" s="73" t="s">
        <v>3773</v>
      </c>
      <c r="D1999" s="73">
        <v>29163.0</v>
      </c>
      <c r="E1999" s="73" t="s">
        <v>1547</v>
      </c>
      <c r="F1999" s="73" t="s">
        <v>1548</v>
      </c>
      <c r="G1999" s="73">
        <v>39.3438</v>
      </c>
      <c r="H1999" s="73">
        <v>-91.1714</v>
      </c>
      <c r="I1999" s="73">
        <v>17719.0</v>
      </c>
      <c r="J1999" s="73">
        <v>10.2</v>
      </c>
      <c r="K1999" s="73">
        <f t="shared" si="1"/>
        <v>0.9715676446</v>
      </c>
      <c r="L1999" s="73">
        <f t="shared" si="2"/>
        <v>1.8</v>
      </c>
      <c r="M1999" s="73">
        <f t="shared" si="3"/>
        <v>2.949678</v>
      </c>
      <c r="N1999" s="73" t="s">
        <v>1373</v>
      </c>
      <c r="O1999" s="73">
        <v>39.9</v>
      </c>
      <c r="P1999" s="73">
        <v>54.5</v>
      </c>
      <c r="Q1999" s="73">
        <v>45.5</v>
      </c>
      <c r="R1999" s="73">
        <v>48.0</v>
      </c>
      <c r="S1999" s="73">
        <v>3.09</v>
      </c>
      <c r="T1999" s="73">
        <v>53363.0</v>
      </c>
      <c r="U1999" s="73">
        <v>23.6</v>
      </c>
      <c r="V1999" s="73">
        <v>73.7</v>
      </c>
      <c r="W1999" s="73">
        <v>117357.0</v>
      </c>
      <c r="X1999" s="73">
        <v>724.0</v>
      </c>
      <c r="Y1999" s="73">
        <v>15.4</v>
      </c>
      <c r="Z1999" s="73">
        <v>49.7</v>
      </c>
      <c r="AA1999" s="73">
        <v>7301.0</v>
      </c>
      <c r="AB1999" s="73">
        <v>4.8</v>
      </c>
      <c r="AC1999" s="75">
        <v>45352.0</v>
      </c>
      <c r="AD1999" s="73">
        <v>89.3</v>
      </c>
      <c r="AE1999" s="73">
        <v>5.0</v>
      </c>
      <c r="AF1999" s="73">
        <v>0.4</v>
      </c>
      <c r="AG1999" s="73">
        <v>1.1</v>
      </c>
      <c r="AH1999" s="73">
        <v>0.1</v>
      </c>
      <c r="AI1999" s="73">
        <v>1.3</v>
      </c>
      <c r="AJ1999" s="73">
        <v>2.9</v>
      </c>
      <c r="AK1999" s="73" t="s">
        <v>6108</v>
      </c>
    </row>
    <row r="2000">
      <c r="A2000" s="73" t="s">
        <v>6109</v>
      </c>
      <c r="B2000" s="74" t="s">
        <v>6109</v>
      </c>
      <c r="C2000" s="73" t="s">
        <v>6110</v>
      </c>
      <c r="D2000" s="73">
        <v>72089.0</v>
      </c>
      <c r="E2000" s="73" t="s">
        <v>2039</v>
      </c>
      <c r="F2000" s="73" t="s">
        <v>2040</v>
      </c>
      <c r="G2000" s="73">
        <v>18.3421</v>
      </c>
      <c r="H2000" s="73">
        <v>-65.7251</v>
      </c>
      <c r="I2000" s="73">
        <v>17716.0</v>
      </c>
      <c r="J2000" s="73">
        <v>265.01</v>
      </c>
      <c r="K2000" s="73">
        <f t="shared" si="1"/>
        <v>1.09294713</v>
      </c>
      <c r="L2000" s="73">
        <f t="shared" si="2"/>
        <v>1.8</v>
      </c>
      <c r="M2000" s="73">
        <f t="shared" si="3"/>
        <v>3.9408889</v>
      </c>
      <c r="N2000" s="73" t="s">
        <v>2041</v>
      </c>
      <c r="O2000" s="73">
        <v>44.5</v>
      </c>
      <c r="P2000" s="73">
        <v>46.8</v>
      </c>
      <c r="Q2000" s="73">
        <v>53.2</v>
      </c>
      <c r="R2000" s="73">
        <v>33.0</v>
      </c>
      <c r="S2000" s="73">
        <v>3.28</v>
      </c>
      <c r="T2000" s="73">
        <v>22585.0</v>
      </c>
      <c r="U2000" s="73">
        <v>4.5</v>
      </c>
      <c r="V2000" s="73">
        <v>69.8</v>
      </c>
      <c r="W2000" s="73">
        <v>124805.0</v>
      </c>
      <c r="X2000" s="73">
        <v>485.0</v>
      </c>
      <c r="Y2000" s="73">
        <v>22.7</v>
      </c>
      <c r="Z2000" s="73">
        <v>47.8</v>
      </c>
      <c r="AA2000" s="73">
        <v>6798.0</v>
      </c>
      <c r="AB2000" s="73">
        <v>22.4</v>
      </c>
      <c r="AC2000" s="75">
        <v>45352.0</v>
      </c>
      <c r="AD2000" s="73">
        <v>27.5</v>
      </c>
      <c r="AE2000" s="73">
        <v>7.3</v>
      </c>
      <c r="AF2000" s="73">
        <v>0.3</v>
      </c>
      <c r="AG2000" s="73">
        <v>0.0</v>
      </c>
      <c r="AH2000" s="73">
        <v>0.0</v>
      </c>
      <c r="AI2000" s="73">
        <v>36.2</v>
      </c>
      <c r="AJ2000" s="73">
        <v>28.8</v>
      </c>
      <c r="AK2000" s="73">
        <v>773.0</v>
      </c>
    </row>
    <row r="2001">
      <c r="A2001" s="73" t="s">
        <v>5290</v>
      </c>
      <c r="B2001" s="74" t="s">
        <v>5290</v>
      </c>
      <c r="C2001" s="73" t="s">
        <v>5291</v>
      </c>
      <c r="D2001" s="73">
        <v>19059.0</v>
      </c>
      <c r="E2001" s="73" t="s">
        <v>1844</v>
      </c>
      <c r="F2001" s="73" t="s">
        <v>1845</v>
      </c>
      <c r="G2001" s="73">
        <v>43.378</v>
      </c>
      <c r="H2001" s="73">
        <v>-95.1508</v>
      </c>
      <c r="I2001" s="73">
        <v>17692.0</v>
      </c>
      <c r="J2001" s="73">
        <v>17.95</v>
      </c>
      <c r="K2001" s="73">
        <f t="shared" si="1"/>
        <v>0.9750525778</v>
      </c>
      <c r="L2001" s="73">
        <f t="shared" si="2"/>
        <v>1.8</v>
      </c>
      <c r="M2001" s="73">
        <f t="shared" si="3"/>
        <v>2.9798255</v>
      </c>
      <c r="N2001" s="73" t="s">
        <v>1373</v>
      </c>
      <c r="O2001" s="73">
        <v>47.9</v>
      </c>
      <c r="P2001" s="73">
        <v>50.0</v>
      </c>
      <c r="Q2001" s="73">
        <v>50.0</v>
      </c>
      <c r="R2001" s="73">
        <v>54.9</v>
      </c>
      <c r="S2001" s="73">
        <v>2.75</v>
      </c>
      <c r="T2001" s="73">
        <v>72446.0</v>
      </c>
      <c r="U2001" s="73">
        <v>32.8</v>
      </c>
      <c r="V2001" s="73">
        <v>78.4</v>
      </c>
      <c r="W2001" s="73">
        <v>236062.0</v>
      </c>
      <c r="X2001" s="73">
        <v>902.0</v>
      </c>
      <c r="Y2001" s="73">
        <v>32.7</v>
      </c>
      <c r="Z2001" s="73">
        <v>64.9</v>
      </c>
      <c r="AA2001" s="73">
        <v>10041.0</v>
      </c>
      <c r="AB2001" s="73">
        <v>2.1</v>
      </c>
      <c r="AC2001" s="75">
        <v>45352.0</v>
      </c>
      <c r="AD2001" s="73">
        <v>94.4</v>
      </c>
      <c r="AE2001" s="73">
        <v>0.1</v>
      </c>
      <c r="AF2001" s="73">
        <v>1.0</v>
      </c>
      <c r="AG2001" s="73">
        <v>0.0</v>
      </c>
      <c r="AH2001" s="73">
        <v>0.0</v>
      </c>
      <c r="AI2001" s="73">
        <v>0.5</v>
      </c>
      <c r="AJ2001" s="73">
        <v>3.9</v>
      </c>
      <c r="AK2001" s="73" t="s">
        <v>6111</v>
      </c>
    </row>
    <row r="2002">
      <c r="A2002" s="73" t="s">
        <v>6112</v>
      </c>
      <c r="B2002" s="74" t="s">
        <v>6112</v>
      </c>
      <c r="C2002" s="73" t="s">
        <v>6113</v>
      </c>
      <c r="D2002" s="73">
        <v>37011.0</v>
      </c>
      <c r="E2002" s="73" t="s">
        <v>1514</v>
      </c>
      <c r="F2002" s="73" t="s">
        <v>1515</v>
      </c>
      <c r="G2002" s="73">
        <v>36.0765</v>
      </c>
      <c r="H2002" s="73">
        <v>-81.9226</v>
      </c>
      <c r="I2002" s="73">
        <v>17679.0</v>
      </c>
      <c r="J2002" s="73">
        <v>27.6</v>
      </c>
      <c r="K2002" s="73">
        <f t="shared" si="1"/>
        <v>0.9794093594</v>
      </c>
      <c r="L2002" s="73">
        <f t="shared" si="2"/>
        <v>1.8</v>
      </c>
      <c r="M2002" s="73">
        <f t="shared" si="3"/>
        <v>3.017364</v>
      </c>
      <c r="N2002" s="73" t="s">
        <v>1396</v>
      </c>
      <c r="O2002" s="73">
        <v>46.5</v>
      </c>
      <c r="P2002" s="73">
        <v>54.7</v>
      </c>
      <c r="Q2002" s="73">
        <v>45.3</v>
      </c>
      <c r="R2002" s="73">
        <v>49.3</v>
      </c>
      <c r="S2002" s="73">
        <v>2.77</v>
      </c>
      <c r="T2002" s="73">
        <v>53513.0</v>
      </c>
      <c r="U2002" s="73">
        <v>22.9</v>
      </c>
      <c r="V2002" s="73">
        <v>78.6</v>
      </c>
      <c r="W2002" s="73">
        <v>215018.0</v>
      </c>
      <c r="X2002" s="73">
        <v>811.0</v>
      </c>
      <c r="Y2002" s="73">
        <v>22.3</v>
      </c>
      <c r="Z2002" s="73">
        <v>45.3</v>
      </c>
      <c r="AA2002" s="73">
        <v>7754.0</v>
      </c>
      <c r="AB2002" s="73">
        <v>5.0</v>
      </c>
      <c r="AC2002" s="75">
        <v>45352.0</v>
      </c>
      <c r="AD2002" s="73">
        <v>89.2</v>
      </c>
      <c r="AE2002" s="73">
        <v>3.6</v>
      </c>
      <c r="AF2002" s="73">
        <v>0.5</v>
      </c>
      <c r="AG2002" s="73">
        <v>0.8</v>
      </c>
      <c r="AH2002" s="73">
        <v>0.0</v>
      </c>
      <c r="AI2002" s="73">
        <v>2.1</v>
      </c>
      <c r="AJ2002" s="73">
        <v>3.7</v>
      </c>
      <c r="AK2002" s="73" t="s">
        <v>6114</v>
      </c>
    </row>
    <row r="2003">
      <c r="A2003" s="73" t="s">
        <v>6115</v>
      </c>
      <c r="B2003" s="74" t="s">
        <v>6115</v>
      </c>
      <c r="C2003" s="73" t="s">
        <v>6116</v>
      </c>
      <c r="D2003" s="73">
        <v>72059.0</v>
      </c>
      <c r="E2003" s="73" t="s">
        <v>2039</v>
      </c>
      <c r="F2003" s="73" t="s">
        <v>2040</v>
      </c>
      <c r="G2003" s="73">
        <v>18.0406</v>
      </c>
      <c r="H2003" s="73">
        <v>-66.7917</v>
      </c>
      <c r="I2003" s="73">
        <v>17670.0</v>
      </c>
      <c r="J2003" s="73">
        <v>161.4</v>
      </c>
      <c r="K2003" s="73">
        <f t="shared" si="1"/>
        <v>1.041862541</v>
      </c>
      <c r="L2003" s="73">
        <f t="shared" si="2"/>
        <v>1.8</v>
      </c>
      <c r="M2003" s="73">
        <f t="shared" si="3"/>
        <v>3.537846</v>
      </c>
      <c r="N2003" s="73" t="s">
        <v>2041</v>
      </c>
      <c r="O2003" s="73">
        <v>42.6</v>
      </c>
      <c r="P2003" s="73">
        <v>47.2</v>
      </c>
      <c r="Q2003" s="73">
        <v>52.8</v>
      </c>
      <c r="R2003" s="73">
        <v>34.5</v>
      </c>
      <c r="S2003" s="73">
        <v>3.27</v>
      </c>
      <c r="T2003" s="73">
        <v>21312.0</v>
      </c>
      <c r="U2003" s="73">
        <v>0.6</v>
      </c>
      <c r="V2003" s="73">
        <v>73.1</v>
      </c>
      <c r="W2003" s="73">
        <v>83513.0</v>
      </c>
      <c r="X2003" s="73">
        <v>413.0</v>
      </c>
      <c r="Y2003" s="73">
        <v>24.3</v>
      </c>
      <c r="Z2003" s="73">
        <v>38.0</v>
      </c>
      <c r="AA2003" s="73">
        <v>5452.0</v>
      </c>
      <c r="AB2003" s="73">
        <v>20.6</v>
      </c>
      <c r="AC2003" s="75">
        <v>45352.0</v>
      </c>
      <c r="AD2003" s="73">
        <v>77.5</v>
      </c>
      <c r="AE2003" s="73">
        <v>1.9</v>
      </c>
      <c r="AF2003" s="73">
        <v>0.5</v>
      </c>
      <c r="AG2003" s="73">
        <v>0.2</v>
      </c>
      <c r="AH2003" s="73">
        <v>0.0</v>
      </c>
      <c r="AI2003" s="73">
        <v>14.7</v>
      </c>
      <c r="AJ2003" s="73">
        <v>5.2</v>
      </c>
      <c r="AK2003" s="73" t="s">
        <v>6117</v>
      </c>
    </row>
    <row r="2004">
      <c r="A2004" s="73" t="s">
        <v>6118</v>
      </c>
      <c r="B2004" s="74" t="s">
        <v>6118</v>
      </c>
      <c r="C2004" s="73" t="s">
        <v>6119</v>
      </c>
      <c r="D2004" s="73">
        <v>51141.0</v>
      </c>
      <c r="E2004" s="73" t="s">
        <v>1509</v>
      </c>
      <c r="F2004" s="73" t="s">
        <v>1510</v>
      </c>
      <c r="G2004" s="73">
        <v>36.6783</v>
      </c>
      <c r="H2004" s="73">
        <v>-80.2844</v>
      </c>
      <c r="I2004" s="73">
        <v>17660.0</v>
      </c>
      <c r="J2004" s="73">
        <v>14.12</v>
      </c>
      <c r="K2004" s="73">
        <f t="shared" si="1"/>
        <v>0.9733287868</v>
      </c>
      <c r="L2004" s="73">
        <f t="shared" si="2"/>
        <v>1.8</v>
      </c>
      <c r="M2004" s="73">
        <f t="shared" si="3"/>
        <v>2.9649268</v>
      </c>
      <c r="N2004" s="73" t="s">
        <v>1396</v>
      </c>
      <c r="O2004" s="73">
        <v>50.9</v>
      </c>
      <c r="P2004" s="73">
        <v>50.6</v>
      </c>
      <c r="Q2004" s="73">
        <v>49.4</v>
      </c>
      <c r="R2004" s="73">
        <v>54.6</v>
      </c>
      <c r="S2004" s="73">
        <v>2.79</v>
      </c>
      <c r="T2004" s="73">
        <v>49180.0</v>
      </c>
      <c r="U2004" s="73">
        <v>24.3</v>
      </c>
      <c r="V2004" s="73">
        <v>78.9</v>
      </c>
      <c r="W2004" s="73">
        <v>131021.0</v>
      </c>
      <c r="X2004" s="73">
        <v>668.0</v>
      </c>
      <c r="Y2004" s="73">
        <v>16.3</v>
      </c>
      <c r="Z2004" s="73">
        <v>50.2</v>
      </c>
      <c r="AA2004" s="73">
        <v>7214.0</v>
      </c>
      <c r="AB2004" s="73">
        <v>2.3</v>
      </c>
      <c r="AC2004" s="75">
        <v>45352.0</v>
      </c>
      <c r="AD2004" s="73">
        <v>91.1</v>
      </c>
      <c r="AE2004" s="73">
        <v>5.6</v>
      </c>
      <c r="AF2004" s="73">
        <v>0.5</v>
      </c>
      <c r="AG2004" s="73">
        <v>0.1</v>
      </c>
      <c r="AH2004" s="73">
        <v>0.0</v>
      </c>
      <c r="AI2004" s="73">
        <v>0.9</v>
      </c>
      <c r="AJ2004" s="73">
        <v>1.9</v>
      </c>
      <c r="AK2004" s="73" t="s">
        <v>6120</v>
      </c>
    </row>
    <row r="2005">
      <c r="A2005" s="73" t="s">
        <v>5655</v>
      </c>
      <c r="B2005" s="74" t="s">
        <v>5655</v>
      </c>
      <c r="C2005" s="73" t="s">
        <v>5656</v>
      </c>
      <c r="D2005" s="73">
        <v>31159.0</v>
      </c>
      <c r="E2005" s="73" t="s">
        <v>1760</v>
      </c>
      <c r="F2005" s="73" t="s">
        <v>1761</v>
      </c>
      <c r="G2005" s="73">
        <v>40.8724</v>
      </c>
      <c r="H2005" s="73">
        <v>-97.1395</v>
      </c>
      <c r="I2005" s="73">
        <v>17644.0</v>
      </c>
      <c r="J2005" s="73">
        <v>11.92</v>
      </c>
      <c r="K2005" s="73">
        <f t="shared" si="1"/>
        <v>0.972339998</v>
      </c>
      <c r="L2005" s="73">
        <f t="shared" si="2"/>
        <v>1.8</v>
      </c>
      <c r="M2005" s="73">
        <f t="shared" si="3"/>
        <v>2.9563688</v>
      </c>
      <c r="N2005" s="73" t="s">
        <v>1373</v>
      </c>
      <c r="O2005" s="73">
        <v>37.5</v>
      </c>
      <c r="P2005" s="73">
        <v>51.7</v>
      </c>
      <c r="Q2005" s="73">
        <v>48.3</v>
      </c>
      <c r="R2005" s="73">
        <v>56.7</v>
      </c>
      <c r="S2005" s="73">
        <v>2.92</v>
      </c>
      <c r="T2005" s="73">
        <v>79677.0</v>
      </c>
      <c r="U2005" s="73">
        <v>40.3</v>
      </c>
      <c r="V2005" s="73">
        <v>72.8</v>
      </c>
      <c r="W2005" s="73">
        <v>207783.0</v>
      </c>
      <c r="X2005" s="73">
        <v>916.0</v>
      </c>
      <c r="Y2005" s="73">
        <v>31.0</v>
      </c>
      <c r="Z2005" s="73">
        <v>68.2</v>
      </c>
      <c r="AA2005" s="73">
        <v>8929.0</v>
      </c>
      <c r="AB2005" s="73">
        <v>2.2</v>
      </c>
      <c r="AC2005" s="75">
        <v>45352.0</v>
      </c>
      <c r="AD2005" s="73">
        <v>95.8</v>
      </c>
      <c r="AE2005" s="73">
        <v>0.7</v>
      </c>
      <c r="AF2005" s="73">
        <v>0.3</v>
      </c>
      <c r="AG2005" s="73">
        <v>0.2</v>
      </c>
      <c r="AH2005" s="73">
        <v>0.1</v>
      </c>
      <c r="AI2005" s="73">
        <v>0.4</v>
      </c>
      <c r="AJ2005" s="73">
        <v>2.6</v>
      </c>
      <c r="AK2005" s="73" t="s">
        <v>6121</v>
      </c>
    </row>
    <row r="2006">
      <c r="A2006" s="73" t="s">
        <v>1674</v>
      </c>
      <c r="B2006" s="74" t="s">
        <v>1674</v>
      </c>
      <c r="C2006" s="73" t="s">
        <v>1675</v>
      </c>
      <c r="D2006" s="73">
        <v>47139.0</v>
      </c>
      <c r="E2006" s="73" t="s">
        <v>1593</v>
      </c>
      <c r="F2006" s="73" t="s">
        <v>1594</v>
      </c>
      <c r="G2006" s="73">
        <v>35.1199</v>
      </c>
      <c r="H2006" s="73">
        <v>-84.5233</v>
      </c>
      <c r="I2006" s="73">
        <v>17620.0</v>
      </c>
      <c r="J2006" s="73">
        <v>15.65</v>
      </c>
      <c r="K2006" s="73">
        <f t="shared" si="1"/>
        <v>0.9740170372</v>
      </c>
      <c r="L2006" s="73">
        <f t="shared" si="2"/>
        <v>1.8</v>
      </c>
      <c r="M2006" s="73">
        <f t="shared" si="3"/>
        <v>2.9708785</v>
      </c>
      <c r="N2006" s="73" t="s">
        <v>1396</v>
      </c>
      <c r="O2006" s="73">
        <v>46.3</v>
      </c>
      <c r="P2006" s="73">
        <v>50.1</v>
      </c>
      <c r="Q2006" s="73">
        <v>49.9</v>
      </c>
      <c r="R2006" s="73">
        <v>55.7</v>
      </c>
      <c r="S2006" s="73">
        <v>2.93</v>
      </c>
      <c r="T2006" s="73">
        <v>53775.0</v>
      </c>
      <c r="U2006" s="73">
        <v>23.9</v>
      </c>
      <c r="V2006" s="73">
        <v>78.9</v>
      </c>
      <c r="W2006" s="73">
        <v>130199.0</v>
      </c>
      <c r="X2006" s="73">
        <v>678.0</v>
      </c>
      <c r="Y2006" s="73">
        <v>13.3</v>
      </c>
      <c r="Z2006" s="73">
        <v>54.6</v>
      </c>
      <c r="AA2006" s="73">
        <v>7150.0</v>
      </c>
      <c r="AB2006" s="73">
        <v>7.8</v>
      </c>
      <c r="AC2006" s="75">
        <v>45352.0</v>
      </c>
      <c r="AD2006" s="73">
        <v>91.7</v>
      </c>
      <c r="AE2006" s="73">
        <v>0.4</v>
      </c>
      <c r="AF2006" s="73">
        <v>0.2</v>
      </c>
      <c r="AG2006" s="73">
        <v>0.3</v>
      </c>
      <c r="AH2006" s="73">
        <v>0.0</v>
      </c>
      <c r="AI2006" s="73">
        <v>0.6</v>
      </c>
      <c r="AJ2006" s="73">
        <v>6.7</v>
      </c>
      <c r="AK2006" s="73" t="s">
        <v>6122</v>
      </c>
    </row>
    <row r="2007">
      <c r="A2007" s="73" t="s">
        <v>5021</v>
      </c>
      <c r="B2007" s="74" t="s">
        <v>5021</v>
      </c>
      <c r="C2007" s="73" t="s">
        <v>5022</v>
      </c>
      <c r="D2007" s="73">
        <v>8093.0</v>
      </c>
      <c r="E2007" s="73" t="s">
        <v>1677</v>
      </c>
      <c r="F2007" s="73" t="s">
        <v>1678</v>
      </c>
      <c r="G2007" s="73">
        <v>39.1194</v>
      </c>
      <c r="H2007" s="73">
        <v>-105.7172</v>
      </c>
      <c r="I2007" s="73">
        <v>17597.0</v>
      </c>
      <c r="J2007" s="73">
        <v>3.1</v>
      </c>
      <c r="K2007" s="73">
        <f t="shared" si="1"/>
        <v>0.9683859296</v>
      </c>
      <c r="L2007" s="73">
        <f t="shared" si="2"/>
        <v>1.8</v>
      </c>
      <c r="M2007" s="73">
        <f t="shared" si="3"/>
        <v>2.922059</v>
      </c>
      <c r="N2007" s="73" t="s">
        <v>1502</v>
      </c>
      <c r="O2007" s="73">
        <v>51.3</v>
      </c>
      <c r="P2007" s="73">
        <v>53.5</v>
      </c>
      <c r="Q2007" s="73">
        <v>46.5</v>
      </c>
      <c r="R2007" s="73">
        <v>65.4</v>
      </c>
      <c r="S2007" s="73">
        <v>2.63</v>
      </c>
      <c r="T2007" s="73">
        <v>85019.0</v>
      </c>
      <c r="U2007" s="73">
        <v>44.0</v>
      </c>
      <c r="V2007" s="73">
        <v>89.3</v>
      </c>
      <c r="W2007" s="73">
        <v>455515.0</v>
      </c>
      <c r="X2007" s="73">
        <v>1788.0</v>
      </c>
      <c r="Y2007" s="73">
        <v>35.5</v>
      </c>
      <c r="Z2007" s="73">
        <v>58.8</v>
      </c>
      <c r="AA2007" s="73">
        <v>11569.0</v>
      </c>
      <c r="AB2007" s="73">
        <v>3.9</v>
      </c>
      <c r="AC2007" s="75">
        <v>45352.0</v>
      </c>
      <c r="AD2007" s="73">
        <v>91.7</v>
      </c>
      <c r="AE2007" s="73">
        <v>0.5</v>
      </c>
      <c r="AF2007" s="73">
        <v>0.6</v>
      </c>
      <c r="AG2007" s="73">
        <v>0.9</v>
      </c>
      <c r="AH2007" s="73">
        <v>0.0</v>
      </c>
      <c r="AI2007" s="73">
        <v>1.3</v>
      </c>
      <c r="AJ2007" s="73">
        <v>5.0</v>
      </c>
      <c r="AK2007" s="73" t="s">
        <v>6123</v>
      </c>
    </row>
    <row r="2008">
      <c r="A2008" s="73" t="s">
        <v>3352</v>
      </c>
      <c r="B2008" s="74" t="s">
        <v>3352</v>
      </c>
      <c r="C2008" s="73" t="s">
        <v>3353</v>
      </c>
      <c r="D2008" s="73">
        <v>17067.0</v>
      </c>
      <c r="E2008" s="73" t="s">
        <v>1371</v>
      </c>
      <c r="F2008" s="73" t="s">
        <v>1372</v>
      </c>
      <c r="G2008" s="73">
        <v>40.4037</v>
      </c>
      <c r="H2008" s="73">
        <v>-91.1647</v>
      </c>
      <c r="I2008" s="73">
        <v>17582.0</v>
      </c>
      <c r="J2008" s="73">
        <v>8.55</v>
      </c>
      <c r="K2008" s="73">
        <f t="shared" si="1"/>
        <v>0.9708273008</v>
      </c>
      <c r="L2008" s="73">
        <f t="shared" si="2"/>
        <v>1.8</v>
      </c>
      <c r="M2008" s="73">
        <f t="shared" si="3"/>
        <v>2.9432595</v>
      </c>
      <c r="N2008" s="73" t="s">
        <v>1373</v>
      </c>
      <c r="O2008" s="73">
        <v>45.9</v>
      </c>
      <c r="P2008" s="73">
        <v>50.7</v>
      </c>
      <c r="Q2008" s="73">
        <v>49.3</v>
      </c>
      <c r="R2008" s="73">
        <v>56.0</v>
      </c>
      <c r="S2008" s="73">
        <v>2.92</v>
      </c>
      <c r="T2008" s="73">
        <v>61026.0</v>
      </c>
      <c r="U2008" s="73">
        <v>26.0</v>
      </c>
      <c r="V2008" s="73">
        <v>81.7</v>
      </c>
      <c r="W2008" s="73">
        <v>103959.0</v>
      </c>
      <c r="X2008" s="73">
        <v>736.0</v>
      </c>
      <c r="Y2008" s="73">
        <v>24.6</v>
      </c>
      <c r="Z2008" s="73">
        <v>60.1</v>
      </c>
      <c r="AA2008" s="73">
        <v>7849.0</v>
      </c>
      <c r="AB2008" s="73">
        <v>4.7</v>
      </c>
      <c r="AC2008" s="75">
        <v>45352.0</v>
      </c>
      <c r="AD2008" s="73">
        <v>95.8</v>
      </c>
      <c r="AE2008" s="73">
        <v>0.7</v>
      </c>
      <c r="AF2008" s="73">
        <v>0.3</v>
      </c>
      <c r="AG2008" s="73">
        <v>0.1</v>
      </c>
      <c r="AH2008" s="73">
        <v>0.0</v>
      </c>
      <c r="AI2008" s="73">
        <v>0.5</v>
      </c>
      <c r="AJ2008" s="73">
        <v>2.5</v>
      </c>
      <c r="AK2008" s="73" t="s">
        <v>6124</v>
      </c>
    </row>
    <row r="2009">
      <c r="A2009" s="73" t="s">
        <v>1659</v>
      </c>
      <c r="B2009" s="74" t="s">
        <v>1659</v>
      </c>
      <c r="C2009" s="73" t="s">
        <v>1660</v>
      </c>
      <c r="D2009" s="73">
        <v>48287.0</v>
      </c>
      <c r="E2009" s="73" t="s">
        <v>1377</v>
      </c>
      <c r="F2009" s="73" t="s">
        <v>1378</v>
      </c>
      <c r="G2009" s="73">
        <v>30.3107</v>
      </c>
      <c r="H2009" s="73">
        <v>-96.9657</v>
      </c>
      <c r="I2009" s="73">
        <v>17543.0</v>
      </c>
      <c r="J2009" s="73">
        <v>10.77</v>
      </c>
      <c r="K2009" s="73">
        <f t="shared" si="1"/>
        <v>0.9718235309</v>
      </c>
      <c r="L2009" s="73">
        <f t="shared" si="2"/>
        <v>1.8</v>
      </c>
      <c r="M2009" s="73">
        <f t="shared" si="3"/>
        <v>2.9518953</v>
      </c>
      <c r="N2009" s="73" t="s">
        <v>1373</v>
      </c>
      <c r="O2009" s="73">
        <v>41.9</v>
      </c>
      <c r="P2009" s="73">
        <v>49.4</v>
      </c>
      <c r="Q2009" s="73">
        <v>50.6</v>
      </c>
      <c r="R2009" s="73">
        <v>51.8</v>
      </c>
      <c r="S2009" s="73">
        <v>3.16</v>
      </c>
      <c r="T2009" s="73">
        <v>66448.0</v>
      </c>
      <c r="U2009" s="73">
        <v>27.6</v>
      </c>
      <c r="V2009" s="73">
        <v>78.1</v>
      </c>
      <c r="W2009" s="73">
        <v>195223.0</v>
      </c>
      <c r="X2009" s="73">
        <v>1037.0</v>
      </c>
      <c r="Y2009" s="73">
        <v>16.6</v>
      </c>
      <c r="Z2009" s="73">
        <v>58.3</v>
      </c>
      <c r="AA2009" s="73">
        <v>9292.0</v>
      </c>
      <c r="AB2009" s="73">
        <v>2.8</v>
      </c>
      <c r="AC2009" s="75">
        <v>45352.0</v>
      </c>
      <c r="AD2009" s="73">
        <v>77.0</v>
      </c>
      <c r="AE2009" s="73">
        <v>10.5</v>
      </c>
      <c r="AF2009" s="73">
        <v>0.4</v>
      </c>
      <c r="AG2009" s="73">
        <v>1.6</v>
      </c>
      <c r="AH2009" s="73">
        <v>0.0</v>
      </c>
      <c r="AI2009" s="73">
        <v>1.9</v>
      </c>
      <c r="AJ2009" s="73">
        <v>8.6</v>
      </c>
      <c r="AK2009" s="73" t="s">
        <v>6125</v>
      </c>
    </row>
    <row r="2010">
      <c r="A2010" s="73" t="s">
        <v>2089</v>
      </c>
      <c r="B2010" s="74" t="s">
        <v>2089</v>
      </c>
      <c r="C2010" s="73" t="s">
        <v>2090</v>
      </c>
      <c r="D2010" s="73">
        <v>37131.0</v>
      </c>
      <c r="E2010" s="73" t="s">
        <v>1514</v>
      </c>
      <c r="F2010" s="73" t="s">
        <v>1515</v>
      </c>
      <c r="G2010" s="73">
        <v>36.4178</v>
      </c>
      <c r="H2010" s="73">
        <v>-77.3969</v>
      </c>
      <c r="I2010" s="73">
        <v>17528.0</v>
      </c>
      <c r="J2010" s="73">
        <v>12.61</v>
      </c>
      <c r="K2010" s="73">
        <f t="shared" si="1"/>
        <v>0.9726500099</v>
      </c>
      <c r="L2010" s="73">
        <f t="shared" si="2"/>
        <v>1.8</v>
      </c>
      <c r="M2010" s="73">
        <f t="shared" si="3"/>
        <v>2.9590529</v>
      </c>
      <c r="N2010" s="73" t="s">
        <v>1396</v>
      </c>
      <c r="O2010" s="73">
        <v>51.3</v>
      </c>
      <c r="P2010" s="73">
        <v>48.4</v>
      </c>
      <c r="Q2010" s="73">
        <v>51.6</v>
      </c>
      <c r="R2010" s="73">
        <v>44.5</v>
      </c>
      <c r="S2010" s="73">
        <v>2.92</v>
      </c>
      <c r="T2010" s="73">
        <v>45698.0</v>
      </c>
      <c r="U2010" s="73">
        <v>19.6</v>
      </c>
      <c r="V2010" s="73">
        <v>71.8</v>
      </c>
      <c r="W2010" s="73">
        <v>102178.0</v>
      </c>
      <c r="X2010" s="73">
        <v>764.0</v>
      </c>
      <c r="Y2010" s="73">
        <v>17.8</v>
      </c>
      <c r="Z2010" s="73">
        <v>50.1</v>
      </c>
      <c r="AA2010" s="73">
        <v>7474.0</v>
      </c>
      <c r="AB2010" s="73">
        <v>7.6</v>
      </c>
      <c r="AC2010" s="75">
        <v>45352.0</v>
      </c>
      <c r="AD2010" s="73">
        <v>40.4</v>
      </c>
      <c r="AE2010" s="73">
        <v>54.0</v>
      </c>
      <c r="AF2010" s="73">
        <v>0.1</v>
      </c>
      <c r="AG2010" s="73">
        <v>0.2</v>
      </c>
      <c r="AH2010" s="73">
        <v>0.0</v>
      </c>
      <c r="AI2010" s="73">
        <v>0.5</v>
      </c>
      <c r="AJ2010" s="73">
        <v>4.8</v>
      </c>
      <c r="AK2010" s="73" t="s">
        <v>6126</v>
      </c>
    </row>
    <row r="2011">
      <c r="A2011" s="73" t="s">
        <v>1767</v>
      </c>
      <c r="B2011" s="74" t="s">
        <v>1767</v>
      </c>
      <c r="C2011" s="73" t="s">
        <v>1768</v>
      </c>
      <c r="D2011" s="73">
        <v>19055.0</v>
      </c>
      <c r="E2011" s="73" t="s">
        <v>1844</v>
      </c>
      <c r="F2011" s="73" t="s">
        <v>1845</v>
      </c>
      <c r="G2011" s="73">
        <v>42.4712</v>
      </c>
      <c r="H2011" s="73">
        <v>-91.3673</v>
      </c>
      <c r="I2011" s="73">
        <v>17523.0</v>
      </c>
      <c r="J2011" s="73">
        <v>11.71</v>
      </c>
      <c r="K2011" s="73">
        <f t="shared" si="1"/>
        <v>0.9722456661</v>
      </c>
      <c r="L2011" s="73">
        <f t="shared" si="2"/>
        <v>1.8</v>
      </c>
      <c r="M2011" s="73">
        <f t="shared" si="3"/>
        <v>2.9555519</v>
      </c>
      <c r="N2011" s="73" t="s">
        <v>1373</v>
      </c>
      <c r="O2011" s="73">
        <v>43.5</v>
      </c>
      <c r="P2011" s="73">
        <v>51.0</v>
      </c>
      <c r="Q2011" s="73">
        <v>49.0</v>
      </c>
      <c r="R2011" s="73">
        <v>61.3</v>
      </c>
      <c r="S2011" s="73">
        <v>3.03</v>
      </c>
      <c r="T2011" s="73">
        <v>75896.0</v>
      </c>
      <c r="U2011" s="73">
        <v>34.0</v>
      </c>
      <c r="V2011" s="73">
        <v>82.6</v>
      </c>
      <c r="W2011" s="73">
        <v>154615.0</v>
      </c>
      <c r="X2011" s="73">
        <v>732.0</v>
      </c>
      <c r="Y2011" s="73">
        <v>18.5</v>
      </c>
      <c r="Z2011" s="73">
        <v>71.1</v>
      </c>
      <c r="AA2011" s="73">
        <v>10278.0</v>
      </c>
      <c r="AB2011" s="73">
        <v>2.2</v>
      </c>
      <c r="AC2011" s="75">
        <v>45352.0</v>
      </c>
      <c r="AD2011" s="73">
        <v>95.9</v>
      </c>
      <c r="AE2011" s="73">
        <v>0.0</v>
      </c>
      <c r="AF2011" s="73">
        <v>0.2</v>
      </c>
      <c r="AG2011" s="73">
        <v>0.1</v>
      </c>
      <c r="AH2011" s="73">
        <v>0.0</v>
      </c>
      <c r="AI2011" s="73">
        <v>0.9</v>
      </c>
      <c r="AJ2011" s="73">
        <v>2.9</v>
      </c>
      <c r="AK2011" s="73" t="s">
        <v>6127</v>
      </c>
    </row>
    <row r="2012">
      <c r="A2012" s="73" t="s">
        <v>6128</v>
      </c>
      <c r="B2012" s="74" t="s">
        <v>6128</v>
      </c>
      <c r="C2012" s="73" t="s">
        <v>6129</v>
      </c>
      <c r="D2012" s="73">
        <v>5135.0</v>
      </c>
      <c r="E2012" s="73" t="s">
        <v>1956</v>
      </c>
      <c r="F2012" s="73" t="s">
        <v>1957</v>
      </c>
      <c r="G2012" s="73">
        <v>36.1612</v>
      </c>
      <c r="H2012" s="73">
        <v>-91.4798</v>
      </c>
      <c r="I2012" s="73">
        <v>17422.0</v>
      </c>
      <c r="J2012" s="73">
        <v>11.13</v>
      </c>
      <c r="K2012" s="73">
        <f t="shared" si="1"/>
        <v>0.9719851781</v>
      </c>
      <c r="L2012" s="73">
        <f t="shared" si="2"/>
        <v>1.8</v>
      </c>
      <c r="M2012" s="73">
        <f t="shared" si="3"/>
        <v>2.9532957</v>
      </c>
      <c r="N2012" s="73" t="s">
        <v>1373</v>
      </c>
      <c r="O2012" s="73">
        <v>47.4</v>
      </c>
      <c r="P2012" s="73">
        <v>49.1</v>
      </c>
      <c r="Q2012" s="73">
        <v>50.9</v>
      </c>
      <c r="R2012" s="73">
        <v>51.3</v>
      </c>
      <c r="S2012" s="73">
        <v>3.07</v>
      </c>
      <c r="T2012" s="73">
        <v>43332.0</v>
      </c>
      <c r="U2012" s="73">
        <v>12.2</v>
      </c>
      <c r="V2012" s="73">
        <v>80.2</v>
      </c>
      <c r="W2012" s="73">
        <v>87718.0</v>
      </c>
      <c r="X2012" s="73">
        <v>610.0</v>
      </c>
      <c r="Y2012" s="73">
        <v>11.5</v>
      </c>
      <c r="Z2012" s="73">
        <v>47.0</v>
      </c>
      <c r="AA2012" s="73">
        <v>5997.0</v>
      </c>
      <c r="AB2012" s="73">
        <v>6.2</v>
      </c>
      <c r="AC2012" s="75">
        <v>45352.0</v>
      </c>
      <c r="AD2012" s="73">
        <v>92.5</v>
      </c>
      <c r="AE2012" s="73">
        <v>1.0</v>
      </c>
      <c r="AF2012" s="73">
        <v>0.5</v>
      </c>
      <c r="AG2012" s="73">
        <v>0.2</v>
      </c>
      <c r="AH2012" s="73">
        <v>0.0</v>
      </c>
      <c r="AI2012" s="73">
        <v>1.2</v>
      </c>
      <c r="AJ2012" s="73">
        <v>4.6</v>
      </c>
      <c r="AK2012" s="73" t="s">
        <v>6130</v>
      </c>
    </row>
    <row r="2013">
      <c r="A2013" s="73" t="s">
        <v>1807</v>
      </c>
      <c r="B2013" s="74" t="s">
        <v>1807</v>
      </c>
      <c r="C2013" s="73" t="s">
        <v>1808</v>
      </c>
      <c r="D2013" s="73">
        <v>47023.0</v>
      </c>
      <c r="E2013" s="73" t="s">
        <v>1593</v>
      </c>
      <c r="F2013" s="73" t="s">
        <v>1594</v>
      </c>
      <c r="G2013" s="73">
        <v>35.4217</v>
      </c>
      <c r="H2013" s="73">
        <v>-88.6135</v>
      </c>
      <c r="I2013" s="73">
        <v>17392.0</v>
      </c>
      <c r="J2013" s="73">
        <v>23.5</v>
      </c>
      <c r="K2013" s="73">
        <f t="shared" si="1"/>
        <v>0.9775559181</v>
      </c>
      <c r="L2013" s="73">
        <f t="shared" si="2"/>
        <v>1.8</v>
      </c>
      <c r="M2013" s="73">
        <f t="shared" si="3"/>
        <v>3.001415</v>
      </c>
      <c r="N2013" s="73" t="s">
        <v>1373</v>
      </c>
      <c r="O2013" s="73">
        <v>38.0</v>
      </c>
      <c r="P2013" s="73">
        <v>48.2</v>
      </c>
      <c r="Q2013" s="73">
        <v>51.8</v>
      </c>
      <c r="R2013" s="73">
        <v>48.0</v>
      </c>
      <c r="S2013" s="73">
        <v>3.17</v>
      </c>
      <c r="T2013" s="73">
        <v>57471.0</v>
      </c>
      <c r="U2013" s="73">
        <v>20.7</v>
      </c>
      <c r="V2013" s="73">
        <v>76.6</v>
      </c>
      <c r="W2013" s="73">
        <v>133931.0</v>
      </c>
      <c r="X2013" s="73">
        <v>658.0</v>
      </c>
      <c r="Y2013" s="73">
        <v>16.3</v>
      </c>
      <c r="Z2013" s="73">
        <v>54.2</v>
      </c>
      <c r="AA2013" s="73">
        <v>8603.0</v>
      </c>
      <c r="AB2013" s="73">
        <v>6.9</v>
      </c>
      <c r="AC2013" s="75">
        <v>45352.0</v>
      </c>
      <c r="AD2013" s="73">
        <v>86.2</v>
      </c>
      <c r="AE2013" s="73">
        <v>10.3</v>
      </c>
      <c r="AF2013" s="73">
        <v>0.2</v>
      </c>
      <c r="AG2013" s="73">
        <v>0.0</v>
      </c>
      <c r="AH2013" s="73">
        <v>0.0</v>
      </c>
      <c r="AI2013" s="73">
        <v>0.9</v>
      </c>
      <c r="AJ2013" s="73">
        <v>2.4</v>
      </c>
      <c r="AK2013" s="73" t="s">
        <v>6131</v>
      </c>
    </row>
    <row r="2014">
      <c r="A2014" s="73" t="s">
        <v>6132</v>
      </c>
      <c r="B2014" s="74" t="s">
        <v>6132</v>
      </c>
      <c r="C2014" s="73" t="s">
        <v>6133</v>
      </c>
      <c r="D2014" s="73">
        <v>8097.0</v>
      </c>
      <c r="E2014" s="73" t="s">
        <v>1677</v>
      </c>
      <c r="F2014" s="73" t="s">
        <v>1678</v>
      </c>
      <c r="G2014" s="73">
        <v>39.2171</v>
      </c>
      <c r="H2014" s="73">
        <v>-106.9166</v>
      </c>
      <c r="I2014" s="73">
        <v>17325.0</v>
      </c>
      <c r="J2014" s="73">
        <v>6.89</v>
      </c>
      <c r="K2014" s="73">
        <f t="shared" si="1"/>
        <v>0.9700830394</v>
      </c>
      <c r="L2014" s="73">
        <f t="shared" si="2"/>
        <v>1.8</v>
      </c>
      <c r="M2014" s="73">
        <f t="shared" si="3"/>
        <v>2.9368021</v>
      </c>
      <c r="N2014" s="73" t="s">
        <v>1502</v>
      </c>
      <c r="O2014" s="73">
        <v>46.7</v>
      </c>
      <c r="P2014" s="73">
        <v>52.4</v>
      </c>
      <c r="Q2014" s="73">
        <v>47.6</v>
      </c>
      <c r="R2014" s="73">
        <v>49.7</v>
      </c>
      <c r="S2014" s="73">
        <v>2.76</v>
      </c>
      <c r="T2014" s="73">
        <v>96123.0</v>
      </c>
      <c r="U2014" s="73">
        <v>47.0</v>
      </c>
      <c r="V2014" s="73">
        <v>65.1</v>
      </c>
      <c r="W2014" s="73">
        <v>915193.0</v>
      </c>
      <c r="X2014" s="73">
        <v>1772.0</v>
      </c>
      <c r="Y2014" s="73">
        <v>63.1</v>
      </c>
      <c r="Z2014" s="73">
        <v>71.9</v>
      </c>
      <c r="AA2014" s="73">
        <v>11126.0</v>
      </c>
      <c r="AB2014" s="73">
        <v>2.1</v>
      </c>
      <c r="AC2014" s="75">
        <v>45352.0</v>
      </c>
      <c r="AD2014" s="73">
        <v>88.1</v>
      </c>
      <c r="AE2014" s="73">
        <v>0.4</v>
      </c>
      <c r="AF2014" s="73">
        <v>2.3</v>
      </c>
      <c r="AG2014" s="73">
        <v>0.6</v>
      </c>
      <c r="AH2014" s="73">
        <v>0.0</v>
      </c>
      <c r="AI2014" s="73">
        <v>1.8</v>
      </c>
      <c r="AJ2014" s="73">
        <v>6.9</v>
      </c>
      <c r="AK2014" s="73" t="s">
        <v>6134</v>
      </c>
    </row>
    <row r="2015">
      <c r="A2015" s="73" t="s">
        <v>5021</v>
      </c>
      <c r="B2015" s="74" t="s">
        <v>5021</v>
      </c>
      <c r="C2015" s="73" t="s">
        <v>5022</v>
      </c>
      <c r="D2015" s="73">
        <v>30067.0</v>
      </c>
      <c r="E2015" s="73" t="s">
        <v>2570</v>
      </c>
      <c r="F2015" s="73" t="s">
        <v>2571</v>
      </c>
      <c r="G2015" s="73">
        <v>45.4884</v>
      </c>
      <c r="H2015" s="73">
        <v>-110.5267</v>
      </c>
      <c r="I2015" s="73">
        <v>17320.0</v>
      </c>
      <c r="J2015" s="73">
        <v>2.39</v>
      </c>
      <c r="K2015" s="73">
        <f t="shared" si="1"/>
        <v>0.9680683318</v>
      </c>
      <c r="L2015" s="73">
        <f t="shared" si="2"/>
        <v>1.8</v>
      </c>
      <c r="M2015" s="73">
        <f t="shared" si="3"/>
        <v>2.9192971</v>
      </c>
      <c r="N2015" s="73" t="s">
        <v>1502</v>
      </c>
      <c r="O2015" s="73">
        <v>46.2</v>
      </c>
      <c r="P2015" s="73">
        <v>50.4</v>
      </c>
      <c r="Q2015" s="73">
        <v>49.6</v>
      </c>
      <c r="R2015" s="73">
        <v>54.6</v>
      </c>
      <c r="S2015" s="73">
        <v>2.63</v>
      </c>
      <c r="T2015" s="73">
        <v>67602.0</v>
      </c>
      <c r="U2015" s="73">
        <v>32.3</v>
      </c>
      <c r="V2015" s="73">
        <v>70.2</v>
      </c>
      <c r="W2015" s="73">
        <v>399588.0</v>
      </c>
      <c r="X2015" s="73">
        <v>896.0</v>
      </c>
      <c r="Y2015" s="73">
        <v>36.3</v>
      </c>
      <c r="Z2015" s="73">
        <v>63.2</v>
      </c>
      <c r="AA2015" s="73">
        <v>10327.0</v>
      </c>
      <c r="AB2015" s="73">
        <v>3.3</v>
      </c>
      <c r="AC2015" s="75">
        <v>45352.0</v>
      </c>
      <c r="AD2015" s="73">
        <v>93.2</v>
      </c>
      <c r="AE2015" s="73">
        <v>0.2</v>
      </c>
      <c r="AF2015" s="73">
        <v>0.3</v>
      </c>
      <c r="AG2015" s="73">
        <v>1.5</v>
      </c>
      <c r="AH2015" s="73">
        <v>0.0</v>
      </c>
      <c r="AI2015" s="73">
        <v>0.6</v>
      </c>
      <c r="AJ2015" s="73">
        <v>4.2</v>
      </c>
      <c r="AK2015" s="73" t="s">
        <v>6135</v>
      </c>
    </row>
    <row r="2016">
      <c r="A2016" s="73" t="s">
        <v>6136</v>
      </c>
      <c r="B2016" s="74" t="s">
        <v>6136</v>
      </c>
      <c r="C2016" s="73" t="s">
        <v>6137</v>
      </c>
      <c r="D2016" s="73">
        <v>5043.0</v>
      </c>
      <c r="E2016" s="73" t="s">
        <v>1956</v>
      </c>
      <c r="F2016" s="73" t="s">
        <v>1957</v>
      </c>
      <c r="G2016" s="73">
        <v>33.5894</v>
      </c>
      <c r="H2016" s="73">
        <v>-91.72</v>
      </c>
      <c r="I2016" s="73">
        <v>17309.0</v>
      </c>
      <c r="J2016" s="73">
        <v>8.06</v>
      </c>
      <c r="K2016" s="73">
        <f t="shared" si="1"/>
        <v>0.9706075498</v>
      </c>
      <c r="L2016" s="73">
        <f t="shared" si="2"/>
        <v>1.8</v>
      </c>
      <c r="M2016" s="73">
        <f t="shared" si="3"/>
        <v>2.9413534</v>
      </c>
      <c r="N2016" s="73" t="s">
        <v>1373</v>
      </c>
      <c r="O2016" s="73">
        <v>37.5</v>
      </c>
      <c r="P2016" s="73">
        <v>48.5</v>
      </c>
      <c r="Q2016" s="73">
        <v>51.5</v>
      </c>
      <c r="R2016" s="73">
        <v>45.4</v>
      </c>
      <c r="S2016" s="73">
        <v>3.0</v>
      </c>
      <c r="T2016" s="73">
        <v>44968.0</v>
      </c>
      <c r="U2016" s="73">
        <v>21.3</v>
      </c>
      <c r="V2016" s="73">
        <v>67.1</v>
      </c>
      <c r="W2016" s="73">
        <v>128469.0</v>
      </c>
      <c r="X2016" s="73">
        <v>708.0</v>
      </c>
      <c r="Y2016" s="73">
        <v>25.0</v>
      </c>
      <c r="Z2016" s="73">
        <v>53.2</v>
      </c>
      <c r="AA2016" s="73">
        <v>7415.0</v>
      </c>
      <c r="AB2016" s="73">
        <v>3.2</v>
      </c>
      <c r="AC2016" s="75">
        <v>45352.0</v>
      </c>
      <c r="AD2016" s="73">
        <v>67.3</v>
      </c>
      <c r="AE2016" s="73">
        <v>26.9</v>
      </c>
      <c r="AF2016" s="73">
        <v>0.7</v>
      </c>
      <c r="AG2016" s="73">
        <v>0.0</v>
      </c>
      <c r="AH2016" s="73">
        <v>0.0</v>
      </c>
      <c r="AI2016" s="73">
        <v>1.0</v>
      </c>
      <c r="AJ2016" s="73">
        <v>4.0</v>
      </c>
      <c r="AK2016" s="73" t="s">
        <v>6138</v>
      </c>
    </row>
    <row r="2017">
      <c r="A2017" s="73" t="s">
        <v>2244</v>
      </c>
      <c r="B2017" s="74" t="s">
        <v>2244</v>
      </c>
      <c r="C2017" s="73" t="s">
        <v>2245</v>
      </c>
      <c r="D2017" s="73">
        <v>1067.0</v>
      </c>
      <c r="E2017" s="73" t="s">
        <v>1706</v>
      </c>
      <c r="F2017" s="73" t="s">
        <v>1707</v>
      </c>
      <c r="G2017" s="73">
        <v>31.5147</v>
      </c>
      <c r="H2017" s="73">
        <v>-85.2414</v>
      </c>
      <c r="I2017" s="73">
        <v>17282.0</v>
      </c>
      <c r="J2017" s="73">
        <v>11.88</v>
      </c>
      <c r="K2017" s="73">
        <f t="shared" si="1"/>
        <v>0.9723220293</v>
      </c>
      <c r="L2017" s="73">
        <f t="shared" si="2"/>
        <v>1.8</v>
      </c>
      <c r="M2017" s="73">
        <f t="shared" si="3"/>
        <v>2.9562132</v>
      </c>
      <c r="N2017" s="73" t="s">
        <v>1373</v>
      </c>
      <c r="O2017" s="73">
        <v>44.6</v>
      </c>
      <c r="P2017" s="73">
        <v>48.0</v>
      </c>
      <c r="Q2017" s="73">
        <v>52.0</v>
      </c>
      <c r="R2017" s="73">
        <v>50.9</v>
      </c>
      <c r="S2017" s="73">
        <v>3.21</v>
      </c>
      <c r="T2017" s="73">
        <v>58395.0</v>
      </c>
      <c r="U2017" s="73">
        <v>26.1</v>
      </c>
      <c r="V2017" s="73">
        <v>81.6</v>
      </c>
      <c r="W2017" s="73">
        <v>134553.0</v>
      </c>
      <c r="X2017" s="73">
        <v>678.0</v>
      </c>
      <c r="Y2017" s="73">
        <v>21.0</v>
      </c>
      <c r="Z2017" s="73">
        <v>54.5</v>
      </c>
      <c r="AA2017" s="73">
        <v>7130.0</v>
      </c>
      <c r="AB2017" s="73">
        <v>5.3</v>
      </c>
      <c r="AC2017" s="75">
        <v>45352.0</v>
      </c>
      <c r="AD2017" s="73">
        <v>70.6</v>
      </c>
      <c r="AE2017" s="73">
        <v>25.3</v>
      </c>
      <c r="AF2017" s="73">
        <v>0.6</v>
      </c>
      <c r="AG2017" s="73">
        <v>0.3</v>
      </c>
      <c r="AH2017" s="73">
        <v>0.0</v>
      </c>
      <c r="AI2017" s="73">
        <v>0.4</v>
      </c>
      <c r="AJ2017" s="73">
        <v>2.7</v>
      </c>
      <c r="AK2017" s="73" t="s">
        <v>6139</v>
      </c>
    </row>
    <row r="2018">
      <c r="A2018" s="73" t="s">
        <v>2757</v>
      </c>
      <c r="B2018" s="74" t="s">
        <v>2757</v>
      </c>
      <c r="C2018" s="73" t="s">
        <v>2758</v>
      </c>
      <c r="D2018" s="73">
        <v>32013.0</v>
      </c>
      <c r="E2018" s="73" t="s">
        <v>1414</v>
      </c>
      <c r="F2018" s="73" t="s">
        <v>1415</v>
      </c>
      <c r="G2018" s="73">
        <v>41.4068</v>
      </c>
      <c r="H2018" s="73">
        <v>-118.112</v>
      </c>
      <c r="I2018" s="73">
        <v>17266.0</v>
      </c>
      <c r="J2018" s="73">
        <v>0.69</v>
      </c>
      <c r="K2018" s="73">
        <f t="shared" si="1"/>
        <v>0.9673083094</v>
      </c>
      <c r="L2018" s="73">
        <f t="shared" si="2"/>
        <v>1.8</v>
      </c>
      <c r="M2018" s="73">
        <f t="shared" si="3"/>
        <v>2.9126841</v>
      </c>
      <c r="N2018" s="73" t="s">
        <v>1367</v>
      </c>
      <c r="O2018" s="73">
        <v>37.0</v>
      </c>
      <c r="P2018" s="73">
        <v>52.2</v>
      </c>
      <c r="Q2018" s="73">
        <v>47.8</v>
      </c>
      <c r="R2018" s="73">
        <v>58.3</v>
      </c>
      <c r="S2018" s="73">
        <v>3.06</v>
      </c>
      <c r="T2018" s="73">
        <v>75574.0</v>
      </c>
      <c r="U2018" s="73">
        <v>35.1</v>
      </c>
      <c r="V2018" s="73">
        <v>70.1</v>
      </c>
      <c r="W2018" s="73">
        <v>235106.0</v>
      </c>
      <c r="X2018" s="73">
        <v>927.0</v>
      </c>
      <c r="Y2018" s="73">
        <v>20.8</v>
      </c>
      <c r="Z2018" s="73">
        <v>65.6</v>
      </c>
      <c r="AA2018" s="73">
        <v>7642.0</v>
      </c>
      <c r="AB2018" s="73">
        <v>4.3</v>
      </c>
      <c r="AC2018" s="75">
        <v>45352.0</v>
      </c>
      <c r="AD2018" s="73">
        <v>75.8</v>
      </c>
      <c r="AE2018" s="73">
        <v>0.8</v>
      </c>
      <c r="AF2018" s="73">
        <v>1.4</v>
      </c>
      <c r="AG2018" s="73">
        <v>3.9</v>
      </c>
      <c r="AH2018" s="73">
        <v>0.2</v>
      </c>
      <c r="AI2018" s="73">
        <v>9.1</v>
      </c>
      <c r="AJ2018" s="73">
        <v>8.8</v>
      </c>
      <c r="AK2018" s="73" t="s">
        <v>6140</v>
      </c>
    </row>
    <row r="2019">
      <c r="A2019" s="73" t="s">
        <v>1929</v>
      </c>
      <c r="B2019" s="74" t="s">
        <v>1929</v>
      </c>
      <c r="C2019" s="73" t="s">
        <v>1930</v>
      </c>
      <c r="D2019" s="73">
        <v>55103.0</v>
      </c>
      <c r="E2019" s="73" t="s">
        <v>1585</v>
      </c>
      <c r="F2019" s="73" t="s">
        <v>1586</v>
      </c>
      <c r="G2019" s="73">
        <v>43.3756</v>
      </c>
      <c r="H2019" s="73">
        <v>-90.4295</v>
      </c>
      <c r="I2019" s="73">
        <v>17256.0</v>
      </c>
      <c r="J2019" s="73">
        <v>11.37</v>
      </c>
      <c r="K2019" s="73">
        <f t="shared" si="1"/>
        <v>0.9720929578</v>
      </c>
      <c r="L2019" s="73">
        <f t="shared" si="2"/>
        <v>1.8</v>
      </c>
      <c r="M2019" s="73">
        <f t="shared" si="3"/>
        <v>2.9542293</v>
      </c>
      <c r="N2019" s="73" t="s">
        <v>1373</v>
      </c>
      <c r="O2019" s="73">
        <v>46.5</v>
      </c>
      <c r="P2019" s="73">
        <v>49.8</v>
      </c>
      <c r="Q2019" s="73">
        <v>50.2</v>
      </c>
      <c r="R2019" s="73">
        <v>51.8</v>
      </c>
      <c r="S2019" s="73">
        <v>2.9</v>
      </c>
      <c r="T2019" s="73">
        <v>61985.0</v>
      </c>
      <c r="U2019" s="73">
        <v>25.3</v>
      </c>
      <c r="V2019" s="73">
        <v>76.5</v>
      </c>
      <c r="W2019" s="73">
        <v>161312.0</v>
      </c>
      <c r="X2019" s="73">
        <v>755.0</v>
      </c>
      <c r="Y2019" s="73">
        <v>19.9</v>
      </c>
      <c r="Z2019" s="73">
        <v>58.6</v>
      </c>
      <c r="AA2019" s="73">
        <v>8856.0</v>
      </c>
      <c r="AB2019" s="73">
        <v>2.6</v>
      </c>
      <c r="AC2019" s="75">
        <v>45352.0</v>
      </c>
      <c r="AD2019" s="73">
        <v>93.8</v>
      </c>
      <c r="AE2019" s="73">
        <v>0.7</v>
      </c>
      <c r="AF2019" s="73">
        <v>0.9</v>
      </c>
      <c r="AG2019" s="73">
        <v>0.1</v>
      </c>
      <c r="AH2019" s="73">
        <v>0.0</v>
      </c>
      <c r="AI2019" s="73">
        <v>2.3</v>
      </c>
      <c r="AJ2019" s="73">
        <v>2.2</v>
      </c>
      <c r="AK2019" s="73" t="s">
        <v>6141</v>
      </c>
    </row>
    <row r="2020">
      <c r="A2020" s="73" t="s">
        <v>1369</v>
      </c>
      <c r="B2020" s="74" t="s">
        <v>1369</v>
      </c>
      <c r="C2020" s="73" t="s">
        <v>1370</v>
      </c>
      <c r="D2020" s="73">
        <v>13075.0</v>
      </c>
      <c r="E2020" s="73" t="s">
        <v>1525</v>
      </c>
      <c r="F2020" s="73" t="s">
        <v>1526</v>
      </c>
      <c r="G2020" s="73">
        <v>31.154</v>
      </c>
      <c r="H2020" s="73">
        <v>-83.4305</v>
      </c>
      <c r="I2020" s="73">
        <v>17242.0</v>
      </c>
      <c r="J2020" s="73">
        <v>29.14</v>
      </c>
      <c r="K2020" s="73">
        <f t="shared" si="1"/>
        <v>0.9801064375</v>
      </c>
      <c r="L2020" s="73">
        <f t="shared" si="2"/>
        <v>1.8</v>
      </c>
      <c r="M2020" s="73">
        <f t="shared" si="3"/>
        <v>3.0233546</v>
      </c>
      <c r="N2020" s="73" t="s">
        <v>1396</v>
      </c>
      <c r="O2020" s="73">
        <v>37.3</v>
      </c>
      <c r="P2020" s="73">
        <v>48.4</v>
      </c>
      <c r="Q2020" s="73">
        <v>51.6</v>
      </c>
      <c r="R2020" s="73">
        <v>46.0</v>
      </c>
      <c r="S2020" s="73">
        <v>3.36</v>
      </c>
      <c r="T2020" s="73">
        <v>46706.0</v>
      </c>
      <c r="U2020" s="73">
        <v>20.9</v>
      </c>
      <c r="V2020" s="73">
        <v>63.5</v>
      </c>
      <c r="W2020" s="73">
        <v>108494.0</v>
      </c>
      <c r="X2020" s="73">
        <v>887.0</v>
      </c>
      <c r="Y2020" s="73">
        <v>16.0</v>
      </c>
      <c r="Z2020" s="73">
        <v>61.1</v>
      </c>
      <c r="AA2020" s="73">
        <v>8327.0</v>
      </c>
      <c r="AB2020" s="73">
        <v>5.5</v>
      </c>
      <c r="AC2020" s="75">
        <v>45352.0</v>
      </c>
      <c r="AD2020" s="73">
        <v>64.2</v>
      </c>
      <c r="AE2020" s="73">
        <v>27.0</v>
      </c>
      <c r="AF2020" s="73">
        <v>0.2</v>
      </c>
      <c r="AG2020" s="73">
        <v>0.6</v>
      </c>
      <c r="AH2020" s="73">
        <v>0.0</v>
      </c>
      <c r="AI2020" s="73">
        <v>0.9</v>
      </c>
      <c r="AJ2020" s="73">
        <v>7.1</v>
      </c>
      <c r="AK2020" s="73" t="s">
        <v>6142</v>
      </c>
    </row>
    <row r="2021">
      <c r="A2021" s="73" t="s">
        <v>2859</v>
      </c>
      <c r="B2021" s="74" t="s">
        <v>2859</v>
      </c>
      <c r="C2021" s="73" t="s">
        <v>2860</v>
      </c>
      <c r="D2021" s="73">
        <v>54065.0</v>
      </c>
      <c r="E2021" s="73" t="s">
        <v>2485</v>
      </c>
      <c r="F2021" s="73" t="s">
        <v>2486</v>
      </c>
      <c r="G2021" s="73">
        <v>39.5604</v>
      </c>
      <c r="H2021" s="73">
        <v>-78.2578</v>
      </c>
      <c r="I2021" s="73">
        <v>17237.0</v>
      </c>
      <c r="J2021" s="73">
        <v>29.05</v>
      </c>
      <c r="K2021" s="73">
        <f t="shared" si="1"/>
        <v>0.9800656855</v>
      </c>
      <c r="L2021" s="73">
        <f t="shared" si="2"/>
        <v>1.8</v>
      </c>
      <c r="M2021" s="73">
        <f t="shared" si="3"/>
        <v>3.0230045</v>
      </c>
      <c r="N2021" s="73" t="s">
        <v>1396</v>
      </c>
      <c r="O2021" s="73">
        <v>48.6</v>
      </c>
      <c r="P2021" s="73">
        <v>51.0</v>
      </c>
      <c r="Q2021" s="73">
        <v>49.0</v>
      </c>
      <c r="R2021" s="73">
        <v>52.8</v>
      </c>
      <c r="S2021" s="73">
        <v>2.9</v>
      </c>
      <c r="T2021" s="73">
        <v>61021.0</v>
      </c>
      <c r="U2021" s="73">
        <v>24.6</v>
      </c>
      <c r="V2021" s="73">
        <v>84.3</v>
      </c>
      <c r="W2021" s="73">
        <v>206202.0</v>
      </c>
      <c r="X2021" s="73">
        <v>742.0</v>
      </c>
      <c r="Y2021" s="73">
        <v>18.7</v>
      </c>
      <c r="Z2021" s="73">
        <v>56.2</v>
      </c>
      <c r="AA2021" s="73">
        <v>8493.0</v>
      </c>
      <c r="AB2021" s="73">
        <v>5.1</v>
      </c>
      <c r="AC2021" s="75">
        <v>45352.0</v>
      </c>
      <c r="AD2021" s="73">
        <v>94.5</v>
      </c>
      <c r="AE2021" s="73">
        <v>0.2</v>
      </c>
      <c r="AF2021" s="73">
        <v>0.5</v>
      </c>
      <c r="AG2021" s="73">
        <v>0.7</v>
      </c>
      <c r="AH2021" s="73">
        <v>0.0</v>
      </c>
      <c r="AI2021" s="73">
        <v>0.9</v>
      </c>
      <c r="AJ2021" s="73">
        <v>3.3</v>
      </c>
      <c r="AK2021" s="73" t="s">
        <v>6143</v>
      </c>
    </row>
    <row r="2022">
      <c r="A2022" s="73" t="s">
        <v>6144</v>
      </c>
      <c r="B2022" s="74" t="s">
        <v>6144</v>
      </c>
      <c r="C2022" s="73" t="s">
        <v>6145</v>
      </c>
      <c r="D2022" s="73">
        <v>21079.0</v>
      </c>
      <c r="E2022" s="73" t="s">
        <v>1656</v>
      </c>
      <c r="F2022" s="73" t="s">
        <v>1657</v>
      </c>
      <c r="G2022" s="73">
        <v>37.6396</v>
      </c>
      <c r="H2022" s="73">
        <v>-84.5377</v>
      </c>
      <c r="I2022" s="73">
        <v>17175.0</v>
      </c>
      <c r="J2022" s="73">
        <v>28.84</v>
      </c>
      <c r="K2022" s="73">
        <f t="shared" si="1"/>
        <v>0.9799706042</v>
      </c>
      <c r="L2022" s="73">
        <f t="shared" si="2"/>
        <v>1.8</v>
      </c>
      <c r="M2022" s="73">
        <f t="shared" si="3"/>
        <v>3.0221876</v>
      </c>
      <c r="N2022" s="73" t="s">
        <v>1396</v>
      </c>
      <c r="O2022" s="73">
        <v>43.5</v>
      </c>
      <c r="P2022" s="73">
        <v>49.2</v>
      </c>
      <c r="Q2022" s="73">
        <v>50.8</v>
      </c>
      <c r="R2022" s="73">
        <v>57.3</v>
      </c>
      <c r="S2022" s="73">
        <v>3.06</v>
      </c>
      <c r="T2022" s="73">
        <v>58263.0</v>
      </c>
      <c r="U2022" s="73">
        <v>28.6</v>
      </c>
      <c r="V2022" s="73">
        <v>80.9</v>
      </c>
      <c r="W2022" s="73">
        <v>176980.0</v>
      </c>
      <c r="X2022" s="73">
        <v>825.0</v>
      </c>
      <c r="Y2022" s="73">
        <v>19.9</v>
      </c>
      <c r="Z2022" s="73">
        <v>54.9</v>
      </c>
      <c r="AA2022" s="73">
        <v>8129.0</v>
      </c>
      <c r="AB2022" s="73">
        <v>5.3</v>
      </c>
      <c r="AC2022" s="75">
        <v>45352.0</v>
      </c>
      <c r="AD2022" s="73">
        <v>92.8</v>
      </c>
      <c r="AE2022" s="73">
        <v>2.3</v>
      </c>
      <c r="AF2022" s="73">
        <v>0.0</v>
      </c>
      <c r="AG2022" s="73">
        <v>0.2</v>
      </c>
      <c r="AH2022" s="73">
        <v>0.0</v>
      </c>
      <c r="AI2022" s="73">
        <v>1.8</v>
      </c>
      <c r="AJ2022" s="73">
        <v>2.9</v>
      </c>
      <c r="AK2022" s="73" t="s">
        <v>6146</v>
      </c>
    </row>
    <row r="2023">
      <c r="A2023" s="73" t="s">
        <v>6147</v>
      </c>
      <c r="B2023" s="74" t="s">
        <v>6147</v>
      </c>
      <c r="C2023" s="73" t="s">
        <v>6148</v>
      </c>
      <c r="D2023" s="73">
        <v>13017.0</v>
      </c>
      <c r="E2023" s="73" t="s">
        <v>1525</v>
      </c>
      <c r="F2023" s="73" t="s">
        <v>1526</v>
      </c>
      <c r="G2023" s="73">
        <v>31.7598</v>
      </c>
      <c r="H2023" s="73">
        <v>-83.2205</v>
      </c>
      <c r="I2023" s="73">
        <v>17169.0</v>
      </c>
      <c r="J2023" s="73">
        <v>26.5</v>
      </c>
      <c r="K2023" s="73">
        <f t="shared" si="1"/>
        <v>0.97891175</v>
      </c>
      <c r="L2023" s="73">
        <f t="shared" si="2"/>
        <v>1.8</v>
      </c>
      <c r="M2023" s="73">
        <f t="shared" si="3"/>
        <v>3.013085</v>
      </c>
      <c r="N2023" s="73" t="s">
        <v>1396</v>
      </c>
      <c r="O2023" s="73">
        <v>38.7</v>
      </c>
      <c r="P2023" s="73">
        <v>47.0</v>
      </c>
      <c r="Q2023" s="73">
        <v>53.0</v>
      </c>
      <c r="R2023" s="73">
        <v>41.1</v>
      </c>
      <c r="S2023" s="73">
        <v>2.97</v>
      </c>
      <c r="T2023" s="73">
        <v>38255.0</v>
      </c>
      <c r="U2023" s="73">
        <v>13.2</v>
      </c>
      <c r="V2023" s="73">
        <v>57.9</v>
      </c>
      <c r="W2023" s="73">
        <v>101469.0</v>
      </c>
      <c r="X2023" s="73">
        <v>668.0</v>
      </c>
      <c r="Y2023" s="73">
        <v>12.2</v>
      </c>
      <c r="Z2023" s="73">
        <v>55.4</v>
      </c>
      <c r="AA2023" s="73">
        <v>5667.0</v>
      </c>
      <c r="AB2023" s="73">
        <v>5.0</v>
      </c>
      <c r="AC2023" s="75">
        <v>45352.0</v>
      </c>
      <c r="AD2023" s="73">
        <v>57.8</v>
      </c>
      <c r="AE2023" s="73">
        <v>37.3</v>
      </c>
      <c r="AF2023" s="73">
        <v>0.4</v>
      </c>
      <c r="AG2023" s="73">
        <v>0.0</v>
      </c>
      <c r="AH2023" s="73">
        <v>0.0</v>
      </c>
      <c r="AI2023" s="73">
        <v>2.3</v>
      </c>
      <c r="AJ2023" s="73">
        <v>2.3</v>
      </c>
      <c r="AK2023" s="73" t="s">
        <v>6149</v>
      </c>
    </row>
    <row r="2024">
      <c r="A2024" s="73" t="s">
        <v>1476</v>
      </c>
      <c r="B2024" s="74" t="s">
        <v>1476</v>
      </c>
      <c r="C2024" s="73" t="s">
        <v>1477</v>
      </c>
      <c r="D2024" s="73">
        <v>5047.0</v>
      </c>
      <c r="E2024" s="73" t="s">
        <v>1956</v>
      </c>
      <c r="F2024" s="73" t="s">
        <v>1957</v>
      </c>
      <c r="G2024" s="73">
        <v>35.5124</v>
      </c>
      <c r="H2024" s="73">
        <v>-93.8906</v>
      </c>
      <c r="I2024" s="73">
        <v>17160.0</v>
      </c>
      <c r="J2024" s="73">
        <v>10.88</v>
      </c>
      <c r="K2024" s="73">
        <f t="shared" si="1"/>
        <v>0.9718729203</v>
      </c>
      <c r="L2024" s="73">
        <f t="shared" si="2"/>
        <v>1.8</v>
      </c>
      <c r="M2024" s="73">
        <f t="shared" si="3"/>
        <v>2.9523232</v>
      </c>
      <c r="N2024" s="73" t="s">
        <v>1373</v>
      </c>
      <c r="O2024" s="73">
        <v>42.5</v>
      </c>
      <c r="P2024" s="73">
        <v>49.1</v>
      </c>
      <c r="Q2024" s="73">
        <v>50.9</v>
      </c>
      <c r="R2024" s="73">
        <v>50.4</v>
      </c>
      <c r="S2024" s="73">
        <v>3.15</v>
      </c>
      <c r="T2024" s="73">
        <v>47695.0</v>
      </c>
      <c r="U2024" s="73">
        <v>16.7</v>
      </c>
      <c r="V2024" s="73">
        <v>73.7</v>
      </c>
      <c r="W2024" s="73">
        <v>121063.0</v>
      </c>
      <c r="X2024" s="73">
        <v>684.0</v>
      </c>
      <c r="Y2024" s="73">
        <v>12.3</v>
      </c>
      <c r="Z2024" s="73">
        <v>51.3</v>
      </c>
      <c r="AA2024" s="73">
        <v>7526.0</v>
      </c>
      <c r="AB2024" s="73">
        <v>5.1</v>
      </c>
      <c r="AC2024" s="75">
        <v>45352.0</v>
      </c>
      <c r="AD2024" s="73">
        <v>89.6</v>
      </c>
      <c r="AE2024" s="73">
        <v>0.6</v>
      </c>
      <c r="AF2024" s="73">
        <v>0.8</v>
      </c>
      <c r="AG2024" s="73">
        <v>0.5</v>
      </c>
      <c r="AH2024" s="73">
        <v>0.1</v>
      </c>
      <c r="AI2024" s="73">
        <v>0.9</v>
      </c>
      <c r="AJ2024" s="73">
        <v>7.5</v>
      </c>
      <c r="AK2024" s="73" t="s">
        <v>6150</v>
      </c>
    </row>
    <row r="2025">
      <c r="A2025" s="73" t="s">
        <v>1403</v>
      </c>
      <c r="B2025" s="74" t="s">
        <v>1403</v>
      </c>
      <c r="C2025" s="73" t="s">
        <v>1404</v>
      </c>
      <c r="D2025" s="73">
        <v>29059.0</v>
      </c>
      <c r="E2025" s="73" t="s">
        <v>1547</v>
      </c>
      <c r="F2025" s="73" t="s">
        <v>1548</v>
      </c>
      <c r="G2025" s="73">
        <v>37.6804</v>
      </c>
      <c r="H2025" s="73">
        <v>-93.0237</v>
      </c>
      <c r="I2025" s="73">
        <v>17158.0</v>
      </c>
      <c r="J2025" s="73">
        <v>12.25</v>
      </c>
      <c r="K2025" s="73">
        <f t="shared" si="1"/>
        <v>0.9724882522</v>
      </c>
      <c r="L2025" s="73">
        <f t="shared" si="2"/>
        <v>1.8</v>
      </c>
      <c r="M2025" s="73">
        <f t="shared" si="3"/>
        <v>2.9576525</v>
      </c>
      <c r="N2025" s="73" t="s">
        <v>1373</v>
      </c>
      <c r="O2025" s="73">
        <v>41.7</v>
      </c>
      <c r="P2025" s="73">
        <v>49.0</v>
      </c>
      <c r="Q2025" s="73">
        <v>51.0</v>
      </c>
      <c r="R2025" s="73">
        <v>58.3</v>
      </c>
      <c r="S2025" s="73">
        <v>3.11</v>
      </c>
      <c r="T2025" s="73">
        <v>46547.0</v>
      </c>
      <c r="U2025" s="73">
        <v>19.4</v>
      </c>
      <c r="V2025" s="73">
        <v>75.6</v>
      </c>
      <c r="W2025" s="73">
        <v>133707.0</v>
      </c>
      <c r="X2025" s="73">
        <v>635.0</v>
      </c>
      <c r="Y2025" s="73">
        <v>13.3</v>
      </c>
      <c r="Z2025" s="73">
        <v>50.6</v>
      </c>
      <c r="AA2025" s="73">
        <v>7410.0</v>
      </c>
      <c r="AB2025" s="73">
        <v>4.9</v>
      </c>
      <c r="AC2025" s="75">
        <v>45352.0</v>
      </c>
      <c r="AD2025" s="73">
        <v>95.5</v>
      </c>
      <c r="AE2025" s="73">
        <v>0.1</v>
      </c>
      <c r="AF2025" s="73">
        <v>0.1</v>
      </c>
      <c r="AG2025" s="73">
        <v>0.2</v>
      </c>
      <c r="AH2025" s="73">
        <v>0.0</v>
      </c>
      <c r="AI2025" s="73">
        <v>0.1</v>
      </c>
      <c r="AJ2025" s="73">
        <v>3.9</v>
      </c>
      <c r="AK2025" s="73" t="s">
        <v>6151</v>
      </c>
    </row>
    <row r="2026">
      <c r="A2026" s="73" t="s">
        <v>6152</v>
      </c>
      <c r="B2026" s="74" t="s">
        <v>6152</v>
      </c>
      <c r="C2026" s="73" t="s">
        <v>6153</v>
      </c>
      <c r="D2026" s="73">
        <v>6043.0</v>
      </c>
      <c r="E2026" s="73" t="s">
        <v>1366</v>
      </c>
      <c r="F2026" s="73" t="s">
        <v>775</v>
      </c>
      <c r="G2026" s="73">
        <v>37.5815</v>
      </c>
      <c r="H2026" s="73">
        <v>-119.9054</v>
      </c>
      <c r="I2026" s="73">
        <v>17130.0</v>
      </c>
      <c r="J2026" s="73">
        <v>4.56</v>
      </c>
      <c r="K2026" s="73">
        <f t="shared" si="1"/>
        <v>0.9690393457</v>
      </c>
      <c r="L2026" s="73">
        <f t="shared" si="2"/>
        <v>1.8</v>
      </c>
      <c r="M2026" s="73">
        <f t="shared" si="3"/>
        <v>2.9277384</v>
      </c>
      <c r="N2026" s="73" t="s">
        <v>1367</v>
      </c>
      <c r="O2026" s="73">
        <v>51.6</v>
      </c>
      <c r="P2026" s="73">
        <v>50.4</v>
      </c>
      <c r="Q2026" s="73">
        <v>49.6</v>
      </c>
      <c r="R2026" s="73">
        <v>51.6</v>
      </c>
      <c r="S2026" s="73">
        <v>2.58</v>
      </c>
      <c r="T2026" s="73">
        <v>60021.0</v>
      </c>
      <c r="U2026" s="73">
        <v>27.3</v>
      </c>
      <c r="V2026" s="73">
        <v>73.8</v>
      </c>
      <c r="W2026" s="73">
        <v>323701.0</v>
      </c>
      <c r="X2026" s="73">
        <v>1134.0</v>
      </c>
      <c r="Y2026" s="73">
        <v>28.9</v>
      </c>
      <c r="Z2026" s="73">
        <v>53.0</v>
      </c>
      <c r="AA2026" s="73">
        <v>7416.0</v>
      </c>
      <c r="AB2026" s="73">
        <v>6.2</v>
      </c>
      <c r="AC2026" s="75">
        <v>45352.0</v>
      </c>
      <c r="AD2026" s="73">
        <v>82.0</v>
      </c>
      <c r="AE2026" s="73">
        <v>0.8</v>
      </c>
      <c r="AF2026" s="73">
        <v>1.3</v>
      </c>
      <c r="AG2026" s="73">
        <v>1.6</v>
      </c>
      <c r="AH2026" s="73">
        <v>0.4</v>
      </c>
      <c r="AI2026" s="73">
        <v>4.9</v>
      </c>
      <c r="AJ2026" s="73">
        <v>9.0</v>
      </c>
      <c r="AK2026" s="73" t="s">
        <v>6154</v>
      </c>
    </row>
    <row r="2027">
      <c r="A2027" s="73" t="s">
        <v>2115</v>
      </c>
      <c r="B2027" s="74" t="s">
        <v>2115</v>
      </c>
      <c r="C2027" s="73" t="s">
        <v>2116</v>
      </c>
      <c r="D2027" s="73">
        <v>19043.0</v>
      </c>
      <c r="E2027" s="73" t="s">
        <v>1844</v>
      </c>
      <c r="F2027" s="73" t="s">
        <v>1845</v>
      </c>
      <c r="G2027" s="73">
        <v>42.8447</v>
      </c>
      <c r="H2027" s="73">
        <v>-91.3414</v>
      </c>
      <c r="I2027" s="73">
        <v>17123.0</v>
      </c>
      <c r="J2027" s="73">
        <v>8.49</v>
      </c>
      <c r="K2027" s="73">
        <f t="shared" si="1"/>
        <v>0.9708003899</v>
      </c>
      <c r="L2027" s="73">
        <f t="shared" si="2"/>
        <v>1.8</v>
      </c>
      <c r="M2027" s="73">
        <f t="shared" si="3"/>
        <v>2.9430261</v>
      </c>
      <c r="N2027" s="73" t="s">
        <v>1373</v>
      </c>
      <c r="O2027" s="73">
        <v>46.9</v>
      </c>
      <c r="P2027" s="73">
        <v>50.6</v>
      </c>
      <c r="Q2027" s="73">
        <v>49.4</v>
      </c>
      <c r="R2027" s="73">
        <v>55.0</v>
      </c>
      <c r="S2027" s="73">
        <v>2.9</v>
      </c>
      <c r="T2027" s="73">
        <v>60441.0</v>
      </c>
      <c r="U2027" s="73">
        <v>26.5</v>
      </c>
      <c r="V2027" s="73">
        <v>75.3</v>
      </c>
      <c r="W2027" s="73">
        <v>149773.0</v>
      </c>
      <c r="X2027" s="73">
        <v>738.0</v>
      </c>
      <c r="Y2027" s="73">
        <v>17.2</v>
      </c>
      <c r="Z2027" s="73">
        <v>63.5</v>
      </c>
      <c r="AA2027" s="73">
        <v>9353.0</v>
      </c>
      <c r="AB2027" s="73">
        <v>2.6</v>
      </c>
      <c r="AC2027" s="75">
        <v>45352.0</v>
      </c>
      <c r="AD2027" s="73">
        <v>96.1</v>
      </c>
      <c r="AE2027" s="73">
        <v>0.4</v>
      </c>
      <c r="AF2027" s="73">
        <v>0.4</v>
      </c>
      <c r="AG2027" s="73">
        <v>0.1</v>
      </c>
      <c r="AH2027" s="73">
        <v>0.0</v>
      </c>
      <c r="AI2027" s="73">
        <v>0.4</v>
      </c>
      <c r="AJ2027" s="73">
        <v>2.6</v>
      </c>
      <c r="AK2027" s="73" t="s">
        <v>6155</v>
      </c>
    </row>
    <row r="2028">
      <c r="A2028" s="73" t="s">
        <v>6156</v>
      </c>
      <c r="B2028" s="74" t="s">
        <v>6156</v>
      </c>
      <c r="C2028" s="73" t="s">
        <v>6157</v>
      </c>
      <c r="D2028" s="73">
        <v>51685.0</v>
      </c>
      <c r="E2028" s="73" t="s">
        <v>1509</v>
      </c>
      <c r="F2028" s="73" t="s">
        <v>1510</v>
      </c>
      <c r="G2028" s="73">
        <v>38.7709</v>
      </c>
      <c r="H2028" s="73">
        <v>-77.4429</v>
      </c>
      <c r="I2028" s="73">
        <v>17123.0</v>
      </c>
      <c r="J2028" s="73">
        <v>2179.18</v>
      </c>
      <c r="K2028" s="73">
        <f t="shared" si="1"/>
        <v>2.646463913</v>
      </c>
      <c r="L2028" s="73">
        <f t="shared" si="2"/>
        <v>12.685522</v>
      </c>
      <c r="M2028" s="73">
        <f t="shared" si="3"/>
        <v>11.3870102</v>
      </c>
      <c r="N2028" s="73" t="s">
        <v>1396</v>
      </c>
      <c r="O2028" s="73">
        <v>35.8</v>
      </c>
      <c r="P2028" s="73">
        <v>50.7</v>
      </c>
      <c r="Q2028" s="73">
        <v>49.3</v>
      </c>
      <c r="R2028" s="73">
        <v>42.7</v>
      </c>
      <c r="S2028" s="73">
        <v>3.94</v>
      </c>
      <c r="T2028" s="73">
        <v>91673.0</v>
      </c>
      <c r="U2028" s="73">
        <v>45.2</v>
      </c>
      <c r="V2028" s="73">
        <v>63.4</v>
      </c>
      <c r="W2028" s="73">
        <v>368821.0</v>
      </c>
      <c r="X2028" s="73">
        <v>2073.0</v>
      </c>
      <c r="Y2028" s="73">
        <v>25.1</v>
      </c>
      <c r="Z2028" s="73">
        <v>76.7</v>
      </c>
      <c r="AA2028" s="73">
        <v>10101.0</v>
      </c>
      <c r="AB2028" s="73">
        <v>3.2</v>
      </c>
      <c r="AC2028" s="75">
        <v>45352.0</v>
      </c>
      <c r="AD2028" s="73">
        <v>45.4</v>
      </c>
      <c r="AE2028" s="73">
        <v>14.7</v>
      </c>
      <c r="AF2028" s="73">
        <v>11.0</v>
      </c>
      <c r="AG2028" s="73">
        <v>3.2</v>
      </c>
      <c r="AH2028" s="73">
        <v>0.0</v>
      </c>
      <c r="AI2028" s="73">
        <v>14.0</v>
      </c>
      <c r="AJ2028" s="73">
        <v>11.7</v>
      </c>
      <c r="AK2028" s="73">
        <v>20111.0</v>
      </c>
    </row>
    <row r="2029">
      <c r="A2029" s="73" t="s">
        <v>1770</v>
      </c>
      <c r="B2029" s="74" t="s">
        <v>1770</v>
      </c>
      <c r="C2029" s="73" t="s">
        <v>1771</v>
      </c>
      <c r="D2029" s="73">
        <v>17181.0</v>
      </c>
      <c r="E2029" s="73" t="s">
        <v>1371</v>
      </c>
      <c r="F2029" s="73" t="s">
        <v>1372</v>
      </c>
      <c r="G2029" s="73">
        <v>37.4713</v>
      </c>
      <c r="H2029" s="73">
        <v>-89.2551</v>
      </c>
      <c r="I2029" s="73">
        <v>17122.0</v>
      </c>
      <c r="J2029" s="73">
        <v>15.99</v>
      </c>
      <c r="K2029" s="73">
        <f t="shared" si="1"/>
        <v>0.9741700478</v>
      </c>
      <c r="L2029" s="73">
        <f t="shared" si="2"/>
        <v>1.8</v>
      </c>
      <c r="M2029" s="73">
        <f t="shared" si="3"/>
        <v>2.9722011</v>
      </c>
      <c r="N2029" s="73" t="s">
        <v>1373</v>
      </c>
      <c r="O2029" s="73">
        <v>44.7</v>
      </c>
      <c r="P2029" s="73">
        <v>50.6</v>
      </c>
      <c r="Q2029" s="73">
        <v>49.4</v>
      </c>
      <c r="R2029" s="73">
        <v>48.2</v>
      </c>
      <c r="S2029" s="73">
        <v>3.11</v>
      </c>
      <c r="T2029" s="73">
        <v>54090.0</v>
      </c>
      <c r="U2029" s="73">
        <v>25.2</v>
      </c>
      <c r="V2029" s="73">
        <v>78.5</v>
      </c>
      <c r="W2029" s="73">
        <v>127193.0</v>
      </c>
      <c r="X2029" s="73">
        <v>710.0</v>
      </c>
      <c r="Y2029" s="73">
        <v>21.7</v>
      </c>
      <c r="Z2029" s="73">
        <v>51.4</v>
      </c>
      <c r="AA2029" s="73">
        <v>7166.0</v>
      </c>
      <c r="AB2029" s="73">
        <v>6.3</v>
      </c>
      <c r="AC2029" s="75">
        <v>45352.0</v>
      </c>
      <c r="AD2029" s="73">
        <v>91.3</v>
      </c>
      <c r="AE2029" s="73">
        <v>1.5</v>
      </c>
      <c r="AF2029" s="73">
        <v>0.3</v>
      </c>
      <c r="AG2029" s="73">
        <v>0.2</v>
      </c>
      <c r="AH2029" s="73">
        <v>0.2</v>
      </c>
      <c r="AI2029" s="73">
        <v>0.2</v>
      </c>
      <c r="AJ2029" s="73">
        <v>6.2</v>
      </c>
      <c r="AK2029" s="73" t="s">
        <v>6158</v>
      </c>
    </row>
    <row r="2030">
      <c r="A2030" s="73" t="s">
        <v>3611</v>
      </c>
      <c r="B2030" s="74" t="s">
        <v>3611</v>
      </c>
      <c r="C2030" s="73" t="s">
        <v>3612</v>
      </c>
      <c r="D2030" s="73">
        <v>21161.0</v>
      </c>
      <c r="E2030" s="73" t="s">
        <v>1656</v>
      </c>
      <c r="F2030" s="73" t="s">
        <v>1657</v>
      </c>
      <c r="G2030" s="73">
        <v>38.5952</v>
      </c>
      <c r="H2030" s="73">
        <v>-83.8242</v>
      </c>
      <c r="I2030" s="73">
        <v>17068.0</v>
      </c>
      <c r="J2030" s="73">
        <v>27.44</v>
      </c>
      <c r="K2030" s="73">
        <f t="shared" si="1"/>
        <v>0.9793369641</v>
      </c>
      <c r="L2030" s="73">
        <f t="shared" si="2"/>
        <v>1.8</v>
      </c>
      <c r="M2030" s="73">
        <f t="shared" si="3"/>
        <v>3.0167416</v>
      </c>
      <c r="N2030" s="73" t="s">
        <v>1396</v>
      </c>
      <c r="O2030" s="73">
        <v>42.1</v>
      </c>
      <c r="P2030" s="73">
        <v>49.0</v>
      </c>
      <c r="Q2030" s="73">
        <v>51.0</v>
      </c>
      <c r="R2030" s="73">
        <v>47.5</v>
      </c>
      <c r="S2030" s="73">
        <v>3.14</v>
      </c>
      <c r="T2030" s="73">
        <v>48460.0</v>
      </c>
      <c r="U2030" s="73">
        <v>25.8</v>
      </c>
      <c r="V2030" s="73">
        <v>68.6</v>
      </c>
      <c r="W2030" s="73">
        <v>154432.0</v>
      </c>
      <c r="X2030" s="73">
        <v>697.0</v>
      </c>
      <c r="Y2030" s="73">
        <v>22.6</v>
      </c>
      <c r="Z2030" s="73">
        <v>56.5</v>
      </c>
      <c r="AA2030" s="73">
        <v>6584.0</v>
      </c>
      <c r="AB2030" s="73">
        <v>4.7</v>
      </c>
      <c r="AC2030" s="75">
        <v>45352.0</v>
      </c>
      <c r="AD2030" s="73">
        <v>88.0</v>
      </c>
      <c r="AE2030" s="73">
        <v>6.8</v>
      </c>
      <c r="AF2030" s="73">
        <v>0.6</v>
      </c>
      <c r="AG2030" s="73">
        <v>0.5</v>
      </c>
      <c r="AH2030" s="73">
        <v>0.1</v>
      </c>
      <c r="AI2030" s="73">
        <v>0.6</v>
      </c>
      <c r="AJ2030" s="73">
        <v>3.5</v>
      </c>
      <c r="AK2030" s="73" t="s">
        <v>6159</v>
      </c>
    </row>
    <row r="2031">
      <c r="A2031" s="73" t="s">
        <v>1764</v>
      </c>
      <c r="B2031" s="74" t="s">
        <v>1764</v>
      </c>
      <c r="C2031" s="73" t="s">
        <v>6160</v>
      </c>
      <c r="D2031" s="73">
        <v>51520.0</v>
      </c>
      <c r="E2031" s="73" t="s">
        <v>1509</v>
      </c>
      <c r="F2031" s="73" t="s">
        <v>1510</v>
      </c>
      <c r="G2031" s="73">
        <v>36.618</v>
      </c>
      <c r="H2031" s="73">
        <v>-82.1605</v>
      </c>
      <c r="I2031" s="73">
        <v>17036.0</v>
      </c>
      <c r="J2031" s="73">
        <v>511.04</v>
      </c>
      <c r="K2031" s="73">
        <f t="shared" si="1"/>
        <v>1.224513591</v>
      </c>
      <c r="L2031" s="73">
        <f t="shared" si="2"/>
        <v>1.8</v>
      </c>
      <c r="M2031" s="73">
        <f t="shared" si="3"/>
        <v>4.8979456</v>
      </c>
      <c r="N2031" s="73" t="s">
        <v>1396</v>
      </c>
      <c r="O2031" s="73">
        <v>43.7</v>
      </c>
      <c r="P2031" s="73">
        <v>48.2</v>
      </c>
      <c r="Q2031" s="73">
        <v>51.8</v>
      </c>
      <c r="R2031" s="73">
        <v>41.8</v>
      </c>
      <c r="S2031" s="73">
        <v>3.09</v>
      </c>
      <c r="T2031" s="73">
        <v>45250.0</v>
      </c>
      <c r="U2031" s="73">
        <v>20.1</v>
      </c>
      <c r="V2031" s="73">
        <v>63.0</v>
      </c>
      <c r="W2031" s="73">
        <v>150996.0</v>
      </c>
      <c r="X2031" s="73">
        <v>784.0</v>
      </c>
      <c r="Y2031" s="73">
        <v>22.8</v>
      </c>
      <c r="Z2031" s="73">
        <v>55.7</v>
      </c>
      <c r="AA2031" s="73">
        <v>7789.0</v>
      </c>
      <c r="AB2031" s="73">
        <v>4.1</v>
      </c>
      <c r="AC2031" s="75">
        <v>45352.0</v>
      </c>
      <c r="AD2031" s="73">
        <v>87.4</v>
      </c>
      <c r="AE2031" s="73">
        <v>6.3</v>
      </c>
      <c r="AF2031" s="73">
        <v>0.3</v>
      </c>
      <c r="AG2031" s="73">
        <v>0.0</v>
      </c>
      <c r="AH2031" s="73">
        <v>0.0</v>
      </c>
      <c r="AI2031" s="73">
        <v>1.0</v>
      </c>
      <c r="AJ2031" s="73">
        <v>5.0</v>
      </c>
      <c r="AK2031" s="73" t="s">
        <v>6161</v>
      </c>
    </row>
    <row r="2032">
      <c r="A2032" s="73" t="s">
        <v>1957</v>
      </c>
      <c r="B2032" s="74" t="s">
        <v>1957</v>
      </c>
      <c r="C2032" s="73" t="s">
        <v>6162</v>
      </c>
      <c r="D2032" s="73">
        <v>5001.0</v>
      </c>
      <c r="E2032" s="73" t="s">
        <v>1956</v>
      </c>
      <c r="F2032" s="73" t="s">
        <v>1957</v>
      </c>
      <c r="G2032" s="73">
        <v>34.2892</v>
      </c>
      <c r="H2032" s="73">
        <v>-91.3742</v>
      </c>
      <c r="I2032" s="73">
        <v>17024.0</v>
      </c>
      <c r="J2032" s="73">
        <v>6.63</v>
      </c>
      <c r="K2032" s="73">
        <f t="shared" si="1"/>
        <v>0.96996652</v>
      </c>
      <c r="L2032" s="73">
        <f t="shared" si="2"/>
        <v>1.8</v>
      </c>
      <c r="M2032" s="73">
        <f t="shared" si="3"/>
        <v>2.9357907</v>
      </c>
      <c r="N2032" s="73" t="s">
        <v>1373</v>
      </c>
      <c r="O2032" s="73">
        <v>41.4</v>
      </c>
      <c r="P2032" s="73">
        <v>48.5</v>
      </c>
      <c r="Q2032" s="73">
        <v>51.5</v>
      </c>
      <c r="R2032" s="73">
        <v>49.1</v>
      </c>
      <c r="S2032" s="73">
        <v>3.19</v>
      </c>
      <c r="T2032" s="73">
        <v>58695.0</v>
      </c>
      <c r="U2032" s="73">
        <v>21.7</v>
      </c>
      <c r="V2032" s="73">
        <v>66.2</v>
      </c>
      <c r="W2032" s="73">
        <v>124173.0</v>
      </c>
      <c r="X2032" s="73">
        <v>749.0</v>
      </c>
      <c r="Y2032" s="73">
        <v>15.8</v>
      </c>
      <c r="Z2032" s="73">
        <v>58.0</v>
      </c>
      <c r="AA2032" s="73">
        <v>9157.0</v>
      </c>
      <c r="AB2032" s="73">
        <v>6.5</v>
      </c>
      <c r="AC2032" s="75">
        <v>45352.0</v>
      </c>
      <c r="AD2032" s="73">
        <v>71.1</v>
      </c>
      <c r="AE2032" s="73">
        <v>25.7</v>
      </c>
      <c r="AF2032" s="73">
        <v>0.0</v>
      </c>
      <c r="AG2032" s="73">
        <v>0.3</v>
      </c>
      <c r="AH2032" s="73">
        <v>0.0</v>
      </c>
      <c r="AI2032" s="73">
        <v>0.7</v>
      </c>
      <c r="AJ2032" s="73">
        <v>2.1</v>
      </c>
      <c r="AK2032" s="73" t="s">
        <v>6163</v>
      </c>
    </row>
    <row r="2033">
      <c r="A2033" s="73" t="s">
        <v>6164</v>
      </c>
      <c r="B2033" s="74" t="s">
        <v>6164</v>
      </c>
      <c r="C2033" s="73" t="s">
        <v>6165</v>
      </c>
      <c r="D2033" s="73">
        <v>28017.0</v>
      </c>
      <c r="E2033" s="73" t="s">
        <v>2308</v>
      </c>
      <c r="F2033" s="73" t="s">
        <v>2309</v>
      </c>
      <c r="G2033" s="73">
        <v>33.9208</v>
      </c>
      <c r="H2033" s="73">
        <v>-88.9479</v>
      </c>
      <c r="I2033" s="73">
        <v>17024.0</v>
      </c>
      <c r="J2033" s="73">
        <v>13.1</v>
      </c>
      <c r="K2033" s="73">
        <f t="shared" si="1"/>
        <v>0.9728702234</v>
      </c>
      <c r="L2033" s="73">
        <f t="shared" si="2"/>
        <v>1.8</v>
      </c>
      <c r="M2033" s="73">
        <f t="shared" si="3"/>
        <v>2.960959</v>
      </c>
      <c r="N2033" s="73" t="s">
        <v>1373</v>
      </c>
      <c r="O2033" s="73">
        <v>39.3</v>
      </c>
      <c r="P2033" s="73">
        <v>48.6</v>
      </c>
      <c r="Q2033" s="73">
        <v>51.4</v>
      </c>
      <c r="R2033" s="73">
        <v>45.0</v>
      </c>
      <c r="S2033" s="73">
        <v>3.09</v>
      </c>
      <c r="T2033" s="73">
        <v>40224.0</v>
      </c>
      <c r="U2033" s="73">
        <v>14.1</v>
      </c>
      <c r="V2033" s="73">
        <v>67.8</v>
      </c>
      <c r="W2033" s="73">
        <v>86886.0</v>
      </c>
      <c r="X2033" s="73">
        <v>709.0</v>
      </c>
      <c r="Y2033" s="73">
        <v>11.3</v>
      </c>
      <c r="Z2033" s="73">
        <v>52.5</v>
      </c>
      <c r="AA2033" s="73">
        <v>6005.0</v>
      </c>
      <c r="AB2033" s="73">
        <v>3.1</v>
      </c>
      <c r="AC2033" s="75">
        <v>45352.0</v>
      </c>
      <c r="AD2033" s="73">
        <v>50.3</v>
      </c>
      <c r="AE2033" s="73">
        <v>44.2</v>
      </c>
      <c r="AF2033" s="73">
        <v>0.2</v>
      </c>
      <c r="AG2033" s="73">
        <v>0.0</v>
      </c>
      <c r="AH2033" s="73">
        <v>0.0</v>
      </c>
      <c r="AI2033" s="73">
        <v>3.4</v>
      </c>
      <c r="AJ2033" s="73">
        <v>2.0</v>
      </c>
      <c r="AK2033" s="73" t="s">
        <v>6166</v>
      </c>
    </row>
    <row r="2034">
      <c r="A2034" s="73" t="s">
        <v>6167</v>
      </c>
      <c r="B2034" s="74" t="s">
        <v>6167</v>
      </c>
      <c r="C2034" s="73" t="s">
        <v>6168</v>
      </c>
      <c r="D2034" s="73">
        <v>8051.0</v>
      </c>
      <c r="E2034" s="73" t="s">
        <v>1677</v>
      </c>
      <c r="F2034" s="73" t="s">
        <v>1678</v>
      </c>
      <c r="G2034" s="73">
        <v>38.6667</v>
      </c>
      <c r="H2034" s="73">
        <v>-107.0316</v>
      </c>
      <c r="I2034" s="73">
        <v>17018.0</v>
      </c>
      <c r="J2034" s="73">
        <v>2.03</v>
      </c>
      <c r="K2034" s="73">
        <f t="shared" si="1"/>
        <v>0.967907336</v>
      </c>
      <c r="L2034" s="73">
        <f t="shared" si="2"/>
        <v>1.8</v>
      </c>
      <c r="M2034" s="73">
        <f t="shared" si="3"/>
        <v>2.9178967</v>
      </c>
      <c r="N2034" s="73" t="s">
        <v>1502</v>
      </c>
      <c r="O2034" s="73">
        <v>36.4</v>
      </c>
      <c r="P2034" s="73">
        <v>54.0</v>
      </c>
      <c r="Q2034" s="73">
        <v>46.0</v>
      </c>
      <c r="R2034" s="73">
        <v>50.9</v>
      </c>
      <c r="S2034" s="73">
        <v>2.58</v>
      </c>
      <c r="T2034" s="73">
        <v>76538.0</v>
      </c>
      <c r="U2034" s="73">
        <v>36.1</v>
      </c>
      <c r="V2034" s="73">
        <v>63.1</v>
      </c>
      <c r="W2034" s="73">
        <v>531478.0</v>
      </c>
      <c r="X2034" s="73">
        <v>1168.0</v>
      </c>
      <c r="Y2034" s="73">
        <v>59.3</v>
      </c>
      <c r="Z2034" s="73">
        <v>73.6</v>
      </c>
      <c r="AA2034" s="73">
        <v>11575.0</v>
      </c>
      <c r="AB2034" s="73">
        <v>3.6</v>
      </c>
      <c r="AC2034" s="75">
        <v>45352.0</v>
      </c>
      <c r="AD2034" s="73">
        <v>90.5</v>
      </c>
      <c r="AE2034" s="73">
        <v>1.1</v>
      </c>
      <c r="AF2034" s="73">
        <v>0.9</v>
      </c>
      <c r="AG2034" s="73">
        <v>0.5</v>
      </c>
      <c r="AH2034" s="73">
        <v>0.1</v>
      </c>
      <c r="AI2034" s="73">
        <v>1.5</v>
      </c>
      <c r="AJ2034" s="73">
        <v>5.4</v>
      </c>
      <c r="AK2034" s="73" t="s">
        <v>6169</v>
      </c>
    </row>
    <row r="2035">
      <c r="A2035" s="73" t="s">
        <v>6170</v>
      </c>
      <c r="B2035" s="74" t="s">
        <v>6170</v>
      </c>
      <c r="C2035" s="73" t="s">
        <v>6171</v>
      </c>
      <c r="D2035" s="73">
        <v>19171.0</v>
      </c>
      <c r="E2035" s="73" t="s">
        <v>1844</v>
      </c>
      <c r="F2035" s="73" t="s">
        <v>1845</v>
      </c>
      <c r="G2035" s="73">
        <v>42.0798</v>
      </c>
      <c r="H2035" s="73">
        <v>-92.5326</v>
      </c>
      <c r="I2035" s="73">
        <v>17017.0</v>
      </c>
      <c r="J2035" s="73">
        <v>9.11</v>
      </c>
      <c r="K2035" s="73">
        <f t="shared" si="1"/>
        <v>0.9710785058</v>
      </c>
      <c r="L2035" s="73">
        <f t="shared" si="2"/>
        <v>1.8</v>
      </c>
      <c r="M2035" s="73">
        <f t="shared" si="3"/>
        <v>2.9454379</v>
      </c>
      <c r="N2035" s="73" t="s">
        <v>1373</v>
      </c>
      <c r="O2035" s="73">
        <v>41.0</v>
      </c>
      <c r="P2035" s="73">
        <v>50.7</v>
      </c>
      <c r="Q2035" s="73">
        <v>49.3</v>
      </c>
      <c r="R2035" s="73">
        <v>55.4</v>
      </c>
      <c r="S2035" s="73">
        <v>2.96</v>
      </c>
      <c r="T2035" s="73">
        <v>65483.0</v>
      </c>
      <c r="U2035" s="73">
        <v>28.4</v>
      </c>
      <c r="V2035" s="73">
        <v>75.5</v>
      </c>
      <c r="W2035" s="73">
        <v>129014.0</v>
      </c>
      <c r="X2035" s="73">
        <v>829.0</v>
      </c>
      <c r="Y2035" s="73">
        <v>18.3</v>
      </c>
      <c r="Z2035" s="73">
        <v>63.8</v>
      </c>
      <c r="AA2035" s="73">
        <v>9222.0</v>
      </c>
      <c r="AB2035" s="73">
        <v>4.5</v>
      </c>
      <c r="AC2035" s="75">
        <v>45352.0</v>
      </c>
      <c r="AD2035" s="73">
        <v>83.1</v>
      </c>
      <c r="AE2035" s="73">
        <v>1.0</v>
      </c>
      <c r="AF2035" s="73">
        <v>0.6</v>
      </c>
      <c r="AG2035" s="73">
        <v>7.5</v>
      </c>
      <c r="AH2035" s="73">
        <v>0.0</v>
      </c>
      <c r="AI2035" s="73">
        <v>1.8</v>
      </c>
      <c r="AJ2035" s="73">
        <v>6.0</v>
      </c>
      <c r="AK2035" s="73" t="s">
        <v>6172</v>
      </c>
    </row>
    <row r="2036">
      <c r="A2036" s="73" t="s">
        <v>6173</v>
      </c>
      <c r="B2036" s="73" t="s">
        <v>6173</v>
      </c>
      <c r="C2036" s="73" t="s">
        <v>6174</v>
      </c>
      <c r="D2036" s="73">
        <v>48145.0</v>
      </c>
      <c r="E2036" s="73" t="s">
        <v>1377</v>
      </c>
      <c r="F2036" s="73" t="s">
        <v>1378</v>
      </c>
      <c r="G2036" s="73">
        <v>31.2533</v>
      </c>
      <c r="H2036" s="73">
        <v>-96.9359</v>
      </c>
      <c r="I2036" s="73">
        <v>17013.0</v>
      </c>
      <c r="J2036" s="73">
        <v>8.58</v>
      </c>
      <c r="K2036" s="73">
        <f t="shared" si="1"/>
        <v>0.9708407566</v>
      </c>
      <c r="L2036" s="73">
        <f t="shared" si="2"/>
        <v>1.8</v>
      </c>
      <c r="M2036" s="73">
        <f t="shared" si="3"/>
        <v>2.9433762</v>
      </c>
      <c r="N2036" s="73" t="s">
        <v>1373</v>
      </c>
      <c r="O2036" s="73">
        <v>40.0</v>
      </c>
      <c r="P2036" s="73">
        <v>47.4</v>
      </c>
      <c r="Q2036" s="73">
        <v>52.6</v>
      </c>
      <c r="R2036" s="73">
        <v>39.8</v>
      </c>
      <c r="S2036" s="73">
        <v>3.7</v>
      </c>
      <c r="T2036" s="73">
        <v>45172.0</v>
      </c>
      <c r="U2036" s="73">
        <v>20.0</v>
      </c>
      <c r="V2036" s="73">
        <v>78.4</v>
      </c>
      <c r="W2036" s="73">
        <v>104045.0</v>
      </c>
      <c r="X2036" s="73">
        <v>691.0</v>
      </c>
      <c r="Y2036" s="73">
        <v>13.4</v>
      </c>
      <c r="Z2036" s="73">
        <v>48.9</v>
      </c>
      <c r="AA2036" s="73">
        <v>7095.0</v>
      </c>
      <c r="AB2036" s="73">
        <v>7.4</v>
      </c>
      <c r="AC2036" s="75">
        <v>45352.0</v>
      </c>
      <c r="AD2036" s="73">
        <v>57.0</v>
      </c>
      <c r="AE2036" s="73">
        <v>20.6</v>
      </c>
      <c r="AF2036" s="73">
        <v>7.5</v>
      </c>
      <c r="AG2036" s="73">
        <v>0.5</v>
      </c>
      <c r="AH2036" s="73">
        <v>0.0</v>
      </c>
      <c r="AI2036" s="73">
        <v>3.1</v>
      </c>
      <c r="AJ2036" s="73">
        <v>11.2</v>
      </c>
      <c r="AK2036" s="73" t="s">
        <v>6175</v>
      </c>
    </row>
    <row r="2037">
      <c r="A2037" s="73" t="s">
        <v>6176</v>
      </c>
      <c r="B2037" s="74" t="s">
        <v>6176</v>
      </c>
      <c r="C2037" s="73" t="s">
        <v>6177</v>
      </c>
      <c r="D2037" s="73">
        <v>23021.0</v>
      </c>
      <c r="E2037" s="73" t="s">
        <v>2101</v>
      </c>
      <c r="F2037" s="73" t="s">
        <v>2102</v>
      </c>
      <c r="G2037" s="73">
        <v>45.8374</v>
      </c>
      <c r="H2037" s="73">
        <v>-69.2846</v>
      </c>
      <c r="I2037" s="73">
        <v>16936.0</v>
      </c>
      <c r="J2037" s="73">
        <v>1.65</v>
      </c>
      <c r="K2037" s="73">
        <f t="shared" si="1"/>
        <v>0.9677374251</v>
      </c>
      <c r="L2037" s="73">
        <f t="shared" si="2"/>
        <v>1.8</v>
      </c>
      <c r="M2037" s="73">
        <f t="shared" si="3"/>
        <v>2.9164185</v>
      </c>
      <c r="N2037" s="73" t="s">
        <v>1396</v>
      </c>
      <c r="O2037" s="73">
        <v>51.2</v>
      </c>
      <c r="P2037" s="73">
        <v>50.6</v>
      </c>
      <c r="Q2037" s="73">
        <v>49.4</v>
      </c>
      <c r="R2037" s="73">
        <v>51.6</v>
      </c>
      <c r="S2037" s="73">
        <v>2.55</v>
      </c>
      <c r="T2037" s="73">
        <v>51805.0</v>
      </c>
      <c r="U2037" s="73">
        <v>20.6</v>
      </c>
      <c r="V2037" s="73">
        <v>77.2</v>
      </c>
      <c r="W2037" s="73">
        <v>135101.0</v>
      </c>
      <c r="X2037" s="73">
        <v>792.0</v>
      </c>
      <c r="Y2037" s="73">
        <v>20.8</v>
      </c>
      <c r="Z2037" s="73">
        <v>52.1</v>
      </c>
      <c r="AA2037" s="73">
        <v>7126.0</v>
      </c>
      <c r="AB2037" s="73">
        <v>4.9</v>
      </c>
      <c r="AC2037" s="75">
        <v>45352.0</v>
      </c>
      <c r="AD2037" s="73">
        <v>93.4</v>
      </c>
      <c r="AE2037" s="73">
        <v>0.6</v>
      </c>
      <c r="AF2037" s="73">
        <v>0.6</v>
      </c>
      <c r="AG2037" s="73">
        <v>0.2</v>
      </c>
      <c r="AH2037" s="73">
        <v>0.0</v>
      </c>
      <c r="AI2037" s="73">
        <v>1.5</v>
      </c>
      <c r="AJ2037" s="73">
        <v>3.6</v>
      </c>
      <c r="AK2037" s="73" t="s">
        <v>6178</v>
      </c>
    </row>
    <row r="2038">
      <c r="A2038" s="73" t="s">
        <v>6179</v>
      </c>
      <c r="B2038" s="74" t="s">
        <v>6179</v>
      </c>
      <c r="C2038" s="73" t="s">
        <v>6180</v>
      </c>
      <c r="D2038" s="73">
        <v>72039.0</v>
      </c>
      <c r="E2038" s="73" t="s">
        <v>2039</v>
      </c>
      <c r="F2038" s="73" t="s">
        <v>2040</v>
      </c>
      <c r="G2038" s="73">
        <v>18.2891</v>
      </c>
      <c r="H2038" s="73">
        <v>-66.5165</v>
      </c>
      <c r="I2038" s="73">
        <v>16924.0</v>
      </c>
      <c r="J2038" s="73">
        <v>98.22</v>
      </c>
      <c r="K2038" s="73">
        <f t="shared" si="1"/>
        <v>1.011890999</v>
      </c>
      <c r="L2038" s="73">
        <f t="shared" si="2"/>
        <v>1.8</v>
      </c>
      <c r="M2038" s="73">
        <f t="shared" si="3"/>
        <v>3.2920758</v>
      </c>
      <c r="N2038" s="73" t="s">
        <v>2041</v>
      </c>
      <c r="O2038" s="73">
        <v>44.9</v>
      </c>
      <c r="P2038" s="73">
        <v>48.3</v>
      </c>
      <c r="Q2038" s="73">
        <v>51.7</v>
      </c>
      <c r="R2038" s="73">
        <v>39.9</v>
      </c>
      <c r="S2038" s="73">
        <v>3.65</v>
      </c>
      <c r="T2038" s="73">
        <v>19618.0</v>
      </c>
      <c r="U2038" s="73">
        <v>1.0</v>
      </c>
      <c r="V2038" s="73">
        <v>71.8</v>
      </c>
      <c r="W2038" s="73">
        <v>92167.0</v>
      </c>
      <c r="X2038" s="73">
        <v>375.0</v>
      </c>
      <c r="Y2038" s="73">
        <v>15.9</v>
      </c>
      <c r="Z2038" s="73">
        <v>35.4</v>
      </c>
      <c r="AA2038" s="73">
        <v>4085.0</v>
      </c>
      <c r="AB2038" s="73">
        <v>17.7</v>
      </c>
      <c r="AC2038" s="75">
        <v>45352.0</v>
      </c>
      <c r="AD2038" s="73">
        <v>50.9</v>
      </c>
      <c r="AE2038" s="73">
        <v>3.1</v>
      </c>
      <c r="AF2038" s="73">
        <v>0.5</v>
      </c>
      <c r="AG2038" s="73">
        <v>1.5</v>
      </c>
      <c r="AH2038" s="73">
        <v>0.0</v>
      </c>
      <c r="AI2038" s="73">
        <v>7.9</v>
      </c>
      <c r="AJ2038" s="73">
        <v>36.1</v>
      </c>
      <c r="AK2038" s="73" t="s">
        <v>6181</v>
      </c>
    </row>
    <row r="2039">
      <c r="A2039" s="73" t="s">
        <v>3310</v>
      </c>
      <c r="B2039" s="74" t="s">
        <v>3310</v>
      </c>
      <c r="C2039" s="73" t="s">
        <v>3311</v>
      </c>
      <c r="D2039" s="73">
        <v>54041.0</v>
      </c>
      <c r="E2039" s="73" t="s">
        <v>2485</v>
      </c>
      <c r="F2039" s="73" t="s">
        <v>2486</v>
      </c>
      <c r="G2039" s="73">
        <v>38.9959</v>
      </c>
      <c r="H2039" s="73">
        <v>-80.5022</v>
      </c>
      <c r="I2039" s="73">
        <v>16920.0</v>
      </c>
      <c r="J2039" s="73">
        <v>16.88</v>
      </c>
      <c r="K2039" s="73">
        <f t="shared" si="1"/>
        <v>0.9745706894</v>
      </c>
      <c r="L2039" s="73">
        <f t="shared" si="2"/>
        <v>1.8</v>
      </c>
      <c r="M2039" s="73">
        <f t="shared" si="3"/>
        <v>2.9756632</v>
      </c>
      <c r="N2039" s="73" t="s">
        <v>1396</v>
      </c>
      <c r="O2039" s="73">
        <v>43.5</v>
      </c>
      <c r="P2039" s="73">
        <v>50.2</v>
      </c>
      <c r="Q2039" s="73">
        <v>49.8</v>
      </c>
      <c r="R2039" s="73">
        <v>49.7</v>
      </c>
      <c r="S2039" s="73">
        <v>3.05</v>
      </c>
      <c r="T2039" s="73">
        <v>50552.0</v>
      </c>
      <c r="U2039" s="73">
        <v>23.7</v>
      </c>
      <c r="V2039" s="73">
        <v>72.7</v>
      </c>
      <c r="W2039" s="73">
        <v>133940.0</v>
      </c>
      <c r="X2039" s="73">
        <v>726.0</v>
      </c>
      <c r="Y2039" s="73">
        <v>17.6</v>
      </c>
      <c r="Z2039" s="73">
        <v>52.5</v>
      </c>
      <c r="AA2039" s="73">
        <v>6179.0</v>
      </c>
      <c r="AB2039" s="73">
        <v>8.7</v>
      </c>
      <c r="AC2039" s="75">
        <v>45352.0</v>
      </c>
      <c r="AD2039" s="73">
        <v>93.0</v>
      </c>
      <c r="AE2039" s="73">
        <v>0.1</v>
      </c>
      <c r="AF2039" s="73">
        <v>0.6</v>
      </c>
      <c r="AG2039" s="73">
        <v>0.2</v>
      </c>
      <c r="AH2039" s="73">
        <v>0.0</v>
      </c>
      <c r="AI2039" s="73">
        <v>0.3</v>
      </c>
      <c r="AJ2039" s="73">
        <v>5.8</v>
      </c>
      <c r="AK2039" s="73" t="s">
        <v>6182</v>
      </c>
    </row>
    <row r="2040">
      <c r="A2040" s="73" t="s">
        <v>6183</v>
      </c>
      <c r="B2040" s="74" t="s">
        <v>6183</v>
      </c>
      <c r="C2040" s="73" t="s">
        <v>6184</v>
      </c>
      <c r="D2040" s="73">
        <v>13241.0</v>
      </c>
      <c r="E2040" s="73" t="s">
        <v>1525</v>
      </c>
      <c r="F2040" s="73" t="s">
        <v>1526</v>
      </c>
      <c r="G2040" s="73">
        <v>34.8818</v>
      </c>
      <c r="H2040" s="73">
        <v>-83.402</v>
      </c>
      <c r="I2040" s="73">
        <v>16915.0</v>
      </c>
      <c r="J2040" s="73">
        <v>17.64</v>
      </c>
      <c r="K2040" s="73">
        <f t="shared" si="1"/>
        <v>0.9749129407</v>
      </c>
      <c r="L2040" s="73">
        <f t="shared" si="2"/>
        <v>1.8</v>
      </c>
      <c r="M2040" s="73">
        <f t="shared" si="3"/>
        <v>2.9786196</v>
      </c>
      <c r="N2040" s="73" t="s">
        <v>1396</v>
      </c>
      <c r="O2040" s="73">
        <v>49.4</v>
      </c>
      <c r="P2040" s="73">
        <v>48.9</v>
      </c>
      <c r="Q2040" s="73">
        <v>51.1</v>
      </c>
      <c r="R2040" s="73">
        <v>53.3</v>
      </c>
      <c r="S2040" s="73">
        <v>2.84</v>
      </c>
      <c r="T2040" s="73">
        <v>57261.0</v>
      </c>
      <c r="U2040" s="73">
        <v>25.0</v>
      </c>
      <c r="V2040" s="73">
        <v>76.7</v>
      </c>
      <c r="W2040" s="73">
        <v>236589.0</v>
      </c>
      <c r="X2040" s="73">
        <v>945.0</v>
      </c>
      <c r="Y2040" s="73">
        <v>28.0</v>
      </c>
      <c r="Z2040" s="73">
        <v>48.2</v>
      </c>
      <c r="AA2040" s="73">
        <v>7949.0</v>
      </c>
      <c r="AB2040" s="73">
        <v>2.6</v>
      </c>
      <c r="AC2040" s="75">
        <v>45352.0</v>
      </c>
      <c r="AD2040" s="73">
        <v>89.7</v>
      </c>
      <c r="AE2040" s="73">
        <v>1.4</v>
      </c>
      <c r="AF2040" s="73">
        <v>1.0</v>
      </c>
      <c r="AG2040" s="73">
        <v>0.1</v>
      </c>
      <c r="AH2040" s="73">
        <v>0.0</v>
      </c>
      <c r="AI2040" s="73">
        <v>2.6</v>
      </c>
      <c r="AJ2040" s="73">
        <v>5.2</v>
      </c>
      <c r="AK2040" s="73" t="s">
        <v>6185</v>
      </c>
    </row>
    <row r="2041">
      <c r="A2041" s="73" t="s">
        <v>3461</v>
      </c>
      <c r="B2041" s="74" t="s">
        <v>3461</v>
      </c>
      <c r="C2041" s="73" t="s">
        <v>3462</v>
      </c>
      <c r="D2041" s="73">
        <v>48395.0</v>
      </c>
      <c r="E2041" s="73" t="s">
        <v>1377</v>
      </c>
      <c r="F2041" s="73" t="s">
        <v>1378</v>
      </c>
      <c r="G2041" s="73">
        <v>31.027</v>
      </c>
      <c r="H2041" s="73">
        <v>-96.5129</v>
      </c>
      <c r="I2041" s="73">
        <v>16912.0</v>
      </c>
      <c r="J2041" s="73">
        <v>7.64</v>
      </c>
      <c r="K2041" s="73">
        <f t="shared" si="1"/>
        <v>0.9704192314</v>
      </c>
      <c r="L2041" s="73">
        <f t="shared" si="2"/>
        <v>1.8</v>
      </c>
      <c r="M2041" s="73">
        <f t="shared" si="3"/>
        <v>2.9397196</v>
      </c>
      <c r="N2041" s="73" t="s">
        <v>1373</v>
      </c>
      <c r="O2041" s="73">
        <v>40.6</v>
      </c>
      <c r="P2041" s="73">
        <v>49.7</v>
      </c>
      <c r="Q2041" s="73">
        <v>50.3</v>
      </c>
      <c r="R2041" s="73">
        <v>48.6</v>
      </c>
      <c r="S2041" s="73">
        <v>3.34</v>
      </c>
      <c r="T2041" s="73">
        <v>59410.0</v>
      </c>
      <c r="U2041" s="73">
        <v>26.4</v>
      </c>
      <c r="V2041" s="73">
        <v>75.2</v>
      </c>
      <c r="W2041" s="73">
        <v>161912.0</v>
      </c>
      <c r="X2041" s="73">
        <v>781.0</v>
      </c>
      <c r="Y2041" s="73">
        <v>18.4</v>
      </c>
      <c r="Z2041" s="73">
        <v>54.7</v>
      </c>
      <c r="AA2041" s="73">
        <v>8484.0</v>
      </c>
      <c r="AB2041" s="73">
        <v>8.7</v>
      </c>
      <c r="AC2041" s="75">
        <v>45352.0</v>
      </c>
      <c r="AD2041" s="73">
        <v>65.5</v>
      </c>
      <c r="AE2041" s="73">
        <v>20.8</v>
      </c>
      <c r="AF2041" s="73">
        <v>0.2</v>
      </c>
      <c r="AG2041" s="73">
        <v>0.1</v>
      </c>
      <c r="AH2041" s="73">
        <v>0.1</v>
      </c>
      <c r="AI2041" s="73">
        <v>2.7</v>
      </c>
      <c r="AJ2041" s="73">
        <v>10.5</v>
      </c>
      <c r="AK2041" s="73" t="s">
        <v>6186</v>
      </c>
    </row>
    <row r="2042">
      <c r="A2042" s="73" t="s">
        <v>1561</v>
      </c>
      <c r="B2042" s="74" t="s">
        <v>1561</v>
      </c>
      <c r="C2042" s="73" t="s">
        <v>1562</v>
      </c>
      <c r="D2042" s="73">
        <v>5089.0</v>
      </c>
      <c r="E2042" s="73" t="s">
        <v>1956</v>
      </c>
      <c r="F2042" s="73" t="s">
        <v>1957</v>
      </c>
      <c r="G2042" s="73">
        <v>36.2684</v>
      </c>
      <c r="H2042" s="73">
        <v>-92.6842</v>
      </c>
      <c r="I2042" s="73">
        <v>16905.0</v>
      </c>
      <c r="J2042" s="73">
        <v>10.94</v>
      </c>
      <c r="K2042" s="73">
        <f t="shared" si="1"/>
        <v>0.971899861</v>
      </c>
      <c r="L2042" s="73">
        <f t="shared" si="2"/>
        <v>1.8</v>
      </c>
      <c r="M2042" s="73">
        <f t="shared" si="3"/>
        <v>2.9525566</v>
      </c>
      <c r="N2042" s="73" t="s">
        <v>1373</v>
      </c>
      <c r="O2042" s="73">
        <v>51.7</v>
      </c>
      <c r="P2042" s="73">
        <v>49.6</v>
      </c>
      <c r="Q2042" s="73">
        <v>50.4</v>
      </c>
      <c r="R2042" s="73">
        <v>54.6</v>
      </c>
      <c r="S2042" s="73">
        <v>2.89</v>
      </c>
      <c r="T2042" s="73">
        <v>42891.0</v>
      </c>
      <c r="U2042" s="73">
        <v>14.9</v>
      </c>
      <c r="V2042" s="73">
        <v>82.2</v>
      </c>
      <c r="W2042" s="73">
        <v>146692.0</v>
      </c>
      <c r="X2042" s="73">
        <v>749.0</v>
      </c>
      <c r="Y2042" s="73">
        <v>15.2</v>
      </c>
      <c r="Z2042" s="73">
        <v>45.7</v>
      </c>
      <c r="AA2042" s="73">
        <v>5900.0</v>
      </c>
      <c r="AB2042" s="73">
        <v>7.0</v>
      </c>
      <c r="AC2042" s="75">
        <v>45352.0</v>
      </c>
      <c r="AD2042" s="73">
        <v>94.6</v>
      </c>
      <c r="AE2042" s="73">
        <v>0.5</v>
      </c>
      <c r="AF2042" s="73">
        <v>0.7</v>
      </c>
      <c r="AG2042" s="73">
        <v>0.4</v>
      </c>
      <c r="AH2042" s="73">
        <v>0.1</v>
      </c>
      <c r="AI2042" s="73">
        <v>0.2</v>
      </c>
      <c r="AJ2042" s="73">
        <v>3.4</v>
      </c>
      <c r="AK2042" s="73" t="s">
        <v>6187</v>
      </c>
    </row>
    <row r="2043">
      <c r="A2043" s="73" t="s">
        <v>6188</v>
      </c>
      <c r="B2043" s="74" t="s">
        <v>6188</v>
      </c>
      <c r="C2043" s="73" t="s">
        <v>6189</v>
      </c>
      <c r="D2043" s="73">
        <v>29053.0</v>
      </c>
      <c r="E2043" s="73" t="s">
        <v>1547</v>
      </c>
      <c r="F2043" s="73" t="s">
        <v>1548</v>
      </c>
      <c r="G2043" s="73">
        <v>38.8435</v>
      </c>
      <c r="H2043" s="73">
        <v>-92.8101</v>
      </c>
      <c r="I2043" s="73">
        <v>16893.0</v>
      </c>
      <c r="J2043" s="73">
        <v>11.55</v>
      </c>
      <c r="K2043" s="73">
        <f t="shared" si="1"/>
        <v>0.9721738004</v>
      </c>
      <c r="L2043" s="73">
        <f t="shared" si="2"/>
        <v>1.8</v>
      </c>
      <c r="M2043" s="73">
        <f t="shared" si="3"/>
        <v>2.9549295</v>
      </c>
      <c r="N2043" s="73" t="s">
        <v>1373</v>
      </c>
      <c r="O2043" s="73">
        <v>38.8</v>
      </c>
      <c r="P2043" s="73">
        <v>50.5</v>
      </c>
      <c r="Q2043" s="73">
        <v>49.5</v>
      </c>
      <c r="R2043" s="73">
        <v>50.9</v>
      </c>
      <c r="S2043" s="73">
        <v>3.01</v>
      </c>
      <c r="T2043" s="73">
        <v>62239.0</v>
      </c>
      <c r="U2043" s="73">
        <v>25.7</v>
      </c>
      <c r="V2043" s="73">
        <v>76.9</v>
      </c>
      <c r="W2043" s="73">
        <v>167028.0</v>
      </c>
      <c r="X2043" s="73">
        <v>724.0</v>
      </c>
      <c r="Y2043" s="73">
        <v>23.4</v>
      </c>
      <c r="Z2043" s="73">
        <v>56.1</v>
      </c>
      <c r="AA2043" s="73">
        <v>7105.0</v>
      </c>
      <c r="AB2043" s="73">
        <v>5.0</v>
      </c>
      <c r="AC2043" s="75">
        <v>45352.0</v>
      </c>
      <c r="AD2043" s="73">
        <v>88.5</v>
      </c>
      <c r="AE2043" s="73">
        <v>5.6</v>
      </c>
      <c r="AF2043" s="73">
        <v>0.4</v>
      </c>
      <c r="AG2043" s="73">
        <v>0.2</v>
      </c>
      <c r="AH2043" s="73">
        <v>0.0</v>
      </c>
      <c r="AI2043" s="73">
        <v>0.5</v>
      </c>
      <c r="AJ2043" s="73">
        <v>4.8</v>
      </c>
      <c r="AK2043" s="73" t="s">
        <v>6190</v>
      </c>
    </row>
    <row r="2044">
      <c r="A2044" s="73" t="s">
        <v>6191</v>
      </c>
      <c r="B2044" s="74" t="s">
        <v>6191</v>
      </c>
      <c r="C2044" s="73" t="s">
        <v>6192</v>
      </c>
      <c r="D2044" s="73">
        <v>21147.0</v>
      </c>
      <c r="E2044" s="73" t="s">
        <v>1656</v>
      </c>
      <c r="F2044" s="73" t="s">
        <v>1657</v>
      </c>
      <c r="G2044" s="73">
        <v>36.7371</v>
      </c>
      <c r="H2044" s="73">
        <v>-84.4842</v>
      </c>
      <c r="I2044" s="73">
        <v>16892.0</v>
      </c>
      <c r="J2044" s="73">
        <v>15.28</v>
      </c>
      <c r="K2044" s="73">
        <f t="shared" si="1"/>
        <v>0.9738505529</v>
      </c>
      <c r="L2044" s="73">
        <f t="shared" si="2"/>
        <v>1.8</v>
      </c>
      <c r="M2044" s="73">
        <f t="shared" si="3"/>
        <v>2.9694392</v>
      </c>
      <c r="N2044" s="73" t="s">
        <v>1396</v>
      </c>
      <c r="O2044" s="73">
        <v>39.2</v>
      </c>
      <c r="P2044" s="73">
        <v>54.6</v>
      </c>
      <c r="Q2044" s="73">
        <v>45.4</v>
      </c>
      <c r="R2044" s="73">
        <v>43.7</v>
      </c>
      <c r="S2044" s="73">
        <v>3.48</v>
      </c>
      <c r="T2044" s="73">
        <v>35000.0</v>
      </c>
      <c r="U2044" s="73">
        <v>10.5</v>
      </c>
      <c r="V2044" s="73">
        <v>70.0</v>
      </c>
      <c r="W2044" s="73">
        <v>78275.0</v>
      </c>
      <c r="X2044" s="73">
        <v>580.0</v>
      </c>
      <c r="Y2044" s="73">
        <v>6.8</v>
      </c>
      <c r="Z2044" s="73">
        <v>38.1</v>
      </c>
      <c r="AA2044" s="73">
        <v>4776.0</v>
      </c>
      <c r="AB2044" s="73">
        <v>5.6</v>
      </c>
      <c r="AC2044" s="75">
        <v>45352.0</v>
      </c>
      <c r="AD2044" s="73">
        <v>90.3</v>
      </c>
      <c r="AE2044" s="73">
        <v>6.9</v>
      </c>
      <c r="AF2044" s="73">
        <v>0.2</v>
      </c>
      <c r="AG2044" s="73">
        <v>0.1</v>
      </c>
      <c r="AH2044" s="73">
        <v>0.1</v>
      </c>
      <c r="AI2044" s="73">
        <v>0.1</v>
      </c>
      <c r="AJ2044" s="73">
        <v>2.2</v>
      </c>
      <c r="AK2044" s="73" t="s">
        <v>6193</v>
      </c>
    </row>
    <row r="2045">
      <c r="A2045" s="73" t="s">
        <v>6194</v>
      </c>
      <c r="B2045" s="74" t="s">
        <v>6194</v>
      </c>
      <c r="C2045" s="73" t="s">
        <v>6195</v>
      </c>
      <c r="D2045" s="73">
        <v>48415.0</v>
      </c>
      <c r="E2045" s="73" t="s">
        <v>1377</v>
      </c>
      <c r="F2045" s="73" t="s">
        <v>1378</v>
      </c>
      <c r="G2045" s="73">
        <v>32.7463</v>
      </c>
      <c r="H2045" s="73">
        <v>-100.9164</v>
      </c>
      <c r="I2045" s="73">
        <v>16883.0</v>
      </c>
      <c r="J2045" s="73">
        <v>7.2</v>
      </c>
      <c r="K2045" s="73">
        <f t="shared" si="1"/>
        <v>0.9702219846</v>
      </c>
      <c r="L2045" s="73">
        <f t="shared" si="2"/>
        <v>1.8</v>
      </c>
      <c r="M2045" s="73">
        <f t="shared" si="3"/>
        <v>2.938008</v>
      </c>
      <c r="N2045" s="73" t="s">
        <v>1373</v>
      </c>
      <c r="O2045" s="73">
        <v>36.2</v>
      </c>
      <c r="P2045" s="73">
        <v>53.8</v>
      </c>
      <c r="Q2045" s="73">
        <v>46.2</v>
      </c>
      <c r="R2045" s="73">
        <v>48.5</v>
      </c>
      <c r="S2045" s="73">
        <v>3.25</v>
      </c>
      <c r="T2045" s="73">
        <v>58932.0</v>
      </c>
      <c r="U2045" s="73">
        <v>34.5</v>
      </c>
      <c r="V2045" s="73">
        <v>80.9</v>
      </c>
      <c r="W2045" s="73">
        <v>118526.0</v>
      </c>
      <c r="X2045" s="73">
        <v>1025.0</v>
      </c>
      <c r="Y2045" s="73">
        <v>18.5</v>
      </c>
      <c r="Z2045" s="73">
        <v>53.7</v>
      </c>
      <c r="AA2045" s="73">
        <v>6425.0</v>
      </c>
      <c r="AB2045" s="73">
        <v>2.2</v>
      </c>
      <c r="AC2045" s="75">
        <v>45352.0</v>
      </c>
      <c r="AD2045" s="73">
        <v>74.2</v>
      </c>
      <c r="AE2045" s="73">
        <v>3.6</v>
      </c>
      <c r="AF2045" s="73">
        <v>0.6</v>
      </c>
      <c r="AG2045" s="73">
        <v>0.8</v>
      </c>
      <c r="AH2045" s="73">
        <v>0.0</v>
      </c>
      <c r="AI2045" s="73">
        <v>11.6</v>
      </c>
      <c r="AJ2045" s="73">
        <v>9.1</v>
      </c>
      <c r="AK2045" s="73" t="s">
        <v>6196</v>
      </c>
    </row>
    <row r="2046">
      <c r="A2046" s="73" t="s">
        <v>6197</v>
      </c>
      <c r="B2046" s="74" t="s">
        <v>6197</v>
      </c>
      <c r="C2046" s="73" t="s">
        <v>6198</v>
      </c>
      <c r="D2046" s="73">
        <v>51029.0</v>
      </c>
      <c r="E2046" s="73" t="s">
        <v>1509</v>
      </c>
      <c r="F2046" s="73" t="s">
        <v>1510</v>
      </c>
      <c r="G2046" s="73">
        <v>37.5722</v>
      </c>
      <c r="H2046" s="73">
        <v>-78.5288</v>
      </c>
      <c r="I2046" s="73">
        <v>16869.0</v>
      </c>
      <c r="J2046" s="73">
        <v>11.24</v>
      </c>
      <c r="K2046" s="73">
        <f t="shared" si="1"/>
        <v>0.9720345756</v>
      </c>
      <c r="L2046" s="73">
        <f t="shared" si="2"/>
        <v>1.8</v>
      </c>
      <c r="M2046" s="73">
        <f t="shared" si="3"/>
        <v>2.9537236</v>
      </c>
      <c r="N2046" s="73" t="s">
        <v>1396</v>
      </c>
      <c r="O2046" s="73">
        <v>43.3</v>
      </c>
      <c r="P2046" s="73">
        <v>55.8</v>
      </c>
      <c r="Q2046" s="73">
        <v>44.2</v>
      </c>
      <c r="R2046" s="73">
        <v>46.0</v>
      </c>
      <c r="S2046" s="73">
        <v>3.11</v>
      </c>
      <c r="T2046" s="73">
        <v>59894.0</v>
      </c>
      <c r="U2046" s="73">
        <v>24.9</v>
      </c>
      <c r="V2046" s="73">
        <v>75.5</v>
      </c>
      <c r="W2046" s="73">
        <v>155660.0</v>
      </c>
      <c r="X2046" s="73">
        <v>844.0</v>
      </c>
      <c r="Y2046" s="73">
        <v>12.1</v>
      </c>
      <c r="Z2046" s="73">
        <v>50.5</v>
      </c>
      <c r="AA2046" s="73">
        <v>6775.0</v>
      </c>
      <c r="AB2046" s="73">
        <v>5.0</v>
      </c>
      <c r="AC2046" s="75">
        <v>45352.0</v>
      </c>
      <c r="AD2046" s="73">
        <v>61.3</v>
      </c>
      <c r="AE2046" s="73">
        <v>32.2</v>
      </c>
      <c r="AF2046" s="73">
        <v>0.0</v>
      </c>
      <c r="AG2046" s="73">
        <v>0.2</v>
      </c>
      <c r="AH2046" s="73">
        <v>0.0</v>
      </c>
      <c r="AI2046" s="73">
        <v>1.7</v>
      </c>
      <c r="AJ2046" s="73">
        <v>4.5</v>
      </c>
      <c r="AK2046" s="73" t="s">
        <v>6199</v>
      </c>
    </row>
    <row r="2047">
      <c r="A2047" s="73" t="s">
        <v>2947</v>
      </c>
      <c r="B2047" s="74" t="s">
        <v>2947</v>
      </c>
      <c r="C2047" s="73" t="s">
        <v>2948</v>
      </c>
      <c r="D2047" s="73">
        <v>19083.0</v>
      </c>
      <c r="E2047" s="73" t="s">
        <v>1844</v>
      </c>
      <c r="F2047" s="73" t="s">
        <v>1845</v>
      </c>
      <c r="G2047" s="73">
        <v>42.3839</v>
      </c>
      <c r="H2047" s="73">
        <v>-93.2404</v>
      </c>
      <c r="I2047" s="73">
        <v>16861.0</v>
      </c>
      <c r="J2047" s="73">
        <v>11.44</v>
      </c>
      <c r="K2047" s="73">
        <f t="shared" si="1"/>
        <v>0.9721243958</v>
      </c>
      <c r="L2047" s="73">
        <f t="shared" si="2"/>
        <v>1.8</v>
      </c>
      <c r="M2047" s="73">
        <f t="shared" si="3"/>
        <v>2.9545016</v>
      </c>
      <c r="N2047" s="73" t="s">
        <v>1373</v>
      </c>
      <c r="O2047" s="73">
        <v>45.3</v>
      </c>
      <c r="P2047" s="73">
        <v>50.4</v>
      </c>
      <c r="Q2047" s="73">
        <v>49.6</v>
      </c>
      <c r="R2047" s="73">
        <v>54.5</v>
      </c>
      <c r="S2047" s="73">
        <v>2.95</v>
      </c>
      <c r="T2047" s="73">
        <v>64656.0</v>
      </c>
      <c r="U2047" s="73">
        <v>24.4</v>
      </c>
      <c r="V2047" s="73">
        <v>74.2</v>
      </c>
      <c r="W2047" s="73">
        <v>109680.0</v>
      </c>
      <c r="X2047" s="73">
        <v>752.0</v>
      </c>
      <c r="Y2047" s="73">
        <v>20.8</v>
      </c>
      <c r="Z2047" s="73">
        <v>61.5</v>
      </c>
      <c r="AA2047" s="73">
        <v>7854.0</v>
      </c>
      <c r="AB2047" s="73">
        <v>3.5</v>
      </c>
      <c r="AC2047" s="75">
        <v>45352.0</v>
      </c>
      <c r="AD2047" s="73">
        <v>93.1</v>
      </c>
      <c r="AE2047" s="73">
        <v>0.5</v>
      </c>
      <c r="AF2047" s="73">
        <v>0.9</v>
      </c>
      <c r="AG2047" s="73">
        <v>1.6</v>
      </c>
      <c r="AH2047" s="73">
        <v>0.0</v>
      </c>
      <c r="AI2047" s="73">
        <v>1.0</v>
      </c>
      <c r="AJ2047" s="73">
        <v>2.8</v>
      </c>
      <c r="AK2047" s="73" t="s">
        <v>6200</v>
      </c>
    </row>
    <row r="2048">
      <c r="A2048" s="73" t="s">
        <v>6201</v>
      </c>
      <c r="B2048" s="74" t="s">
        <v>6201</v>
      </c>
      <c r="C2048" s="73" t="s">
        <v>6202</v>
      </c>
      <c r="D2048" s="73">
        <v>17045.0</v>
      </c>
      <c r="E2048" s="73" t="s">
        <v>1371</v>
      </c>
      <c r="F2048" s="73" t="s">
        <v>1372</v>
      </c>
      <c r="G2048" s="73">
        <v>39.6786</v>
      </c>
      <c r="H2048" s="73">
        <v>-87.7456</v>
      </c>
      <c r="I2048" s="73">
        <v>16852.0</v>
      </c>
      <c r="J2048" s="73">
        <v>10.44</v>
      </c>
      <c r="K2048" s="73">
        <f t="shared" si="1"/>
        <v>0.971675378</v>
      </c>
      <c r="L2048" s="73">
        <f t="shared" si="2"/>
        <v>1.8</v>
      </c>
      <c r="M2048" s="73">
        <f t="shared" si="3"/>
        <v>2.9506116</v>
      </c>
      <c r="N2048" s="73" t="s">
        <v>1373</v>
      </c>
      <c r="O2048" s="73">
        <v>46.0</v>
      </c>
      <c r="P2048" s="73">
        <v>49.6</v>
      </c>
      <c r="Q2048" s="73">
        <v>50.4</v>
      </c>
      <c r="R2048" s="73">
        <v>57.5</v>
      </c>
      <c r="S2048" s="73">
        <v>2.63</v>
      </c>
      <c r="T2048" s="73">
        <v>56687.0</v>
      </c>
      <c r="U2048" s="73">
        <v>19.1</v>
      </c>
      <c r="V2048" s="73">
        <v>73.7</v>
      </c>
      <c r="W2048" s="73">
        <v>91916.0</v>
      </c>
      <c r="X2048" s="73">
        <v>716.0</v>
      </c>
      <c r="Y2048" s="73">
        <v>18.8</v>
      </c>
      <c r="Z2048" s="73">
        <v>56.2</v>
      </c>
      <c r="AA2048" s="73">
        <v>9104.0</v>
      </c>
      <c r="AB2048" s="73">
        <v>4.6</v>
      </c>
      <c r="AC2048" s="75">
        <v>45352.0</v>
      </c>
      <c r="AD2048" s="73">
        <v>96.7</v>
      </c>
      <c r="AE2048" s="73">
        <v>0.7</v>
      </c>
      <c r="AF2048" s="73">
        <v>0.4</v>
      </c>
      <c r="AG2048" s="73">
        <v>0.0</v>
      </c>
      <c r="AH2048" s="73">
        <v>0.0</v>
      </c>
      <c r="AI2048" s="73">
        <v>0.8</v>
      </c>
      <c r="AJ2048" s="73">
        <v>1.4</v>
      </c>
      <c r="AK2048" s="73" t="s">
        <v>6203</v>
      </c>
    </row>
    <row r="2049">
      <c r="A2049" s="73" t="s">
        <v>4238</v>
      </c>
      <c r="B2049" s="74" t="s">
        <v>4238</v>
      </c>
      <c r="C2049" s="73" t="s">
        <v>4239</v>
      </c>
      <c r="D2049" s="73">
        <v>28051.0</v>
      </c>
      <c r="E2049" s="73" t="s">
        <v>2308</v>
      </c>
      <c r="F2049" s="73" t="s">
        <v>2309</v>
      </c>
      <c r="G2049" s="73">
        <v>33.1235</v>
      </c>
      <c r="H2049" s="73">
        <v>-90.0921</v>
      </c>
      <c r="I2049" s="73">
        <v>16848.0</v>
      </c>
      <c r="J2049" s="73">
        <v>8.6</v>
      </c>
      <c r="K2049" s="73">
        <f t="shared" si="1"/>
        <v>0.9708497272</v>
      </c>
      <c r="L2049" s="73">
        <f t="shared" si="2"/>
        <v>1.8</v>
      </c>
      <c r="M2049" s="73">
        <f t="shared" si="3"/>
        <v>2.943454</v>
      </c>
      <c r="N2049" s="73" t="s">
        <v>1373</v>
      </c>
      <c r="O2049" s="73">
        <v>35.5</v>
      </c>
      <c r="P2049" s="73">
        <v>48.2</v>
      </c>
      <c r="Q2049" s="73">
        <v>51.8</v>
      </c>
      <c r="R2049" s="73">
        <v>27.8</v>
      </c>
      <c r="S2049" s="73">
        <v>3.86</v>
      </c>
      <c r="T2049" s="73">
        <v>28818.0</v>
      </c>
      <c r="U2049" s="73">
        <v>10.4</v>
      </c>
      <c r="V2049" s="73">
        <v>62.5</v>
      </c>
      <c r="W2049" s="73">
        <v>73192.0</v>
      </c>
      <c r="X2049" s="73">
        <v>610.0</v>
      </c>
      <c r="Y2049" s="73">
        <v>14.8</v>
      </c>
      <c r="Z2049" s="73">
        <v>44.9</v>
      </c>
      <c r="AA2049" s="73">
        <v>4930.0</v>
      </c>
      <c r="AB2049" s="73">
        <v>8.8</v>
      </c>
      <c r="AC2049" s="75">
        <v>45352.0</v>
      </c>
      <c r="AD2049" s="73">
        <v>15.1</v>
      </c>
      <c r="AE2049" s="73">
        <v>83.0</v>
      </c>
      <c r="AF2049" s="73">
        <v>0.2</v>
      </c>
      <c r="AG2049" s="73">
        <v>0.1</v>
      </c>
      <c r="AH2049" s="73">
        <v>0.0</v>
      </c>
      <c r="AI2049" s="73">
        <v>0.0</v>
      </c>
      <c r="AJ2049" s="73">
        <v>1.6</v>
      </c>
      <c r="AK2049" s="73" t="s">
        <v>6204</v>
      </c>
    </row>
    <row r="2050">
      <c r="A2050" s="73" t="s">
        <v>6205</v>
      </c>
      <c r="B2050" s="74" t="s">
        <v>6205</v>
      </c>
      <c r="C2050" s="73" t="s">
        <v>6206</v>
      </c>
      <c r="D2050" s="73">
        <v>5037.0</v>
      </c>
      <c r="E2050" s="73" t="s">
        <v>1956</v>
      </c>
      <c r="F2050" s="73" t="s">
        <v>1957</v>
      </c>
      <c r="G2050" s="73">
        <v>35.2957</v>
      </c>
      <c r="H2050" s="73">
        <v>-90.7711</v>
      </c>
      <c r="I2050" s="73">
        <v>16827.0</v>
      </c>
      <c r="J2050" s="73">
        <v>10.54</v>
      </c>
      <c r="K2050" s="73">
        <f t="shared" si="1"/>
        <v>0.9717202705</v>
      </c>
      <c r="L2050" s="73">
        <f t="shared" si="2"/>
        <v>1.8</v>
      </c>
      <c r="M2050" s="73">
        <f t="shared" si="3"/>
        <v>2.9510006</v>
      </c>
      <c r="N2050" s="73" t="s">
        <v>1373</v>
      </c>
      <c r="O2050" s="73">
        <v>40.7</v>
      </c>
      <c r="P2050" s="73">
        <v>48.5</v>
      </c>
      <c r="Q2050" s="73">
        <v>51.5</v>
      </c>
      <c r="R2050" s="73">
        <v>48.3</v>
      </c>
      <c r="S2050" s="73">
        <v>3.03</v>
      </c>
      <c r="T2050" s="73">
        <v>48129.0</v>
      </c>
      <c r="U2050" s="73">
        <v>21.9</v>
      </c>
      <c r="V2050" s="73">
        <v>66.2</v>
      </c>
      <c r="W2050" s="73">
        <v>102617.0</v>
      </c>
      <c r="X2050" s="73">
        <v>815.0</v>
      </c>
      <c r="Y2050" s="73">
        <v>16.1</v>
      </c>
      <c r="Z2050" s="73">
        <v>59.6</v>
      </c>
      <c r="AA2050" s="73">
        <v>6862.0</v>
      </c>
      <c r="AB2050" s="73">
        <v>8.1</v>
      </c>
      <c r="AC2050" s="75">
        <v>45352.0</v>
      </c>
      <c r="AD2050" s="73">
        <v>72.9</v>
      </c>
      <c r="AE2050" s="73">
        <v>19.5</v>
      </c>
      <c r="AF2050" s="73">
        <v>0.0</v>
      </c>
      <c r="AG2050" s="73">
        <v>0.3</v>
      </c>
      <c r="AH2050" s="73">
        <v>0.0</v>
      </c>
      <c r="AI2050" s="73">
        <v>0.1</v>
      </c>
      <c r="AJ2050" s="73">
        <v>7.1</v>
      </c>
      <c r="AK2050" s="73" t="s">
        <v>6207</v>
      </c>
    </row>
    <row r="2051">
      <c r="A2051" s="73" t="s">
        <v>6208</v>
      </c>
      <c r="B2051" s="74" t="s">
        <v>6208</v>
      </c>
      <c r="C2051" s="73" t="s">
        <v>6209</v>
      </c>
      <c r="D2051" s="73">
        <v>13183.0</v>
      </c>
      <c r="E2051" s="73" t="s">
        <v>1525</v>
      </c>
      <c r="F2051" s="73" t="s">
        <v>1526</v>
      </c>
      <c r="G2051" s="73">
        <v>31.7526</v>
      </c>
      <c r="H2051" s="73">
        <v>-81.7458</v>
      </c>
      <c r="I2051" s="73">
        <v>16804.0</v>
      </c>
      <c r="J2051" s="73">
        <v>16.2</v>
      </c>
      <c r="K2051" s="73">
        <f t="shared" si="1"/>
        <v>0.9742645663</v>
      </c>
      <c r="L2051" s="73">
        <f t="shared" si="2"/>
        <v>1.8</v>
      </c>
      <c r="M2051" s="73">
        <f t="shared" si="3"/>
        <v>2.973018</v>
      </c>
      <c r="N2051" s="73" t="s">
        <v>1396</v>
      </c>
      <c r="O2051" s="73">
        <v>34.4</v>
      </c>
      <c r="P2051" s="73">
        <v>51.6</v>
      </c>
      <c r="Q2051" s="73">
        <v>48.4</v>
      </c>
      <c r="R2051" s="73">
        <v>45.0</v>
      </c>
      <c r="S2051" s="73">
        <v>3.39</v>
      </c>
      <c r="T2051" s="73">
        <v>56819.0</v>
      </c>
      <c r="U2051" s="73">
        <v>23.9</v>
      </c>
      <c r="V2051" s="73">
        <v>60.8</v>
      </c>
      <c r="W2051" s="73">
        <v>149696.0</v>
      </c>
      <c r="X2051" s="73">
        <v>846.0</v>
      </c>
      <c r="Y2051" s="73">
        <v>13.0</v>
      </c>
      <c r="Z2051" s="73">
        <v>61.9</v>
      </c>
      <c r="AA2051" s="73">
        <v>8532.0</v>
      </c>
      <c r="AB2051" s="73">
        <v>4.5</v>
      </c>
      <c r="AC2051" s="75">
        <v>45352.0</v>
      </c>
      <c r="AD2051" s="73">
        <v>58.2</v>
      </c>
      <c r="AE2051" s="73">
        <v>23.6</v>
      </c>
      <c r="AF2051" s="73">
        <v>0.8</v>
      </c>
      <c r="AG2051" s="73">
        <v>0.2</v>
      </c>
      <c r="AH2051" s="73">
        <v>0.3</v>
      </c>
      <c r="AI2051" s="73">
        <v>7.2</v>
      </c>
      <c r="AJ2051" s="73">
        <v>9.7</v>
      </c>
      <c r="AK2051" s="73" t="s">
        <v>6210</v>
      </c>
    </row>
    <row r="2052">
      <c r="A2052" s="73" t="s">
        <v>1841</v>
      </c>
      <c r="B2052" s="74" t="s">
        <v>1841</v>
      </c>
      <c r="C2052" s="73" t="s">
        <v>6211</v>
      </c>
      <c r="D2052" s="73">
        <v>16049.0</v>
      </c>
      <c r="E2052" s="73" t="s">
        <v>5</v>
      </c>
      <c r="F2052" s="73" t="s">
        <v>1841</v>
      </c>
      <c r="G2052" s="73">
        <v>45.8441</v>
      </c>
      <c r="H2052" s="73">
        <v>-115.4675</v>
      </c>
      <c r="I2052" s="73">
        <v>16787.0</v>
      </c>
      <c r="J2052" s="73">
        <v>0.76</v>
      </c>
      <c r="K2052" s="73">
        <f t="shared" si="1"/>
        <v>0.9673395927</v>
      </c>
      <c r="L2052" s="73">
        <f t="shared" si="2"/>
        <v>1.8</v>
      </c>
      <c r="M2052" s="73">
        <f t="shared" si="3"/>
        <v>2.9129564</v>
      </c>
      <c r="N2052" s="73" t="s">
        <v>1367</v>
      </c>
      <c r="O2052" s="73">
        <v>49.5</v>
      </c>
      <c r="P2052" s="73">
        <v>52.6</v>
      </c>
      <c r="Q2052" s="73">
        <v>47.4</v>
      </c>
      <c r="R2052" s="73">
        <v>61.6</v>
      </c>
      <c r="S2052" s="73">
        <v>2.99</v>
      </c>
      <c r="T2052" s="73">
        <v>54745.0</v>
      </c>
      <c r="U2052" s="73">
        <v>20.5</v>
      </c>
      <c r="V2052" s="73">
        <v>78.3</v>
      </c>
      <c r="W2052" s="73">
        <v>258168.0</v>
      </c>
      <c r="X2052" s="73">
        <v>766.0</v>
      </c>
      <c r="Y2052" s="73">
        <v>21.4</v>
      </c>
      <c r="Z2052" s="73">
        <v>49.6</v>
      </c>
      <c r="AA2052" s="73">
        <v>7141.0</v>
      </c>
      <c r="AB2052" s="73">
        <v>4.3</v>
      </c>
      <c r="AC2052" s="75">
        <v>45352.0</v>
      </c>
      <c r="AD2052" s="73">
        <v>92.3</v>
      </c>
      <c r="AE2052" s="73">
        <v>0.1</v>
      </c>
      <c r="AF2052" s="73">
        <v>0.5</v>
      </c>
      <c r="AG2052" s="73">
        <v>3.1</v>
      </c>
      <c r="AH2052" s="73">
        <v>0.0</v>
      </c>
      <c r="AI2052" s="73">
        <v>0.7</v>
      </c>
      <c r="AJ2052" s="73">
        <v>3.3</v>
      </c>
      <c r="AK2052" s="73" t="s">
        <v>6212</v>
      </c>
    </row>
    <row r="2053">
      <c r="A2053" s="73" t="s">
        <v>1683</v>
      </c>
      <c r="B2053" s="74" t="s">
        <v>1683</v>
      </c>
      <c r="C2053" s="73" t="s">
        <v>1684</v>
      </c>
      <c r="D2053" s="73">
        <v>5067.0</v>
      </c>
      <c r="E2053" s="73" t="s">
        <v>1956</v>
      </c>
      <c r="F2053" s="73" t="s">
        <v>1957</v>
      </c>
      <c r="G2053" s="73">
        <v>35.5992</v>
      </c>
      <c r="H2053" s="73">
        <v>-91.2145</v>
      </c>
      <c r="I2053" s="73">
        <v>16784.0</v>
      </c>
      <c r="J2053" s="73">
        <v>10.23</v>
      </c>
      <c r="K2053" s="73">
        <f t="shared" si="1"/>
        <v>0.9715811107</v>
      </c>
      <c r="L2053" s="73">
        <f t="shared" si="2"/>
        <v>1.8</v>
      </c>
      <c r="M2053" s="73">
        <f t="shared" si="3"/>
        <v>2.9497947</v>
      </c>
      <c r="N2053" s="73" t="s">
        <v>1373</v>
      </c>
      <c r="O2053" s="73">
        <v>40.2</v>
      </c>
      <c r="P2053" s="73">
        <v>50.2</v>
      </c>
      <c r="Q2053" s="73">
        <v>49.8</v>
      </c>
      <c r="R2053" s="73">
        <v>38.5</v>
      </c>
      <c r="S2053" s="73">
        <v>3.01</v>
      </c>
      <c r="T2053" s="73">
        <v>41929.0</v>
      </c>
      <c r="U2053" s="73">
        <v>14.0</v>
      </c>
      <c r="V2053" s="73">
        <v>66.6</v>
      </c>
      <c r="W2053" s="73">
        <v>83590.0</v>
      </c>
      <c r="X2053" s="73">
        <v>650.0</v>
      </c>
      <c r="Y2053" s="73">
        <v>11.9</v>
      </c>
      <c r="Z2053" s="73">
        <v>47.8</v>
      </c>
      <c r="AA2053" s="73">
        <v>5402.0</v>
      </c>
      <c r="AB2053" s="73">
        <v>10.9</v>
      </c>
      <c r="AC2053" s="75">
        <v>45352.0</v>
      </c>
      <c r="AD2053" s="73">
        <v>76.1</v>
      </c>
      <c r="AE2053" s="73">
        <v>12.2</v>
      </c>
      <c r="AF2053" s="73">
        <v>0.4</v>
      </c>
      <c r="AG2053" s="73">
        <v>0.1</v>
      </c>
      <c r="AH2053" s="73">
        <v>0.0</v>
      </c>
      <c r="AI2053" s="73">
        <v>0.3</v>
      </c>
      <c r="AJ2053" s="73">
        <v>10.8</v>
      </c>
      <c r="AK2053" s="73" t="s">
        <v>6213</v>
      </c>
    </row>
    <row r="2054">
      <c r="A2054" s="73" t="s">
        <v>2238</v>
      </c>
      <c r="B2054" s="74" t="s">
        <v>2238</v>
      </c>
      <c r="C2054" s="73" t="s">
        <v>2239</v>
      </c>
      <c r="D2054" s="73">
        <v>17187.0</v>
      </c>
      <c r="E2054" s="73" t="s">
        <v>1371</v>
      </c>
      <c r="F2054" s="73" t="s">
        <v>1372</v>
      </c>
      <c r="G2054" s="73">
        <v>40.8488</v>
      </c>
      <c r="H2054" s="73">
        <v>-90.615</v>
      </c>
      <c r="I2054" s="73">
        <v>16760.0</v>
      </c>
      <c r="J2054" s="73">
        <v>11.93</v>
      </c>
      <c r="K2054" s="73">
        <f t="shared" si="1"/>
        <v>0.9723444902</v>
      </c>
      <c r="L2054" s="73">
        <f t="shared" si="2"/>
        <v>1.8</v>
      </c>
      <c r="M2054" s="73">
        <f t="shared" si="3"/>
        <v>2.9564077</v>
      </c>
      <c r="N2054" s="73" t="s">
        <v>1373</v>
      </c>
      <c r="O2054" s="73">
        <v>40.1</v>
      </c>
      <c r="P2054" s="73">
        <v>49.6</v>
      </c>
      <c r="Q2054" s="73">
        <v>50.4</v>
      </c>
      <c r="R2054" s="73">
        <v>49.3</v>
      </c>
      <c r="S2054" s="73">
        <v>2.83</v>
      </c>
      <c r="T2054" s="73">
        <v>62700.0</v>
      </c>
      <c r="U2054" s="73">
        <v>28.0</v>
      </c>
      <c r="V2054" s="73">
        <v>76.5</v>
      </c>
      <c r="W2054" s="73">
        <v>98168.0</v>
      </c>
      <c r="X2054" s="73">
        <v>697.0</v>
      </c>
      <c r="Y2054" s="73">
        <v>21.0</v>
      </c>
      <c r="Z2054" s="73">
        <v>61.6</v>
      </c>
      <c r="AA2054" s="73">
        <v>8106.0</v>
      </c>
      <c r="AB2054" s="73">
        <v>7.3</v>
      </c>
      <c r="AC2054" s="75">
        <v>45352.0</v>
      </c>
      <c r="AD2054" s="73">
        <v>84.9</v>
      </c>
      <c r="AE2054" s="73">
        <v>3.8</v>
      </c>
      <c r="AF2054" s="73">
        <v>1.5</v>
      </c>
      <c r="AG2054" s="73">
        <v>1.0</v>
      </c>
      <c r="AH2054" s="73">
        <v>0.4</v>
      </c>
      <c r="AI2054" s="73">
        <v>5.6</v>
      </c>
      <c r="AJ2054" s="73">
        <v>2.8</v>
      </c>
      <c r="AK2054" s="73" t="s">
        <v>6214</v>
      </c>
    </row>
    <row r="2055">
      <c r="A2055" s="73" t="s">
        <v>6215</v>
      </c>
      <c r="B2055" s="74" t="s">
        <v>6215</v>
      </c>
      <c r="C2055" s="73" t="s">
        <v>6216</v>
      </c>
      <c r="D2055" s="73">
        <v>17005.0</v>
      </c>
      <c r="E2055" s="73" t="s">
        <v>1371</v>
      </c>
      <c r="F2055" s="73" t="s">
        <v>1372</v>
      </c>
      <c r="G2055" s="73">
        <v>38.8868</v>
      </c>
      <c r="H2055" s="73">
        <v>-89.4355</v>
      </c>
      <c r="I2055" s="73">
        <v>16750.0</v>
      </c>
      <c r="J2055" s="73">
        <v>17.0</v>
      </c>
      <c r="K2055" s="73">
        <f t="shared" si="1"/>
        <v>0.9746247211</v>
      </c>
      <c r="L2055" s="73">
        <f t="shared" si="2"/>
        <v>1.8</v>
      </c>
      <c r="M2055" s="73">
        <f t="shared" si="3"/>
        <v>2.97613</v>
      </c>
      <c r="N2055" s="73" t="s">
        <v>1373</v>
      </c>
      <c r="O2055" s="73">
        <v>40.0</v>
      </c>
      <c r="P2055" s="73">
        <v>53.1</v>
      </c>
      <c r="Q2055" s="73">
        <v>46.9</v>
      </c>
      <c r="R2055" s="73">
        <v>43.5</v>
      </c>
      <c r="S2055" s="73">
        <v>3.02</v>
      </c>
      <c r="T2055" s="73">
        <v>58617.0</v>
      </c>
      <c r="U2055" s="73">
        <v>27.2</v>
      </c>
      <c r="V2055" s="73">
        <v>72.0</v>
      </c>
      <c r="W2055" s="73">
        <v>127968.0</v>
      </c>
      <c r="X2055" s="73">
        <v>698.0</v>
      </c>
      <c r="Y2055" s="73">
        <v>21.1</v>
      </c>
      <c r="Z2055" s="73">
        <v>53.1</v>
      </c>
      <c r="AA2055" s="73">
        <v>7621.0</v>
      </c>
      <c r="AB2055" s="73">
        <v>4.3</v>
      </c>
      <c r="AC2055" s="75">
        <v>45352.0</v>
      </c>
      <c r="AD2055" s="73">
        <v>88.7</v>
      </c>
      <c r="AE2055" s="73">
        <v>7.1</v>
      </c>
      <c r="AF2055" s="73">
        <v>0.5</v>
      </c>
      <c r="AG2055" s="73">
        <v>0.8</v>
      </c>
      <c r="AH2055" s="73">
        <v>0.0</v>
      </c>
      <c r="AI2055" s="73">
        <v>0.3</v>
      </c>
      <c r="AJ2055" s="73">
        <v>2.6</v>
      </c>
      <c r="AK2055" s="73" t="s">
        <v>6217</v>
      </c>
    </row>
    <row r="2056">
      <c r="A2056" s="73" t="s">
        <v>6218</v>
      </c>
      <c r="B2056" s="74" t="s">
        <v>6218</v>
      </c>
      <c r="C2056" s="73" t="s">
        <v>6219</v>
      </c>
      <c r="D2056" s="73">
        <v>12029.0</v>
      </c>
      <c r="E2056" s="73" t="s">
        <v>1394</v>
      </c>
      <c r="F2056" s="73" t="s">
        <v>1395</v>
      </c>
      <c r="G2056" s="73">
        <v>29.6086</v>
      </c>
      <c r="H2056" s="73">
        <v>-83.1587</v>
      </c>
      <c r="I2056" s="73">
        <v>16737.0</v>
      </c>
      <c r="J2056" s="73">
        <v>9.17</v>
      </c>
      <c r="K2056" s="73">
        <f t="shared" si="1"/>
        <v>0.9711054244</v>
      </c>
      <c r="L2056" s="73">
        <f t="shared" si="2"/>
        <v>1.8</v>
      </c>
      <c r="M2056" s="73">
        <f t="shared" si="3"/>
        <v>2.9456713</v>
      </c>
      <c r="N2056" s="73" t="s">
        <v>1396</v>
      </c>
      <c r="O2056" s="73">
        <v>45.8</v>
      </c>
      <c r="P2056" s="73">
        <v>55.7</v>
      </c>
      <c r="Q2056" s="73">
        <v>44.3</v>
      </c>
      <c r="R2056" s="73">
        <v>49.4</v>
      </c>
      <c r="S2056" s="73">
        <v>2.97</v>
      </c>
      <c r="T2056" s="73">
        <v>45057.0</v>
      </c>
      <c r="U2056" s="73">
        <v>16.2</v>
      </c>
      <c r="V2056" s="73">
        <v>83.0</v>
      </c>
      <c r="W2056" s="73">
        <v>97540.0</v>
      </c>
      <c r="X2056" s="73">
        <v>805.0</v>
      </c>
      <c r="Y2056" s="73">
        <v>8.0</v>
      </c>
      <c r="Z2056" s="73">
        <v>40.6</v>
      </c>
      <c r="AA2056" s="73">
        <v>6062.0</v>
      </c>
      <c r="AB2056" s="73">
        <v>5.1</v>
      </c>
      <c r="AC2056" s="75">
        <v>45352.0</v>
      </c>
      <c r="AD2056" s="73">
        <v>85.2</v>
      </c>
      <c r="AE2056" s="73">
        <v>8.2</v>
      </c>
      <c r="AF2056" s="73">
        <v>0.3</v>
      </c>
      <c r="AG2056" s="73">
        <v>0.4</v>
      </c>
      <c r="AH2056" s="73">
        <v>0.0</v>
      </c>
      <c r="AI2056" s="73">
        <v>0.5</v>
      </c>
      <c r="AJ2056" s="73">
        <v>5.4</v>
      </c>
      <c r="AK2056" s="73" t="s">
        <v>6220</v>
      </c>
    </row>
    <row r="2057">
      <c r="A2057" s="73" t="s">
        <v>1962</v>
      </c>
      <c r="B2057" s="74" t="s">
        <v>1962</v>
      </c>
      <c r="C2057" s="73" t="s">
        <v>1963</v>
      </c>
      <c r="D2057" s="73">
        <v>5087.0</v>
      </c>
      <c r="E2057" s="73" t="s">
        <v>1956</v>
      </c>
      <c r="F2057" s="73" t="s">
        <v>1957</v>
      </c>
      <c r="G2057" s="73">
        <v>36.011</v>
      </c>
      <c r="H2057" s="73">
        <v>-93.7246</v>
      </c>
      <c r="I2057" s="73">
        <v>16737.0</v>
      </c>
      <c r="J2057" s="73">
        <v>7.75</v>
      </c>
      <c r="K2057" s="73">
        <f t="shared" si="1"/>
        <v>0.9704685494</v>
      </c>
      <c r="L2057" s="73">
        <f t="shared" si="2"/>
        <v>1.8</v>
      </c>
      <c r="M2057" s="73">
        <f t="shared" si="3"/>
        <v>2.9401475</v>
      </c>
      <c r="N2057" s="73" t="s">
        <v>1373</v>
      </c>
      <c r="O2057" s="73">
        <v>41.1</v>
      </c>
      <c r="P2057" s="73">
        <v>50.6</v>
      </c>
      <c r="Q2057" s="73">
        <v>49.4</v>
      </c>
      <c r="R2057" s="73">
        <v>57.5</v>
      </c>
      <c r="S2057" s="73">
        <v>3.18</v>
      </c>
      <c r="T2057" s="73">
        <v>51514.0</v>
      </c>
      <c r="U2057" s="73">
        <v>19.4</v>
      </c>
      <c r="V2057" s="73">
        <v>79.8</v>
      </c>
      <c r="W2057" s="73">
        <v>146767.0</v>
      </c>
      <c r="X2057" s="73">
        <v>718.0</v>
      </c>
      <c r="Y2057" s="73">
        <v>12.3</v>
      </c>
      <c r="Z2057" s="73">
        <v>56.1</v>
      </c>
      <c r="AA2057" s="73">
        <v>8110.0</v>
      </c>
      <c r="AB2057" s="73">
        <v>4.8</v>
      </c>
      <c r="AC2057" s="75">
        <v>45352.0</v>
      </c>
      <c r="AD2057" s="73">
        <v>79.6</v>
      </c>
      <c r="AE2057" s="73">
        <v>0.0</v>
      </c>
      <c r="AF2057" s="73">
        <v>1.0</v>
      </c>
      <c r="AG2057" s="73">
        <v>0.4</v>
      </c>
      <c r="AH2057" s="73">
        <v>1.0</v>
      </c>
      <c r="AI2057" s="73">
        <v>1.4</v>
      </c>
      <c r="AJ2057" s="73">
        <v>16.6</v>
      </c>
      <c r="AK2057" s="73" t="s">
        <v>6221</v>
      </c>
    </row>
    <row r="2058">
      <c r="A2058" s="73" t="s">
        <v>2241</v>
      </c>
      <c r="B2058" s="74" t="s">
        <v>2241</v>
      </c>
      <c r="C2058" s="73" t="s">
        <v>3851</v>
      </c>
      <c r="D2058" s="73">
        <v>55065.0</v>
      </c>
      <c r="E2058" s="73" t="s">
        <v>1585</v>
      </c>
      <c r="F2058" s="73" t="s">
        <v>1586</v>
      </c>
      <c r="G2058" s="73">
        <v>42.6605</v>
      </c>
      <c r="H2058" s="73">
        <v>-90.1317</v>
      </c>
      <c r="I2058" s="73">
        <v>16716.0</v>
      </c>
      <c r="J2058" s="73">
        <v>10.19</v>
      </c>
      <c r="K2058" s="73">
        <f t="shared" si="1"/>
        <v>0.971563156</v>
      </c>
      <c r="L2058" s="73">
        <f t="shared" si="2"/>
        <v>1.8</v>
      </c>
      <c r="M2058" s="73">
        <f t="shared" si="3"/>
        <v>2.9496391</v>
      </c>
      <c r="N2058" s="73" t="s">
        <v>1373</v>
      </c>
      <c r="O2058" s="73">
        <v>41.7</v>
      </c>
      <c r="P2058" s="73">
        <v>51.1</v>
      </c>
      <c r="Q2058" s="73">
        <v>48.9</v>
      </c>
      <c r="R2058" s="73">
        <v>53.7</v>
      </c>
      <c r="S2058" s="73">
        <v>3.03</v>
      </c>
      <c r="T2058" s="73">
        <v>69293.0</v>
      </c>
      <c r="U2058" s="73">
        <v>30.3</v>
      </c>
      <c r="V2058" s="73">
        <v>79.2</v>
      </c>
      <c r="W2058" s="73">
        <v>169172.0</v>
      </c>
      <c r="X2058" s="73">
        <v>796.0</v>
      </c>
      <c r="Y2058" s="73">
        <v>19.8</v>
      </c>
      <c r="Z2058" s="73">
        <v>65.3</v>
      </c>
      <c r="AA2058" s="73">
        <v>11050.0</v>
      </c>
      <c r="AB2058" s="73">
        <v>2.4</v>
      </c>
      <c r="AC2058" s="75">
        <v>45352.0</v>
      </c>
      <c r="AD2058" s="73">
        <v>95.0</v>
      </c>
      <c r="AE2058" s="73">
        <v>0.5</v>
      </c>
      <c r="AF2058" s="73">
        <v>0.7</v>
      </c>
      <c r="AG2058" s="73">
        <v>0.2</v>
      </c>
      <c r="AH2058" s="73">
        <v>0.0</v>
      </c>
      <c r="AI2058" s="73">
        <v>0.7</v>
      </c>
      <c r="AJ2058" s="73">
        <v>3.0</v>
      </c>
      <c r="AK2058" s="73" t="s">
        <v>6222</v>
      </c>
    </row>
    <row r="2059">
      <c r="A2059" s="73" t="s">
        <v>6223</v>
      </c>
      <c r="B2059" s="74" t="s">
        <v>6223</v>
      </c>
      <c r="C2059" s="73" t="s">
        <v>6224</v>
      </c>
      <c r="D2059" s="73">
        <v>18139.0</v>
      </c>
      <c r="E2059" s="73" t="s">
        <v>1563</v>
      </c>
      <c r="F2059" s="73" t="s">
        <v>1564</v>
      </c>
      <c r="G2059" s="73">
        <v>39.62</v>
      </c>
      <c r="H2059" s="73">
        <v>-85.4658</v>
      </c>
      <c r="I2059" s="73">
        <v>16716.0</v>
      </c>
      <c r="J2059" s="73">
        <v>15.81</v>
      </c>
      <c r="K2059" s="73">
        <f t="shared" si="1"/>
        <v>0.9740890392</v>
      </c>
      <c r="L2059" s="73">
        <f t="shared" si="2"/>
        <v>1.8</v>
      </c>
      <c r="M2059" s="73">
        <f t="shared" si="3"/>
        <v>2.9715009</v>
      </c>
      <c r="N2059" s="73" t="s">
        <v>1565</v>
      </c>
      <c r="O2059" s="73">
        <v>42.5</v>
      </c>
      <c r="P2059" s="73">
        <v>50.1</v>
      </c>
      <c r="Q2059" s="73">
        <v>49.9</v>
      </c>
      <c r="R2059" s="73">
        <v>53.0</v>
      </c>
      <c r="S2059" s="73">
        <v>2.95</v>
      </c>
      <c r="T2059" s="73">
        <v>62386.0</v>
      </c>
      <c r="U2059" s="73">
        <v>25.4</v>
      </c>
      <c r="V2059" s="73">
        <v>71.2</v>
      </c>
      <c r="W2059" s="73">
        <v>147059.0</v>
      </c>
      <c r="X2059" s="73">
        <v>802.0</v>
      </c>
      <c r="Y2059" s="73">
        <v>15.7</v>
      </c>
      <c r="Z2059" s="73">
        <v>60.3</v>
      </c>
      <c r="AA2059" s="73">
        <v>8695.0</v>
      </c>
      <c r="AB2059" s="73">
        <v>6.3</v>
      </c>
      <c r="AC2059" s="75">
        <v>45352.0</v>
      </c>
      <c r="AD2059" s="73">
        <v>96.6</v>
      </c>
      <c r="AE2059" s="73">
        <v>0.6</v>
      </c>
      <c r="AF2059" s="73">
        <v>0.1</v>
      </c>
      <c r="AG2059" s="73">
        <v>0.0</v>
      </c>
      <c r="AH2059" s="73">
        <v>0.0</v>
      </c>
      <c r="AI2059" s="73">
        <v>0.3</v>
      </c>
      <c r="AJ2059" s="73">
        <v>2.4</v>
      </c>
      <c r="AK2059" s="73" t="s">
        <v>6225</v>
      </c>
    </row>
    <row r="2060">
      <c r="A2060" s="73" t="s">
        <v>4993</v>
      </c>
      <c r="B2060" s="74" t="s">
        <v>4993</v>
      </c>
      <c r="C2060" s="73" t="s">
        <v>4994</v>
      </c>
      <c r="D2060" s="73">
        <v>51071.0</v>
      </c>
      <c r="E2060" s="73" t="s">
        <v>1509</v>
      </c>
      <c r="F2060" s="73" t="s">
        <v>1510</v>
      </c>
      <c r="G2060" s="73">
        <v>37.3142</v>
      </c>
      <c r="H2060" s="73">
        <v>-80.7029</v>
      </c>
      <c r="I2060" s="73">
        <v>16711.0</v>
      </c>
      <c r="J2060" s="73">
        <v>18.06</v>
      </c>
      <c r="K2060" s="73">
        <f t="shared" si="1"/>
        <v>0.9751021312</v>
      </c>
      <c r="L2060" s="73">
        <f t="shared" si="2"/>
        <v>1.8</v>
      </c>
      <c r="M2060" s="73">
        <f t="shared" si="3"/>
        <v>2.9802534</v>
      </c>
      <c r="N2060" s="73" t="s">
        <v>1396</v>
      </c>
      <c r="O2060" s="73">
        <v>45.4</v>
      </c>
      <c r="P2060" s="73">
        <v>49.4</v>
      </c>
      <c r="Q2060" s="73">
        <v>50.6</v>
      </c>
      <c r="R2060" s="73">
        <v>50.7</v>
      </c>
      <c r="S2060" s="73">
        <v>3.01</v>
      </c>
      <c r="T2060" s="73">
        <v>61987.0</v>
      </c>
      <c r="U2060" s="73">
        <v>23.4</v>
      </c>
      <c r="V2060" s="73">
        <v>77.7</v>
      </c>
      <c r="W2060" s="73">
        <v>141663.0</v>
      </c>
      <c r="X2060" s="73">
        <v>758.0</v>
      </c>
      <c r="Y2060" s="73">
        <v>19.2</v>
      </c>
      <c r="Z2060" s="73">
        <v>55.8</v>
      </c>
      <c r="AA2060" s="73">
        <v>8673.0</v>
      </c>
      <c r="AB2060" s="73">
        <v>2.2</v>
      </c>
      <c r="AC2060" s="75">
        <v>45352.0</v>
      </c>
      <c r="AD2060" s="73">
        <v>95.0</v>
      </c>
      <c r="AE2060" s="73">
        <v>2.3</v>
      </c>
      <c r="AF2060" s="73">
        <v>0.4</v>
      </c>
      <c r="AG2060" s="73">
        <v>0.0</v>
      </c>
      <c r="AH2060" s="73">
        <v>0.2</v>
      </c>
      <c r="AI2060" s="73">
        <v>0.0</v>
      </c>
      <c r="AJ2060" s="73">
        <v>2.1</v>
      </c>
      <c r="AK2060" s="73" t="s">
        <v>6226</v>
      </c>
    </row>
    <row r="2061">
      <c r="A2061" s="73" t="s">
        <v>1770</v>
      </c>
      <c r="B2061" s="74" t="s">
        <v>1770</v>
      </c>
      <c r="C2061" s="73" t="s">
        <v>1771</v>
      </c>
      <c r="D2061" s="73">
        <v>46127.0</v>
      </c>
      <c r="E2061" s="73" t="s">
        <v>2395</v>
      </c>
      <c r="F2061" s="73" t="s">
        <v>2396</v>
      </c>
      <c r="G2061" s="73">
        <v>42.8325</v>
      </c>
      <c r="H2061" s="73">
        <v>-96.656</v>
      </c>
      <c r="I2061" s="73">
        <v>16700.0</v>
      </c>
      <c r="J2061" s="73">
        <v>13.99</v>
      </c>
      <c r="K2061" s="73">
        <f t="shared" si="1"/>
        <v>0.9732703304</v>
      </c>
      <c r="L2061" s="73">
        <f t="shared" si="2"/>
        <v>1.8</v>
      </c>
      <c r="M2061" s="73">
        <f t="shared" si="3"/>
        <v>2.9644211</v>
      </c>
      <c r="N2061" s="73" t="s">
        <v>1373</v>
      </c>
      <c r="O2061" s="73">
        <v>40.1</v>
      </c>
      <c r="P2061" s="73">
        <v>51.1</v>
      </c>
      <c r="Q2061" s="73">
        <v>48.9</v>
      </c>
      <c r="R2061" s="73">
        <v>59.3</v>
      </c>
      <c r="S2061" s="73">
        <v>2.85</v>
      </c>
      <c r="T2061" s="73">
        <v>82036.0</v>
      </c>
      <c r="U2061" s="73">
        <v>39.7</v>
      </c>
      <c r="V2061" s="73">
        <v>70.0</v>
      </c>
      <c r="W2061" s="73">
        <v>254768.0</v>
      </c>
      <c r="X2061" s="73">
        <v>1008.0</v>
      </c>
      <c r="Y2061" s="73">
        <v>35.5</v>
      </c>
      <c r="Z2061" s="73">
        <v>67.3</v>
      </c>
      <c r="AA2061" s="73">
        <v>8660.0</v>
      </c>
      <c r="AB2061" s="73">
        <v>3.0</v>
      </c>
      <c r="AC2061" s="75">
        <v>45352.0</v>
      </c>
      <c r="AD2061" s="73">
        <v>91.0</v>
      </c>
      <c r="AE2061" s="73">
        <v>0.4</v>
      </c>
      <c r="AF2061" s="73">
        <v>1.7</v>
      </c>
      <c r="AG2061" s="73">
        <v>1.2</v>
      </c>
      <c r="AH2061" s="73">
        <v>0.1</v>
      </c>
      <c r="AI2061" s="73">
        <v>1.0</v>
      </c>
      <c r="AJ2061" s="73">
        <v>4.6</v>
      </c>
      <c r="AK2061" s="73" t="s">
        <v>6227</v>
      </c>
    </row>
    <row r="2062">
      <c r="A2062" s="73" t="s">
        <v>6228</v>
      </c>
      <c r="B2062" s="74" t="s">
        <v>6228</v>
      </c>
      <c r="C2062" s="73" t="s">
        <v>6229</v>
      </c>
      <c r="D2062" s="73">
        <v>17147.0</v>
      </c>
      <c r="E2062" s="73" t="s">
        <v>1371</v>
      </c>
      <c r="F2062" s="73" t="s">
        <v>1372</v>
      </c>
      <c r="G2062" s="73">
        <v>40.0103</v>
      </c>
      <c r="H2062" s="73">
        <v>-88.5911</v>
      </c>
      <c r="I2062" s="73">
        <v>16698.0</v>
      </c>
      <c r="J2062" s="73">
        <v>14.68</v>
      </c>
      <c r="K2062" s="73">
        <f t="shared" si="1"/>
        <v>0.973580639</v>
      </c>
      <c r="L2062" s="73">
        <f t="shared" si="2"/>
        <v>1.8</v>
      </c>
      <c r="M2062" s="73">
        <f t="shared" si="3"/>
        <v>2.9671052</v>
      </c>
      <c r="N2062" s="73" t="s">
        <v>1373</v>
      </c>
      <c r="O2062" s="73">
        <v>41.8</v>
      </c>
      <c r="P2062" s="73">
        <v>49.3</v>
      </c>
      <c r="Q2062" s="73">
        <v>50.7</v>
      </c>
      <c r="R2062" s="73">
        <v>57.9</v>
      </c>
      <c r="S2062" s="73">
        <v>2.96</v>
      </c>
      <c r="T2062" s="73">
        <v>81151.0</v>
      </c>
      <c r="U2062" s="73">
        <v>40.2</v>
      </c>
      <c r="V2062" s="73">
        <v>83.3</v>
      </c>
      <c r="W2062" s="73">
        <v>164590.0</v>
      </c>
      <c r="X2062" s="73">
        <v>917.0</v>
      </c>
      <c r="Y2062" s="73">
        <v>30.9</v>
      </c>
      <c r="Z2062" s="73">
        <v>64.7</v>
      </c>
      <c r="AA2062" s="73">
        <v>9042.0</v>
      </c>
      <c r="AB2062" s="73">
        <v>4.7</v>
      </c>
      <c r="AC2062" s="75">
        <v>45352.0</v>
      </c>
      <c r="AD2062" s="73">
        <v>96.0</v>
      </c>
      <c r="AE2062" s="73">
        <v>1.0</v>
      </c>
      <c r="AF2062" s="73">
        <v>0.1</v>
      </c>
      <c r="AG2062" s="73">
        <v>0.1</v>
      </c>
      <c r="AH2062" s="73">
        <v>0.0</v>
      </c>
      <c r="AI2062" s="73">
        <v>0.2</v>
      </c>
      <c r="AJ2062" s="73">
        <v>2.6</v>
      </c>
      <c r="AK2062" s="73" t="s">
        <v>6230</v>
      </c>
    </row>
    <row r="2063">
      <c r="A2063" s="73" t="s">
        <v>5158</v>
      </c>
      <c r="B2063" s="74" t="s">
        <v>5158</v>
      </c>
      <c r="C2063" s="73" t="s">
        <v>5159</v>
      </c>
      <c r="D2063" s="73">
        <v>41001.0</v>
      </c>
      <c r="E2063" s="73" t="s">
        <v>1642</v>
      </c>
      <c r="F2063" s="73" t="s">
        <v>1643</v>
      </c>
      <c r="G2063" s="73">
        <v>44.7092</v>
      </c>
      <c r="H2063" s="73">
        <v>-117.6753</v>
      </c>
      <c r="I2063" s="73">
        <v>16685.0</v>
      </c>
      <c r="J2063" s="73">
        <v>2.1</v>
      </c>
      <c r="K2063" s="73">
        <f t="shared" si="1"/>
        <v>0.9679386387</v>
      </c>
      <c r="L2063" s="73">
        <f t="shared" si="2"/>
        <v>1.8</v>
      </c>
      <c r="M2063" s="73">
        <f t="shared" si="3"/>
        <v>2.918169</v>
      </c>
      <c r="N2063" s="73" t="s">
        <v>1367</v>
      </c>
      <c r="O2063" s="73">
        <v>47.4</v>
      </c>
      <c r="P2063" s="73">
        <v>51.7</v>
      </c>
      <c r="Q2063" s="73">
        <v>48.3</v>
      </c>
      <c r="R2063" s="73">
        <v>51.9</v>
      </c>
      <c r="S2063" s="73">
        <v>2.98</v>
      </c>
      <c r="T2063" s="73">
        <v>51657.0</v>
      </c>
      <c r="U2063" s="73">
        <v>23.2</v>
      </c>
      <c r="V2063" s="73">
        <v>72.2</v>
      </c>
      <c r="W2063" s="73">
        <v>229544.0</v>
      </c>
      <c r="X2063" s="73">
        <v>765.0</v>
      </c>
      <c r="Y2063" s="73">
        <v>24.4</v>
      </c>
      <c r="Z2063" s="73">
        <v>48.2</v>
      </c>
      <c r="AA2063" s="73">
        <v>7182.0</v>
      </c>
      <c r="AB2063" s="73">
        <v>5.5</v>
      </c>
      <c r="AC2063" s="75">
        <v>45352.0</v>
      </c>
      <c r="AD2063" s="73">
        <v>90.9</v>
      </c>
      <c r="AE2063" s="73">
        <v>1.2</v>
      </c>
      <c r="AF2063" s="73">
        <v>0.3</v>
      </c>
      <c r="AG2063" s="73">
        <v>1.4</v>
      </c>
      <c r="AH2063" s="73">
        <v>0.2</v>
      </c>
      <c r="AI2063" s="73">
        <v>1.8</v>
      </c>
      <c r="AJ2063" s="73">
        <v>4.3</v>
      </c>
      <c r="AK2063" s="73" t="s">
        <v>6231</v>
      </c>
    </row>
    <row r="2064">
      <c r="A2064" s="73" t="s">
        <v>6232</v>
      </c>
      <c r="B2064" s="74" t="s">
        <v>6232</v>
      </c>
      <c r="C2064" s="73" t="s">
        <v>6233</v>
      </c>
      <c r="D2064" s="73">
        <v>55129.0</v>
      </c>
      <c r="E2064" s="73" t="s">
        <v>1585</v>
      </c>
      <c r="F2064" s="73" t="s">
        <v>1586</v>
      </c>
      <c r="G2064" s="73">
        <v>45.8992</v>
      </c>
      <c r="H2064" s="73">
        <v>-91.7912</v>
      </c>
      <c r="I2064" s="73">
        <v>16685.0</v>
      </c>
      <c r="J2064" s="73">
        <v>8.08</v>
      </c>
      <c r="K2064" s="73">
        <f t="shared" si="1"/>
        <v>0.9706165183</v>
      </c>
      <c r="L2064" s="73">
        <f t="shared" si="2"/>
        <v>1.8</v>
      </c>
      <c r="M2064" s="73">
        <f t="shared" si="3"/>
        <v>2.9414312</v>
      </c>
      <c r="N2064" s="73" t="s">
        <v>1373</v>
      </c>
      <c r="O2064" s="73">
        <v>52.2</v>
      </c>
      <c r="P2064" s="73">
        <v>50.3</v>
      </c>
      <c r="Q2064" s="73">
        <v>49.7</v>
      </c>
      <c r="R2064" s="73">
        <v>57.6</v>
      </c>
      <c r="S2064" s="73">
        <v>2.82</v>
      </c>
      <c r="T2064" s="73">
        <v>58504.0</v>
      </c>
      <c r="U2064" s="73">
        <v>26.2</v>
      </c>
      <c r="V2064" s="73">
        <v>81.3</v>
      </c>
      <c r="W2064" s="73">
        <v>196885.0</v>
      </c>
      <c r="X2064" s="73">
        <v>805.0</v>
      </c>
      <c r="Y2064" s="73">
        <v>23.1</v>
      </c>
      <c r="Z2064" s="73">
        <v>54.0</v>
      </c>
      <c r="AA2064" s="73">
        <v>7503.0</v>
      </c>
      <c r="AB2064" s="73">
        <v>4.1</v>
      </c>
      <c r="AC2064" s="75">
        <v>45352.0</v>
      </c>
      <c r="AD2064" s="73">
        <v>94.0</v>
      </c>
      <c r="AE2064" s="73">
        <v>0.5</v>
      </c>
      <c r="AF2064" s="73">
        <v>0.6</v>
      </c>
      <c r="AG2064" s="73">
        <v>1.2</v>
      </c>
      <c r="AH2064" s="73">
        <v>0.1</v>
      </c>
      <c r="AI2064" s="73">
        <v>0.4</v>
      </c>
      <c r="AJ2064" s="73">
        <v>3.1</v>
      </c>
      <c r="AK2064" s="73" t="s">
        <v>6234</v>
      </c>
    </row>
    <row r="2065">
      <c r="A2065" s="73" t="s">
        <v>6235</v>
      </c>
      <c r="B2065" s="74" t="s">
        <v>6235</v>
      </c>
      <c r="C2065" s="73" t="s">
        <v>6236</v>
      </c>
      <c r="D2065" s="73">
        <v>4012.0</v>
      </c>
      <c r="E2065" s="73" t="s">
        <v>1382</v>
      </c>
      <c r="F2065" s="73" t="s">
        <v>1383</v>
      </c>
      <c r="G2065" s="73">
        <v>33.7294</v>
      </c>
      <c r="H2065" s="73">
        <v>-113.9815</v>
      </c>
      <c r="I2065" s="73">
        <v>16681.0</v>
      </c>
      <c r="J2065" s="73">
        <v>1.43</v>
      </c>
      <c r="K2065" s="73">
        <f t="shared" si="1"/>
        <v>0.9676390693</v>
      </c>
      <c r="L2065" s="73">
        <f t="shared" si="2"/>
        <v>1.8</v>
      </c>
      <c r="M2065" s="73">
        <f t="shared" si="3"/>
        <v>2.9155627</v>
      </c>
      <c r="N2065" s="73" t="s">
        <v>1384</v>
      </c>
      <c r="O2065" s="73">
        <v>57.3</v>
      </c>
      <c r="P2065" s="73">
        <v>51.7</v>
      </c>
      <c r="Q2065" s="73">
        <v>48.3</v>
      </c>
      <c r="R2065" s="73">
        <v>55.0</v>
      </c>
      <c r="S2065" s="73">
        <v>2.23</v>
      </c>
      <c r="T2065" s="73">
        <v>46634.0</v>
      </c>
      <c r="U2065" s="73">
        <v>17.0</v>
      </c>
      <c r="V2065" s="73">
        <v>68.4</v>
      </c>
      <c r="W2065" s="73">
        <v>117143.0</v>
      </c>
      <c r="X2065" s="73">
        <v>691.0</v>
      </c>
      <c r="Y2065" s="73">
        <v>12.4</v>
      </c>
      <c r="Z2065" s="73">
        <v>43.0</v>
      </c>
      <c r="AA2065" s="73">
        <v>9494.0</v>
      </c>
      <c r="AB2065" s="73">
        <v>10.7</v>
      </c>
      <c r="AC2065" s="75">
        <v>45352.0</v>
      </c>
      <c r="AD2065" s="73">
        <v>63.5</v>
      </c>
      <c r="AE2065" s="73">
        <v>0.6</v>
      </c>
      <c r="AF2065" s="73">
        <v>0.9</v>
      </c>
      <c r="AG2065" s="73">
        <v>15.1</v>
      </c>
      <c r="AH2065" s="73">
        <v>0.0</v>
      </c>
      <c r="AI2065" s="73">
        <v>5.9</v>
      </c>
      <c r="AJ2065" s="73">
        <v>14.0</v>
      </c>
      <c r="AK2065" s="73" t="s">
        <v>6237</v>
      </c>
    </row>
    <row r="2066">
      <c r="A2066" s="73" t="s">
        <v>1962</v>
      </c>
      <c r="B2066" s="74" t="s">
        <v>1962</v>
      </c>
      <c r="C2066" s="73" t="s">
        <v>1963</v>
      </c>
      <c r="D2066" s="73">
        <v>19121.0</v>
      </c>
      <c r="E2066" s="73" t="s">
        <v>1844</v>
      </c>
      <c r="F2066" s="73" t="s">
        <v>1845</v>
      </c>
      <c r="G2066" s="73">
        <v>41.3307</v>
      </c>
      <c r="H2066" s="73">
        <v>-94.0156</v>
      </c>
      <c r="I2066" s="73">
        <v>16609.0</v>
      </c>
      <c r="J2066" s="73">
        <v>11.43</v>
      </c>
      <c r="K2066" s="73">
        <f t="shared" si="1"/>
        <v>0.9721199046</v>
      </c>
      <c r="L2066" s="73">
        <f t="shared" si="2"/>
        <v>1.8</v>
      </c>
      <c r="M2066" s="73">
        <f t="shared" si="3"/>
        <v>2.9544627</v>
      </c>
      <c r="N2066" s="73" t="s">
        <v>1373</v>
      </c>
      <c r="O2066" s="73">
        <v>40.9</v>
      </c>
      <c r="P2066" s="73">
        <v>51.0</v>
      </c>
      <c r="Q2066" s="73">
        <v>49.0</v>
      </c>
      <c r="R2066" s="73">
        <v>58.4</v>
      </c>
      <c r="S2066" s="73">
        <v>3.07</v>
      </c>
      <c r="T2066" s="73">
        <v>88110.0</v>
      </c>
      <c r="U2066" s="73">
        <v>43.3</v>
      </c>
      <c r="V2066" s="73">
        <v>82.4</v>
      </c>
      <c r="W2066" s="73">
        <v>232092.0</v>
      </c>
      <c r="X2066" s="73">
        <v>932.0</v>
      </c>
      <c r="Y2066" s="73">
        <v>25.8</v>
      </c>
      <c r="Z2066" s="73">
        <v>71.5</v>
      </c>
      <c r="AA2066" s="73">
        <v>8823.0</v>
      </c>
      <c r="AB2066" s="73">
        <v>2.3</v>
      </c>
      <c r="AC2066" s="75">
        <v>45352.0</v>
      </c>
      <c r="AD2066" s="73">
        <v>95.8</v>
      </c>
      <c r="AE2066" s="73">
        <v>1.3</v>
      </c>
      <c r="AF2066" s="73">
        <v>0.4</v>
      </c>
      <c r="AG2066" s="73">
        <v>0.1</v>
      </c>
      <c r="AH2066" s="73">
        <v>0.0</v>
      </c>
      <c r="AI2066" s="73">
        <v>0.4</v>
      </c>
      <c r="AJ2066" s="73">
        <v>2.1</v>
      </c>
      <c r="AK2066" s="73" t="s">
        <v>6238</v>
      </c>
    </row>
    <row r="2067">
      <c r="A2067" s="73" t="s">
        <v>2721</v>
      </c>
      <c r="B2067" s="74" t="s">
        <v>2721</v>
      </c>
      <c r="C2067" s="73" t="s">
        <v>2722</v>
      </c>
      <c r="D2067" s="73">
        <v>54091.0</v>
      </c>
      <c r="E2067" s="73" t="s">
        <v>2485</v>
      </c>
      <c r="F2067" s="73" t="s">
        <v>2486</v>
      </c>
      <c r="G2067" s="73">
        <v>39.336</v>
      </c>
      <c r="H2067" s="73">
        <v>-80.0462</v>
      </c>
      <c r="I2067" s="73">
        <v>16602.0</v>
      </c>
      <c r="J2067" s="73">
        <v>37.1</v>
      </c>
      <c r="K2067" s="73">
        <f t="shared" si="1"/>
        <v>0.9837174342</v>
      </c>
      <c r="L2067" s="73">
        <f t="shared" si="2"/>
        <v>1.8</v>
      </c>
      <c r="M2067" s="73">
        <f t="shared" si="3"/>
        <v>3.054319</v>
      </c>
      <c r="N2067" s="73" t="s">
        <v>1396</v>
      </c>
      <c r="O2067" s="73">
        <v>44.3</v>
      </c>
      <c r="P2067" s="73">
        <v>49.9</v>
      </c>
      <c r="Q2067" s="73">
        <v>50.1</v>
      </c>
      <c r="R2067" s="73">
        <v>50.8</v>
      </c>
      <c r="S2067" s="73">
        <v>2.99</v>
      </c>
      <c r="T2067" s="73">
        <v>52946.0</v>
      </c>
      <c r="U2067" s="73">
        <v>26.3</v>
      </c>
      <c r="V2067" s="73">
        <v>80.3</v>
      </c>
      <c r="W2067" s="73">
        <v>138496.0</v>
      </c>
      <c r="X2067" s="73">
        <v>702.0</v>
      </c>
      <c r="Y2067" s="73">
        <v>18.3</v>
      </c>
      <c r="Z2067" s="73">
        <v>54.2</v>
      </c>
      <c r="AA2067" s="73">
        <v>7992.0</v>
      </c>
      <c r="AB2067" s="73">
        <v>9.3</v>
      </c>
      <c r="AC2067" s="75">
        <v>45352.0</v>
      </c>
      <c r="AD2067" s="73">
        <v>96.1</v>
      </c>
      <c r="AE2067" s="73">
        <v>1.2</v>
      </c>
      <c r="AF2067" s="73">
        <v>0.1</v>
      </c>
      <c r="AG2067" s="73">
        <v>0.2</v>
      </c>
      <c r="AH2067" s="73">
        <v>0.0</v>
      </c>
      <c r="AI2067" s="73">
        <v>0.0</v>
      </c>
      <c r="AJ2067" s="73">
        <v>2.5</v>
      </c>
      <c r="AK2067" s="73" t="s">
        <v>6239</v>
      </c>
    </row>
    <row r="2068">
      <c r="A2068" s="73" t="s">
        <v>1845</v>
      </c>
      <c r="B2068" s="74" t="s">
        <v>1845</v>
      </c>
      <c r="C2068" s="73" t="s">
        <v>5484</v>
      </c>
      <c r="D2068" s="73">
        <v>19095.0</v>
      </c>
      <c r="E2068" s="73" t="s">
        <v>1844</v>
      </c>
      <c r="F2068" s="73" t="s">
        <v>1845</v>
      </c>
      <c r="G2068" s="73">
        <v>41.6863</v>
      </c>
      <c r="H2068" s="73">
        <v>-92.0655</v>
      </c>
      <c r="I2068" s="73">
        <v>16575.0</v>
      </c>
      <c r="J2068" s="73">
        <v>10.91</v>
      </c>
      <c r="K2068" s="73">
        <f t="shared" si="1"/>
        <v>0.9718863905</v>
      </c>
      <c r="L2068" s="73">
        <f t="shared" si="2"/>
        <v>1.8</v>
      </c>
      <c r="M2068" s="73">
        <f t="shared" si="3"/>
        <v>2.9524399</v>
      </c>
      <c r="N2068" s="73" t="s">
        <v>1373</v>
      </c>
      <c r="O2068" s="73">
        <v>42.2</v>
      </c>
      <c r="P2068" s="73">
        <v>51.1</v>
      </c>
      <c r="Q2068" s="73">
        <v>48.9</v>
      </c>
      <c r="R2068" s="73">
        <v>54.9</v>
      </c>
      <c r="S2068" s="73">
        <v>2.97</v>
      </c>
      <c r="T2068" s="73">
        <v>69787.0</v>
      </c>
      <c r="U2068" s="73">
        <v>32.3</v>
      </c>
      <c r="V2068" s="73">
        <v>77.7</v>
      </c>
      <c r="W2068" s="73">
        <v>175585.0</v>
      </c>
      <c r="X2068" s="73">
        <v>732.0</v>
      </c>
      <c r="Y2068" s="73">
        <v>22.7</v>
      </c>
      <c r="Z2068" s="73">
        <v>66.8</v>
      </c>
      <c r="AA2068" s="73">
        <v>9923.0</v>
      </c>
      <c r="AB2068" s="73">
        <v>3.2</v>
      </c>
      <c r="AC2068" s="75">
        <v>45352.0</v>
      </c>
      <c r="AD2068" s="73">
        <v>95.1</v>
      </c>
      <c r="AE2068" s="73">
        <v>0.7</v>
      </c>
      <c r="AF2068" s="73">
        <v>0.2</v>
      </c>
      <c r="AG2068" s="73">
        <v>0.1</v>
      </c>
      <c r="AH2068" s="73">
        <v>0.0</v>
      </c>
      <c r="AI2068" s="73">
        <v>0.5</v>
      </c>
      <c r="AJ2068" s="73">
        <v>3.4</v>
      </c>
      <c r="AK2068" s="73" t="s">
        <v>6240</v>
      </c>
    </row>
    <row r="2069">
      <c r="A2069" s="73" t="s">
        <v>6241</v>
      </c>
      <c r="B2069" s="74" t="s">
        <v>6241</v>
      </c>
      <c r="C2069" s="73" t="s">
        <v>6242</v>
      </c>
      <c r="D2069" s="73">
        <v>55013.0</v>
      </c>
      <c r="E2069" s="73" t="s">
        <v>1585</v>
      </c>
      <c r="F2069" s="73" t="s">
        <v>1586</v>
      </c>
      <c r="G2069" s="73">
        <v>45.8627</v>
      </c>
      <c r="H2069" s="73">
        <v>-92.3676</v>
      </c>
      <c r="I2069" s="73">
        <v>16561.0</v>
      </c>
      <c r="J2069" s="73">
        <v>7.78</v>
      </c>
      <c r="K2069" s="73">
        <f t="shared" si="1"/>
        <v>0.9704820002</v>
      </c>
      <c r="L2069" s="73">
        <f t="shared" si="2"/>
        <v>1.8</v>
      </c>
      <c r="M2069" s="73">
        <f t="shared" si="3"/>
        <v>2.9402642</v>
      </c>
      <c r="N2069" s="73" t="s">
        <v>1373</v>
      </c>
      <c r="O2069" s="73">
        <v>54.4</v>
      </c>
      <c r="P2069" s="73">
        <v>51.8</v>
      </c>
      <c r="Q2069" s="73">
        <v>48.2</v>
      </c>
      <c r="R2069" s="73">
        <v>51.7</v>
      </c>
      <c r="S2069" s="73">
        <v>2.91</v>
      </c>
      <c r="T2069" s="73">
        <v>60466.0</v>
      </c>
      <c r="U2069" s="73">
        <v>26.3</v>
      </c>
      <c r="V2069" s="73">
        <v>84.7</v>
      </c>
      <c r="W2069" s="73">
        <v>200819.0</v>
      </c>
      <c r="X2069" s="73">
        <v>767.0</v>
      </c>
      <c r="Y2069" s="73">
        <v>22.1</v>
      </c>
      <c r="Z2069" s="73">
        <v>51.1</v>
      </c>
      <c r="AA2069" s="73">
        <v>7415.0</v>
      </c>
      <c r="AB2069" s="73">
        <v>5.2</v>
      </c>
      <c r="AC2069" s="75">
        <v>45352.0</v>
      </c>
      <c r="AD2069" s="73">
        <v>91.3</v>
      </c>
      <c r="AE2069" s="73">
        <v>0.7</v>
      </c>
      <c r="AF2069" s="73">
        <v>0.6</v>
      </c>
      <c r="AG2069" s="73">
        <v>3.3</v>
      </c>
      <c r="AH2069" s="73">
        <v>0.1</v>
      </c>
      <c r="AI2069" s="73">
        <v>0.3</v>
      </c>
      <c r="AJ2069" s="73">
        <v>3.7</v>
      </c>
      <c r="AK2069" s="73" t="s">
        <v>6243</v>
      </c>
    </row>
    <row r="2070">
      <c r="A2070" s="73" t="s">
        <v>1659</v>
      </c>
      <c r="B2070" s="74" t="s">
        <v>1659</v>
      </c>
      <c r="C2070" s="73" t="s">
        <v>1660</v>
      </c>
      <c r="D2070" s="73">
        <v>45061.0</v>
      </c>
      <c r="E2070" s="73" t="s">
        <v>1816</v>
      </c>
      <c r="F2070" s="73" t="s">
        <v>1817</v>
      </c>
      <c r="G2070" s="73">
        <v>34.1633</v>
      </c>
      <c r="H2070" s="73">
        <v>-80.2545</v>
      </c>
      <c r="I2070" s="73">
        <v>16557.0</v>
      </c>
      <c r="J2070" s="73">
        <v>15.58</v>
      </c>
      <c r="K2070" s="73">
        <f t="shared" si="1"/>
        <v>0.973985538</v>
      </c>
      <c r="L2070" s="73">
        <f t="shared" si="2"/>
        <v>1.8</v>
      </c>
      <c r="M2070" s="73">
        <f t="shared" si="3"/>
        <v>2.9706062</v>
      </c>
      <c r="N2070" s="73" t="s">
        <v>1396</v>
      </c>
      <c r="O2070" s="73">
        <v>41.5</v>
      </c>
      <c r="P2070" s="73">
        <v>51.1</v>
      </c>
      <c r="Q2070" s="73">
        <v>48.9</v>
      </c>
      <c r="R2070" s="73">
        <v>34.9</v>
      </c>
      <c r="S2070" s="73">
        <v>3.26</v>
      </c>
      <c r="T2070" s="73">
        <v>39099.0</v>
      </c>
      <c r="U2070" s="73">
        <v>10.9</v>
      </c>
      <c r="V2070" s="73">
        <v>73.7</v>
      </c>
      <c r="W2070" s="73">
        <v>97859.0</v>
      </c>
      <c r="X2070" s="73">
        <v>753.0</v>
      </c>
      <c r="Y2070" s="73">
        <v>14.4</v>
      </c>
      <c r="Z2070" s="73">
        <v>45.0</v>
      </c>
      <c r="AA2070" s="73">
        <v>6725.0</v>
      </c>
      <c r="AB2070" s="73">
        <v>9.2</v>
      </c>
      <c r="AC2070" s="75">
        <v>45352.0</v>
      </c>
      <c r="AD2070" s="73">
        <v>33.6</v>
      </c>
      <c r="AE2070" s="73">
        <v>62.9</v>
      </c>
      <c r="AF2070" s="73">
        <v>0.1</v>
      </c>
      <c r="AG2070" s="73">
        <v>0.0</v>
      </c>
      <c r="AH2070" s="73">
        <v>0.0</v>
      </c>
      <c r="AI2070" s="73">
        <v>1.1</v>
      </c>
      <c r="AJ2070" s="73">
        <v>2.3</v>
      </c>
      <c r="AK2070" s="73" t="s">
        <v>6244</v>
      </c>
    </row>
    <row r="2071">
      <c r="A2071" s="73" t="s">
        <v>1929</v>
      </c>
      <c r="B2071" s="74" t="s">
        <v>1929</v>
      </c>
      <c r="C2071" s="73" t="s">
        <v>1930</v>
      </c>
      <c r="D2071" s="73">
        <v>38077.0</v>
      </c>
      <c r="E2071" s="73" t="s">
        <v>2446</v>
      </c>
      <c r="F2071" s="73" t="s">
        <v>2447</v>
      </c>
      <c r="G2071" s="73">
        <v>46.2646</v>
      </c>
      <c r="H2071" s="73">
        <v>-96.9483</v>
      </c>
      <c r="I2071" s="73">
        <v>16548.0</v>
      </c>
      <c r="J2071" s="73">
        <v>4.45</v>
      </c>
      <c r="K2071" s="73">
        <f t="shared" si="1"/>
        <v>0.9689901003</v>
      </c>
      <c r="L2071" s="73">
        <f t="shared" si="2"/>
        <v>1.8</v>
      </c>
      <c r="M2071" s="73">
        <f t="shared" si="3"/>
        <v>2.9273105</v>
      </c>
      <c r="N2071" s="73" t="s">
        <v>1373</v>
      </c>
      <c r="O2071" s="73">
        <v>37.3</v>
      </c>
      <c r="P2071" s="73">
        <v>51.5</v>
      </c>
      <c r="Q2071" s="73">
        <v>48.5</v>
      </c>
      <c r="R2071" s="73">
        <v>48.5</v>
      </c>
      <c r="S2071" s="73">
        <v>2.88</v>
      </c>
      <c r="T2071" s="73">
        <v>67089.0</v>
      </c>
      <c r="U2071" s="73">
        <v>32.1</v>
      </c>
      <c r="V2071" s="73">
        <v>69.2</v>
      </c>
      <c r="W2071" s="73">
        <v>163845.0</v>
      </c>
      <c r="X2071" s="73">
        <v>725.0</v>
      </c>
      <c r="Y2071" s="73">
        <v>24.0</v>
      </c>
      <c r="Z2071" s="73">
        <v>65.6</v>
      </c>
      <c r="AA2071" s="73">
        <v>8939.0</v>
      </c>
      <c r="AB2071" s="73">
        <v>2.5</v>
      </c>
      <c r="AC2071" s="75">
        <v>45352.0</v>
      </c>
      <c r="AD2071" s="73">
        <v>91.1</v>
      </c>
      <c r="AE2071" s="73">
        <v>0.8</v>
      </c>
      <c r="AF2071" s="73">
        <v>0.2</v>
      </c>
      <c r="AG2071" s="73">
        <v>3.2</v>
      </c>
      <c r="AH2071" s="73">
        <v>0.0</v>
      </c>
      <c r="AI2071" s="73">
        <v>1.3</v>
      </c>
      <c r="AJ2071" s="73">
        <v>3.5</v>
      </c>
      <c r="AK2071" s="73" t="s">
        <v>6245</v>
      </c>
    </row>
    <row r="2072">
      <c r="A2072" s="73" t="s">
        <v>6246</v>
      </c>
      <c r="B2072" s="74" t="s">
        <v>6246</v>
      </c>
      <c r="C2072" s="73" t="s">
        <v>6247</v>
      </c>
      <c r="D2072" s="73">
        <v>18045.0</v>
      </c>
      <c r="E2072" s="73" t="s">
        <v>1563</v>
      </c>
      <c r="F2072" s="73" t="s">
        <v>1564</v>
      </c>
      <c r="G2072" s="73">
        <v>40.1209</v>
      </c>
      <c r="H2072" s="73">
        <v>-87.242</v>
      </c>
      <c r="I2072" s="73">
        <v>16468.0</v>
      </c>
      <c r="J2072" s="73">
        <v>16.07</v>
      </c>
      <c r="K2072" s="73">
        <f t="shared" si="1"/>
        <v>0.9742060538</v>
      </c>
      <c r="L2072" s="73">
        <f t="shared" si="2"/>
        <v>1.8</v>
      </c>
      <c r="M2072" s="73">
        <f t="shared" si="3"/>
        <v>2.9725123</v>
      </c>
      <c r="N2072" s="73" t="s">
        <v>1565</v>
      </c>
      <c r="O2072" s="73">
        <v>43.1</v>
      </c>
      <c r="P2072" s="73">
        <v>50.1</v>
      </c>
      <c r="Q2072" s="73">
        <v>49.9</v>
      </c>
      <c r="R2072" s="73">
        <v>54.2</v>
      </c>
      <c r="S2072" s="73">
        <v>2.92</v>
      </c>
      <c r="T2072" s="73">
        <v>60559.0</v>
      </c>
      <c r="U2072" s="73">
        <v>20.6</v>
      </c>
      <c r="V2072" s="73">
        <v>74.2</v>
      </c>
      <c r="W2072" s="73">
        <v>125111.0</v>
      </c>
      <c r="X2072" s="73">
        <v>793.0</v>
      </c>
      <c r="Y2072" s="73">
        <v>13.5</v>
      </c>
      <c r="Z2072" s="73">
        <v>61.7</v>
      </c>
      <c r="AA2072" s="73">
        <v>7788.0</v>
      </c>
      <c r="AB2072" s="73">
        <v>5.2</v>
      </c>
      <c r="AC2072" s="75">
        <v>45352.0</v>
      </c>
      <c r="AD2072" s="73">
        <v>95.5</v>
      </c>
      <c r="AE2072" s="73">
        <v>0.3</v>
      </c>
      <c r="AF2072" s="73">
        <v>0.5</v>
      </c>
      <c r="AG2072" s="73">
        <v>0.2</v>
      </c>
      <c r="AH2072" s="73">
        <v>0.0</v>
      </c>
      <c r="AI2072" s="73">
        <v>0.4</v>
      </c>
      <c r="AJ2072" s="73">
        <v>3.1</v>
      </c>
      <c r="AK2072" s="73" t="s">
        <v>6248</v>
      </c>
    </row>
    <row r="2073">
      <c r="A2073" s="73" t="s">
        <v>6249</v>
      </c>
      <c r="B2073" s="74" t="s">
        <v>6249</v>
      </c>
      <c r="C2073" s="73" t="s">
        <v>6250</v>
      </c>
      <c r="D2073" s="73">
        <v>8003.0</v>
      </c>
      <c r="E2073" s="73" t="s">
        <v>1677</v>
      </c>
      <c r="F2073" s="73" t="s">
        <v>1678</v>
      </c>
      <c r="G2073" s="73">
        <v>37.5729</v>
      </c>
      <c r="H2073" s="73">
        <v>-105.7883</v>
      </c>
      <c r="I2073" s="73">
        <v>16460.0</v>
      </c>
      <c r="J2073" s="73">
        <v>8.79</v>
      </c>
      <c r="K2073" s="73">
        <f t="shared" si="1"/>
        <v>0.9709349521</v>
      </c>
      <c r="L2073" s="73">
        <f t="shared" si="2"/>
        <v>1.8</v>
      </c>
      <c r="M2073" s="73">
        <f t="shared" si="3"/>
        <v>2.9441931</v>
      </c>
      <c r="N2073" s="73" t="s">
        <v>1502</v>
      </c>
      <c r="O2073" s="73">
        <v>32.2</v>
      </c>
      <c r="P2073" s="73">
        <v>49.6</v>
      </c>
      <c r="Q2073" s="73">
        <v>50.4</v>
      </c>
      <c r="R2073" s="73">
        <v>44.1</v>
      </c>
      <c r="S2073" s="73">
        <v>3.03</v>
      </c>
      <c r="T2073" s="73">
        <v>52271.0</v>
      </c>
      <c r="U2073" s="73">
        <v>21.7</v>
      </c>
      <c r="V2073" s="73">
        <v>57.2</v>
      </c>
      <c r="W2073" s="73">
        <v>193939.0</v>
      </c>
      <c r="X2073" s="73">
        <v>815.0</v>
      </c>
      <c r="Y2073" s="73">
        <v>28.2</v>
      </c>
      <c r="Z2073" s="73">
        <v>63.1</v>
      </c>
      <c r="AA2073" s="73">
        <v>7736.0</v>
      </c>
      <c r="AB2073" s="73">
        <v>3.4</v>
      </c>
      <c r="AC2073" s="75">
        <v>45352.0</v>
      </c>
      <c r="AD2073" s="73">
        <v>67.5</v>
      </c>
      <c r="AE2073" s="73">
        <v>1.1</v>
      </c>
      <c r="AF2073" s="73">
        <v>2.2</v>
      </c>
      <c r="AG2073" s="73">
        <v>4.3</v>
      </c>
      <c r="AH2073" s="73">
        <v>0.3</v>
      </c>
      <c r="AI2073" s="73">
        <v>7.4</v>
      </c>
      <c r="AJ2073" s="73">
        <v>17.2</v>
      </c>
      <c r="AK2073" s="73" t="s">
        <v>6251</v>
      </c>
    </row>
    <row r="2074">
      <c r="A2074" s="73" t="s">
        <v>6252</v>
      </c>
      <c r="B2074" s="74" t="s">
        <v>6252</v>
      </c>
      <c r="C2074" s="73" t="s">
        <v>6253</v>
      </c>
      <c r="D2074" s="73">
        <v>35053.0</v>
      </c>
      <c r="E2074" s="73" t="s">
        <v>1703</v>
      </c>
      <c r="F2074" s="73" t="s">
        <v>1704</v>
      </c>
      <c r="G2074" s="73">
        <v>34.0072</v>
      </c>
      <c r="H2074" s="73">
        <v>-106.9302</v>
      </c>
      <c r="I2074" s="73">
        <v>16453.0</v>
      </c>
      <c r="J2074" s="73">
        <v>0.96</v>
      </c>
      <c r="K2074" s="73">
        <f t="shared" si="1"/>
        <v>0.967428979</v>
      </c>
      <c r="L2074" s="73">
        <f t="shared" si="2"/>
        <v>1.8</v>
      </c>
      <c r="M2074" s="73">
        <f t="shared" si="3"/>
        <v>2.9137344</v>
      </c>
      <c r="N2074" s="73" t="s">
        <v>1502</v>
      </c>
      <c r="O2074" s="73">
        <v>39.6</v>
      </c>
      <c r="P2074" s="73">
        <v>50.8</v>
      </c>
      <c r="Q2074" s="73">
        <v>49.2</v>
      </c>
      <c r="R2074" s="73">
        <v>37.1</v>
      </c>
      <c r="S2074" s="73">
        <v>4.01</v>
      </c>
      <c r="T2074" s="73">
        <v>40699.0</v>
      </c>
      <c r="U2074" s="73">
        <v>17.3</v>
      </c>
      <c r="V2074" s="73">
        <v>74.9</v>
      </c>
      <c r="W2074" s="73">
        <v>126182.0</v>
      </c>
      <c r="X2074" s="73">
        <v>702.0</v>
      </c>
      <c r="Y2074" s="73">
        <v>16.8</v>
      </c>
      <c r="Z2074" s="73">
        <v>40.8</v>
      </c>
      <c r="AA2074" s="73">
        <v>6055.0</v>
      </c>
      <c r="AB2074" s="73">
        <v>4.4</v>
      </c>
      <c r="AC2074" s="75">
        <v>45352.0</v>
      </c>
      <c r="AD2074" s="73">
        <v>61.2</v>
      </c>
      <c r="AE2074" s="73">
        <v>0.9</v>
      </c>
      <c r="AF2074" s="73">
        <v>2.0</v>
      </c>
      <c r="AG2074" s="73">
        <v>12.1</v>
      </c>
      <c r="AH2074" s="73">
        <v>0.0</v>
      </c>
      <c r="AI2074" s="73">
        <v>4.4</v>
      </c>
      <c r="AJ2074" s="73">
        <v>19.4</v>
      </c>
      <c r="AK2074" s="73" t="s">
        <v>6254</v>
      </c>
    </row>
    <row r="2075">
      <c r="A2075" s="73" t="s">
        <v>3296</v>
      </c>
      <c r="B2075" s="74" t="s">
        <v>3296</v>
      </c>
      <c r="C2075" s="73" t="s">
        <v>3297</v>
      </c>
      <c r="D2075" s="73">
        <v>19047.0</v>
      </c>
      <c r="E2075" s="73" t="s">
        <v>1844</v>
      </c>
      <c r="F2075" s="73" t="s">
        <v>1845</v>
      </c>
      <c r="G2075" s="73">
        <v>42.0372</v>
      </c>
      <c r="H2075" s="73">
        <v>-95.382</v>
      </c>
      <c r="I2075" s="73">
        <v>16450.0</v>
      </c>
      <c r="J2075" s="73">
        <v>8.89</v>
      </c>
      <c r="K2075" s="73">
        <f t="shared" si="1"/>
        <v>0.9709798104</v>
      </c>
      <c r="L2075" s="73">
        <f t="shared" si="2"/>
        <v>1.8</v>
      </c>
      <c r="M2075" s="73">
        <f t="shared" si="3"/>
        <v>2.9445821</v>
      </c>
      <c r="N2075" s="73" t="s">
        <v>1373</v>
      </c>
      <c r="O2075" s="73">
        <v>37.3</v>
      </c>
      <c r="P2075" s="73">
        <v>49.6</v>
      </c>
      <c r="Q2075" s="73">
        <v>50.4</v>
      </c>
      <c r="R2075" s="73">
        <v>51.8</v>
      </c>
      <c r="S2075" s="73">
        <v>3.04</v>
      </c>
      <c r="T2075" s="73">
        <v>61188.0</v>
      </c>
      <c r="U2075" s="73">
        <v>26.4</v>
      </c>
      <c r="V2075" s="73">
        <v>73.7</v>
      </c>
      <c r="W2075" s="73">
        <v>121106.0</v>
      </c>
      <c r="X2075" s="73">
        <v>732.0</v>
      </c>
      <c r="Y2075" s="73">
        <v>16.1</v>
      </c>
      <c r="Z2075" s="73">
        <v>63.7</v>
      </c>
      <c r="AA2075" s="73">
        <v>7732.0</v>
      </c>
      <c r="AB2075" s="73">
        <v>4.1</v>
      </c>
      <c r="AC2075" s="75">
        <v>45352.0</v>
      </c>
      <c r="AD2075" s="73">
        <v>76.4</v>
      </c>
      <c r="AE2075" s="73">
        <v>2.4</v>
      </c>
      <c r="AF2075" s="73">
        <v>2.2</v>
      </c>
      <c r="AG2075" s="73">
        <v>0.1</v>
      </c>
      <c r="AH2075" s="73">
        <v>0.0</v>
      </c>
      <c r="AI2075" s="73">
        <v>7.6</v>
      </c>
      <c r="AJ2075" s="73">
        <v>11.1</v>
      </c>
      <c r="AK2075" s="73" t="s">
        <v>6255</v>
      </c>
    </row>
    <row r="2076">
      <c r="A2076" s="73" t="s">
        <v>2227</v>
      </c>
      <c r="B2076" s="74" t="s">
        <v>2227</v>
      </c>
      <c r="C2076" s="73" t="s">
        <v>2228</v>
      </c>
      <c r="D2076" s="73">
        <v>19041.0</v>
      </c>
      <c r="E2076" s="73" t="s">
        <v>1844</v>
      </c>
      <c r="F2076" s="73" t="s">
        <v>1845</v>
      </c>
      <c r="G2076" s="73">
        <v>43.0826</v>
      </c>
      <c r="H2076" s="73">
        <v>-95.1509</v>
      </c>
      <c r="I2076" s="73">
        <v>16423.0</v>
      </c>
      <c r="J2076" s="73">
        <v>11.18</v>
      </c>
      <c r="K2076" s="73">
        <f t="shared" si="1"/>
        <v>0.9720076312</v>
      </c>
      <c r="L2076" s="73">
        <f t="shared" si="2"/>
        <v>1.8</v>
      </c>
      <c r="M2076" s="73">
        <f t="shared" si="3"/>
        <v>2.9534902</v>
      </c>
      <c r="N2076" s="73" t="s">
        <v>1373</v>
      </c>
      <c r="O2076" s="73">
        <v>41.5</v>
      </c>
      <c r="P2076" s="73">
        <v>48.9</v>
      </c>
      <c r="Q2076" s="73">
        <v>51.1</v>
      </c>
      <c r="R2076" s="73">
        <v>50.4</v>
      </c>
      <c r="S2076" s="73">
        <v>2.95</v>
      </c>
      <c r="T2076" s="73">
        <v>61756.0</v>
      </c>
      <c r="U2076" s="73">
        <v>27.1</v>
      </c>
      <c r="V2076" s="73">
        <v>72.7</v>
      </c>
      <c r="W2076" s="73">
        <v>151990.0</v>
      </c>
      <c r="X2076" s="73">
        <v>752.0</v>
      </c>
      <c r="Y2076" s="73">
        <v>26.0</v>
      </c>
      <c r="Z2076" s="73">
        <v>67.4</v>
      </c>
      <c r="AA2076" s="73">
        <v>8463.0</v>
      </c>
      <c r="AB2076" s="73">
        <v>4.1</v>
      </c>
      <c r="AC2076" s="75">
        <v>45352.0</v>
      </c>
      <c r="AD2076" s="73">
        <v>94.6</v>
      </c>
      <c r="AE2076" s="73">
        <v>0.6</v>
      </c>
      <c r="AF2076" s="73">
        <v>0.3</v>
      </c>
      <c r="AG2076" s="73">
        <v>0.2</v>
      </c>
      <c r="AH2076" s="73">
        <v>0.0</v>
      </c>
      <c r="AI2076" s="73">
        <v>0.9</v>
      </c>
      <c r="AJ2076" s="73">
        <v>3.3</v>
      </c>
      <c r="AK2076" s="73" t="s">
        <v>6256</v>
      </c>
    </row>
    <row r="2077">
      <c r="A2077" s="73" t="s">
        <v>2899</v>
      </c>
      <c r="B2077" s="74" t="s">
        <v>2899</v>
      </c>
      <c r="C2077" s="73" t="s">
        <v>2900</v>
      </c>
      <c r="D2077" s="73">
        <v>42105.0</v>
      </c>
      <c r="E2077" s="73" t="s">
        <v>323</v>
      </c>
      <c r="F2077" s="73" t="s">
        <v>1455</v>
      </c>
      <c r="G2077" s="73">
        <v>41.7449</v>
      </c>
      <c r="H2077" s="73">
        <v>-77.8958</v>
      </c>
      <c r="I2077" s="73">
        <v>16390.0</v>
      </c>
      <c r="J2077" s="73">
        <v>5.85</v>
      </c>
      <c r="K2077" s="73">
        <f t="shared" si="1"/>
        <v>0.9696170459</v>
      </c>
      <c r="L2077" s="73">
        <f t="shared" si="2"/>
        <v>1.8</v>
      </c>
      <c r="M2077" s="73">
        <f t="shared" si="3"/>
        <v>2.9327565</v>
      </c>
      <c r="N2077" s="73" t="s">
        <v>1396</v>
      </c>
      <c r="O2077" s="73">
        <v>48.1</v>
      </c>
      <c r="P2077" s="73">
        <v>50.2</v>
      </c>
      <c r="Q2077" s="73">
        <v>49.8</v>
      </c>
      <c r="R2077" s="73">
        <v>54.4</v>
      </c>
      <c r="S2077" s="73">
        <v>3.01</v>
      </c>
      <c r="T2077" s="73">
        <v>56491.0</v>
      </c>
      <c r="U2077" s="73">
        <v>21.0</v>
      </c>
      <c r="V2077" s="73">
        <v>80.0</v>
      </c>
      <c r="W2077" s="73">
        <v>133707.0</v>
      </c>
      <c r="X2077" s="73">
        <v>725.0</v>
      </c>
      <c r="Y2077" s="73">
        <v>16.7</v>
      </c>
      <c r="Z2077" s="73">
        <v>53.2</v>
      </c>
      <c r="AA2077" s="73">
        <v>6731.0</v>
      </c>
      <c r="AB2077" s="73">
        <v>4.8</v>
      </c>
      <c r="AC2077" s="75">
        <v>45352.0</v>
      </c>
      <c r="AD2077" s="73">
        <v>96.3</v>
      </c>
      <c r="AE2077" s="73">
        <v>0.5</v>
      </c>
      <c r="AF2077" s="73">
        <v>0.5</v>
      </c>
      <c r="AG2077" s="73">
        <v>0.1</v>
      </c>
      <c r="AH2077" s="73">
        <v>0.0</v>
      </c>
      <c r="AI2077" s="73">
        <v>0.3</v>
      </c>
      <c r="AJ2077" s="73">
        <v>2.3</v>
      </c>
      <c r="AK2077" s="73" t="s">
        <v>6257</v>
      </c>
    </row>
    <row r="2078">
      <c r="A2078" s="73" t="s">
        <v>6258</v>
      </c>
      <c r="B2078" s="74" t="s">
        <v>6258</v>
      </c>
      <c r="C2078" s="73" t="s">
        <v>6259</v>
      </c>
      <c r="D2078" s="73">
        <v>51750.0</v>
      </c>
      <c r="E2078" s="73" t="s">
        <v>1509</v>
      </c>
      <c r="F2078" s="73" t="s">
        <v>1510</v>
      </c>
      <c r="G2078" s="73">
        <v>37.1229</v>
      </c>
      <c r="H2078" s="73">
        <v>-80.5587</v>
      </c>
      <c r="I2078" s="73">
        <v>16379.0</v>
      </c>
      <c r="J2078" s="73">
        <v>653.55</v>
      </c>
      <c r="K2078" s="73">
        <f t="shared" si="1"/>
        <v>1.307848364</v>
      </c>
      <c r="L2078" s="73">
        <f t="shared" si="2"/>
        <v>0.633045</v>
      </c>
      <c r="M2078" s="73">
        <f t="shared" si="3"/>
        <v>5.4523095</v>
      </c>
      <c r="N2078" s="73" t="s">
        <v>1396</v>
      </c>
      <c r="O2078" s="73">
        <v>23.3</v>
      </c>
      <c r="P2078" s="73">
        <v>45.2</v>
      </c>
      <c r="Q2078" s="73">
        <v>54.8</v>
      </c>
      <c r="R2078" s="73">
        <v>25.9</v>
      </c>
      <c r="S2078" s="73">
        <v>3.07</v>
      </c>
      <c r="T2078" s="73">
        <v>51039.0</v>
      </c>
      <c r="U2078" s="73">
        <v>25.9</v>
      </c>
      <c r="V2078" s="73">
        <v>45.7</v>
      </c>
      <c r="W2078" s="73">
        <v>203654.0</v>
      </c>
      <c r="X2078" s="73">
        <v>967.0</v>
      </c>
      <c r="Y2078" s="73">
        <v>44.8</v>
      </c>
      <c r="Z2078" s="73">
        <v>58.9</v>
      </c>
      <c r="AA2078" s="73">
        <v>9708.0</v>
      </c>
      <c r="AB2078" s="73">
        <v>7.2</v>
      </c>
      <c r="AC2078" s="75">
        <v>45352.0</v>
      </c>
      <c r="AD2078" s="73">
        <v>84.3</v>
      </c>
      <c r="AE2078" s="73">
        <v>8.9</v>
      </c>
      <c r="AF2078" s="73">
        <v>2.3</v>
      </c>
      <c r="AG2078" s="73">
        <v>0.0</v>
      </c>
      <c r="AH2078" s="73">
        <v>0.0</v>
      </c>
      <c r="AI2078" s="73">
        <v>0.7</v>
      </c>
      <c r="AJ2078" s="73">
        <v>3.8</v>
      </c>
      <c r="AK2078" s="73" t="s">
        <v>6260</v>
      </c>
    </row>
    <row r="2079">
      <c r="A2079" s="73" t="s">
        <v>6261</v>
      </c>
      <c r="B2079" s="74" t="s">
        <v>6261</v>
      </c>
      <c r="C2079" s="73" t="s">
        <v>6262</v>
      </c>
      <c r="D2079" s="73">
        <v>5107.0</v>
      </c>
      <c r="E2079" s="73" t="s">
        <v>1956</v>
      </c>
      <c r="F2079" s="73" t="s">
        <v>1957</v>
      </c>
      <c r="G2079" s="73">
        <v>34.4274</v>
      </c>
      <c r="H2079" s="73">
        <v>-90.8489</v>
      </c>
      <c r="I2079" s="73">
        <v>16373.0</v>
      </c>
      <c r="J2079" s="73">
        <v>9.16</v>
      </c>
      <c r="K2079" s="73">
        <f t="shared" si="1"/>
        <v>0.9711009379</v>
      </c>
      <c r="L2079" s="73">
        <f t="shared" si="2"/>
        <v>1.8</v>
      </c>
      <c r="M2079" s="73">
        <f t="shared" si="3"/>
        <v>2.9456324</v>
      </c>
      <c r="N2079" s="73" t="s">
        <v>1373</v>
      </c>
      <c r="O2079" s="73">
        <v>39.7</v>
      </c>
      <c r="P2079" s="73">
        <v>46.4</v>
      </c>
      <c r="Q2079" s="73">
        <v>53.6</v>
      </c>
      <c r="R2079" s="73">
        <v>35.0</v>
      </c>
      <c r="S2079" s="73">
        <v>3.55</v>
      </c>
      <c r="T2079" s="73">
        <v>37458.0</v>
      </c>
      <c r="U2079" s="73">
        <v>15.0</v>
      </c>
      <c r="V2079" s="73">
        <v>53.7</v>
      </c>
      <c r="W2079" s="73">
        <v>76026.0</v>
      </c>
      <c r="X2079" s="73">
        <v>719.0</v>
      </c>
      <c r="Y2079" s="73">
        <v>15.3</v>
      </c>
      <c r="Z2079" s="73">
        <v>52.6</v>
      </c>
      <c r="AA2079" s="73">
        <v>5175.0</v>
      </c>
      <c r="AB2079" s="73">
        <v>13.3</v>
      </c>
      <c r="AC2079" s="75">
        <v>45352.0</v>
      </c>
      <c r="AD2079" s="73">
        <v>34.9</v>
      </c>
      <c r="AE2079" s="73">
        <v>62.2</v>
      </c>
      <c r="AF2079" s="73">
        <v>0.6</v>
      </c>
      <c r="AG2079" s="73">
        <v>0.0</v>
      </c>
      <c r="AH2079" s="73">
        <v>0.0</v>
      </c>
      <c r="AI2079" s="73">
        <v>0.3</v>
      </c>
      <c r="AJ2079" s="73">
        <v>2.0</v>
      </c>
      <c r="AK2079" s="73" t="s">
        <v>6263</v>
      </c>
    </row>
    <row r="2080">
      <c r="A2080" s="73" t="s">
        <v>6264</v>
      </c>
      <c r="B2080" s="74" t="s">
        <v>6264</v>
      </c>
      <c r="C2080" s="73" t="s">
        <v>6265</v>
      </c>
      <c r="D2080" s="73">
        <v>29143.0</v>
      </c>
      <c r="E2080" s="73" t="s">
        <v>1547</v>
      </c>
      <c r="F2080" s="73" t="s">
        <v>1548</v>
      </c>
      <c r="G2080" s="73">
        <v>36.5946</v>
      </c>
      <c r="H2080" s="73">
        <v>-89.6517</v>
      </c>
      <c r="I2080" s="73">
        <v>16341.0</v>
      </c>
      <c r="J2080" s="73">
        <v>9.35</v>
      </c>
      <c r="K2080" s="73">
        <f t="shared" si="1"/>
        <v>0.9711861849</v>
      </c>
      <c r="L2080" s="73">
        <f t="shared" si="2"/>
        <v>1.8</v>
      </c>
      <c r="M2080" s="73">
        <f t="shared" si="3"/>
        <v>2.9463715</v>
      </c>
      <c r="N2080" s="73" t="s">
        <v>1373</v>
      </c>
      <c r="O2080" s="73">
        <v>41.8</v>
      </c>
      <c r="P2080" s="73">
        <v>47.8</v>
      </c>
      <c r="Q2080" s="73">
        <v>52.2</v>
      </c>
      <c r="R2080" s="73">
        <v>42.7</v>
      </c>
      <c r="S2080" s="73">
        <v>2.95</v>
      </c>
      <c r="T2080" s="73">
        <v>44092.0</v>
      </c>
      <c r="U2080" s="73">
        <v>17.5</v>
      </c>
      <c r="V2080" s="73">
        <v>64.8</v>
      </c>
      <c r="W2080" s="73">
        <v>98354.0</v>
      </c>
      <c r="X2080" s="73">
        <v>708.0</v>
      </c>
      <c r="Y2080" s="73">
        <v>13.1</v>
      </c>
      <c r="Z2080" s="73">
        <v>52.4</v>
      </c>
      <c r="AA2080" s="73">
        <v>8521.0</v>
      </c>
      <c r="AB2080" s="73">
        <v>4.0</v>
      </c>
      <c r="AC2080" s="75">
        <v>45352.0</v>
      </c>
      <c r="AD2080" s="73">
        <v>77.3</v>
      </c>
      <c r="AE2080" s="73">
        <v>12.2</v>
      </c>
      <c r="AF2080" s="73">
        <v>0.0</v>
      </c>
      <c r="AG2080" s="73">
        <v>0.1</v>
      </c>
      <c r="AH2080" s="73">
        <v>0.0</v>
      </c>
      <c r="AI2080" s="73">
        <v>0.2</v>
      </c>
      <c r="AJ2080" s="73">
        <v>10.3</v>
      </c>
      <c r="AK2080" s="73" t="s">
        <v>6266</v>
      </c>
    </row>
    <row r="2081">
      <c r="A2081" s="73" t="s">
        <v>6267</v>
      </c>
      <c r="B2081" s="74" t="s">
        <v>6267</v>
      </c>
      <c r="C2081" s="73" t="s">
        <v>6268</v>
      </c>
      <c r="D2081" s="73">
        <v>18121.0</v>
      </c>
      <c r="E2081" s="73" t="s">
        <v>1563</v>
      </c>
      <c r="F2081" s="73" t="s">
        <v>1564</v>
      </c>
      <c r="G2081" s="73">
        <v>39.7736</v>
      </c>
      <c r="H2081" s="73">
        <v>-87.2064</v>
      </c>
      <c r="I2081" s="73">
        <v>16327.0</v>
      </c>
      <c r="J2081" s="73">
        <v>14.17</v>
      </c>
      <c r="K2081" s="73">
        <f t="shared" si="1"/>
        <v>0.9733512709</v>
      </c>
      <c r="L2081" s="73">
        <f t="shared" si="2"/>
        <v>1.8</v>
      </c>
      <c r="M2081" s="73">
        <f t="shared" si="3"/>
        <v>2.9651213</v>
      </c>
      <c r="N2081" s="73" t="s">
        <v>1565</v>
      </c>
      <c r="O2081" s="73">
        <v>42.5</v>
      </c>
      <c r="P2081" s="73">
        <v>48.1</v>
      </c>
      <c r="Q2081" s="73">
        <v>51.9</v>
      </c>
      <c r="R2081" s="73">
        <v>52.0</v>
      </c>
      <c r="S2081" s="73">
        <v>3.18</v>
      </c>
      <c r="T2081" s="73">
        <v>63393.0</v>
      </c>
      <c r="U2081" s="73">
        <v>25.0</v>
      </c>
      <c r="V2081" s="73">
        <v>81.7</v>
      </c>
      <c r="W2081" s="73">
        <v>123206.0</v>
      </c>
      <c r="X2081" s="73">
        <v>780.0</v>
      </c>
      <c r="Y2081" s="73">
        <v>15.1</v>
      </c>
      <c r="Z2081" s="73">
        <v>51.6</v>
      </c>
      <c r="AA2081" s="73">
        <v>6973.0</v>
      </c>
      <c r="AB2081" s="73">
        <v>5.6</v>
      </c>
      <c r="AC2081" s="75">
        <v>45352.0</v>
      </c>
      <c r="AD2081" s="73">
        <v>94.7</v>
      </c>
      <c r="AE2081" s="73">
        <v>1.9</v>
      </c>
      <c r="AF2081" s="73">
        <v>0.0</v>
      </c>
      <c r="AG2081" s="73">
        <v>0.0</v>
      </c>
      <c r="AH2081" s="73">
        <v>0.0</v>
      </c>
      <c r="AI2081" s="73">
        <v>0.4</v>
      </c>
      <c r="AJ2081" s="73">
        <v>3.0</v>
      </c>
      <c r="AK2081" s="73" t="s">
        <v>6269</v>
      </c>
    </row>
    <row r="2082">
      <c r="A2082" s="73" t="s">
        <v>1437</v>
      </c>
      <c r="B2082" s="74" t="s">
        <v>1437</v>
      </c>
      <c r="C2082" s="73" t="s">
        <v>1438</v>
      </c>
      <c r="D2082" s="73">
        <v>47181.0</v>
      </c>
      <c r="E2082" s="73" t="s">
        <v>1593</v>
      </c>
      <c r="F2082" s="73" t="s">
        <v>1594</v>
      </c>
      <c r="G2082" s="73">
        <v>35.2399</v>
      </c>
      <c r="H2082" s="73">
        <v>-87.7881</v>
      </c>
      <c r="I2082" s="73">
        <v>16325.0</v>
      </c>
      <c r="J2082" s="73">
        <v>8.59</v>
      </c>
      <c r="K2082" s="73">
        <f t="shared" si="1"/>
        <v>0.9708452419</v>
      </c>
      <c r="L2082" s="73">
        <f t="shared" si="2"/>
        <v>1.8</v>
      </c>
      <c r="M2082" s="73">
        <f t="shared" si="3"/>
        <v>2.9434151</v>
      </c>
      <c r="N2082" s="73" t="s">
        <v>1373</v>
      </c>
      <c r="O2082" s="73">
        <v>44.3</v>
      </c>
      <c r="P2082" s="73">
        <v>55.9</v>
      </c>
      <c r="Q2082" s="73">
        <v>44.1</v>
      </c>
      <c r="R2082" s="73">
        <v>44.5</v>
      </c>
      <c r="S2082" s="73">
        <v>3.05</v>
      </c>
      <c r="T2082" s="73">
        <v>49360.0</v>
      </c>
      <c r="U2082" s="73">
        <v>17.7</v>
      </c>
      <c r="V2082" s="73">
        <v>80.3</v>
      </c>
      <c r="W2082" s="73">
        <v>117301.0</v>
      </c>
      <c r="X2082" s="73">
        <v>606.0</v>
      </c>
      <c r="Y2082" s="73">
        <v>12.2</v>
      </c>
      <c r="Z2082" s="73">
        <v>47.5</v>
      </c>
      <c r="AA2082" s="73">
        <v>6603.0</v>
      </c>
      <c r="AB2082" s="73">
        <v>4.6</v>
      </c>
      <c r="AC2082" s="75">
        <v>45352.0</v>
      </c>
      <c r="AD2082" s="73">
        <v>89.7</v>
      </c>
      <c r="AE2082" s="73">
        <v>4.8</v>
      </c>
      <c r="AF2082" s="73">
        <v>0.1</v>
      </c>
      <c r="AG2082" s="73">
        <v>0.1</v>
      </c>
      <c r="AH2082" s="73">
        <v>0.1</v>
      </c>
      <c r="AI2082" s="73">
        <v>0.8</v>
      </c>
      <c r="AJ2082" s="73">
        <v>4.3</v>
      </c>
      <c r="AK2082" s="73" t="s">
        <v>6270</v>
      </c>
    </row>
    <row r="2083">
      <c r="A2083" s="73" t="s">
        <v>2862</v>
      </c>
      <c r="B2083" s="74" t="s">
        <v>2862</v>
      </c>
      <c r="C2083" s="73" t="s">
        <v>2863</v>
      </c>
      <c r="D2083" s="73">
        <v>28061.0</v>
      </c>
      <c r="E2083" s="73" t="s">
        <v>2308</v>
      </c>
      <c r="F2083" s="73" t="s">
        <v>2309</v>
      </c>
      <c r="G2083" s="73">
        <v>32.0191</v>
      </c>
      <c r="H2083" s="73">
        <v>-89.1189</v>
      </c>
      <c r="I2083" s="73">
        <v>16320.0</v>
      </c>
      <c r="J2083" s="73">
        <v>9.32</v>
      </c>
      <c r="K2083" s="73">
        <f t="shared" si="1"/>
        <v>0.9711727244</v>
      </c>
      <c r="L2083" s="73">
        <f t="shared" si="2"/>
        <v>1.8</v>
      </c>
      <c r="M2083" s="73">
        <f t="shared" si="3"/>
        <v>2.9462548</v>
      </c>
      <c r="N2083" s="73" t="s">
        <v>1373</v>
      </c>
      <c r="O2083" s="73">
        <v>41.5</v>
      </c>
      <c r="P2083" s="73">
        <v>50.0</v>
      </c>
      <c r="Q2083" s="73">
        <v>50.0</v>
      </c>
      <c r="R2083" s="73">
        <v>42.0</v>
      </c>
      <c r="S2083" s="73">
        <v>3.18</v>
      </c>
      <c r="T2083" s="73">
        <v>43914.0</v>
      </c>
      <c r="U2083" s="73">
        <v>17.7</v>
      </c>
      <c r="V2083" s="73">
        <v>84.3</v>
      </c>
      <c r="W2083" s="73">
        <v>114213.0</v>
      </c>
      <c r="X2083" s="73">
        <v>804.0</v>
      </c>
      <c r="Y2083" s="73">
        <v>14.9</v>
      </c>
      <c r="Z2083" s="73">
        <v>51.8</v>
      </c>
      <c r="AA2083" s="73">
        <v>5786.0</v>
      </c>
      <c r="AB2083" s="73">
        <v>3.8</v>
      </c>
      <c r="AC2083" s="75">
        <v>45352.0</v>
      </c>
      <c r="AD2083" s="73">
        <v>44.2</v>
      </c>
      <c r="AE2083" s="73">
        <v>54.7</v>
      </c>
      <c r="AF2083" s="73">
        <v>0.0</v>
      </c>
      <c r="AG2083" s="73">
        <v>0.0</v>
      </c>
      <c r="AH2083" s="73">
        <v>0.0</v>
      </c>
      <c r="AI2083" s="73">
        <v>0.0</v>
      </c>
      <c r="AJ2083" s="73">
        <v>1.2</v>
      </c>
      <c r="AK2083" s="73" t="s">
        <v>6271</v>
      </c>
    </row>
    <row r="2084">
      <c r="A2084" s="73" t="s">
        <v>6272</v>
      </c>
      <c r="B2084" s="74" t="s">
        <v>6272</v>
      </c>
      <c r="C2084" s="73" t="s">
        <v>6273</v>
      </c>
      <c r="D2084" s="73">
        <v>20005.0</v>
      </c>
      <c r="E2084" s="73" t="s">
        <v>1745</v>
      </c>
      <c r="F2084" s="73" t="s">
        <v>1746</v>
      </c>
      <c r="G2084" s="73">
        <v>39.5318</v>
      </c>
      <c r="H2084" s="73">
        <v>-95.3135</v>
      </c>
      <c r="I2084" s="73">
        <v>16309.0</v>
      </c>
      <c r="J2084" s="73">
        <v>14.6</v>
      </c>
      <c r="K2084" s="73">
        <f t="shared" si="1"/>
        <v>0.9735446561</v>
      </c>
      <c r="L2084" s="73">
        <f t="shared" si="2"/>
        <v>1.8</v>
      </c>
      <c r="M2084" s="73">
        <f t="shared" si="3"/>
        <v>2.966794</v>
      </c>
      <c r="N2084" s="73" t="s">
        <v>1373</v>
      </c>
      <c r="O2084" s="73">
        <v>36.1</v>
      </c>
      <c r="P2084" s="73">
        <v>48.5</v>
      </c>
      <c r="Q2084" s="73">
        <v>51.5</v>
      </c>
      <c r="R2084" s="73">
        <v>43.3</v>
      </c>
      <c r="S2084" s="73">
        <v>3.09</v>
      </c>
      <c r="T2084" s="73">
        <v>55281.0</v>
      </c>
      <c r="U2084" s="73">
        <v>25.1</v>
      </c>
      <c r="V2084" s="73">
        <v>70.2</v>
      </c>
      <c r="W2084" s="73">
        <v>125299.0</v>
      </c>
      <c r="X2084" s="73">
        <v>771.0</v>
      </c>
      <c r="Y2084" s="73">
        <v>22.2</v>
      </c>
      <c r="Z2084" s="73">
        <v>63.0</v>
      </c>
      <c r="AA2084" s="73">
        <v>6535.0</v>
      </c>
      <c r="AB2084" s="73">
        <v>4.5</v>
      </c>
      <c r="AC2084" s="75">
        <v>45352.0</v>
      </c>
      <c r="AD2084" s="73">
        <v>87.8</v>
      </c>
      <c r="AE2084" s="73">
        <v>3.7</v>
      </c>
      <c r="AF2084" s="73">
        <v>0.5</v>
      </c>
      <c r="AG2084" s="73">
        <v>0.2</v>
      </c>
      <c r="AH2084" s="73">
        <v>0.0</v>
      </c>
      <c r="AI2084" s="73">
        <v>1.4</v>
      </c>
      <c r="AJ2084" s="73">
        <v>6.4</v>
      </c>
      <c r="AK2084" s="73" t="s">
        <v>6274</v>
      </c>
    </row>
    <row r="2085">
      <c r="A2085" s="73" t="s">
        <v>2080</v>
      </c>
      <c r="B2085" s="74" t="s">
        <v>2080</v>
      </c>
      <c r="C2085" s="73" t="s">
        <v>2081</v>
      </c>
      <c r="D2085" s="73">
        <v>1057.0</v>
      </c>
      <c r="E2085" s="73" t="s">
        <v>1706</v>
      </c>
      <c r="F2085" s="73" t="s">
        <v>1707</v>
      </c>
      <c r="G2085" s="73">
        <v>33.7212</v>
      </c>
      <c r="H2085" s="73">
        <v>-87.7388</v>
      </c>
      <c r="I2085" s="73">
        <v>16297.0</v>
      </c>
      <c r="J2085" s="73">
        <v>10.02</v>
      </c>
      <c r="K2085" s="73">
        <f t="shared" si="1"/>
        <v>0.9714868524</v>
      </c>
      <c r="L2085" s="73">
        <f t="shared" si="2"/>
        <v>1.8</v>
      </c>
      <c r="M2085" s="73">
        <f t="shared" si="3"/>
        <v>2.9489778</v>
      </c>
      <c r="N2085" s="73" t="s">
        <v>1373</v>
      </c>
      <c r="O2085" s="73">
        <v>43.7</v>
      </c>
      <c r="P2085" s="73">
        <v>49.1</v>
      </c>
      <c r="Q2085" s="73">
        <v>50.9</v>
      </c>
      <c r="R2085" s="73">
        <v>51.9</v>
      </c>
      <c r="S2085" s="73">
        <v>3.21</v>
      </c>
      <c r="T2085" s="73">
        <v>45650.0</v>
      </c>
      <c r="U2085" s="73">
        <v>20.7</v>
      </c>
      <c r="V2085" s="73">
        <v>75.8</v>
      </c>
      <c r="W2085" s="73">
        <v>110656.0</v>
      </c>
      <c r="X2085" s="73">
        <v>600.0</v>
      </c>
      <c r="Y2085" s="73">
        <v>13.1</v>
      </c>
      <c r="Z2085" s="73">
        <v>52.1</v>
      </c>
      <c r="AA2085" s="73">
        <v>6582.0</v>
      </c>
      <c r="AB2085" s="73">
        <v>9.6</v>
      </c>
      <c r="AC2085" s="75">
        <v>45352.0</v>
      </c>
      <c r="AD2085" s="73">
        <v>84.2</v>
      </c>
      <c r="AE2085" s="73">
        <v>12.7</v>
      </c>
      <c r="AF2085" s="73">
        <v>0.2</v>
      </c>
      <c r="AG2085" s="73">
        <v>0.1</v>
      </c>
      <c r="AH2085" s="73">
        <v>0.2</v>
      </c>
      <c r="AI2085" s="73">
        <v>0.2</v>
      </c>
      <c r="AJ2085" s="73">
        <v>2.3</v>
      </c>
      <c r="AK2085" s="73" t="s">
        <v>6275</v>
      </c>
    </row>
    <row r="2086">
      <c r="A2086" s="73" t="s">
        <v>6276</v>
      </c>
      <c r="B2086" s="74" t="s">
        <v>6276</v>
      </c>
      <c r="C2086" s="73" t="s">
        <v>6277</v>
      </c>
      <c r="D2086" s="73">
        <v>13027.0</v>
      </c>
      <c r="E2086" s="73" t="s">
        <v>1525</v>
      </c>
      <c r="F2086" s="73" t="s">
        <v>1526</v>
      </c>
      <c r="G2086" s="73">
        <v>30.842</v>
      </c>
      <c r="H2086" s="73">
        <v>-83.5802</v>
      </c>
      <c r="I2086" s="73">
        <v>16275.0</v>
      </c>
      <c r="J2086" s="73">
        <v>12.74</v>
      </c>
      <c r="K2086" s="73">
        <f t="shared" si="1"/>
        <v>0.972708429</v>
      </c>
      <c r="L2086" s="73">
        <f t="shared" si="2"/>
        <v>1.8</v>
      </c>
      <c r="M2086" s="73">
        <f t="shared" si="3"/>
        <v>2.9595586</v>
      </c>
      <c r="N2086" s="73" t="s">
        <v>1396</v>
      </c>
      <c r="O2086" s="73">
        <v>42.6</v>
      </c>
      <c r="P2086" s="73">
        <v>48.4</v>
      </c>
      <c r="Q2086" s="73">
        <v>51.6</v>
      </c>
      <c r="R2086" s="73">
        <v>43.2</v>
      </c>
      <c r="S2086" s="73">
        <v>3.61</v>
      </c>
      <c r="T2086" s="73">
        <v>42263.0</v>
      </c>
      <c r="U2086" s="73">
        <v>16.9</v>
      </c>
      <c r="V2086" s="73">
        <v>68.3</v>
      </c>
      <c r="W2086" s="73">
        <v>124789.0</v>
      </c>
      <c r="X2086" s="73">
        <v>738.0</v>
      </c>
      <c r="Y2086" s="73">
        <v>14.6</v>
      </c>
      <c r="Z2086" s="73">
        <v>53.1</v>
      </c>
      <c r="AA2086" s="73">
        <v>6490.0</v>
      </c>
      <c r="AB2086" s="73">
        <v>4.9</v>
      </c>
      <c r="AC2086" s="75">
        <v>45352.0</v>
      </c>
      <c r="AD2086" s="73">
        <v>57.0</v>
      </c>
      <c r="AE2086" s="73">
        <v>35.6</v>
      </c>
      <c r="AF2086" s="73">
        <v>0.6</v>
      </c>
      <c r="AG2086" s="73">
        <v>0.0</v>
      </c>
      <c r="AH2086" s="73">
        <v>0.1</v>
      </c>
      <c r="AI2086" s="73">
        <v>3.7</v>
      </c>
      <c r="AJ2086" s="73">
        <v>2.9</v>
      </c>
      <c r="AK2086" s="73" t="s">
        <v>6278</v>
      </c>
    </row>
    <row r="2087">
      <c r="A2087" s="73" t="s">
        <v>3269</v>
      </c>
      <c r="B2087" s="74" t="s">
        <v>3269</v>
      </c>
      <c r="C2087" s="73" t="s">
        <v>3270</v>
      </c>
      <c r="D2087" s="73">
        <v>5075.0</v>
      </c>
      <c r="E2087" s="73" t="s">
        <v>1956</v>
      </c>
      <c r="F2087" s="73" t="s">
        <v>1957</v>
      </c>
      <c r="G2087" s="73">
        <v>36.0412</v>
      </c>
      <c r="H2087" s="73">
        <v>-91.107</v>
      </c>
      <c r="I2087" s="73">
        <v>16258.0</v>
      </c>
      <c r="J2087" s="73">
        <v>10.68</v>
      </c>
      <c r="K2087" s="73">
        <f t="shared" si="1"/>
        <v>0.9717831234</v>
      </c>
      <c r="L2087" s="73">
        <f t="shared" si="2"/>
        <v>1.8</v>
      </c>
      <c r="M2087" s="73">
        <f t="shared" si="3"/>
        <v>2.9515452</v>
      </c>
      <c r="N2087" s="73" t="s">
        <v>1373</v>
      </c>
      <c r="O2087" s="73">
        <v>39.8</v>
      </c>
      <c r="P2087" s="73">
        <v>50.0</v>
      </c>
      <c r="Q2087" s="73">
        <v>50.0</v>
      </c>
      <c r="R2087" s="73">
        <v>49.9</v>
      </c>
      <c r="S2087" s="73">
        <v>3.01</v>
      </c>
      <c r="T2087" s="73">
        <v>43606.0</v>
      </c>
      <c r="U2087" s="73">
        <v>15.5</v>
      </c>
      <c r="V2087" s="73">
        <v>67.2</v>
      </c>
      <c r="W2087" s="73">
        <v>83407.0</v>
      </c>
      <c r="X2087" s="73">
        <v>690.0</v>
      </c>
      <c r="Y2087" s="73">
        <v>12.9</v>
      </c>
      <c r="Z2087" s="73">
        <v>53.0</v>
      </c>
      <c r="AA2087" s="73">
        <v>6911.0</v>
      </c>
      <c r="AB2087" s="73">
        <v>6.7</v>
      </c>
      <c r="AC2087" s="75">
        <v>45352.0</v>
      </c>
      <c r="AD2087" s="73">
        <v>93.5</v>
      </c>
      <c r="AE2087" s="73">
        <v>1.4</v>
      </c>
      <c r="AF2087" s="73">
        <v>0.1</v>
      </c>
      <c r="AG2087" s="73">
        <v>0.2</v>
      </c>
      <c r="AH2087" s="73">
        <v>0.1</v>
      </c>
      <c r="AI2087" s="73">
        <v>0.3</v>
      </c>
      <c r="AJ2087" s="73">
        <v>4.5</v>
      </c>
      <c r="AK2087" s="73" t="s">
        <v>6279</v>
      </c>
    </row>
    <row r="2088">
      <c r="A2088" s="73" t="s">
        <v>6280</v>
      </c>
      <c r="B2088" s="74" t="s">
        <v>6280</v>
      </c>
      <c r="C2088" s="73" t="s">
        <v>6281</v>
      </c>
      <c r="D2088" s="73">
        <v>51011.0</v>
      </c>
      <c r="E2088" s="73" t="s">
        <v>1509</v>
      </c>
      <c r="F2088" s="73" t="s">
        <v>1510</v>
      </c>
      <c r="G2088" s="73">
        <v>37.3723</v>
      </c>
      <c r="H2088" s="73">
        <v>-78.8126</v>
      </c>
      <c r="I2088" s="73">
        <v>16253.0</v>
      </c>
      <c r="J2088" s="73">
        <v>18.78</v>
      </c>
      <c r="K2088" s="73">
        <f t="shared" si="1"/>
        <v>0.9754265431</v>
      </c>
      <c r="L2088" s="73">
        <f t="shared" si="2"/>
        <v>1.8</v>
      </c>
      <c r="M2088" s="73">
        <f t="shared" si="3"/>
        <v>2.9830542</v>
      </c>
      <c r="N2088" s="73" t="s">
        <v>1396</v>
      </c>
      <c r="O2088" s="73">
        <v>43.1</v>
      </c>
      <c r="P2088" s="73">
        <v>48.7</v>
      </c>
      <c r="Q2088" s="73">
        <v>51.3</v>
      </c>
      <c r="R2088" s="73">
        <v>57.0</v>
      </c>
      <c r="S2088" s="73">
        <v>3.01</v>
      </c>
      <c r="T2088" s="73">
        <v>60041.0</v>
      </c>
      <c r="U2088" s="73">
        <v>27.2</v>
      </c>
      <c r="V2088" s="73">
        <v>77.8</v>
      </c>
      <c r="W2088" s="73">
        <v>179210.0</v>
      </c>
      <c r="X2088" s="73">
        <v>861.0</v>
      </c>
      <c r="Y2088" s="73">
        <v>19.3</v>
      </c>
      <c r="Z2088" s="73">
        <v>62.1</v>
      </c>
      <c r="AA2088" s="73">
        <v>7265.0</v>
      </c>
      <c r="AB2088" s="73">
        <v>3.5</v>
      </c>
      <c r="AC2088" s="75">
        <v>45352.0</v>
      </c>
      <c r="AD2088" s="73">
        <v>77.7</v>
      </c>
      <c r="AE2088" s="73">
        <v>18.1</v>
      </c>
      <c r="AF2088" s="73">
        <v>0.3</v>
      </c>
      <c r="AG2088" s="73">
        <v>0.0</v>
      </c>
      <c r="AH2088" s="73">
        <v>0.0</v>
      </c>
      <c r="AI2088" s="73">
        <v>2.1</v>
      </c>
      <c r="AJ2088" s="73">
        <v>1.8</v>
      </c>
      <c r="AK2088" s="73" t="s">
        <v>6282</v>
      </c>
    </row>
    <row r="2089">
      <c r="A2089" s="73" t="s">
        <v>6283</v>
      </c>
      <c r="B2089" s="74" t="s">
        <v>6283</v>
      </c>
      <c r="C2089" s="73" t="s">
        <v>6284</v>
      </c>
      <c r="D2089" s="73">
        <v>13083.0</v>
      </c>
      <c r="E2089" s="73" t="s">
        <v>1525</v>
      </c>
      <c r="F2089" s="73" t="s">
        <v>1526</v>
      </c>
      <c r="G2089" s="73">
        <v>34.8546</v>
      </c>
      <c r="H2089" s="73">
        <v>-85.5044</v>
      </c>
      <c r="I2089" s="73">
        <v>16239.0</v>
      </c>
      <c r="J2089" s="73">
        <v>36.02</v>
      </c>
      <c r="K2089" s="73">
        <f t="shared" si="1"/>
        <v>0.983226721</v>
      </c>
      <c r="L2089" s="73">
        <f t="shared" si="2"/>
        <v>1.8</v>
      </c>
      <c r="M2089" s="73">
        <f t="shared" si="3"/>
        <v>3.0501178</v>
      </c>
      <c r="N2089" s="73" t="s">
        <v>1396</v>
      </c>
      <c r="O2089" s="73">
        <v>42.5</v>
      </c>
      <c r="P2089" s="73">
        <v>49.4</v>
      </c>
      <c r="Q2089" s="73">
        <v>50.6</v>
      </c>
      <c r="R2089" s="73">
        <v>56.8</v>
      </c>
      <c r="S2089" s="73">
        <v>2.93</v>
      </c>
      <c r="T2089" s="73">
        <v>59531.0</v>
      </c>
      <c r="U2089" s="73">
        <v>23.8</v>
      </c>
      <c r="V2089" s="73">
        <v>76.4</v>
      </c>
      <c r="W2089" s="73">
        <v>156080.0</v>
      </c>
      <c r="X2089" s="73">
        <v>861.0</v>
      </c>
      <c r="Y2089" s="73">
        <v>18.4</v>
      </c>
      <c r="Z2089" s="73">
        <v>56.0</v>
      </c>
      <c r="AA2089" s="73">
        <v>8462.0</v>
      </c>
      <c r="AB2089" s="73">
        <v>5.5</v>
      </c>
      <c r="AC2089" s="75">
        <v>45352.0</v>
      </c>
      <c r="AD2089" s="73">
        <v>93.8</v>
      </c>
      <c r="AE2089" s="73">
        <v>1.0</v>
      </c>
      <c r="AF2089" s="73">
        <v>0.8</v>
      </c>
      <c r="AG2089" s="73">
        <v>0.0</v>
      </c>
      <c r="AH2089" s="73">
        <v>0.0</v>
      </c>
      <c r="AI2089" s="73">
        <v>0.4</v>
      </c>
      <c r="AJ2089" s="73">
        <v>3.9</v>
      </c>
      <c r="AK2089" s="73" t="s">
        <v>6285</v>
      </c>
    </row>
    <row r="2090">
      <c r="A2090" s="73" t="s">
        <v>4678</v>
      </c>
      <c r="B2090" s="74" t="s">
        <v>4678</v>
      </c>
      <c r="C2090" s="73" t="s">
        <v>4679</v>
      </c>
      <c r="D2090" s="73">
        <v>30041.0</v>
      </c>
      <c r="E2090" s="73" t="s">
        <v>2570</v>
      </c>
      <c r="F2090" s="73" t="s">
        <v>2571</v>
      </c>
      <c r="G2090" s="73">
        <v>48.6282</v>
      </c>
      <c r="H2090" s="73">
        <v>-110.1112</v>
      </c>
      <c r="I2090" s="73">
        <v>16238.0</v>
      </c>
      <c r="J2090" s="73">
        <v>2.16</v>
      </c>
      <c r="K2090" s="73">
        <f t="shared" si="1"/>
        <v>0.9679654703</v>
      </c>
      <c r="L2090" s="73">
        <f t="shared" si="2"/>
        <v>1.8</v>
      </c>
      <c r="M2090" s="73">
        <f t="shared" si="3"/>
        <v>2.9184024</v>
      </c>
      <c r="N2090" s="73" t="s">
        <v>1502</v>
      </c>
      <c r="O2090" s="73">
        <v>33.4</v>
      </c>
      <c r="P2090" s="73">
        <v>51.1</v>
      </c>
      <c r="Q2090" s="73">
        <v>48.9</v>
      </c>
      <c r="R2090" s="73">
        <v>46.4</v>
      </c>
      <c r="S2090" s="73">
        <v>3.09</v>
      </c>
      <c r="T2090" s="73">
        <v>58427.0</v>
      </c>
      <c r="U2090" s="73">
        <v>24.3</v>
      </c>
      <c r="V2090" s="73">
        <v>65.9</v>
      </c>
      <c r="W2090" s="73">
        <v>178448.0</v>
      </c>
      <c r="X2090" s="73">
        <v>729.0</v>
      </c>
      <c r="Y2090" s="73">
        <v>23.7</v>
      </c>
      <c r="Z2090" s="73">
        <v>63.2</v>
      </c>
      <c r="AA2090" s="73">
        <v>7609.0</v>
      </c>
      <c r="AB2090" s="73">
        <v>3.9</v>
      </c>
      <c r="AC2090" s="75">
        <v>45352.0</v>
      </c>
      <c r="AD2090" s="73">
        <v>69.5</v>
      </c>
      <c r="AE2090" s="73">
        <v>0.4</v>
      </c>
      <c r="AF2090" s="73">
        <v>0.3</v>
      </c>
      <c r="AG2090" s="73">
        <v>23.7</v>
      </c>
      <c r="AH2090" s="73">
        <v>0.0</v>
      </c>
      <c r="AI2090" s="73">
        <v>0.6</v>
      </c>
      <c r="AJ2090" s="73">
        <v>5.5</v>
      </c>
      <c r="AK2090" s="73" t="s">
        <v>6286</v>
      </c>
    </row>
    <row r="2091">
      <c r="A2091" s="73" t="s">
        <v>3269</v>
      </c>
      <c r="B2091" s="74" t="s">
        <v>3269</v>
      </c>
      <c r="C2091" s="73" t="s">
        <v>3270</v>
      </c>
      <c r="D2091" s="73">
        <v>21127.0</v>
      </c>
      <c r="E2091" s="73" t="s">
        <v>1656</v>
      </c>
      <c r="F2091" s="73" t="s">
        <v>1657</v>
      </c>
      <c r="G2091" s="73">
        <v>38.0679</v>
      </c>
      <c r="H2091" s="73">
        <v>-82.7348</v>
      </c>
      <c r="I2091" s="73">
        <v>16228.0</v>
      </c>
      <c r="J2091" s="73">
        <v>15.08</v>
      </c>
      <c r="K2091" s="73">
        <f t="shared" si="1"/>
        <v>0.9737605733</v>
      </c>
      <c r="L2091" s="73">
        <f t="shared" si="2"/>
        <v>1.8</v>
      </c>
      <c r="M2091" s="73">
        <f t="shared" si="3"/>
        <v>2.9686612</v>
      </c>
      <c r="N2091" s="73" t="s">
        <v>1396</v>
      </c>
      <c r="O2091" s="73">
        <v>41.2</v>
      </c>
      <c r="P2091" s="73">
        <v>50.2</v>
      </c>
      <c r="Q2091" s="73">
        <v>49.8</v>
      </c>
      <c r="R2091" s="73">
        <v>52.6</v>
      </c>
      <c r="S2091" s="73">
        <v>3.58</v>
      </c>
      <c r="T2091" s="73">
        <v>42488.0</v>
      </c>
      <c r="U2091" s="73">
        <v>16.0</v>
      </c>
      <c r="V2091" s="73">
        <v>74.4</v>
      </c>
      <c r="W2091" s="73">
        <v>91364.0</v>
      </c>
      <c r="X2091" s="73">
        <v>735.0</v>
      </c>
      <c r="Y2091" s="73">
        <v>10.9</v>
      </c>
      <c r="Z2091" s="73">
        <v>38.1</v>
      </c>
      <c r="AA2091" s="73">
        <v>5796.0</v>
      </c>
      <c r="AB2091" s="73">
        <v>5.2</v>
      </c>
      <c r="AC2091" s="75">
        <v>45352.0</v>
      </c>
      <c r="AD2091" s="73">
        <v>97.8</v>
      </c>
      <c r="AE2091" s="73">
        <v>0.2</v>
      </c>
      <c r="AF2091" s="73">
        <v>0.4</v>
      </c>
      <c r="AG2091" s="73">
        <v>0.0</v>
      </c>
      <c r="AH2091" s="73">
        <v>0.0</v>
      </c>
      <c r="AI2091" s="73">
        <v>0.1</v>
      </c>
      <c r="AJ2091" s="73">
        <v>1.5</v>
      </c>
      <c r="AK2091" s="73" t="s">
        <v>6287</v>
      </c>
    </row>
    <row r="2092">
      <c r="A2092" s="73" t="s">
        <v>6288</v>
      </c>
      <c r="B2092" s="74" t="s">
        <v>6288</v>
      </c>
      <c r="C2092" s="73" t="s">
        <v>6289</v>
      </c>
      <c r="D2092" s="73">
        <v>55007.0</v>
      </c>
      <c r="E2092" s="73" t="s">
        <v>1585</v>
      </c>
      <c r="F2092" s="73" t="s">
        <v>1586</v>
      </c>
      <c r="G2092" s="73">
        <v>46.5237</v>
      </c>
      <c r="H2092" s="73">
        <v>-91.2009</v>
      </c>
      <c r="I2092" s="73">
        <v>16214.0</v>
      </c>
      <c r="J2092" s="73">
        <v>4.24</v>
      </c>
      <c r="K2092" s="73">
        <f t="shared" si="1"/>
        <v>0.9688960935</v>
      </c>
      <c r="L2092" s="73">
        <f t="shared" si="2"/>
        <v>1.8</v>
      </c>
      <c r="M2092" s="73">
        <f t="shared" si="3"/>
        <v>2.9264936</v>
      </c>
      <c r="N2092" s="73" t="s">
        <v>1373</v>
      </c>
      <c r="O2092" s="73">
        <v>53.6</v>
      </c>
      <c r="P2092" s="73">
        <v>51.2</v>
      </c>
      <c r="Q2092" s="73">
        <v>48.8</v>
      </c>
      <c r="R2092" s="73">
        <v>60.0</v>
      </c>
      <c r="S2092" s="73">
        <v>2.56</v>
      </c>
      <c r="T2092" s="73">
        <v>67266.0</v>
      </c>
      <c r="U2092" s="73">
        <v>27.6</v>
      </c>
      <c r="V2092" s="73">
        <v>82.8</v>
      </c>
      <c r="W2092" s="73">
        <v>213854.0</v>
      </c>
      <c r="X2092" s="73">
        <v>828.0</v>
      </c>
      <c r="Y2092" s="73">
        <v>33.5</v>
      </c>
      <c r="Z2092" s="73">
        <v>55.8</v>
      </c>
      <c r="AA2092" s="73">
        <v>7267.0</v>
      </c>
      <c r="AB2092" s="73">
        <v>3.6</v>
      </c>
      <c r="AC2092" s="75">
        <v>45352.0</v>
      </c>
      <c r="AD2092" s="73">
        <v>84.6</v>
      </c>
      <c r="AE2092" s="73">
        <v>1.0</v>
      </c>
      <c r="AF2092" s="73">
        <v>0.6</v>
      </c>
      <c r="AG2092" s="73">
        <v>8.1</v>
      </c>
      <c r="AH2092" s="73">
        <v>0.0</v>
      </c>
      <c r="AI2092" s="73">
        <v>0.4</v>
      </c>
      <c r="AJ2092" s="73">
        <v>5.4</v>
      </c>
      <c r="AK2092" s="73" t="s">
        <v>6290</v>
      </c>
    </row>
    <row r="2093">
      <c r="A2093" s="73" t="s">
        <v>6291</v>
      </c>
      <c r="B2093" s="74" t="s">
        <v>6291</v>
      </c>
      <c r="C2093" s="73" t="s">
        <v>6292</v>
      </c>
      <c r="D2093" s="73">
        <v>21203.0</v>
      </c>
      <c r="E2093" s="73" t="s">
        <v>1656</v>
      </c>
      <c r="F2093" s="73" t="s">
        <v>1657</v>
      </c>
      <c r="G2093" s="73">
        <v>37.3652</v>
      </c>
      <c r="H2093" s="73">
        <v>-84.316</v>
      </c>
      <c r="I2093" s="73">
        <v>16171.0</v>
      </c>
      <c r="J2093" s="73">
        <v>19.72</v>
      </c>
      <c r="K2093" s="73">
        <f t="shared" si="1"/>
        <v>0.9758502434</v>
      </c>
      <c r="L2093" s="73">
        <f t="shared" si="2"/>
        <v>1.8</v>
      </c>
      <c r="M2093" s="73">
        <f t="shared" si="3"/>
        <v>2.9867108</v>
      </c>
      <c r="N2093" s="73" t="s">
        <v>1396</v>
      </c>
      <c r="O2093" s="73">
        <v>42.9</v>
      </c>
      <c r="P2093" s="73">
        <v>49.7</v>
      </c>
      <c r="Q2093" s="73">
        <v>50.3</v>
      </c>
      <c r="R2093" s="73">
        <v>54.2</v>
      </c>
      <c r="S2093" s="73">
        <v>3.0</v>
      </c>
      <c r="T2093" s="73">
        <v>45693.0</v>
      </c>
      <c r="U2093" s="73">
        <v>14.6</v>
      </c>
      <c r="V2093" s="73">
        <v>76.0</v>
      </c>
      <c r="W2093" s="73">
        <v>96813.0</v>
      </c>
      <c r="X2093" s="73">
        <v>685.0</v>
      </c>
      <c r="Y2093" s="73">
        <v>12.1</v>
      </c>
      <c r="Z2093" s="73">
        <v>49.3</v>
      </c>
      <c r="AA2093" s="73">
        <v>6597.0</v>
      </c>
      <c r="AB2093" s="73">
        <v>6.6</v>
      </c>
      <c r="AC2093" s="75">
        <v>45352.0</v>
      </c>
      <c r="AD2093" s="73">
        <v>97.3</v>
      </c>
      <c r="AE2093" s="73">
        <v>0.1</v>
      </c>
      <c r="AF2093" s="73">
        <v>0.1</v>
      </c>
      <c r="AG2093" s="73">
        <v>0.1</v>
      </c>
      <c r="AH2093" s="73">
        <v>0.0</v>
      </c>
      <c r="AI2093" s="73">
        <v>0.2</v>
      </c>
      <c r="AJ2093" s="73">
        <v>2.2</v>
      </c>
      <c r="AK2093" s="73" t="s">
        <v>6293</v>
      </c>
    </row>
    <row r="2094">
      <c r="A2094" s="73" t="s">
        <v>6294</v>
      </c>
      <c r="B2094" s="74" t="s">
        <v>6294</v>
      </c>
      <c r="C2094" s="73" t="s">
        <v>6295</v>
      </c>
      <c r="D2094" s="73">
        <v>27065.0</v>
      </c>
      <c r="E2094" s="73" t="s">
        <v>1489</v>
      </c>
      <c r="F2094" s="73" t="s">
        <v>1490</v>
      </c>
      <c r="G2094" s="73">
        <v>45.9452</v>
      </c>
      <c r="H2094" s="73">
        <v>-93.2934</v>
      </c>
      <c r="I2094" s="73">
        <v>16145.0</v>
      </c>
      <c r="J2094" s="73">
        <v>11.95</v>
      </c>
      <c r="K2094" s="73">
        <f t="shared" si="1"/>
        <v>0.9723534747</v>
      </c>
      <c r="L2094" s="73">
        <f t="shared" si="2"/>
        <v>1.8</v>
      </c>
      <c r="M2094" s="73">
        <f t="shared" si="3"/>
        <v>2.9564855</v>
      </c>
      <c r="N2094" s="73" t="s">
        <v>1373</v>
      </c>
      <c r="O2094" s="73">
        <v>44.8</v>
      </c>
      <c r="P2094" s="73">
        <v>50.0</v>
      </c>
      <c r="Q2094" s="73">
        <v>50.0</v>
      </c>
      <c r="R2094" s="73">
        <v>54.0</v>
      </c>
      <c r="S2094" s="73">
        <v>2.9</v>
      </c>
      <c r="T2094" s="73">
        <v>68995.0</v>
      </c>
      <c r="U2094" s="73">
        <v>29.6</v>
      </c>
      <c r="V2094" s="73">
        <v>84.7</v>
      </c>
      <c r="W2094" s="73">
        <v>199758.0</v>
      </c>
      <c r="X2094" s="73">
        <v>863.0</v>
      </c>
      <c r="Y2094" s="73">
        <v>15.0</v>
      </c>
      <c r="Z2094" s="73">
        <v>61.0</v>
      </c>
      <c r="AA2094" s="73">
        <v>9432.0</v>
      </c>
      <c r="AB2094" s="73">
        <v>4.4</v>
      </c>
      <c r="AC2094" s="75">
        <v>45352.0</v>
      </c>
      <c r="AD2094" s="73">
        <v>94.8</v>
      </c>
      <c r="AE2094" s="73">
        <v>0.4</v>
      </c>
      <c r="AF2094" s="73">
        <v>0.5</v>
      </c>
      <c r="AG2094" s="73">
        <v>0.4</v>
      </c>
      <c r="AH2094" s="73">
        <v>0.0</v>
      </c>
      <c r="AI2094" s="73">
        <v>0.1</v>
      </c>
      <c r="AJ2094" s="73">
        <v>3.8</v>
      </c>
      <c r="AK2094" s="73" t="s">
        <v>6296</v>
      </c>
    </row>
    <row r="2095">
      <c r="A2095" s="73" t="s">
        <v>1437</v>
      </c>
      <c r="B2095" s="74" t="s">
        <v>1437</v>
      </c>
      <c r="C2095" s="73" t="s">
        <v>1438</v>
      </c>
      <c r="D2095" s="73">
        <v>17191.0</v>
      </c>
      <c r="E2095" s="73" t="s">
        <v>1371</v>
      </c>
      <c r="F2095" s="73" t="s">
        <v>1372</v>
      </c>
      <c r="G2095" s="73">
        <v>38.4296</v>
      </c>
      <c r="H2095" s="73">
        <v>-88.4256</v>
      </c>
      <c r="I2095" s="73">
        <v>16127.0</v>
      </c>
      <c r="J2095" s="73">
        <v>8.72</v>
      </c>
      <c r="K2095" s="73">
        <f t="shared" si="1"/>
        <v>0.9709035526</v>
      </c>
      <c r="L2095" s="73">
        <f t="shared" si="2"/>
        <v>1.8</v>
      </c>
      <c r="M2095" s="73">
        <f t="shared" si="3"/>
        <v>2.9439208</v>
      </c>
      <c r="N2095" s="73" t="s">
        <v>1373</v>
      </c>
      <c r="O2095" s="73">
        <v>42.9</v>
      </c>
      <c r="P2095" s="73">
        <v>50.2</v>
      </c>
      <c r="Q2095" s="73">
        <v>49.8</v>
      </c>
      <c r="R2095" s="73">
        <v>56.7</v>
      </c>
      <c r="S2095" s="73">
        <v>2.9</v>
      </c>
      <c r="T2095" s="73">
        <v>53522.0</v>
      </c>
      <c r="U2095" s="73">
        <v>21.3</v>
      </c>
      <c r="V2095" s="73">
        <v>78.6</v>
      </c>
      <c r="W2095" s="73">
        <v>106555.0</v>
      </c>
      <c r="X2095" s="73">
        <v>607.0</v>
      </c>
      <c r="Y2095" s="73">
        <v>15.8</v>
      </c>
      <c r="Z2095" s="73">
        <v>58.0</v>
      </c>
      <c r="AA2095" s="73">
        <v>6887.0</v>
      </c>
      <c r="AB2095" s="73">
        <v>3.6</v>
      </c>
      <c r="AC2095" s="75">
        <v>45352.0</v>
      </c>
      <c r="AD2095" s="73">
        <v>96.2</v>
      </c>
      <c r="AE2095" s="73">
        <v>0.8</v>
      </c>
      <c r="AF2095" s="73">
        <v>0.5</v>
      </c>
      <c r="AG2095" s="73">
        <v>0.0</v>
      </c>
      <c r="AH2095" s="73">
        <v>0.0</v>
      </c>
      <c r="AI2095" s="73">
        <v>1.1</v>
      </c>
      <c r="AJ2095" s="73">
        <v>1.3</v>
      </c>
      <c r="AK2095" s="73" t="s">
        <v>6297</v>
      </c>
    </row>
    <row r="2096">
      <c r="A2096" s="73" t="s">
        <v>3296</v>
      </c>
      <c r="B2096" s="74" t="s">
        <v>3296</v>
      </c>
      <c r="C2096" s="73" t="s">
        <v>3297</v>
      </c>
      <c r="D2096" s="73">
        <v>55023.0</v>
      </c>
      <c r="E2096" s="73" t="s">
        <v>1585</v>
      </c>
      <c r="F2096" s="73" t="s">
        <v>1586</v>
      </c>
      <c r="G2096" s="73">
        <v>43.2395</v>
      </c>
      <c r="H2096" s="73">
        <v>-90.931</v>
      </c>
      <c r="I2096" s="73">
        <v>16123.0</v>
      </c>
      <c r="J2096" s="73">
        <v>10.91</v>
      </c>
      <c r="K2096" s="73">
        <f t="shared" si="1"/>
        <v>0.9718863905</v>
      </c>
      <c r="L2096" s="73">
        <f t="shared" si="2"/>
        <v>1.8</v>
      </c>
      <c r="M2096" s="73">
        <f t="shared" si="3"/>
        <v>2.9524399</v>
      </c>
      <c r="N2096" s="73" t="s">
        <v>1373</v>
      </c>
      <c r="O2096" s="73">
        <v>47.2</v>
      </c>
      <c r="P2096" s="73">
        <v>52.1</v>
      </c>
      <c r="Q2096" s="73">
        <v>47.9</v>
      </c>
      <c r="R2096" s="73">
        <v>51.0</v>
      </c>
      <c r="S2096" s="73">
        <v>2.92</v>
      </c>
      <c r="T2096" s="73">
        <v>60823.0</v>
      </c>
      <c r="U2096" s="73">
        <v>23.3</v>
      </c>
      <c r="V2096" s="73">
        <v>74.6</v>
      </c>
      <c r="W2096" s="73">
        <v>159982.0</v>
      </c>
      <c r="X2096" s="73">
        <v>781.0</v>
      </c>
      <c r="Y2096" s="73">
        <v>17.5</v>
      </c>
      <c r="Z2096" s="73">
        <v>54.6</v>
      </c>
      <c r="AA2096" s="73">
        <v>6970.0</v>
      </c>
      <c r="AB2096" s="73">
        <v>2.8</v>
      </c>
      <c r="AC2096" s="75">
        <v>45352.0</v>
      </c>
      <c r="AD2096" s="73">
        <v>93.9</v>
      </c>
      <c r="AE2096" s="73">
        <v>1.9</v>
      </c>
      <c r="AF2096" s="73">
        <v>0.2</v>
      </c>
      <c r="AG2096" s="73">
        <v>0.2</v>
      </c>
      <c r="AH2096" s="73">
        <v>0.1</v>
      </c>
      <c r="AI2096" s="73">
        <v>0.3</v>
      </c>
      <c r="AJ2096" s="73">
        <v>3.5</v>
      </c>
      <c r="AK2096" s="73" t="s">
        <v>6298</v>
      </c>
    </row>
    <row r="2097">
      <c r="A2097" s="73" t="s">
        <v>6299</v>
      </c>
      <c r="B2097" s="74" t="s">
        <v>6299</v>
      </c>
      <c r="C2097" s="73" t="s">
        <v>6300</v>
      </c>
      <c r="D2097" s="73">
        <v>29013.0</v>
      </c>
      <c r="E2097" s="73" t="s">
        <v>1547</v>
      </c>
      <c r="F2097" s="73" t="s">
        <v>1548</v>
      </c>
      <c r="G2097" s="73">
        <v>38.2573</v>
      </c>
      <c r="H2097" s="73">
        <v>-94.34</v>
      </c>
      <c r="I2097" s="73">
        <v>16101.0</v>
      </c>
      <c r="J2097" s="73">
        <v>7.43</v>
      </c>
      <c r="K2097" s="73">
        <f t="shared" si="1"/>
        <v>0.9703250859</v>
      </c>
      <c r="L2097" s="73">
        <f t="shared" si="2"/>
        <v>1.8</v>
      </c>
      <c r="M2097" s="73">
        <f t="shared" si="3"/>
        <v>2.9389027</v>
      </c>
      <c r="N2097" s="73" t="s">
        <v>1373</v>
      </c>
      <c r="O2097" s="73">
        <v>40.7</v>
      </c>
      <c r="P2097" s="73">
        <v>50.1</v>
      </c>
      <c r="Q2097" s="73">
        <v>49.9</v>
      </c>
      <c r="R2097" s="73">
        <v>52.2</v>
      </c>
      <c r="S2097" s="73">
        <v>3.25</v>
      </c>
      <c r="T2097" s="73">
        <v>54122.0</v>
      </c>
      <c r="U2097" s="73">
        <v>23.8</v>
      </c>
      <c r="V2097" s="73">
        <v>73.1</v>
      </c>
      <c r="W2097" s="73">
        <v>142817.0</v>
      </c>
      <c r="X2097" s="73">
        <v>736.0</v>
      </c>
      <c r="Y2097" s="73">
        <v>13.9</v>
      </c>
      <c r="Z2097" s="73">
        <v>59.1</v>
      </c>
      <c r="AA2097" s="73">
        <v>7737.0</v>
      </c>
      <c r="AB2097" s="73">
        <v>7.5</v>
      </c>
      <c r="AC2097" s="75">
        <v>45352.0</v>
      </c>
      <c r="AD2097" s="73">
        <v>93.0</v>
      </c>
      <c r="AE2097" s="73">
        <v>2.1</v>
      </c>
      <c r="AF2097" s="73">
        <v>0.4</v>
      </c>
      <c r="AG2097" s="73">
        <v>0.5</v>
      </c>
      <c r="AH2097" s="73">
        <v>0.1</v>
      </c>
      <c r="AI2097" s="73">
        <v>1.2</v>
      </c>
      <c r="AJ2097" s="73">
        <v>2.7</v>
      </c>
      <c r="AK2097" s="73" t="s">
        <v>6301</v>
      </c>
    </row>
    <row r="2098">
      <c r="A2098" s="73" t="s">
        <v>6302</v>
      </c>
      <c r="B2098" s="74" t="s">
        <v>6302</v>
      </c>
      <c r="C2098" s="73" t="s">
        <v>6303</v>
      </c>
      <c r="D2098" s="73">
        <v>47153.0</v>
      </c>
      <c r="E2098" s="73" t="s">
        <v>1593</v>
      </c>
      <c r="F2098" s="73" t="s">
        <v>1594</v>
      </c>
      <c r="G2098" s="73">
        <v>35.3712</v>
      </c>
      <c r="H2098" s="73">
        <v>-85.4106</v>
      </c>
      <c r="I2098" s="73">
        <v>16065.0</v>
      </c>
      <c r="J2098" s="73">
        <v>23.33</v>
      </c>
      <c r="K2098" s="73">
        <f t="shared" si="1"/>
        <v>0.9774791439</v>
      </c>
      <c r="L2098" s="73">
        <f t="shared" si="2"/>
        <v>1.8</v>
      </c>
      <c r="M2098" s="73">
        <f t="shared" si="3"/>
        <v>3.0007537</v>
      </c>
      <c r="N2098" s="73" t="s">
        <v>1373</v>
      </c>
      <c r="O2098" s="73">
        <v>44.4</v>
      </c>
      <c r="P2098" s="73">
        <v>51.2</v>
      </c>
      <c r="Q2098" s="73">
        <v>48.8</v>
      </c>
      <c r="R2098" s="73">
        <v>54.8</v>
      </c>
      <c r="S2098" s="73">
        <v>3.03</v>
      </c>
      <c r="T2098" s="73">
        <v>53038.0</v>
      </c>
      <c r="U2098" s="73">
        <v>20.1</v>
      </c>
      <c r="V2098" s="73">
        <v>76.6</v>
      </c>
      <c r="W2098" s="73">
        <v>184566.0</v>
      </c>
      <c r="X2098" s="73">
        <v>786.0</v>
      </c>
      <c r="Y2098" s="73">
        <v>18.6</v>
      </c>
      <c r="Z2098" s="73">
        <v>50.0</v>
      </c>
      <c r="AA2098" s="73">
        <v>6417.0</v>
      </c>
      <c r="AB2098" s="73">
        <v>3.3</v>
      </c>
      <c r="AC2098" s="75">
        <v>45352.0</v>
      </c>
      <c r="AD2098" s="73">
        <v>94.3</v>
      </c>
      <c r="AE2098" s="73">
        <v>0.5</v>
      </c>
      <c r="AF2098" s="73">
        <v>0.3</v>
      </c>
      <c r="AG2098" s="73">
        <v>0.4</v>
      </c>
      <c r="AH2098" s="73">
        <v>0.1</v>
      </c>
      <c r="AI2098" s="73">
        <v>2.2</v>
      </c>
      <c r="AJ2098" s="73">
        <v>2.2</v>
      </c>
      <c r="AK2098" s="73" t="s">
        <v>6304</v>
      </c>
    </row>
    <row r="2099">
      <c r="A2099" s="73" t="s">
        <v>3943</v>
      </c>
      <c r="B2099" s="74" t="s">
        <v>3943</v>
      </c>
      <c r="C2099" s="73" t="s">
        <v>3944</v>
      </c>
      <c r="D2099" s="73">
        <v>55003.0</v>
      </c>
      <c r="E2099" s="73" t="s">
        <v>1585</v>
      </c>
      <c r="F2099" s="73" t="s">
        <v>1586</v>
      </c>
      <c r="G2099" s="73">
        <v>46.3148</v>
      </c>
      <c r="H2099" s="73">
        <v>-90.6781</v>
      </c>
      <c r="I2099" s="73">
        <v>16041.0</v>
      </c>
      <c r="J2099" s="73">
        <v>5.93</v>
      </c>
      <c r="K2099" s="73">
        <f t="shared" si="1"/>
        <v>0.9696528836</v>
      </c>
      <c r="L2099" s="73">
        <f t="shared" si="2"/>
        <v>1.8</v>
      </c>
      <c r="M2099" s="73">
        <f t="shared" si="3"/>
        <v>2.9330677</v>
      </c>
      <c r="N2099" s="73" t="s">
        <v>1373</v>
      </c>
      <c r="O2099" s="73">
        <v>42.2</v>
      </c>
      <c r="P2099" s="73">
        <v>51.5</v>
      </c>
      <c r="Q2099" s="73">
        <v>48.5</v>
      </c>
      <c r="R2099" s="73">
        <v>47.0</v>
      </c>
      <c r="S2099" s="73">
        <v>2.97</v>
      </c>
      <c r="T2099" s="73">
        <v>57000.0</v>
      </c>
      <c r="U2099" s="73">
        <v>23.2</v>
      </c>
      <c r="V2099" s="73">
        <v>71.8</v>
      </c>
      <c r="W2099" s="73">
        <v>137996.0</v>
      </c>
      <c r="X2099" s="73">
        <v>658.0</v>
      </c>
      <c r="Y2099" s="73">
        <v>20.6</v>
      </c>
      <c r="Z2099" s="73">
        <v>61.8</v>
      </c>
      <c r="AA2099" s="73">
        <v>7291.0</v>
      </c>
      <c r="AB2099" s="73">
        <v>4.4</v>
      </c>
      <c r="AC2099" s="75">
        <v>45352.0</v>
      </c>
      <c r="AD2099" s="73">
        <v>83.1</v>
      </c>
      <c r="AE2099" s="73">
        <v>1.6</v>
      </c>
      <c r="AF2099" s="73">
        <v>0.7</v>
      </c>
      <c r="AG2099" s="73">
        <v>9.9</v>
      </c>
      <c r="AH2099" s="73">
        <v>0.0</v>
      </c>
      <c r="AI2099" s="73">
        <v>0.2</v>
      </c>
      <c r="AJ2099" s="73">
        <v>4.4</v>
      </c>
      <c r="AK2099" s="73" t="s">
        <v>6305</v>
      </c>
    </row>
    <row r="2100">
      <c r="A2100" s="73" t="s">
        <v>6306</v>
      </c>
      <c r="B2100" s="74" t="s">
        <v>6306</v>
      </c>
      <c r="C2100" s="73" t="s">
        <v>6307</v>
      </c>
      <c r="D2100" s="73">
        <v>31131.0</v>
      </c>
      <c r="E2100" s="73" t="s">
        <v>1760</v>
      </c>
      <c r="F2100" s="73" t="s">
        <v>1761</v>
      </c>
      <c r="G2100" s="73">
        <v>40.6485</v>
      </c>
      <c r="H2100" s="73">
        <v>-96.1348</v>
      </c>
      <c r="I2100" s="73">
        <v>15995.0</v>
      </c>
      <c r="J2100" s="73">
        <v>10.03</v>
      </c>
      <c r="K2100" s="73">
        <f t="shared" si="1"/>
        <v>0.9714913407</v>
      </c>
      <c r="L2100" s="73">
        <f t="shared" si="2"/>
        <v>1.8</v>
      </c>
      <c r="M2100" s="73">
        <f t="shared" si="3"/>
        <v>2.9490167</v>
      </c>
      <c r="N2100" s="73" t="s">
        <v>1373</v>
      </c>
      <c r="O2100" s="73">
        <v>42.0</v>
      </c>
      <c r="P2100" s="73">
        <v>51.5</v>
      </c>
      <c r="Q2100" s="73">
        <v>48.5</v>
      </c>
      <c r="R2100" s="73">
        <v>55.1</v>
      </c>
      <c r="S2100" s="73">
        <v>3.08</v>
      </c>
      <c r="T2100" s="73">
        <v>73031.0</v>
      </c>
      <c r="U2100" s="73">
        <v>34.3</v>
      </c>
      <c r="V2100" s="73">
        <v>76.8</v>
      </c>
      <c r="W2100" s="73">
        <v>175342.0</v>
      </c>
      <c r="X2100" s="73">
        <v>881.0</v>
      </c>
      <c r="Y2100" s="73">
        <v>25.7</v>
      </c>
      <c r="Z2100" s="73">
        <v>66.9</v>
      </c>
      <c r="AA2100" s="73">
        <v>8313.0</v>
      </c>
      <c r="AB2100" s="73">
        <v>3.2</v>
      </c>
      <c r="AC2100" s="75">
        <v>45352.0</v>
      </c>
      <c r="AD2100" s="73">
        <v>88.5</v>
      </c>
      <c r="AE2100" s="73">
        <v>0.7</v>
      </c>
      <c r="AF2100" s="73">
        <v>0.1</v>
      </c>
      <c r="AG2100" s="73">
        <v>0.3</v>
      </c>
      <c r="AH2100" s="73">
        <v>0.0</v>
      </c>
      <c r="AI2100" s="73">
        <v>4.2</v>
      </c>
      <c r="AJ2100" s="73">
        <v>6.2</v>
      </c>
      <c r="AK2100" s="73" t="s">
        <v>6308</v>
      </c>
    </row>
    <row r="2101">
      <c r="A2101" s="73" t="s">
        <v>2734</v>
      </c>
      <c r="B2101" s="74" t="s">
        <v>2734</v>
      </c>
      <c r="C2101" s="73" t="s">
        <v>2735</v>
      </c>
      <c r="D2101" s="73">
        <v>51025.0</v>
      </c>
      <c r="E2101" s="73" t="s">
        <v>1509</v>
      </c>
      <c r="F2101" s="73" t="s">
        <v>1510</v>
      </c>
      <c r="G2101" s="73">
        <v>36.7648</v>
      </c>
      <c r="H2101" s="73">
        <v>-77.859</v>
      </c>
      <c r="I2101" s="73">
        <v>15965.0</v>
      </c>
      <c r="J2101" s="73">
        <v>10.89</v>
      </c>
      <c r="K2101" s="73">
        <f t="shared" si="1"/>
        <v>0.9718774103</v>
      </c>
      <c r="L2101" s="73">
        <f t="shared" si="2"/>
        <v>1.8</v>
      </c>
      <c r="M2101" s="73">
        <f t="shared" si="3"/>
        <v>2.9523621</v>
      </c>
      <c r="N2101" s="73" t="s">
        <v>1396</v>
      </c>
      <c r="O2101" s="73">
        <v>44.6</v>
      </c>
      <c r="P2101" s="73">
        <v>53.3</v>
      </c>
      <c r="Q2101" s="73">
        <v>46.7</v>
      </c>
      <c r="R2101" s="73">
        <v>36.6</v>
      </c>
      <c r="S2101" s="73">
        <v>2.72</v>
      </c>
      <c r="T2101" s="73">
        <v>52678.0</v>
      </c>
      <c r="U2101" s="73">
        <v>20.2</v>
      </c>
      <c r="V2101" s="73">
        <v>73.2</v>
      </c>
      <c r="W2101" s="73">
        <v>127333.0</v>
      </c>
      <c r="X2101" s="73">
        <v>841.0</v>
      </c>
      <c r="Y2101" s="73">
        <v>16.0</v>
      </c>
      <c r="Z2101" s="73">
        <v>50.0</v>
      </c>
      <c r="AA2101" s="73">
        <v>6062.0</v>
      </c>
      <c r="AB2101" s="73">
        <v>5.2</v>
      </c>
      <c r="AC2101" s="75">
        <v>45352.0</v>
      </c>
      <c r="AD2101" s="73">
        <v>41.3</v>
      </c>
      <c r="AE2101" s="73">
        <v>54.6</v>
      </c>
      <c r="AF2101" s="73">
        <v>0.1</v>
      </c>
      <c r="AG2101" s="73">
        <v>0.2</v>
      </c>
      <c r="AH2101" s="73">
        <v>0.0</v>
      </c>
      <c r="AI2101" s="73">
        <v>1.3</v>
      </c>
      <c r="AJ2101" s="73">
        <v>2.5</v>
      </c>
      <c r="AK2101" s="73" t="s">
        <v>6309</v>
      </c>
    </row>
    <row r="2102">
      <c r="A2102" s="73" t="s">
        <v>6310</v>
      </c>
      <c r="B2102" s="74" t="s">
        <v>6310</v>
      </c>
      <c r="C2102" s="73" t="s">
        <v>6311</v>
      </c>
      <c r="D2102" s="73">
        <v>21045.0</v>
      </c>
      <c r="E2102" s="73" t="s">
        <v>1656</v>
      </c>
      <c r="F2102" s="73" t="s">
        <v>1657</v>
      </c>
      <c r="G2102" s="73">
        <v>37.3223</v>
      </c>
      <c r="H2102" s="73">
        <v>-84.9283</v>
      </c>
      <c r="I2102" s="73">
        <v>15942.0</v>
      </c>
      <c r="J2102" s="73">
        <v>13.86</v>
      </c>
      <c r="K2102" s="73">
        <f t="shared" si="1"/>
        <v>0.9732118775</v>
      </c>
      <c r="L2102" s="73">
        <f t="shared" si="2"/>
        <v>1.8</v>
      </c>
      <c r="M2102" s="73">
        <f t="shared" si="3"/>
        <v>2.9639154</v>
      </c>
      <c r="N2102" s="73" t="s">
        <v>1396</v>
      </c>
      <c r="O2102" s="73">
        <v>41.9</v>
      </c>
      <c r="P2102" s="73">
        <v>48.4</v>
      </c>
      <c r="Q2102" s="73">
        <v>51.6</v>
      </c>
      <c r="R2102" s="73">
        <v>48.5</v>
      </c>
      <c r="S2102" s="73">
        <v>3.21</v>
      </c>
      <c r="T2102" s="73">
        <v>42190.0</v>
      </c>
      <c r="U2102" s="73">
        <v>15.1</v>
      </c>
      <c r="V2102" s="73">
        <v>75.8</v>
      </c>
      <c r="W2102" s="73">
        <v>125981.0</v>
      </c>
      <c r="X2102" s="73">
        <v>618.0</v>
      </c>
      <c r="Y2102" s="73">
        <v>12.2</v>
      </c>
      <c r="Z2102" s="73">
        <v>48.1</v>
      </c>
      <c r="AA2102" s="73">
        <v>6750.0</v>
      </c>
      <c r="AB2102" s="73">
        <v>10.4</v>
      </c>
      <c r="AC2102" s="75">
        <v>45352.0</v>
      </c>
      <c r="AD2102" s="73">
        <v>95.5</v>
      </c>
      <c r="AE2102" s="73">
        <v>0.9</v>
      </c>
      <c r="AF2102" s="73">
        <v>0.3</v>
      </c>
      <c r="AG2102" s="73">
        <v>0.2</v>
      </c>
      <c r="AH2102" s="73">
        <v>0.0</v>
      </c>
      <c r="AI2102" s="73">
        <v>1.0</v>
      </c>
      <c r="AJ2102" s="73">
        <v>2.1</v>
      </c>
      <c r="AK2102" s="73" t="s">
        <v>6312</v>
      </c>
    </row>
    <row r="2103">
      <c r="A2103" s="73" t="s">
        <v>2142</v>
      </c>
      <c r="B2103" s="74" t="s">
        <v>2142</v>
      </c>
      <c r="C2103" s="73" t="s">
        <v>2143</v>
      </c>
      <c r="D2103" s="73">
        <v>47005.0</v>
      </c>
      <c r="E2103" s="73" t="s">
        <v>1593</v>
      </c>
      <c r="F2103" s="73" t="s">
        <v>1594</v>
      </c>
      <c r="G2103" s="73">
        <v>36.0698</v>
      </c>
      <c r="H2103" s="73">
        <v>-88.0683</v>
      </c>
      <c r="I2103" s="73">
        <v>15933.0</v>
      </c>
      <c r="J2103" s="73">
        <v>15.6</v>
      </c>
      <c r="K2103" s="73">
        <f t="shared" si="1"/>
        <v>0.9739945376</v>
      </c>
      <c r="L2103" s="73">
        <f t="shared" si="2"/>
        <v>1.8</v>
      </c>
      <c r="M2103" s="73">
        <f t="shared" si="3"/>
        <v>2.970684</v>
      </c>
      <c r="N2103" s="73" t="s">
        <v>1373</v>
      </c>
      <c r="O2103" s="73">
        <v>47.9</v>
      </c>
      <c r="P2103" s="73">
        <v>49.2</v>
      </c>
      <c r="Q2103" s="73">
        <v>50.8</v>
      </c>
      <c r="R2103" s="73">
        <v>45.5</v>
      </c>
      <c r="S2103" s="73">
        <v>2.99</v>
      </c>
      <c r="T2103" s="73">
        <v>47737.0</v>
      </c>
      <c r="U2103" s="73">
        <v>15.5</v>
      </c>
      <c r="V2103" s="73">
        <v>73.9</v>
      </c>
      <c r="W2103" s="73">
        <v>109358.0</v>
      </c>
      <c r="X2103" s="73">
        <v>779.0</v>
      </c>
      <c r="Y2103" s="73">
        <v>11.1</v>
      </c>
      <c r="Z2103" s="73">
        <v>49.3</v>
      </c>
      <c r="AA2103" s="73">
        <v>6984.0</v>
      </c>
      <c r="AB2103" s="73">
        <v>6.5</v>
      </c>
      <c r="AC2103" s="75">
        <v>45352.0</v>
      </c>
      <c r="AD2103" s="73">
        <v>93.1</v>
      </c>
      <c r="AE2103" s="73">
        <v>1.9</v>
      </c>
      <c r="AF2103" s="73">
        <v>1.1</v>
      </c>
      <c r="AG2103" s="73">
        <v>0.1</v>
      </c>
      <c r="AH2103" s="73">
        <v>0.8</v>
      </c>
      <c r="AI2103" s="73">
        <v>0.0</v>
      </c>
      <c r="AJ2103" s="73">
        <v>3.0</v>
      </c>
      <c r="AK2103" s="73" t="s">
        <v>6313</v>
      </c>
    </row>
    <row r="2104">
      <c r="A2104" s="73" t="s">
        <v>2133</v>
      </c>
      <c r="B2104" s="74" t="s">
        <v>2133</v>
      </c>
      <c r="C2104" s="73" t="s">
        <v>2134</v>
      </c>
      <c r="D2104" s="73">
        <v>48289.0</v>
      </c>
      <c r="E2104" s="73" t="s">
        <v>1377</v>
      </c>
      <c r="F2104" s="73" t="s">
        <v>1378</v>
      </c>
      <c r="G2104" s="73">
        <v>31.2965</v>
      </c>
      <c r="H2104" s="73">
        <v>-95.9957</v>
      </c>
      <c r="I2104" s="73">
        <v>15928.0</v>
      </c>
      <c r="J2104" s="73">
        <v>5.73</v>
      </c>
      <c r="K2104" s="73">
        <f t="shared" si="1"/>
        <v>0.9695632918</v>
      </c>
      <c r="L2104" s="73">
        <f t="shared" si="2"/>
        <v>1.8</v>
      </c>
      <c r="M2104" s="73">
        <f t="shared" si="3"/>
        <v>2.9322897</v>
      </c>
      <c r="N2104" s="73" t="s">
        <v>1373</v>
      </c>
      <c r="O2104" s="73">
        <v>44.7</v>
      </c>
      <c r="P2104" s="73">
        <v>49.7</v>
      </c>
      <c r="Q2104" s="73">
        <v>50.3</v>
      </c>
      <c r="R2104" s="73">
        <v>61.8</v>
      </c>
      <c r="S2104" s="73">
        <v>3.0</v>
      </c>
      <c r="T2104" s="73">
        <v>57363.0</v>
      </c>
      <c r="U2104" s="73">
        <v>27.7</v>
      </c>
      <c r="V2104" s="73">
        <v>78.3</v>
      </c>
      <c r="W2104" s="73">
        <v>158167.0</v>
      </c>
      <c r="X2104" s="73">
        <v>900.0</v>
      </c>
      <c r="Y2104" s="73">
        <v>15.0</v>
      </c>
      <c r="Z2104" s="73">
        <v>50.9</v>
      </c>
      <c r="AA2104" s="73">
        <v>6574.0</v>
      </c>
      <c r="AB2104" s="73">
        <v>5.1</v>
      </c>
      <c r="AC2104" s="75">
        <v>45352.0</v>
      </c>
      <c r="AD2104" s="73">
        <v>83.0</v>
      </c>
      <c r="AE2104" s="73">
        <v>7.5</v>
      </c>
      <c r="AF2104" s="73">
        <v>0.1</v>
      </c>
      <c r="AG2104" s="73">
        <v>0.3</v>
      </c>
      <c r="AH2104" s="73">
        <v>0.0</v>
      </c>
      <c r="AI2104" s="73">
        <v>5.3</v>
      </c>
      <c r="AJ2104" s="73">
        <v>3.8</v>
      </c>
      <c r="AK2104" s="73" t="s">
        <v>6314</v>
      </c>
    </row>
    <row r="2105">
      <c r="A2105" s="73" t="s">
        <v>6315</v>
      </c>
      <c r="B2105" s="74" t="s">
        <v>6315</v>
      </c>
      <c r="C2105" s="73" t="s">
        <v>6316</v>
      </c>
      <c r="D2105" s="73">
        <v>72109.0</v>
      </c>
      <c r="E2105" s="73" t="s">
        <v>2039</v>
      </c>
      <c r="F2105" s="73" t="s">
        <v>2040</v>
      </c>
      <c r="G2105" s="73">
        <v>18.0319</v>
      </c>
      <c r="H2105" s="73">
        <v>-66.0125</v>
      </c>
      <c r="I2105" s="73">
        <v>15927.0</v>
      </c>
      <c r="J2105" s="73">
        <v>131.95</v>
      </c>
      <c r="K2105" s="73">
        <f t="shared" si="1"/>
        <v>1.027783063</v>
      </c>
      <c r="L2105" s="73">
        <f t="shared" si="2"/>
        <v>1.8</v>
      </c>
      <c r="M2105" s="73">
        <f t="shared" si="3"/>
        <v>3.4232855</v>
      </c>
      <c r="N2105" s="73" t="s">
        <v>2041</v>
      </c>
      <c r="O2105" s="73">
        <v>46.9</v>
      </c>
      <c r="P2105" s="73">
        <v>47.9</v>
      </c>
      <c r="Q2105" s="73">
        <v>52.1</v>
      </c>
      <c r="R2105" s="73">
        <v>39.5</v>
      </c>
      <c r="S2105" s="73">
        <v>3.16</v>
      </c>
      <c r="T2105" s="73">
        <v>20778.0</v>
      </c>
      <c r="U2105" s="73">
        <v>1.6</v>
      </c>
      <c r="V2105" s="73">
        <v>68.5</v>
      </c>
      <c r="W2105" s="73">
        <v>98551.0</v>
      </c>
      <c r="X2105" s="73">
        <v>486.0</v>
      </c>
      <c r="Y2105" s="73">
        <v>20.0</v>
      </c>
      <c r="Z2105" s="73">
        <v>36.5</v>
      </c>
      <c r="AA2105" s="73">
        <v>4503.0</v>
      </c>
      <c r="AB2105" s="73">
        <v>13.0</v>
      </c>
      <c r="AC2105" s="75">
        <v>45352.0</v>
      </c>
      <c r="AD2105" s="73">
        <v>6.6</v>
      </c>
      <c r="AE2105" s="73">
        <v>35.2</v>
      </c>
      <c r="AF2105" s="73">
        <v>0.0</v>
      </c>
      <c r="AG2105" s="73">
        <v>0.0</v>
      </c>
      <c r="AH2105" s="73">
        <v>0.0</v>
      </c>
      <c r="AI2105" s="73">
        <v>54.1</v>
      </c>
      <c r="AJ2105" s="73">
        <v>4.0</v>
      </c>
      <c r="AK2105" s="73" t="s">
        <v>6317</v>
      </c>
    </row>
    <row r="2106">
      <c r="A2106" s="73" t="s">
        <v>3110</v>
      </c>
      <c r="B2106" s="74" t="s">
        <v>3110</v>
      </c>
      <c r="C2106" s="73" t="s">
        <v>3111</v>
      </c>
      <c r="D2106" s="73">
        <v>5133.0</v>
      </c>
      <c r="E2106" s="73" t="s">
        <v>1956</v>
      </c>
      <c r="F2106" s="73" t="s">
        <v>1957</v>
      </c>
      <c r="G2106" s="73">
        <v>33.9972</v>
      </c>
      <c r="H2106" s="73">
        <v>-94.2412</v>
      </c>
      <c r="I2106" s="73">
        <v>15913.0</v>
      </c>
      <c r="J2106" s="73">
        <v>10.9</v>
      </c>
      <c r="K2106" s="73">
        <f t="shared" si="1"/>
        <v>0.9718819004</v>
      </c>
      <c r="L2106" s="73">
        <f t="shared" si="2"/>
        <v>1.8</v>
      </c>
      <c r="M2106" s="73">
        <f t="shared" si="3"/>
        <v>2.952401</v>
      </c>
      <c r="N2106" s="73" t="s">
        <v>1373</v>
      </c>
      <c r="O2106" s="73">
        <v>34.9</v>
      </c>
      <c r="P2106" s="73">
        <v>50.1</v>
      </c>
      <c r="Q2106" s="73">
        <v>49.9</v>
      </c>
      <c r="R2106" s="73">
        <v>53.3</v>
      </c>
      <c r="S2106" s="73">
        <v>3.43</v>
      </c>
      <c r="T2106" s="73">
        <v>53567.0</v>
      </c>
      <c r="U2106" s="73">
        <v>21.0</v>
      </c>
      <c r="V2106" s="73">
        <v>65.0</v>
      </c>
      <c r="W2106" s="73">
        <v>104620.0</v>
      </c>
      <c r="X2106" s="73">
        <v>700.0</v>
      </c>
      <c r="Y2106" s="73">
        <v>11.7</v>
      </c>
      <c r="Z2106" s="73">
        <v>60.3</v>
      </c>
      <c r="AA2106" s="73">
        <v>5493.0</v>
      </c>
      <c r="AB2106" s="73">
        <v>4.6</v>
      </c>
      <c r="AC2106" s="75">
        <v>45352.0</v>
      </c>
      <c r="AD2106" s="73">
        <v>57.9</v>
      </c>
      <c r="AE2106" s="73">
        <v>4.7</v>
      </c>
      <c r="AF2106" s="73">
        <v>0.3</v>
      </c>
      <c r="AG2106" s="73">
        <v>2.6</v>
      </c>
      <c r="AH2106" s="73">
        <v>1.3</v>
      </c>
      <c r="AI2106" s="73">
        <v>28.6</v>
      </c>
      <c r="AJ2106" s="73">
        <v>4.6</v>
      </c>
      <c r="AK2106" s="73" t="s">
        <v>6318</v>
      </c>
    </row>
    <row r="2107">
      <c r="A2107" s="73" t="s">
        <v>3429</v>
      </c>
      <c r="B2107" s="74" t="s">
        <v>3429</v>
      </c>
      <c r="C2107" s="73" t="s">
        <v>3430</v>
      </c>
      <c r="D2107" s="73">
        <v>5141.0</v>
      </c>
      <c r="E2107" s="73" t="s">
        <v>1956</v>
      </c>
      <c r="F2107" s="73" t="s">
        <v>1957</v>
      </c>
      <c r="G2107" s="73">
        <v>35.5806</v>
      </c>
      <c r="H2107" s="73">
        <v>-92.5158</v>
      </c>
      <c r="I2107" s="73">
        <v>15900.0</v>
      </c>
      <c r="J2107" s="73">
        <v>8.65</v>
      </c>
      <c r="K2107" s="73">
        <f t="shared" si="1"/>
        <v>0.9708721541</v>
      </c>
      <c r="L2107" s="73">
        <f t="shared" si="2"/>
        <v>1.8</v>
      </c>
      <c r="M2107" s="73">
        <f t="shared" si="3"/>
        <v>2.9436485</v>
      </c>
      <c r="N2107" s="73" t="s">
        <v>1373</v>
      </c>
      <c r="O2107" s="73">
        <v>49.7</v>
      </c>
      <c r="P2107" s="73">
        <v>49.1</v>
      </c>
      <c r="Q2107" s="73">
        <v>50.9</v>
      </c>
      <c r="R2107" s="73">
        <v>49.8</v>
      </c>
      <c r="S2107" s="73">
        <v>2.83</v>
      </c>
      <c r="T2107" s="73">
        <v>45768.0</v>
      </c>
      <c r="U2107" s="73">
        <v>15.8</v>
      </c>
      <c r="V2107" s="73">
        <v>79.1</v>
      </c>
      <c r="W2107" s="73">
        <v>119563.0</v>
      </c>
      <c r="X2107" s="73">
        <v>716.0</v>
      </c>
      <c r="Y2107" s="73">
        <v>16.7</v>
      </c>
      <c r="Z2107" s="73">
        <v>43.0</v>
      </c>
      <c r="AA2107" s="73">
        <v>5949.0</v>
      </c>
      <c r="AB2107" s="73">
        <v>4.7</v>
      </c>
      <c r="AC2107" s="75">
        <v>45352.0</v>
      </c>
      <c r="AD2107" s="73">
        <v>93.1</v>
      </c>
      <c r="AE2107" s="73">
        <v>0.7</v>
      </c>
      <c r="AF2107" s="73">
        <v>0.3</v>
      </c>
      <c r="AG2107" s="73">
        <v>0.8</v>
      </c>
      <c r="AH2107" s="73">
        <v>0.1</v>
      </c>
      <c r="AI2107" s="73">
        <v>1.7</v>
      </c>
      <c r="AJ2107" s="73">
        <v>3.2</v>
      </c>
      <c r="AK2107" s="73" t="s">
        <v>6319</v>
      </c>
    </row>
    <row r="2108">
      <c r="A2108" s="73" t="s">
        <v>6320</v>
      </c>
      <c r="B2108" s="74" t="s">
        <v>6320</v>
      </c>
      <c r="C2108" s="73" t="s">
        <v>6321</v>
      </c>
      <c r="D2108" s="73">
        <v>6105.0</v>
      </c>
      <c r="E2108" s="73" t="s">
        <v>1366</v>
      </c>
      <c r="F2108" s="73" t="s">
        <v>775</v>
      </c>
      <c r="G2108" s="73">
        <v>40.6507</v>
      </c>
      <c r="H2108" s="73">
        <v>-123.1126</v>
      </c>
      <c r="I2108" s="73">
        <v>15889.0</v>
      </c>
      <c r="J2108" s="73">
        <v>1.93</v>
      </c>
      <c r="K2108" s="73">
        <f t="shared" si="1"/>
        <v>0.9678626197</v>
      </c>
      <c r="L2108" s="73">
        <f t="shared" si="2"/>
        <v>1.8</v>
      </c>
      <c r="M2108" s="73">
        <f t="shared" si="3"/>
        <v>2.9175077</v>
      </c>
      <c r="N2108" s="73" t="s">
        <v>1367</v>
      </c>
      <c r="O2108" s="73">
        <v>53.2</v>
      </c>
      <c r="P2108" s="73">
        <v>51.9</v>
      </c>
      <c r="Q2108" s="73">
        <v>48.1</v>
      </c>
      <c r="R2108" s="73">
        <v>35.5</v>
      </c>
      <c r="S2108" s="73">
        <v>3.72</v>
      </c>
      <c r="T2108" s="73">
        <v>47317.0</v>
      </c>
      <c r="U2108" s="73">
        <v>21.6</v>
      </c>
      <c r="V2108" s="73">
        <v>70.8</v>
      </c>
      <c r="W2108" s="73">
        <v>315362.0</v>
      </c>
      <c r="X2108" s="73">
        <v>928.0</v>
      </c>
      <c r="Y2108" s="73">
        <v>19.2</v>
      </c>
      <c r="Z2108" s="73">
        <v>41.5</v>
      </c>
      <c r="AA2108" s="73">
        <v>4624.0</v>
      </c>
      <c r="AB2108" s="73">
        <v>7.4</v>
      </c>
      <c r="AC2108" s="75">
        <v>45352.0</v>
      </c>
      <c r="AD2108" s="73">
        <v>80.7</v>
      </c>
      <c r="AE2108" s="73">
        <v>1.4</v>
      </c>
      <c r="AF2108" s="73">
        <v>2.5</v>
      </c>
      <c r="AG2108" s="73">
        <v>3.2</v>
      </c>
      <c r="AH2108" s="73">
        <v>0.3</v>
      </c>
      <c r="AI2108" s="73">
        <v>6.5</v>
      </c>
      <c r="AJ2108" s="73">
        <v>5.5</v>
      </c>
      <c r="AK2108" s="73" t="s">
        <v>6322</v>
      </c>
    </row>
    <row r="2109">
      <c r="A2109" s="73" t="s">
        <v>6323</v>
      </c>
      <c r="B2109" s="74" t="s">
        <v>6323</v>
      </c>
      <c r="C2109" s="73" t="s">
        <v>6324</v>
      </c>
      <c r="D2109" s="73">
        <v>27001.0</v>
      </c>
      <c r="E2109" s="73" t="s">
        <v>1489</v>
      </c>
      <c r="F2109" s="73" t="s">
        <v>1490</v>
      </c>
      <c r="G2109" s="73">
        <v>46.6082</v>
      </c>
      <c r="H2109" s="73">
        <v>-93.4155</v>
      </c>
      <c r="I2109" s="73">
        <v>15859.0</v>
      </c>
      <c r="J2109" s="73">
        <v>3.36</v>
      </c>
      <c r="K2109" s="73">
        <f t="shared" si="1"/>
        <v>0.9685022591</v>
      </c>
      <c r="L2109" s="73">
        <f t="shared" si="2"/>
        <v>1.8</v>
      </c>
      <c r="M2109" s="73">
        <f t="shared" si="3"/>
        <v>2.9230704</v>
      </c>
      <c r="N2109" s="73" t="s">
        <v>1373</v>
      </c>
      <c r="O2109" s="73">
        <v>56.2</v>
      </c>
      <c r="P2109" s="73">
        <v>50.5</v>
      </c>
      <c r="Q2109" s="73">
        <v>49.5</v>
      </c>
      <c r="R2109" s="73">
        <v>53.1</v>
      </c>
      <c r="S2109" s="73">
        <v>2.9</v>
      </c>
      <c r="T2109" s="73">
        <v>56406.0</v>
      </c>
      <c r="U2109" s="73">
        <v>22.8</v>
      </c>
      <c r="V2109" s="73">
        <v>84.6</v>
      </c>
      <c r="W2109" s="73">
        <v>221314.0</v>
      </c>
      <c r="X2109" s="73">
        <v>815.0</v>
      </c>
      <c r="Y2109" s="73">
        <v>18.3</v>
      </c>
      <c r="Z2109" s="73">
        <v>47.9</v>
      </c>
      <c r="AA2109" s="73">
        <v>7535.0</v>
      </c>
      <c r="AB2109" s="73">
        <v>5.8</v>
      </c>
      <c r="AC2109" s="75">
        <v>45352.0</v>
      </c>
      <c r="AD2109" s="73">
        <v>93.5</v>
      </c>
      <c r="AE2109" s="73">
        <v>0.5</v>
      </c>
      <c r="AF2109" s="73">
        <v>0.2</v>
      </c>
      <c r="AG2109" s="73">
        <v>1.9</v>
      </c>
      <c r="AH2109" s="73">
        <v>0.0</v>
      </c>
      <c r="AI2109" s="73">
        <v>0.7</v>
      </c>
      <c r="AJ2109" s="73">
        <v>3.2</v>
      </c>
      <c r="AK2109" s="73" t="s">
        <v>6325</v>
      </c>
    </row>
    <row r="2110">
      <c r="A2110" s="73" t="s">
        <v>6326</v>
      </c>
      <c r="B2110" s="74" t="s">
        <v>6326</v>
      </c>
      <c r="C2110" s="73" t="s">
        <v>6327</v>
      </c>
      <c r="D2110" s="73">
        <v>20133.0</v>
      </c>
      <c r="E2110" s="73" t="s">
        <v>1745</v>
      </c>
      <c r="F2110" s="73" t="s">
        <v>1746</v>
      </c>
      <c r="G2110" s="73">
        <v>37.5585</v>
      </c>
      <c r="H2110" s="73">
        <v>-95.3068</v>
      </c>
      <c r="I2110" s="73">
        <v>15826.0</v>
      </c>
      <c r="J2110" s="73">
        <v>10.69</v>
      </c>
      <c r="K2110" s="73">
        <f t="shared" si="1"/>
        <v>0.971787613</v>
      </c>
      <c r="L2110" s="73">
        <f t="shared" si="2"/>
        <v>1.8</v>
      </c>
      <c r="M2110" s="73">
        <f t="shared" si="3"/>
        <v>2.9515841</v>
      </c>
      <c r="N2110" s="73" t="s">
        <v>1373</v>
      </c>
      <c r="O2110" s="73">
        <v>40.3</v>
      </c>
      <c r="P2110" s="73">
        <v>49.5</v>
      </c>
      <c r="Q2110" s="73">
        <v>50.5</v>
      </c>
      <c r="R2110" s="73">
        <v>47.8</v>
      </c>
      <c r="S2110" s="73">
        <v>3.05</v>
      </c>
      <c r="T2110" s="73">
        <v>54894.0</v>
      </c>
      <c r="U2110" s="73">
        <v>19.3</v>
      </c>
      <c r="V2110" s="73">
        <v>75.6</v>
      </c>
      <c r="W2110" s="73">
        <v>100663.0</v>
      </c>
      <c r="X2110" s="73">
        <v>623.0</v>
      </c>
      <c r="Y2110" s="73">
        <v>21.1</v>
      </c>
      <c r="Z2110" s="73">
        <v>59.5</v>
      </c>
      <c r="AA2110" s="73">
        <v>6087.0</v>
      </c>
      <c r="AB2110" s="73">
        <v>4.5</v>
      </c>
      <c r="AC2110" s="75">
        <v>45352.0</v>
      </c>
      <c r="AD2110" s="73">
        <v>92.3</v>
      </c>
      <c r="AE2110" s="73">
        <v>1.2</v>
      </c>
      <c r="AF2110" s="73">
        <v>0.6</v>
      </c>
      <c r="AG2110" s="73">
        <v>0.1</v>
      </c>
      <c r="AH2110" s="73">
        <v>0.0</v>
      </c>
      <c r="AI2110" s="73">
        <v>0.4</v>
      </c>
      <c r="AJ2110" s="73">
        <v>5.3</v>
      </c>
      <c r="AK2110" s="73" t="s">
        <v>6328</v>
      </c>
    </row>
    <row r="2111">
      <c r="A2111" s="73" t="s">
        <v>6329</v>
      </c>
      <c r="B2111" s="74" t="s">
        <v>6329</v>
      </c>
      <c r="C2111" s="73" t="s">
        <v>6330</v>
      </c>
      <c r="D2111" s="73">
        <v>72015.0</v>
      </c>
      <c r="E2111" s="73" t="s">
        <v>2039</v>
      </c>
      <c r="F2111" s="73" t="s">
        <v>2040</v>
      </c>
      <c r="G2111" s="73">
        <v>17.9983</v>
      </c>
      <c r="H2111" s="73">
        <v>-66.0564</v>
      </c>
      <c r="I2111" s="73">
        <v>15797.0</v>
      </c>
      <c r="J2111" s="73">
        <v>406.38</v>
      </c>
      <c r="K2111" s="73">
        <f t="shared" si="1"/>
        <v>1.166713447</v>
      </c>
      <c r="L2111" s="73">
        <f t="shared" si="2"/>
        <v>1.8</v>
      </c>
      <c r="M2111" s="73">
        <f t="shared" si="3"/>
        <v>4.4908182</v>
      </c>
      <c r="N2111" s="73" t="s">
        <v>2041</v>
      </c>
      <c r="O2111" s="73">
        <v>41.9</v>
      </c>
      <c r="P2111" s="73">
        <v>46.1</v>
      </c>
      <c r="Q2111" s="73">
        <v>53.9</v>
      </c>
      <c r="R2111" s="73">
        <v>30.6</v>
      </c>
      <c r="S2111" s="73">
        <v>3.07</v>
      </c>
      <c r="T2111" s="73">
        <v>18496.0</v>
      </c>
      <c r="U2111" s="73">
        <v>4.5</v>
      </c>
      <c r="V2111" s="73">
        <v>77.2</v>
      </c>
      <c r="W2111" s="73">
        <v>93087.0</v>
      </c>
      <c r="X2111" s="73">
        <v>498.0</v>
      </c>
      <c r="Y2111" s="73">
        <v>24.9</v>
      </c>
      <c r="Z2111" s="73">
        <v>33.1</v>
      </c>
      <c r="AA2111" s="73">
        <v>5164.0</v>
      </c>
      <c r="AB2111" s="73">
        <v>11.2</v>
      </c>
      <c r="AC2111" s="75">
        <v>45352.0</v>
      </c>
      <c r="AD2111" s="73">
        <v>53.4</v>
      </c>
      <c r="AE2111" s="73">
        <v>19.6</v>
      </c>
      <c r="AF2111" s="73">
        <v>0.0</v>
      </c>
      <c r="AG2111" s="73">
        <v>0.0</v>
      </c>
      <c r="AH2111" s="73">
        <v>0.0</v>
      </c>
      <c r="AI2111" s="73">
        <v>12.9</v>
      </c>
      <c r="AJ2111" s="73">
        <v>14.1</v>
      </c>
      <c r="AK2111" s="73">
        <v>714.0</v>
      </c>
    </row>
    <row r="2112">
      <c r="A2112" s="73" t="s">
        <v>4156</v>
      </c>
      <c r="B2112" s="74" t="s">
        <v>4156</v>
      </c>
      <c r="C2112" s="73" t="s">
        <v>4157</v>
      </c>
      <c r="D2112" s="73">
        <v>20139.0</v>
      </c>
      <c r="E2112" s="73" t="s">
        <v>1745</v>
      </c>
      <c r="F2112" s="73" t="s">
        <v>1746</v>
      </c>
      <c r="G2112" s="73">
        <v>38.6523</v>
      </c>
      <c r="H2112" s="73">
        <v>-95.7269</v>
      </c>
      <c r="I2112" s="73">
        <v>15787.0</v>
      </c>
      <c r="J2112" s="73">
        <v>8.64</v>
      </c>
      <c r="K2112" s="73">
        <f t="shared" si="1"/>
        <v>0.9708676687</v>
      </c>
      <c r="L2112" s="73">
        <f t="shared" si="2"/>
        <v>1.8</v>
      </c>
      <c r="M2112" s="73">
        <f t="shared" si="3"/>
        <v>2.9436096</v>
      </c>
      <c r="N2112" s="73" t="s">
        <v>1373</v>
      </c>
      <c r="O2112" s="73">
        <v>42.6</v>
      </c>
      <c r="P2112" s="73">
        <v>51.4</v>
      </c>
      <c r="Q2112" s="73">
        <v>48.6</v>
      </c>
      <c r="R2112" s="73">
        <v>53.1</v>
      </c>
      <c r="S2112" s="73">
        <v>3.05</v>
      </c>
      <c r="T2112" s="73">
        <v>66155.0</v>
      </c>
      <c r="U2112" s="73">
        <v>25.7</v>
      </c>
      <c r="V2112" s="73">
        <v>78.5</v>
      </c>
      <c r="W2112" s="73">
        <v>137457.0</v>
      </c>
      <c r="X2112" s="73">
        <v>781.0</v>
      </c>
      <c r="Y2112" s="73">
        <v>20.0</v>
      </c>
      <c r="Z2112" s="73">
        <v>62.1</v>
      </c>
      <c r="AA2112" s="73">
        <v>8119.0</v>
      </c>
      <c r="AB2112" s="73">
        <v>3.4</v>
      </c>
      <c r="AC2112" s="75">
        <v>45352.0</v>
      </c>
      <c r="AD2112" s="73">
        <v>94.3</v>
      </c>
      <c r="AE2112" s="73">
        <v>0.4</v>
      </c>
      <c r="AF2112" s="73">
        <v>0.1</v>
      </c>
      <c r="AG2112" s="73">
        <v>0.2</v>
      </c>
      <c r="AH2112" s="73">
        <v>0.0</v>
      </c>
      <c r="AI2112" s="73">
        <v>0.6</v>
      </c>
      <c r="AJ2112" s="73">
        <v>4.4</v>
      </c>
      <c r="AK2112" s="73" t="s">
        <v>6331</v>
      </c>
    </row>
    <row r="2113">
      <c r="A2113" s="73" t="s">
        <v>1654</v>
      </c>
      <c r="B2113" s="74" t="s">
        <v>1654</v>
      </c>
      <c r="C2113" s="73" t="s">
        <v>1655</v>
      </c>
      <c r="D2113" s="73">
        <v>19101.0</v>
      </c>
      <c r="E2113" s="73" t="s">
        <v>1844</v>
      </c>
      <c r="F2113" s="73" t="s">
        <v>1845</v>
      </c>
      <c r="G2113" s="73">
        <v>41.0318</v>
      </c>
      <c r="H2113" s="73">
        <v>-91.9489</v>
      </c>
      <c r="I2113" s="73">
        <v>15785.0</v>
      </c>
      <c r="J2113" s="73">
        <v>13.99</v>
      </c>
      <c r="K2113" s="73">
        <f t="shared" si="1"/>
        <v>0.9732703304</v>
      </c>
      <c r="L2113" s="73">
        <f t="shared" si="2"/>
        <v>1.8</v>
      </c>
      <c r="M2113" s="73">
        <f t="shared" si="3"/>
        <v>2.9644211</v>
      </c>
      <c r="N2113" s="73" t="s">
        <v>1373</v>
      </c>
      <c r="O2113" s="73">
        <v>44.2</v>
      </c>
      <c r="P2113" s="73">
        <v>52.5</v>
      </c>
      <c r="Q2113" s="73">
        <v>47.5</v>
      </c>
      <c r="R2113" s="73">
        <v>45.2</v>
      </c>
      <c r="S2113" s="73">
        <v>2.79</v>
      </c>
      <c r="T2113" s="73">
        <v>52210.0</v>
      </c>
      <c r="U2113" s="73">
        <v>21.2</v>
      </c>
      <c r="V2113" s="73">
        <v>65.4</v>
      </c>
      <c r="W2113" s="73">
        <v>142203.0</v>
      </c>
      <c r="X2113" s="73">
        <v>838.0</v>
      </c>
      <c r="Y2113" s="73">
        <v>39.5</v>
      </c>
      <c r="Z2113" s="73">
        <v>59.7</v>
      </c>
      <c r="AA2113" s="73">
        <v>10091.0</v>
      </c>
      <c r="AB2113" s="73">
        <v>5.2</v>
      </c>
      <c r="AC2113" s="75">
        <v>45352.0</v>
      </c>
      <c r="AD2113" s="73">
        <v>85.6</v>
      </c>
      <c r="AE2113" s="73">
        <v>4.8</v>
      </c>
      <c r="AF2113" s="73">
        <v>5.9</v>
      </c>
      <c r="AG2113" s="73">
        <v>0.8</v>
      </c>
      <c r="AH2113" s="73">
        <v>0.0</v>
      </c>
      <c r="AI2113" s="73">
        <v>0.4</v>
      </c>
      <c r="AJ2113" s="73">
        <v>2.5</v>
      </c>
      <c r="AK2113" s="73" t="s">
        <v>6332</v>
      </c>
    </row>
    <row r="2114">
      <c r="A2114" s="73" t="s">
        <v>2244</v>
      </c>
      <c r="B2114" s="74" t="s">
        <v>2244</v>
      </c>
      <c r="C2114" s="73" t="s">
        <v>2245</v>
      </c>
      <c r="D2114" s="73">
        <v>21103.0</v>
      </c>
      <c r="E2114" s="73" t="s">
        <v>1656</v>
      </c>
      <c r="F2114" s="73" t="s">
        <v>1657</v>
      </c>
      <c r="G2114" s="73">
        <v>38.4485</v>
      </c>
      <c r="H2114" s="73">
        <v>-85.1189</v>
      </c>
      <c r="I2114" s="73">
        <v>15731.0</v>
      </c>
      <c r="J2114" s="73">
        <v>21.22</v>
      </c>
      <c r="K2114" s="73">
        <f t="shared" si="1"/>
        <v>0.976526742</v>
      </c>
      <c r="L2114" s="73">
        <f t="shared" si="2"/>
        <v>1.8</v>
      </c>
      <c r="M2114" s="73">
        <f t="shared" si="3"/>
        <v>2.9925458</v>
      </c>
      <c r="N2114" s="73" t="s">
        <v>1396</v>
      </c>
      <c r="O2114" s="73">
        <v>41.4</v>
      </c>
      <c r="P2114" s="73">
        <v>50.0</v>
      </c>
      <c r="Q2114" s="73">
        <v>50.0</v>
      </c>
      <c r="R2114" s="73">
        <v>52.4</v>
      </c>
      <c r="S2114" s="73">
        <v>3.15</v>
      </c>
      <c r="T2114" s="73">
        <v>58294.0</v>
      </c>
      <c r="U2114" s="73">
        <v>23.4</v>
      </c>
      <c r="V2114" s="73">
        <v>74.3</v>
      </c>
      <c r="W2114" s="73">
        <v>163353.0</v>
      </c>
      <c r="X2114" s="73">
        <v>863.0</v>
      </c>
      <c r="Y2114" s="73">
        <v>14.8</v>
      </c>
      <c r="Z2114" s="73">
        <v>57.4</v>
      </c>
      <c r="AA2114" s="73">
        <v>8080.0</v>
      </c>
      <c r="AB2114" s="73">
        <v>3.9</v>
      </c>
      <c r="AC2114" s="75">
        <v>45352.0</v>
      </c>
      <c r="AD2114" s="73">
        <v>91.2</v>
      </c>
      <c r="AE2114" s="73">
        <v>2.4</v>
      </c>
      <c r="AF2114" s="73">
        <v>0.5</v>
      </c>
      <c r="AG2114" s="73">
        <v>0.0</v>
      </c>
      <c r="AH2114" s="73">
        <v>0.0</v>
      </c>
      <c r="AI2114" s="73">
        <v>1.4</v>
      </c>
      <c r="AJ2114" s="73">
        <v>4.4</v>
      </c>
      <c r="AK2114" s="73" t="s">
        <v>6333</v>
      </c>
    </row>
    <row r="2115">
      <c r="A2115" s="73" t="s">
        <v>6334</v>
      </c>
      <c r="B2115" s="74" t="s">
        <v>6334</v>
      </c>
      <c r="C2115" s="73" t="s">
        <v>6335</v>
      </c>
      <c r="D2115" s="73">
        <v>8049.0</v>
      </c>
      <c r="E2115" s="73" t="s">
        <v>1677</v>
      </c>
      <c r="F2115" s="73" t="s">
        <v>1678</v>
      </c>
      <c r="G2115" s="73">
        <v>40.1026</v>
      </c>
      <c r="H2115" s="73">
        <v>-106.1183</v>
      </c>
      <c r="I2115" s="73">
        <v>15724.0</v>
      </c>
      <c r="J2115" s="73">
        <v>3.29</v>
      </c>
      <c r="K2115" s="73">
        <f t="shared" si="1"/>
        <v>0.9684709383</v>
      </c>
      <c r="L2115" s="73">
        <f t="shared" si="2"/>
        <v>1.8</v>
      </c>
      <c r="M2115" s="73">
        <f t="shared" si="3"/>
        <v>2.9227981</v>
      </c>
      <c r="N2115" s="73" t="s">
        <v>1502</v>
      </c>
      <c r="O2115" s="73">
        <v>44.6</v>
      </c>
      <c r="P2115" s="73">
        <v>52.2</v>
      </c>
      <c r="Q2115" s="73">
        <v>47.8</v>
      </c>
      <c r="R2115" s="73">
        <v>53.3</v>
      </c>
      <c r="S2115" s="73">
        <v>3.09</v>
      </c>
      <c r="T2115" s="73">
        <v>79367.0</v>
      </c>
      <c r="U2115" s="73">
        <v>38.9</v>
      </c>
      <c r="V2115" s="73">
        <v>72.7</v>
      </c>
      <c r="W2115" s="73">
        <v>466751.0</v>
      </c>
      <c r="X2115" s="73">
        <v>1243.0</v>
      </c>
      <c r="Y2115" s="73">
        <v>37.8</v>
      </c>
      <c r="Z2115" s="73">
        <v>68.5</v>
      </c>
      <c r="AA2115" s="73">
        <v>9813.0</v>
      </c>
      <c r="AB2115" s="73">
        <v>4.6</v>
      </c>
      <c r="AC2115" s="75">
        <v>45352.0</v>
      </c>
      <c r="AD2115" s="73">
        <v>86.5</v>
      </c>
      <c r="AE2115" s="73">
        <v>0.8</v>
      </c>
      <c r="AF2115" s="73">
        <v>0.1</v>
      </c>
      <c r="AG2115" s="73">
        <v>0.4</v>
      </c>
      <c r="AH2115" s="73">
        <v>0.0</v>
      </c>
      <c r="AI2115" s="73">
        <v>0.4</v>
      </c>
      <c r="AJ2115" s="73">
        <v>11.9</v>
      </c>
      <c r="AK2115" s="73" t="s">
        <v>6336</v>
      </c>
    </row>
    <row r="2116">
      <c r="A2116" s="73" t="s">
        <v>1929</v>
      </c>
      <c r="B2116" s="74" t="s">
        <v>1929</v>
      </c>
      <c r="C2116" s="73" t="s">
        <v>1930</v>
      </c>
      <c r="D2116" s="73">
        <v>17159.0</v>
      </c>
      <c r="E2116" s="73" t="s">
        <v>1371</v>
      </c>
      <c r="F2116" s="73" t="s">
        <v>1372</v>
      </c>
      <c r="G2116" s="73">
        <v>38.7124</v>
      </c>
      <c r="H2116" s="73">
        <v>-88.0851</v>
      </c>
      <c r="I2116" s="73">
        <v>15716.0</v>
      </c>
      <c r="J2116" s="73">
        <v>16.85</v>
      </c>
      <c r="K2116" s="73">
        <f t="shared" si="1"/>
        <v>0.9745571819</v>
      </c>
      <c r="L2116" s="73">
        <f t="shared" si="2"/>
        <v>1.8</v>
      </c>
      <c r="M2116" s="73">
        <f t="shared" si="3"/>
        <v>2.9755465</v>
      </c>
      <c r="N2116" s="73" t="s">
        <v>1373</v>
      </c>
      <c r="O2116" s="73">
        <v>42.2</v>
      </c>
      <c r="P2116" s="73">
        <v>49.9</v>
      </c>
      <c r="Q2116" s="73">
        <v>50.1</v>
      </c>
      <c r="R2116" s="73">
        <v>50.2</v>
      </c>
      <c r="S2116" s="73">
        <v>2.88</v>
      </c>
      <c r="T2116" s="73">
        <v>61607.0</v>
      </c>
      <c r="U2116" s="73">
        <v>25.3</v>
      </c>
      <c r="V2116" s="73">
        <v>73.1</v>
      </c>
      <c r="W2116" s="73">
        <v>106225.0</v>
      </c>
      <c r="X2116" s="73">
        <v>724.0</v>
      </c>
      <c r="Y2116" s="73">
        <v>18.8</v>
      </c>
      <c r="Z2116" s="73">
        <v>62.7</v>
      </c>
      <c r="AA2116" s="73">
        <v>7327.0</v>
      </c>
      <c r="AB2116" s="73">
        <v>4.2</v>
      </c>
      <c r="AC2116" s="75">
        <v>45352.0</v>
      </c>
      <c r="AD2116" s="73">
        <v>94.8</v>
      </c>
      <c r="AE2116" s="73">
        <v>0.6</v>
      </c>
      <c r="AF2116" s="73">
        <v>0.3</v>
      </c>
      <c r="AG2116" s="73">
        <v>0.0</v>
      </c>
      <c r="AH2116" s="73">
        <v>0.0</v>
      </c>
      <c r="AI2116" s="73">
        <v>1.6</v>
      </c>
      <c r="AJ2116" s="73">
        <v>2.7</v>
      </c>
      <c r="AK2116" s="73" t="s">
        <v>6337</v>
      </c>
    </row>
    <row r="2117">
      <c r="A2117" s="73" t="s">
        <v>1975</v>
      </c>
      <c r="B2117" s="74" t="s">
        <v>1975</v>
      </c>
      <c r="C2117" s="73" t="s">
        <v>1976</v>
      </c>
      <c r="D2117" s="73">
        <v>17131.0</v>
      </c>
      <c r="E2117" s="73" t="s">
        <v>1371</v>
      </c>
      <c r="F2117" s="73" t="s">
        <v>1372</v>
      </c>
      <c r="G2117" s="73">
        <v>41.2053</v>
      </c>
      <c r="H2117" s="73">
        <v>-90.7414</v>
      </c>
      <c r="I2117" s="73">
        <v>15692.0</v>
      </c>
      <c r="J2117" s="73">
        <v>10.8</v>
      </c>
      <c r="K2117" s="73">
        <f t="shared" si="1"/>
        <v>0.9718370005</v>
      </c>
      <c r="L2117" s="73">
        <f t="shared" si="2"/>
        <v>1.8</v>
      </c>
      <c r="M2117" s="73">
        <f t="shared" si="3"/>
        <v>2.952012</v>
      </c>
      <c r="N2117" s="73" t="s">
        <v>1373</v>
      </c>
      <c r="O2117" s="73">
        <v>44.7</v>
      </c>
      <c r="P2117" s="73">
        <v>50.7</v>
      </c>
      <c r="Q2117" s="73">
        <v>49.3</v>
      </c>
      <c r="R2117" s="73">
        <v>60.4</v>
      </c>
      <c r="S2117" s="73">
        <v>2.92</v>
      </c>
      <c r="T2117" s="73">
        <v>67028.0</v>
      </c>
      <c r="U2117" s="73">
        <v>30.0</v>
      </c>
      <c r="V2117" s="73">
        <v>79.5</v>
      </c>
      <c r="W2117" s="73">
        <v>131105.0</v>
      </c>
      <c r="X2117" s="73">
        <v>759.0</v>
      </c>
      <c r="Y2117" s="73">
        <v>17.8</v>
      </c>
      <c r="Z2117" s="73">
        <v>59.8</v>
      </c>
      <c r="AA2117" s="73">
        <v>7529.0</v>
      </c>
      <c r="AB2117" s="73">
        <v>3.3</v>
      </c>
      <c r="AC2117" s="75">
        <v>45352.0</v>
      </c>
      <c r="AD2117" s="73">
        <v>95.3</v>
      </c>
      <c r="AE2117" s="73">
        <v>0.6</v>
      </c>
      <c r="AF2117" s="73">
        <v>0.5</v>
      </c>
      <c r="AG2117" s="73">
        <v>0.0</v>
      </c>
      <c r="AH2117" s="73">
        <v>0.0</v>
      </c>
      <c r="AI2117" s="73">
        <v>0.6</v>
      </c>
      <c r="AJ2117" s="73">
        <v>3.0</v>
      </c>
      <c r="AK2117" s="73" t="s">
        <v>6338</v>
      </c>
    </row>
    <row r="2118">
      <c r="A2118" s="73" t="s">
        <v>6339</v>
      </c>
      <c r="B2118" s="74" t="s">
        <v>6339</v>
      </c>
      <c r="C2118" s="73" t="s">
        <v>6340</v>
      </c>
      <c r="D2118" s="73">
        <v>40117.0</v>
      </c>
      <c r="E2118" s="73" t="s">
        <v>1648</v>
      </c>
      <c r="F2118" s="73" t="s">
        <v>1646</v>
      </c>
      <c r="G2118" s="73">
        <v>36.3169</v>
      </c>
      <c r="H2118" s="73">
        <v>-96.6992</v>
      </c>
      <c r="I2118" s="73">
        <v>15682.0</v>
      </c>
      <c r="J2118" s="73">
        <v>10.65</v>
      </c>
      <c r="K2118" s="73">
        <f t="shared" si="1"/>
        <v>0.9717696545</v>
      </c>
      <c r="L2118" s="73">
        <f t="shared" si="2"/>
        <v>1.8</v>
      </c>
      <c r="M2118" s="73">
        <f t="shared" si="3"/>
        <v>2.9514285</v>
      </c>
      <c r="N2118" s="73" t="s">
        <v>1373</v>
      </c>
      <c r="O2118" s="73">
        <v>41.5</v>
      </c>
      <c r="P2118" s="73">
        <v>50.7</v>
      </c>
      <c r="Q2118" s="73">
        <v>49.3</v>
      </c>
      <c r="R2118" s="73">
        <v>55.1</v>
      </c>
      <c r="S2118" s="73">
        <v>3.07</v>
      </c>
      <c r="T2118" s="73">
        <v>56279.0</v>
      </c>
      <c r="U2118" s="73">
        <v>23.8</v>
      </c>
      <c r="V2118" s="73">
        <v>77.7</v>
      </c>
      <c r="W2118" s="73">
        <v>113950.0</v>
      </c>
      <c r="X2118" s="73">
        <v>842.0</v>
      </c>
      <c r="Y2118" s="73">
        <v>16.4</v>
      </c>
      <c r="Z2118" s="73">
        <v>54.6</v>
      </c>
      <c r="AA2118" s="73">
        <v>7742.0</v>
      </c>
      <c r="AB2118" s="73">
        <v>3.5</v>
      </c>
      <c r="AC2118" s="75">
        <v>45352.0</v>
      </c>
      <c r="AD2118" s="73">
        <v>76.4</v>
      </c>
      <c r="AE2118" s="73">
        <v>0.6</v>
      </c>
      <c r="AF2118" s="73">
        <v>0.4</v>
      </c>
      <c r="AG2118" s="73">
        <v>9.4</v>
      </c>
      <c r="AH2118" s="73">
        <v>0.0</v>
      </c>
      <c r="AI2118" s="73">
        <v>1.2</v>
      </c>
      <c r="AJ2118" s="73">
        <v>12.0</v>
      </c>
      <c r="AK2118" s="73" t="s">
        <v>6341</v>
      </c>
    </row>
    <row r="2119">
      <c r="A2119" s="73" t="s">
        <v>6342</v>
      </c>
      <c r="B2119" s="74" t="s">
        <v>6342</v>
      </c>
      <c r="C2119" s="73" t="s">
        <v>6343</v>
      </c>
      <c r="D2119" s="73">
        <v>51135.0</v>
      </c>
      <c r="E2119" s="73" t="s">
        <v>1509</v>
      </c>
      <c r="F2119" s="73" t="s">
        <v>1510</v>
      </c>
      <c r="G2119" s="73">
        <v>37.143</v>
      </c>
      <c r="H2119" s="73">
        <v>-78.0513</v>
      </c>
      <c r="I2119" s="73">
        <v>15638.0</v>
      </c>
      <c r="J2119" s="73">
        <v>19.21</v>
      </c>
      <c r="K2119" s="73">
        <f t="shared" si="1"/>
        <v>0.9756203406</v>
      </c>
      <c r="L2119" s="73">
        <f t="shared" si="2"/>
        <v>1.8</v>
      </c>
      <c r="M2119" s="73">
        <f t="shared" si="3"/>
        <v>2.9847269</v>
      </c>
      <c r="N2119" s="73" t="s">
        <v>1396</v>
      </c>
      <c r="O2119" s="73">
        <v>41.3</v>
      </c>
      <c r="P2119" s="73">
        <v>53.0</v>
      </c>
      <c r="Q2119" s="73">
        <v>47.0</v>
      </c>
      <c r="R2119" s="73">
        <v>39.5</v>
      </c>
      <c r="S2119" s="73">
        <v>3.01</v>
      </c>
      <c r="T2119" s="73">
        <v>62366.0</v>
      </c>
      <c r="U2119" s="73">
        <v>28.7</v>
      </c>
      <c r="V2119" s="73">
        <v>71.3</v>
      </c>
      <c r="W2119" s="73">
        <v>180169.0</v>
      </c>
      <c r="X2119" s="73">
        <v>895.0</v>
      </c>
      <c r="Y2119" s="73">
        <v>16.1</v>
      </c>
      <c r="Z2119" s="73">
        <v>50.1</v>
      </c>
      <c r="AA2119" s="73">
        <v>7424.0</v>
      </c>
      <c r="AB2119" s="73">
        <v>6.4</v>
      </c>
      <c r="AC2119" s="75">
        <v>45352.0</v>
      </c>
      <c r="AD2119" s="73">
        <v>56.1</v>
      </c>
      <c r="AE2119" s="73">
        <v>38.1</v>
      </c>
      <c r="AF2119" s="73">
        <v>0.5</v>
      </c>
      <c r="AG2119" s="73">
        <v>0.0</v>
      </c>
      <c r="AH2119" s="73">
        <v>0.0</v>
      </c>
      <c r="AI2119" s="73">
        <v>0.4</v>
      </c>
      <c r="AJ2119" s="73">
        <v>4.9</v>
      </c>
      <c r="AK2119" s="73" t="s">
        <v>6344</v>
      </c>
    </row>
    <row r="2120">
      <c r="A2120" s="73" t="s">
        <v>3599</v>
      </c>
      <c r="B2120" s="74" t="s">
        <v>3599</v>
      </c>
      <c r="C2120" s="73" t="s">
        <v>3600</v>
      </c>
      <c r="D2120" s="73">
        <v>55077.0</v>
      </c>
      <c r="E2120" s="73" t="s">
        <v>1585</v>
      </c>
      <c r="F2120" s="73" t="s">
        <v>1586</v>
      </c>
      <c r="G2120" s="73">
        <v>43.8196</v>
      </c>
      <c r="H2120" s="73">
        <v>-89.3987</v>
      </c>
      <c r="I2120" s="73">
        <v>15619.0</v>
      </c>
      <c r="J2120" s="73">
        <v>13.23</v>
      </c>
      <c r="K2120" s="73">
        <f t="shared" si="1"/>
        <v>0.9729286557</v>
      </c>
      <c r="L2120" s="73">
        <f t="shared" si="2"/>
        <v>1.8</v>
      </c>
      <c r="M2120" s="73">
        <f t="shared" si="3"/>
        <v>2.9614647</v>
      </c>
      <c r="N2120" s="73" t="s">
        <v>1373</v>
      </c>
      <c r="O2120" s="73">
        <v>50.4</v>
      </c>
      <c r="P2120" s="73">
        <v>51.4</v>
      </c>
      <c r="Q2120" s="73">
        <v>48.6</v>
      </c>
      <c r="R2120" s="73">
        <v>55.0</v>
      </c>
      <c r="S2120" s="73">
        <v>2.78</v>
      </c>
      <c r="T2120" s="73">
        <v>59748.0</v>
      </c>
      <c r="U2120" s="73">
        <v>25.3</v>
      </c>
      <c r="V2120" s="73">
        <v>80.1</v>
      </c>
      <c r="W2120" s="73">
        <v>187686.0</v>
      </c>
      <c r="X2120" s="73">
        <v>773.0</v>
      </c>
      <c r="Y2120" s="73">
        <v>14.4</v>
      </c>
      <c r="Z2120" s="73">
        <v>56.1</v>
      </c>
      <c r="AA2120" s="73">
        <v>7782.0</v>
      </c>
      <c r="AB2120" s="73">
        <v>3.6</v>
      </c>
      <c r="AC2120" s="75">
        <v>45352.0</v>
      </c>
      <c r="AD2120" s="73">
        <v>94.4</v>
      </c>
      <c r="AE2120" s="73">
        <v>0.5</v>
      </c>
      <c r="AF2120" s="73">
        <v>0.6</v>
      </c>
      <c r="AG2120" s="73">
        <v>0.3</v>
      </c>
      <c r="AH2120" s="73">
        <v>0.0</v>
      </c>
      <c r="AI2120" s="73">
        <v>1.2</v>
      </c>
      <c r="AJ2120" s="73">
        <v>3.0</v>
      </c>
      <c r="AK2120" s="73" t="s">
        <v>6345</v>
      </c>
    </row>
    <row r="2121">
      <c r="A2121" s="73" t="s">
        <v>3107</v>
      </c>
      <c r="B2121" s="74" t="s">
        <v>3107</v>
      </c>
      <c r="C2121" s="73" t="s">
        <v>3108</v>
      </c>
      <c r="D2121" s="73">
        <v>19067.0</v>
      </c>
      <c r="E2121" s="73" t="s">
        <v>1844</v>
      </c>
      <c r="F2121" s="73" t="s">
        <v>1845</v>
      </c>
      <c r="G2121" s="73">
        <v>43.0599</v>
      </c>
      <c r="H2121" s="73">
        <v>-92.789</v>
      </c>
      <c r="I2121" s="73">
        <v>15601.0</v>
      </c>
      <c r="J2121" s="73">
        <v>12.03</v>
      </c>
      <c r="K2121" s="73">
        <f t="shared" si="1"/>
        <v>0.9723894135</v>
      </c>
      <c r="L2121" s="73">
        <f t="shared" si="2"/>
        <v>1.8</v>
      </c>
      <c r="M2121" s="73">
        <f t="shared" si="3"/>
        <v>2.9567967</v>
      </c>
      <c r="N2121" s="73" t="s">
        <v>1373</v>
      </c>
      <c r="O2121" s="73">
        <v>44.0</v>
      </c>
      <c r="P2121" s="73">
        <v>51.2</v>
      </c>
      <c r="Q2121" s="73">
        <v>48.8</v>
      </c>
      <c r="R2121" s="73">
        <v>54.9</v>
      </c>
      <c r="S2121" s="73">
        <v>3.01</v>
      </c>
      <c r="T2121" s="73">
        <v>62356.0</v>
      </c>
      <c r="U2121" s="73">
        <v>25.5</v>
      </c>
      <c r="V2121" s="73">
        <v>76.4</v>
      </c>
      <c r="W2121" s="73">
        <v>127883.0</v>
      </c>
      <c r="X2121" s="73">
        <v>627.0</v>
      </c>
      <c r="Y2121" s="73">
        <v>18.2</v>
      </c>
      <c r="Z2121" s="73">
        <v>61.1</v>
      </c>
      <c r="AA2121" s="73">
        <v>8305.0</v>
      </c>
      <c r="AB2121" s="73">
        <v>3.3</v>
      </c>
      <c r="AC2121" s="75">
        <v>45352.0</v>
      </c>
      <c r="AD2121" s="73">
        <v>91.9</v>
      </c>
      <c r="AE2121" s="73">
        <v>0.9</v>
      </c>
      <c r="AF2121" s="73">
        <v>1.6</v>
      </c>
      <c r="AG2121" s="73">
        <v>0.1</v>
      </c>
      <c r="AH2121" s="73">
        <v>0.1</v>
      </c>
      <c r="AI2121" s="73">
        <v>0.2</v>
      </c>
      <c r="AJ2121" s="73">
        <v>5.2</v>
      </c>
      <c r="AK2121" s="73" t="s">
        <v>6346</v>
      </c>
    </row>
    <row r="2122">
      <c r="A2122" s="73" t="s">
        <v>2519</v>
      </c>
      <c r="B2122" s="74" t="s">
        <v>2519</v>
      </c>
      <c r="C2122" s="73" t="s">
        <v>2520</v>
      </c>
      <c r="D2122" s="73">
        <v>17015.0</v>
      </c>
      <c r="E2122" s="73" t="s">
        <v>1371</v>
      </c>
      <c r="F2122" s="73" t="s">
        <v>1372</v>
      </c>
      <c r="G2122" s="73">
        <v>42.0687</v>
      </c>
      <c r="H2122" s="73">
        <v>-89.9343</v>
      </c>
      <c r="I2122" s="73">
        <v>15594.0</v>
      </c>
      <c r="J2122" s="73">
        <v>13.52</v>
      </c>
      <c r="K2122" s="73">
        <f t="shared" si="1"/>
        <v>0.9730590174</v>
      </c>
      <c r="L2122" s="73">
        <f t="shared" si="2"/>
        <v>1.8</v>
      </c>
      <c r="M2122" s="73">
        <f t="shared" si="3"/>
        <v>2.9625928</v>
      </c>
      <c r="N2122" s="73" t="s">
        <v>1373</v>
      </c>
      <c r="O2122" s="73">
        <v>45.0</v>
      </c>
      <c r="P2122" s="73">
        <v>53.8</v>
      </c>
      <c r="Q2122" s="73">
        <v>46.2</v>
      </c>
      <c r="R2122" s="73">
        <v>49.1</v>
      </c>
      <c r="S2122" s="73">
        <v>2.91</v>
      </c>
      <c r="T2122" s="73">
        <v>61539.0</v>
      </c>
      <c r="U2122" s="73">
        <v>26.6</v>
      </c>
      <c r="V2122" s="73">
        <v>77.2</v>
      </c>
      <c r="W2122" s="73">
        <v>110593.0</v>
      </c>
      <c r="X2122" s="73">
        <v>751.0</v>
      </c>
      <c r="Y2122" s="73">
        <v>18.7</v>
      </c>
      <c r="Z2122" s="73">
        <v>54.3</v>
      </c>
      <c r="AA2122" s="73">
        <v>6996.0</v>
      </c>
      <c r="AB2122" s="73">
        <v>4.9</v>
      </c>
      <c r="AC2122" s="75">
        <v>45352.0</v>
      </c>
      <c r="AD2122" s="73">
        <v>91.5</v>
      </c>
      <c r="AE2122" s="73">
        <v>3.4</v>
      </c>
      <c r="AF2122" s="73">
        <v>0.7</v>
      </c>
      <c r="AG2122" s="73">
        <v>0.3</v>
      </c>
      <c r="AH2122" s="73">
        <v>0.0</v>
      </c>
      <c r="AI2122" s="73">
        <v>0.7</v>
      </c>
      <c r="AJ2122" s="73">
        <v>3.5</v>
      </c>
      <c r="AK2122" s="73" t="s">
        <v>6347</v>
      </c>
    </row>
    <row r="2123">
      <c r="A2123" s="73" t="s">
        <v>1654</v>
      </c>
      <c r="B2123" s="74" t="s">
        <v>1654</v>
      </c>
      <c r="C2123" s="73" t="s">
        <v>1655</v>
      </c>
      <c r="D2123" s="73">
        <v>13163.0</v>
      </c>
      <c r="E2123" s="73" t="s">
        <v>1525</v>
      </c>
      <c r="F2123" s="73" t="s">
        <v>1526</v>
      </c>
      <c r="G2123" s="73">
        <v>33.0549</v>
      </c>
      <c r="H2123" s="73">
        <v>-82.4182</v>
      </c>
      <c r="I2123" s="73">
        <v>15591.0</v>
      </c>
      <c r="J2123" s="73">
        <v>11.43</v>
      </c>
      <c r="K2123" s="73">
        <f t="shared" si="1"/>
        <v>0.9721199046</v>
      </c>
      <c r="L2123" s="73">
        <f t="shared" si="2"/>
        <v>1.8</v>
      </c>
      <c r="M2123" s="73">
        <f t="shared" si="3"/>
        <v>2.9544627</v>
      </c>
      <c r="N2123" s="73" t="s">
        <v>1396</v>
      </c>
      <c r="O2123" s="73">
        <v>40.7</v>
      </c>
      <c r="P2123" s="73">
        <v>48.6</v>
      </c>
      <c r="Q2123" s="73">
        <v>51.4</v>
      </c>
      <c r="R2123" s="73">
        <v>42.3</v>
      </c>
      <c r="S2123" s="73">
        <v>3.13</v>
      </c>
      <c r="T2123" s="73">
        <v>46865.0</v>
      </c>
      <c r="U2123" s="73">
        <v>21.3</v>
      </c>
      <c r="V2123" s="73">
        <v>67.0</v>
      </c>
      <c r="W2123" s="73">
        <v>93293.0</v>
      </c>
      <c r="X2123" s="73">
        <v>701.0</v>
      </c>
      <c r="Y2123" s="73">
        <v>10.8</v>
      </c>
      <c r="Z2123" s="73">
        <v>52.9</v>
      </c>
      <c r="AA2123" s="73">
        <v>6793.0</v>
      </c>
      <c r="AB2123" s="73">
        <v>4.5</v>
      </c>
      <c r="AC2123" s="75">
        <v>45352.0</v>
      </c>
      <c r="AD2123" s="73">
        <v>43.2</v>
      </c>
      <c r="AE2123" s="73">
        <v>52.2</v>
      </c>
      <c r="AF2123" s="73">
        <v>0.4</v>
      </c>
      <c r="AG2123" s="73">
        <v>0.1</v>
      </c>
      <c r="AH2123" s="73">
        <v>0.0</v>
      </c>
      <c r="AI2123" s="73">
        <v>2.6</v>
      </c>
      <c r="AJ2123" s="73">
        <v>1.5</v>
      </c>
      <c r="AK2123" s="73" t="s">
        <v>6348</v>
      </c>
    </row>
    <row r="2124">
      <c r="A2124" s="73" t="s">
        <v>6349</v>
      </c>
      <c r="B2124" s="74" t="s">
        <v>6349</v>
      </c>
      <c r="C2124" s="73" t="s">
        <v>6350</v>
      </c>
      <c r="D2124" s="73">
        <v>72067.0</v>
      </c>
      <c r="E2124" s="73" t="s">
        <v>2039</v>
      </c>
      <c r="F2124" s="73" t="s">
        <v>2040</v>
      </c>
      <c r="G2124" s="73">
        <v>18.1342</v>
      </c>
      <c r="H2124" s="73">
        <v>-67.1141</v>
      </c>
      <c r="I2124" s="73">
        <v>15571.0</v>
      </c>
      <c r="J2124" s="73">
        <v>529.9</v>
      </c>
      <c r="K2124" s="73">
        <f t="shared" si="1"/>
        <v>1.235229789</v>
      </c>
      <c r="L2124" s="73">
        <f t="shared" si="2"/>
        <v>1.8</v>
      </c>
      <c r="M2124" s="73">
        <f t="shared" si="3"/>
        <v>4.971311</v>
      </c>
      <c r="N2124" s="73" t="s">
        <v>2041</v>
      </c>
      <c r="O2124" s="73">
        <v>49.0</v>
      </c>
      <c r="P2124" s="73">
        <v>46.2</v>
      </c>
      <c r="Q2124" s="73">
        <v>53.8</v>
      </c>
      <c r="R2124" s="73">
        <v>39.2</v>
      </c>
      <c r="S2124" s="73">
        <v>3.13</v>
      </c>
      <c r="T2124" s="73">
        <v>22542.0</v>
      </c>
      <c r="U2124" s="73">
        <v>3.8</v>
      </c>
      <c r="V2124" s="73">
        <v>70.6</v>
      </c>
      <c r="W2124" s="73">
        <v>111786.0</v>
      </c>
      <c r="X2124" s="73">
        <v>526.0</v>
      </c>
      <c r="Y2124" s="73">
        <v>29.0</v>
      </c>
      <c r="Z2124" s="73">
        <v>44.1</v>
      </c>
      <c r="AA2124" s="73">
        <v>6053.0</v>
      </c>
      <c r="AB2124" s="73">
        <v>16.5</v>
      </c>
      <c r="AC2124" s="75">
        <v>45352.0</v>
      </c>
      <c r="AD2124" s="73">
        <v>20.9</v>
      </c>
      <c r="AE2124" s="73">
        <v>2.5</v>
      </c>
      <c r="AF2124" s="73">
        <v>0.0</v>
      </c>
      <c r="AG2124" s="73">
        <v>0.0</v>
      </c>
      <c r="AH2124" s="73">
        <v>0.0</v>
      </c>
      <c r="AI2124" s="73">
        <v>71.3</v>
      </c>
      <c r="AJ2124" s="73">
        <v>5.2</v>
      </c>
      <c r="AK2124" s="73" t="s">
        <v>6351</v>
      </c>
    </row>
    <row r="2125">
      <c r="A2125" s="73" t="s">
        <v>6352</v>
      </c>
      <c r="B2125" s="74" t="s">
        <v>6352</v>
      </c>
      <c r="C2125" s="73" t="s">
        <v>6353</v>
      </c>
      <c r="D2125" s="73">
        <v>29155.0</v>
      </c>
      <c r="E2125" s="73" t="s">
        <v>1547</v>
      </c>
      <c r="F2125" s="73" t="s">
        <v>1548</v>
      </c>
      <c r="G2125" s="73">
        <v>36.2114</v>
      </c>
      <c r="H2125" s="73">
        <v>-89.7854</v>
      </c>
      <c r="I2125" s="73">
        <v>15555.0</v>
      </c>
      <c r="J2125" s="73">
        <v>12.19</v>
      </c>
      <c r="K2125" s="73">
        <f t="shared" si="1"/>
        <v>0.9724612952</v>
      </c>
      <c r="L2125" s="73">
        <f t="shared" si="2"/>
        <v>1.8</v>
      </c>
      <c r="M2125" s="73">
        <f t="shared" si="3"/>
        <v>2.9574191</v>
      </c>
      <c r="N2125" s="73" t="s">
        <v>1373</v>
      </c>
      <c r="O2125" s="73">
        <v>39.2</v>
      </c>
      <c r="P2125" s="73">
        <v>47.0</v>
      </c>
      <c r="Q2125" s="73">
        <v>53.0</v>
      </c>
      <c r="R2125" s="73">
        <v>41.1</v>
      </c>
      <c r="S2125" s="73">
        <v>3.09</v>
      </c>
      <c r="T2125" s="73">
        <v>37426.0</v>
      </c>
      <c r="U2125" s="73">
        <v>18.5</v>
      </c>
      <c r="V2125" s="73">
        <v>56.3</v>
      </c>
      <c r="W2125" s="73">
        <v>101047.0</v>
      </c>
      <c r="X2125" s="73">
        <v>722.0</v>
      </c>
      <c r="Y2125" s="73">
        <v>11.7</v>
      </c>
      <c r="Z2125" s="73">
        <v>51.1</v>
      </c>
      <c r="AA2125" s="73">
        <v>5895.0</v>
      </c>
      <c r="AB2125" s="73">
        <v>9.6</v>
      </c>
      <c r="AC2125" s="75">
        <v>45352.0</v>
      </c>
      <c r="AD2125" s="73">
        <v>66.9</v>
      </c>
      <c r="AE2125" s="73">
        <v>26.2</v>
      </c>
      <c r="AF2125" s="73">
        <v>0.0</v>
      </c>
      <c r="AG2125" s="73">
        <v>0.1</v>
      </c>
      <c r="AH2125" s="73">
        <v>0.0</v>
      </c>
      <c r="AI2125" s="73">
        <v>0.8</v>
      </c>
      <c r="AJ2125" s="73">
        <v>6.0</v>
      </c>
      <c r="AK2125" s="73" t="s">
        <v>6354</v>
      </c>
    </row>
    <row r="2126">
      <c r="A2126" s="73" t="s">
        <v>2819</v>
      </c>
      <c r="B2126" s="74" t="s">
        <v>2819</v>
      </c>
      <c r="C2126" s="73" t="s">
        <v>2820</v>
      </c>
      <c r="D2126" s="73">
        <v>28023.0</v>
      </c>
      <c r="E2126" s="73" t="s">
        <v>2308</v>
      </c>
      <c r="F2126" s="73" t="s">
        <v>2309</v>
      </c>
      <c r="G2126" s="73">
        <v>32.0414</v>
      </c>
      <c r="H2126" s="73">
        <v>-88.6894</v>
      </c>
      <c r="I2126" s="73">
        <v>15553.0</v>
      </c>
      <c r="J2126" s="73">
        <v>8.68</v>
      </c>
      <c r="K2126" s="73">
        <f t="shared" si="1"/>
        <v>0.9708856105</v>
      </c>
      <c r="L2126" s="73">
        <f t="shared" si="2"/>
        <v>1.8</v>
      </c>
      <c r="M2126" s="73">
        <f t="shared" si="3"/>
        <v>2.9437652</v>
      </c>
      <c r="N2126" s="73" t="s">
        <v>1373</v>
      </c>
      <c r="O2126" s="73">
        <v>42.1</v>
      </c>
      <c r="P2126" s="73">
        <v>46.9</v>
      </c>
      <c r="Q2126" s="73">
        <v>53.1</v>
      </c>
      <c r="R2126" s="73">
        <v>48.1</v>
      </c>
      <c r="S2126" s="73">
        <v>3.04</v>
      </c>
      <c r="T2126" s="73">
        <v>46329.0</v>
      </c>
      <c r="U2126" s="73">
        <v>19.0</v>
      </c>
      <c r="V2126" s="73">
        <v>85.7</v>
      </c>
      <c r="W2126" s="73">
        <v>98377.0</v>
      </c>
      <c r="X2126" s="73">
        <v>752.0</v>
      </c>
      <c r="Y2126" s="73">
        <v>12.7</v>
      </c>
      <c r="Z2126" s="73">
        <v>53.4</v>
      </c>
      <c r="AA2126" s="73">
        <v>5416.0</v>
      </c>
      <c r="AB2126" s="73">
        <v>5.6</v>
      </c>
      <c r="AC2126" s="75">
        <v>45352.0</v>
      </c>
      <c r="AD2126" s="73">
        <v>63.4</v>
      </c>
      <c r="AE2126" s="73">
        <v>34.3</v>
      </c>
      <c r="AF2126" s="73">
        <v>0.1</v>
      </c>
      <c r="AG2126" s="73">
        <v>0.1</v>
      </c>
      <c r="AH2126" s="73">
        <v>0.0</v>
      </c>
      <c r="AI2126" s="73">
        <v>0.0</v>
      </c>
      <c r="AJ2126" s="73">
        <v>2.1</v>
      </c>
      <c r="AK2126" s="73" t="s">
        <v>6355</v>
      </c>
    </row>
    <row r="2127">
      <c r="A2127" s="73" t="s">
        <v>6356</v>
      </c>
      <c r="B2127" s="74" t="s">
        <v>6356</v>
      </c>
      <c r="C2127" s="73" t="s">
        <v>6357</v>
      </c>
      <c r="D2127" s="73">
        <v>17039.0</v>
      </c>
      <c r="E2127" s="73" t="s">
        <v>1371</v>
      </c>
      <c r="F2127" s="73" t="s">
        <v>1372</v>
      </c>
      <c r="G2127" s="73">
        <v>40.1746</v>
      </c>
      <c r="H2127" s="73">
        <v>-88.9041</v>
      </c>
      <c r="I2127" s="73">
        <v>15535.0</v>
      </c>
      <c r="J2127" s="73">
        <v>15.09</v>
      </c>
      <c r="K2127" s="73">
        <f t="shared" si="1"/>
        <v>0.9737650721</v>
      </c>
      <c r="L2127" s="73">
        <f t="shared" si="2"/>
        <v>1.8</v>
      </c>
      <c r="M2127" s="73">
        <f t="shared" si="3"/>
        <v>2.9687001</v>
      </c>
      <c r="N2127" s="73" t="s">
        <v>1373</v>
      </c>
      <c r="O2127" s="73">
        <v>44.0</v>
      </c>
      <c r="P2127" s="73">
        <v>50.4</v>
      </c>
      <c r="Q2127" s="73">
        <v>49.6</v>
      </c>
      <c r="R2127" s="73">
        <v>53.0</v>
      </c>
      <c r="S2127" s="73">
        <v>2.96</v>
      </c>
      <c r="T2127" s="73">
        <v>61823.0</v>
      </c>
      <c r="U2127" s="73">
        <v>28.3</v>
      </c>
      <c r="V2127" s="73">
        <v>76.4</v>
      </c>
      <c r="W2127" s="73">
        <v>121114.0</v>
      </c>
      <c r="X2127" s="73">
        <v>801.0</v>
      </c>
      <c r="Y2127" s="73">
        <v>21.5</v>
      </c>
      <c r="Z2127" s="73">
        <v>63.3</v>
      </c>
      <c r="AA2127" s="73">
        <v>7562.0</v>
      </c>
      <c r="AB2127" s="73">
        <v>5.4</v>
      </c>
      <c r="AC2127" s="75">
        <v>45352.0</v>
      </c>
      <c r="AD2127" s="73">
        <v>95.2</v>
      </c>
      <c r="AE2127" s="73">
        <v>0.9</v>
      </c>
      <c r="AF2127" s="73">
        <v>0.2</v>
      </c>
      <c r="AG2127" s="73">
        <v>0.3</v>
      </c>
      <c r="AH2127" s="73">
        <v>0.0</v>
      </c>
      <c r="AI2127" s="73">
        <v>0.6</v>
      </c>
      <c r="AJ2127" s="73">
        <v>2.8</v>
      </c>
      <c r="AK2127" s="73" t="s">
        <v>6358</v>
      </c>
    </row>
    <row r="2128">
      <c r="A2128" s="73" t="s">
        <v>3107</v>
      </c>
      <c r="B2128" s="74" t="s">
        <v>3107</v>
      </c>
      <c r="C2128" s="73" t="s">
        <v>3108</v>
      </c>
      <c r="D2128" s="73">
        <v>51063.0</v>
      </c>
      <c r="E2128" s="73" t="s">
        <v>1509</v>
      </c>
      <c r="F2128" s="73" t="s">
        <v>1510</v>
      </c>
      <c r="G2128" s="73">
        <v>36.9316</v>
      </c>
      <c r="H2128" s="73">
        <v>-80.3625</v>
      </c>
      <c r="I2128" s="73">
        <v>15532.0</v>
      </c>
      <c r="J2128" s="73">
        <v>15.74</v>
      </c>
      <c r="K2128" s="73">
        <f t="shared" si="1"/>
        <v>0.9740575376</v>
      </c>
      <c r="L2128" s="73">
        <f t="shared" si="2"/>
        <v>1.8</v>
      </c>
      <c r="M2128" s="73">
        <f t="shared" si="3"/>
        <v>2.9712286</v>
      </c>
      <c r="N2128" s="73" t="s">
        <v>1396</v>
      </c>
      <c r="O2128" s="73">
        <v>48.4</v>
      </c>
      <c r="P2128" s="73">
        <v>49.2</v>
      </c>
      <c r="Q2128" s="73">
        <v>50.8</v>
      </c>
      <c r="R2128" s="73">
        <v>54.4</v>
      </c>
      <c r="S2128" s="73">
        <v>2.9</v>
      </c>
      <c r="T2128" s="73">
        <v>57146.0</v>
      </c>
      <c r="U2128" s="73">
        <v>24.5</v>
      </c>
      <c r="V2128" s="73">
        <v>86.3</v>
      </c>
      <c r="W2128" s="73">
        <v>206322.0</v>
      </c>
      <c r="X2128" s="73">
        <v>809.0</v>
      </c>
      <c r="Y2128" s="73">
        <v>23.2</v>
      </c>
      <c r="Z2128" s="73">
        <v>60.1</v>
      </c>
      <c r="AA2128" s="73">
        <v>8990.0</v>
      </c>
      <c r="AB2128" s="73">
        <v>2.6</v>
      </c>
      <c r="AC2128" s="75">
        <v>45352.0</v>
      </c>
      <c r="AD2128" s="73">
        <v>94.1</v>
      </c>
      <c r="AE2128" s="73">
        <v>3.0</v>
      </c>
      <c r="AF2128" s="73">
        <v>0.4</v>
      </c>
      <c r="AG2128" s="73">
        <v>0.3</v>
      </c>
      <c r="AH2128" s="73">
        <v>0.0</v>
      </c>
      <c r="AI2128" s="73">
        <v>0.3</v>
      </c>
      <c r="AJ2128" s="73">
        <v>1.8</v>
      </c>
      <c r="AK2128" s="73" t="s">
        <v>6359</v>
      </c>
    </row>
    <row r="2129">
      <c r="A2129" s="73" t="s">
        <v>5407</v>
      </c>
      <c r="B2129" s="74" t="s">
        <v>5407</v>
      </c>
      <c r="C2129" s="73" t="s">
        <v>5408</v>
      </c>
      <c r="D2129" s="73">
        <v>54001.0</v>
      </c>
      <c r="E2129" s="73" t="s">
        <v>2485</v>
      </c>
      <c r="F2129" s="73" t="s">
        <v>2486</v>
      </c>
      <c r="G2129" s="73">
        <v>39.133</v>
      </c>
      <c r="H2129" s="73">
        <v>-80.003</v>
      </c>
      <c r="I2129" s="73">
        <v>15527.0</v>
      </c>
      <c r="J2129" s="73">
        <v>17.58</v>
      </c>
      <c r="K2129" s="73">
        <f t="shared" si="1"/>
        <v>0.9748859165</v>
      </c>
      <c r="L2129" s="73">
        <f t="shared" si="2"/>
        <v>1.8</v>
      </c>
      <c r="M2129" s="73">
        <f t="shared" si="3"/>
        <v>2.9783862</v>
      </c>
      <c r="N2129" s="73" t="s">
        <v>1396</v>
      </c>
      <c r="O2129" s="73">
        <v>42.6</v>
      </c>
      <c r="P2129" s="73">
        <v>49.1</v>
      </c>
      <c r="Q2129" s="73">
        <v>50.9</v>
      </c>
      <c r="R2129" s="73">
        <v>48.1</v>
      </c>
      <c r="S2129" s="73">
        <v>3.3</v>
      </c>
      <c r="T2129" s="73">
        <v>44341.0</v>
      </c>
      <c r="U2129" s="73">
        <v>17.6</v>
      </c>
      <c r="V2129" s="73">
        <v>75.1</v>
      </c>
      <c r="W2129" s="73">
        <v>119934.0</v>
      </c>
      <c r="X2129" s="73">
        <v>665.0</v>
      </c>
      <c r="Y2129" s="73">
        <v>11.8</v>
      </c>
      <c r="Z2129" s="73">
        <v>49.9</v>
      </c>
      <c r="AA2129" s="73">
        <v>7034.0</v>
      </c>
      <c r="AB2129" s="73">
        <v>10.1</v>
      </c>
      <c r="AC2129" s="75">
        <v>45352.0</v>
      </c>
      <c r="AD2129" s="73">
        <v>92.2</v>
      </c>
      <c r="AE2129" s="73">
        <v>1.4</v>
      </c>
      <c r="AF2129" s="73">
        <v>0.5</v>
      </c>
      <c r="AG2129" s="73">
        <v>0.2</v>
      </c>
      <c r="AH2129" s="73">
        <v>0.0</v>
      </c>
      <c r="AI2129" s="73">
        <v>0.3</v>
      </c>
      <c r="AJ2129" s="73">
        <v>5.4</v>
      </c>
      <c r="AK2129" s="73" t="s">
        <v>6360</v>
      </c>
    </row>
    <row r="2130">
      <c r="A2130" s="73" t="s">
        <v>1770</v>
      </c>
      <c r="B2130" s="74" t="s">
        <v>1770</v>
      </c>
      <c r="C2130" s="73" t="s">
        <v>1771</v>
      </c>
      <c r="D2130" s="73">
        <v>12125.0</v>
      </c>
      <c r="E2130" s="73" t="s">
        <v>1394</v>
      </c>
      <c r="F2130" s="73" t="s">
        <v>1395</v>
      </c>
      <c r="G2130" s="73">
        <v>30.0439</v>
      </c>
      <c r="H2130" s="73">
        <v>-82.3714</v>
      </c>
      <c r="I2130" s="73">
        <v>15524.0</v>
      </c>
      <c r="J2130" s="73">
        <v>24.61</v>
      </c>
      <c r="K2130" s="73">
        <f t="shared" si="1"/>
        <v>0.9780573569</v>
      </c>
      <c r="L2130" s="73">
        <f t="shared" si="2"/>
        <v>1.8</v>
      </c>
      <c r="M2130" s="73">
        <f t="shared" si="3"/>
        <v>3.0057329</v>
      </c>
      <c r="N2130" s="73" t="s">
        <v>1396</v>
      </c>
      <c r="O2130" s="73">
        <v>39.7</v>
      </c>
      <c r="P2130" s="73">
        <v>64.8</v>
      </c>
      <c r="Q2130" s="73">
        <v>35.2</v>
      </c>
      <c r="R2130" s="73">
        <v>40.6</v>
      </c>
      <c r="S2130" s="73">
        <v>2.99</v>
      </c>
      <c r="T2130" s="73">
        <v>64043.0</v>
      </c>
      <c r="U2130" s="73">
        <v>26.3</v>
      </c>
      <c r="V2130" s="73">
        <v>69.7</v>
      </c>
      <c r="W2130" s="73">
        <v>147568.0</v>
      </c>
      <c r="X2130" s="73">
        <v>785.0</v>
      </c>
      <c r="Y2130" s="73">
        <v>10.0</v>
      </c>
      <c r="Z2130" s="73">
        <v>35.3</v>
      </c>
      <c r="AA2130" s="73">
        <v>4681.0</v>
      </c>
      <c r="AB2130" s="73">
        <v>3.6</v>
      </c>
      <c r="AC2130" s="75">
        <v>45352.0</v>
      </c>
      <c r="AD2130" s="73">
        <v>73.5</v>
      </c>
      <c r="AE2130" s="73">
        <v>16.7</v>
      </c>
      <c r="AF2130" s="73">
        <v>0.1</v>
      </c>
      <c r="AG2130" s="73">
        <v>0.2</v>
      </c>
      <c r="AH2130" s="73">
        <v>0.0</v>
      </c>
      <c r="AI2130" s="73">
        <v>0.9</v>
      </c>
      <c r="AJ2130" s="73">
        <v>8.6</v>
      </c>
      <c r="AK2130" s="73" t="s">
        <v>6361</v>
      </c>
    </row>
    <row r="2131">
      <c r="A2131" s="73" t="s">
        <v>6362</v>
      </c>
      <c r="B2131" s="74" t="s">
        <v>6362</v>
      </c>
      <c r="C2131" s="73" t="s">
        <v>6363</v>
      </c>
      <c r="D2131" s="73">
        <v>16047.0</v>
      </c>
      <c r="E2131" s="73" t="s">
        <v>5</v>
      </c>
      <c r="F2131" s="73" t="s">
        <v>1841</v>
      </c>
      <c r="G2131" s="73">
        <v>42.971</v>
      </c>
      <c r="H2131" s="73">
        <v>-114.8115</v>
      </c>
      <c r="I2131" s="73">
        <v>15520.0</v>
      </c>
      <c r="J2131" s="73">
        <v>8.22</v>
      </c>
      <c r="K2131" s="73">
        <f t="shared" si="1"/>
        <v>0.9706792998</v>
      </c>
      <c r="L2131" s="73">
        <f t="shared" si="2"/>
        <v>1.8</v>
      </c>
      <c r="M2131" s="73">
        <f t="shared" si="3"/>
        <v>2.9419758</v>
      </c>
      <c r="N2131" s="73" t="s">
        <v>1842</v>
      </c>
      <c r="O2131" s="73">
        <v>38.3</v>
      </c>
      <c r="P2131" s="73">
        <v>51.0</v>
      </c>
      <c r="Q2131" s="73">
        <v>49.0</v>
      </c>
      <c r="R2131" s="73">
        <v>52.0</v>
      </c>
      <c r="S2131" s="73">
        <v>3.48</v>
      </c>
      <c r="T2131" s="73">
        <v>60938.0</v>
      </c>
      <c r="U2131" s="73">
        <v>21.3</v>
      </c>
      <c r="V2131" s="73">
        <v>72.1</v>
      </c>
      <c r="W2131" s="73">
        <v>197838.0</v>
      </c>
      <c r="X2131" s="73">
        <v>841.0</v>
      </c>
      <c r="Y2131" s="73">
        <v>15.8</v>
      </c>
      <c r="Z2131" s="73">
        <v>62.8</v>
      </c>
      <c r="AA2131" s="73">
        <v>7912.0</v>
      </c>
      <c r="AB2131" s="73">
        <v>3.5</v>
      </c>
      <c r="AC2131" s="75">
        <v>45352.0</v>
      </c>
      <c r="AD2131" s="73">
        <v>78.1</v>
      </c>
      <c r="AE2131" s="73">
        <v>0.1</v>
      </c>
      <c r="AF2131" s="73">
        <v>0.3</v>
      </c>
      <c r="AG2131" s="73">
        <v>2.4</v>
      </c>
      <c r="AH2131" s="73">
        <v>0.0</v>
      </c>
      <c r="AI2131" s="73">
        <v>10.2</v>
      </c>
      <c r="AJ2131" s="73">
        <v>8.9</v>
      </c>
      <c r="AK2131" s="73" t="s">
        <v>6364</v>
      </c>
    </row>
    <row r="2132">
      <c r="A2132" s="73" t="s">
        <v>2193</v>
      </c>
      <c r="B2132" s="74" t="s">
        <v>2193</v>
      </c>
      <c r="C2132" s="73" t="s">
        <v>2194</v>
      </c>
      <c r="D2132" s="73">
        <v>18013.0</v>
      </c>
      <c r="E2132" s="73" t="s">
        <v>1563</v>
      </c>
      <c r="F2132" s="73" t="s">
        <v>1564</v>
      </c>
      <c r="G2132" s="73">
        <v>39.1962</v>
      </c>
      <c r="H2132" s="73">
        <v>-86.2274</v>
      </c>
      <c r="I2132" s="73">
        <v>15513.0</v>
      </c>
      <c r="J2132" s="73">
        <v>19.2</v>
      </c>
      <c r="K2132" s="73">
        <f t="shared" si="1"/>
        <v>0.9756158332</v>
      </c>
      <c r="L2132" s="73">
        <f t="shared" si="2"/>
        <v>1.8</v>
      </c>
      <c r="M2132" s="73">
        <f t="shared" si="3"/>
        <v>2.984688</v>
      </c>
      <c r="N2132" s="73" t="s">
        <v>1565</v>
      </c>
      <c r="O2132" s="73">
        <v>50.7</v>
      </c>
      <c r="P2132" s="73">
        <v>50.1</v>
      </c>
      <c r="Q2132" s="73">
        <v>49.9</v>
      </c>
      <c r="R2132" s="73">
        <v>65.6</v>
      </c>
      <c r="S2132" s="73">
        <v>2.62</v>
      </c>
      <c r="T2132" s="73">
        <v>73933.0</v>
      </c>
      <c r="U2132" s="73">
        <v>34.2</v>
      </c>
      <c r="V2132" s="73">
        <v>85.6</v>
      </c>
      <c r="W2132" s="73">
        <v>227945.0</v>
      </c>
      <c r="X2132" s="73">
        <v>902.0</v>
      </c>
      <c r="Y2132" s="73">
        <v>27.5</v>
      </c>
      <c r="Z2132" s="73">
        <v>57.6</v>
      </c>
      <c r="AA2132" s="73">
        <v>7839.0</v>
      </c>
      <c r="AB2132" s="73">
        <v>3.9</v>
      </c>
      <c r="AC2132" s="75">
        <v>45352.0</v>
      </c>
      <c r="AD2132" s="73">
        <v>96.0</v>
      </c>
      <c r="AE2132" s="73">
        <v>0.6</v>
      </c>
      <c r="AF2132" s="73">
        <v>0.6</v>
      </c>
      <c r="AG2132" s="73">
        <v>0.3</v>
      </c>
      <c r="AH2132" s="73">
        <v>0.4</v>
      </c>
      <c r="AI2132" s="73">
        <v>0.2</v>
      </c>
      <c r="AJ2132" s="73">
        <v>1.9</v>
      </c>
      <c r="AK2132" s="73" t="s">
        <v>6365</v>
      </c>
    </row>
    <row r="2133">
      <c r="A2133" s="73" t="s">
        <v>3122</v>
      </c>
      <c r="B2133" s="74" t="s">
        <v>3122</v>
      </c>
      <c r="C2133" s="73" t="s">
        <v>3123</v>
      </c>
      <c r="D2133" s="73">
        <v>40095.0</v>
      </c>
      <c r="E2133" s="73" t="s">
        <v>1648</v>
      </c>
      <c r="F2133" s="73" t="s">
        <v>1646</v>
      </c>
      <c r="G2133" s="73">
        <v>34.0245</v>
      </c>
      <c r="H2133" s="73">
        <v>-96.7691</v>
      </c>
      <c r="I2133" s="73">
        <v>15494.0</v>
      </c>
      <c r="J2133" s="73">
        <v>16.1</v>
      </c>
      <c r="K2133" s="73">
        <f t="shared" si="1"/>
        <v>0.9742195564</v>
      </c>
      <c r="L2133" s="73">
        <f t="shared" si="2"/>
        <v>1.8</v>
      </c>
      <c r="M2133" s="73">
        <f t="shared" si="3"/>
        <v>2.972629</v>
      </c>
      <c r="N2133" s="73" t="s">
        <v>1373</v>
      </c>
      <c r="O2133" s="73">
        <v>42.0</v>
      </c>
      <c r="P2133" s="73">
        <v>51.1</v>
      </c>
      <c r="Q2133" s="73">
        <v>48.9</v>
      </c>
      <c r="R2133" s="73">
        <v>50.3</v>
      </c>
      <c r="S2133" s="73">
        <v>3.29</v>
      </c>
      <c r="T2133" s="73">
        <v>53734.0</v>
      </c>
      <c r="U2133" s="73">
        <v>21.7</v>
      </c>
      <c r="V2133" s="73">
        <v>77.4</v>
      </c>
      <c r="W2133" s="73">
        <v>134423.0</v>
      </c>
      <c r="X2133" s="73">
        <v>761.0</v>
      </c>
      <c r="Y2133" s="73">
        <v>15.6</v>
      </c>
      <c r="Z2133" s="73">
        <v>52.4</v>
      </c>
      <c r="AA2133" s="73">
        <v>7948.0</v>
      </c>
      <c r="AB2133" s="73">
        <v>5.8</v>
      </c>
      <c r="AC2133" s="75">
        <v>45352.0</v>
      </c>
      <c r="AD2133" s="73">
        <v>67.6</v>
      </c>
      <c r="AE2133" s="73">
        <v>1.0</v>
      </c>
      <c r="AF2133" s="73">
        <v>0.3</v>
      </c>
      <c r="AG2133" s="73">
        <v>6.0</v>
      </c>
      <c r="AH2133" s="73">
        <v>0.1</v>
      </c>
      <c r="AI2133" s="73">
        <v>10.1</v>
      </c>
      <c r="AJ2133" s="73">
        <v>15.0</v>
      </c>
      <c r="AK2133" s="73" t="s">
        <v>6366</v>
      </c>
    </row>
    <row r="2134">
      <c r="A2134" s="73" t="s">
        <v>6367</v>
      </c>
      <c r="B2134" s="74" t="s">
        <v>6367</v>
      </c>
      <c r="C2134" s="73" t="s">
        <v>6368</v>
      </c>
      <c r="D2134" s="73">
        <v>18165.0</v>
      </c>
      <c r="E2134" s="73" t="s">
        <v>1563</v>
      </c>
      <c r="F2134" s="73" t="s">
        <v>1564</v>
      </c>
      <c r="G2134" s="73">
        <v>39.8538</v>
      </c>
      <c r="H2134" s="73">
        <v>-87.464</v>
      </c>
      <c r="I2134" s="73">
        <v>15488.0</v>
      </c>
      <c r="J2134" s="73">
        <v>23.28</v>
      </c>
      <c r="K2134" s="73">
        <f t="shared" si="1"/>
        <v>0.9774565644</v>
      </c>
      <c r="L2134" s="73">
        <f t="shared" si="2"/>
        <v>1.8</v>
      </c>
      <c r="M2134" s="73">
        <f t="shared" si="3"/>
        <v>3.0005592</v>
      </c>
      <c r="N2134" s="73" t="s">
        <v>1565</v>
      </c>
      <c r="O2134" s="73">
        <v>42.4</v>
      </c>
      <c r="P2134" s="73">
        <v>50.7</v>
      </c>
      <c r="Q2134" s="73">
        <v>49.3</v>
      </c>
      <c r="R2134" s="73">
        <v>57.1</v>
      </c>
      <c r="S2134" s="73">
        <v>2.72</v>
      </c>
      <c r="T2134" s="73">
        <v>59567.0</v>
      </c>
      <c r="U2134" s="73">
        <v>26.7</v>
      </c>
      <c r="V2134" s="73">
        <v>77.0</v>
      </c>
      <c r="W2134" s="73">
        <v>99424.0</v>
      </c>
      <c r="X2134" s="73">
        <v>783.0</v>
      </c>
      <c r="Y2134" s="73">
        <v>17.8</v>
      </c>
      <c r="Z2134" s="73">
        <v>58.8</v>
      </c>
      <c r="AA2134" s="73">
        <v>6427.0</v>
      </c>
      <c r="AB2134" s="73">
        <v>7.5</v>
      </c>
      <c r="AC2134" s="75">
        <v>45352.0</v>
      </c>
      <c r="AD2134" s="73">
        <v>96.2</v>
      </c>
      <c r="AE2134" s="73">
        <v>0.4</v>
      </c>
      <c r="AF2134" s="73">
        <v>0.2</v>
      </c>
      <c r="AG2134" s="73">
        <v>0.1</v>
      </c>
      <c r="AH2134" s="73">
        <v>0.1</v>
      </c>
      <c r="AI2134" s="73">
        <v>0.3</v>
      </c>
      <c r="AJ2134" s="73">
        <v>2.7</v>
      </c>
      <c r="AK2134" s="73" t="s">
        <v>6369</v>
      </c>
    </row>
    <row r="2135">
      <c r="A2135" s="73" t="s">
        <v>4952</v>
      </c>
      <c r="B2135" s="74" t="s">
        <v>4952</v>
      </c>
      <c r="C2135" s="73" t="s">
        <v>6370</v>
      </c>
      <c r="D2135" s="73">
        <v>51830.0</v>
      </c>
      <c r="E2135" s="73" t="s">
        <v>1509</v>
      </c>
      <c r="F2135" s="73" t="s">
        <v>1510</v>
      </c>
      <c r="G2135" s="73">
        <v>37.2693</v>
      </c>
      <c r="H2135" s="73">
        <v>-76.7076</v>
      </c>
      <c r="I2135" s="73">
        <v>15486.0</v>
      </c>
      <c r="J2135" s="73">
        <v>668.95</v>
      </c>
      <c r="K2135" s="73">
        <f t="shared" si="1"/>
        <v>1.317186624</v>
      </c>
      <c r="L2135" s="73">
        <f t="shared" si="2"/>
        <v>0.754705</v>
      </c>
      <c r="M2135" s="73">
        <f t="shared" si="3"/>
        <v>5.5122155</v>
      </c>
      <c r="N2135" s="73" t="s">
        <v>1396</v>
      </c>
      <c r="O2135" s="73">
        <v>24.6</v>
      </c>
      <c r="P2135" s="73">
        <v>47.0</v>
      </c>
      <c r="Q2135" s="73">
        <v>53.0</v>
      </c>
      <c r="R2135" s="73">
        <v>28.6</v>
      </c>
      <c r="S2135" s="73">
        <v>2.84</v>
      </c>
      <c r="T2135" s="73">
        <v>66815.0</v>
      </c>
      <c r="U2135" s="73">
        <v>32.3</v>
      </c>
      <c r="V2135" s="73">
        <v>50.9</v>
      </c>
      <c r="W2135" s="73">
        <v>386620.0</v>
      </c>
      <c r="X2135" s="73">
        <v>1274.0</v>
      </c>
      <c r="Y2135" s="73">
        <v>50.6</v>
      </c>
      <c r="Z2135" s="73">
        <v>49.4</v>
      </c>
      <c r="AA2135" s="73">
        <v>7084.0</v>
      </c>
      <c r="AB2135" s="73">
        <v>6.0</v>
      </c>
      <c r="AC2135" s="75">
        <v>45352.0</v>
      </c>
      <c r="AD2135" s="73">
        <v>69.2</v>
      </c>
      <c r="AE2135" s="73">
        <v>15.2</v>
      </c>
      <c r="AF2135" s="73">
        <v>7.0</v>
      </c>
      <c r="AG2135" s="73">
        <v>0.4</v>
      </c>
      <c r="AH2135" s="73">
        <v>0.0</v>
      </c>
      <c r="AI2135" s="73">
        <v>1.0</v>
      </c>
      <c r="AJ2135" s="73">
        <v>7.2</v>
      </c>
      <c r="AK2135" s="73" t="s">
        <v>6371</v>
      </c>
    </row>
    <row r="2136">
      <c r="A2136" s="73" t="s">
        <v>1412</v>
      </c>
      <c r="B2136" s="74" t="s">
        <v>1412</v>
      </c>
      <c r="C2136" s="73" t="s">
        <v>1413</v>
      </c>
      <c r="D2136" s="73">
        <v>17023.0</v>
      </c>
      <c r="E2136" s="73" t="s">
        <v>1371</v>
      </c>
      <c r="F2136" s="73" t="s">
        <v>1372</v>
      </c>
      <c r="G2136" s="73">
        <v>39.3336</v>
      </c>
      <c r="H2136" s="73">
        <v>-87.7877</v>
      </c>
      <c r="I2136" s="73">
        <v>15467.0</v>
      </c>
      <c r="J2136" s="73">
        <v>11.91</v>
      </c>
      <c r="K2136" s="73">
        <f t="shared" si="1"/>
        <v>0.9723355058</v>
      </c>
      <c r="L2136" s="73">
        <f t="shared" si="2"/>
        <v>1.8</v>
      </c>
      <c r="M2136" s="73">
        <f t="shared" si="3"/>
        <v>2.9563299</v>
      </c>
      <c r="N2136" s="73" t="s">
        <v>1373</v>
      </c>
      <c r="O2136" s="73">
        <v>41.4</v>
      </c>
      <c r="P2136" s="73">
        <v>49.9</v>
      </c>
      <c r="Q2136" s="73">
        <v>50.1</v>
      </c>
      <c r="R2136" s="73">
        <v>56.0</v>
      </c>
      <c r="S2136" s="73">
        <v>2.79</v>
      </c>
      <c r="T2136" s="73">
        <v>65874.0</v>
      </c>
      <c r="U2136" s="73">
        <v>30.4</v>
      </c>
      <c r="V2136" s="73">
        <v>80.7</v>
      </c>
      <c r="W2136" s="73">
        <v>113916.0</v>
      </c>
      <c r="X2136" s="73">
        <v>816.0</v>
      </c>
      <c r="Y2136" s="73">
        <v>24.5</v>
      </c>
      <c r="Z2136" s="73">
        <v>61.2</v>
      </c>
      <c r="AA2136" s="73">
        <v>7300.0</v>
      </c>
      <c r="AB2136" s="73">
        <v>4.0</v>
      </c>
      <c r="AC2136" s="75">
        <v>45352.0</v>
      </c>
      <c r="AD2136" s="73">
        <v>96.2</v>
      </c>
      <c r="AE2136" s="73">
        <v>0.8</v>
      </c>
      <c r="AF2136" s="73">
        <v>0.2</v>
      </c>
      <c r="AG2136" s="73">
        <v>0.0</v>
      </c>
      <c r="AH2136" s="73">
        <v>0.0</v>
      </c>
      <c r="AI2136" s="73">
        <v>0.0</v>
      </c>
      <c r="AJ2136" s="73">
        <v>2.7</v>
      </c>
      <c r="AK2136" s="73" t="s">
        <v>6372</v>
      </c>
    </row>
    <row r="2137">
      <c r="A2137" s="73" t="s">
        <v>1420</v>
      </c>
      <c r="B2137" s="74" t="s">
        <v>1420</v>
      </c>
      <c r="C2137" s="73" t="s">
        <v>1751</v>
      </c>
      <c r="D2137" s="73">
        <v>1129.0</v>
      </c>
      <c r="E2137" s="73" t="s">
        <v>1706</v>
      </c>
      <c r="F2137" s="73" t="s">
        <v>1707</v>
      </c>
      <c r="G2137" s="73">
        <v>31.4076</v>
      </c>
      <c r="H2137" s="73">
        <v>-88.2079</v>
      </c>
      <c r="I2137" s="73">
        <v>15434.0</v>
      </c>
      <c r="J2137" s="73">
        <v>5.52</v>
      </c>
      <c r="K2137" s="73">
        <f t="shared" si="1"/>
        <v>0.9694692293</v>
      </c>
      <c r="L2137" s="73">
        <f t="shared" si="2"/>
        <v>1.8</v>
      </c>
      <c r="M2137" s="73">
        <f t="shared" si="3"/>
        <v>2.9314728</v>
      </c>
      <c r="N2137" s="73" t="s">
        <v>1373</v>
      </c>
      <c r="O2137" s="73">
        <v>43.7</v>
      </c>
      <c r="P2137" s="73">
        <v>49.7</v>
      </c>
      <c r="Q2137" s="73">
        <v>50.3</v>
      </c>
      <c r="R2137" s="73">
        <v>50.9</v>
      </c>
      <c r="S2137" s="73">
        <v>3.3</v>
      </c>
      <c r="T2137" s="73">
        <v>51184.0</v>
      </c>
      <c r="U2137" s="73">
        <v>32.0</v>
      </c>
      <c r="V2137" s="73">
        <v>88.4</v>
      </c>
      <c r="W2137" s="73">
        <v>119025.0</v>
      </c>
      <c r="X2137" s="73">
        <v>698.0</v>
      </c>
      <c r="Y2137" s="73">
        <v>14.2</v>
      </c>
      <c r="Z2137" s="73">
        <v>47.0</v>
      </c>
      <c r="AA2137" s="73">
        <v>9124.0</v>
      </c>
      <c r="AB2137" s="73">
        <v>6.3</v>
      </c>
      <c r="AC2137" s="75">
        <v>45352.0</v>
      </c>
      <c r="AD2137" s="73">
        <v>66.7</v>
      </c>
      <c r="AE2137" s="73">
        <v>23.4</v>
      </c>
      <c r="AF2137" s="73">
        <v>0.4</v>
      </c>
      <c r="AG2137" s="73">
        <v>6.8</v>
      </c>
      <c r="AH2137" s="73">
        <v>0.0</v>
      </c>
      <c r="AI2137" s="73">
        <v>0.1</v>
      </c>
      <c r="AJ2137" s="73">
        <v>2.6</v>
      </c>
      <c r="AK2137" s="73" t="s">
        <v>6373</v>
      </c>
    </row>
    <row r="2138">
      <c r="A2138" s="73" t="s">
        <v>6374</v>
      </c>
      <c r="B2138" s="74" t="s">
        <v>6374</v>
      </c>
      <c r="C2138" s="73" t="s">
        <v>6375</v>
      </c>
      <c r="D2138" s="73">
        <v>27127.0</v>
      </c>
      <c r="E2138" s="73" t="s">
        <v>1489</v>
      </c>
      <c r="F2138" s="73" t="s">
        <v>1490</v>
      </c>
      <c r="G2138" s="73">
        <v>44.4037</v>
      </c>
      <c r="H2138" s="73">
        <v>-95.2538</v>
      </c>
      <c r="I2138" s="73">
        <v>15428.0</v>
      </c>
      <c r="J2138" s="73">
        <v>6.78</v>
      </c>
      <c r="K2138" s="73">
        <f t="shared" si="1"/>
        <v>0.970033741</v>
      </c>
      <c r="L2138" s="73">
        <f t="shared" si="2"/>
        <v>1.8</v>
      </c>
      <c r="M2138" s="73">
        <f t="shared" si="3"/>
        <v>2.9363742</v>
      </c>
      <c r="N2138" s="73" t="s">
        <v>1373</v>
      </c>
      <c r="O2138" s="73">
        <v>40.4</v>
      </c>
      <c r="P2138" s="73">
        <v>50.2</v>
      </c>
      <c r="Q2138" s="73">
        <v>49.8</v>
      </c>
      <c r="R2138" s="73">
        <v>55.2</v>
      </c>
      <c r="S2138" s="73">
        <v>3.12</v>
      </c>
      <c r="T2138" s="73">
        <v>65617.0</v>
      </c>
      <c r="U2138" s="73">
        <v>27.7</v>
      </c>
      <c r="V2138" s="73">
        <v>80.1</v>
      </c>
      <c r="W2138" s="73">
        <v>137552.0</v>
      </c>
      <c r="X2138" s="73">
        <v>759.0</v>
      </c>
      <c r="Y2138" s="73">
        <v>20.0</v>
      </c>
      <c r="Z2138" s="73">
        <v>62.1</v>
      </c>
      <c r="AA2138" s="73">
        <v>7681.0</v>
      </c>
      <c r="AB2138" s="73">
        <v>1.7</v>
      </c>
      <c r="AC2138" s="75">
        <v>45352.0</v>
      </c>
      <c r="AD2138" s="73">
        <v>86.7</v>
      </c>
      <c r="AE2138" s="73">
        <v>0.7</v>
      </c>
      <c r="AF2138" s="73">
        <v>2.6</v>
      </c>
      <c r="AG2138" s="73">
        <v>4.3</v>
      </c>
      <c r="AH2138" s="73">
        <v>0.0</v>
      </c>
      <c r="AI2138" s="73">
        <v>1.6</v>
      </c>
      <c r="AJ2138" s="73">
        <v>4.1</v>
      </c>
      <c r="AK2138" s="73" t="s">
        <v>6376</v>
      </c>
    </row>
    <row r="2139">
      <c r="A2139" s="73" t="s">
        <v>6377</v>
      </c>
      <c r="B2139" s="74" t="s">
        <v>6377</v>
      </c>
      <c r="C2139" s="73" t="s">
        <v>6378</v>
      </c>
      <c r="D2139" s="73">
        <v>29135.0</v>
      </c>
      <c r="E2139" s="73" t="s">
        <v>1547</v>
      </c>
      <c r="F2139" s="73" t="s">
        <v>1548</v>
      </c>
      <c r="G2139" s="73">
        <v>38.6328</v>
      </c>
      <c r="H2139" s="73">
        <v>-92.5831</v>
      </c>
      <c r="I2139" s="73">
        <v>15401.0</v>
      </c>
      <c r="J2139" s="73">
        <v>14.33</v>
      </c>
      <c r="K2139" s="73">
        <f t="shared" si="1"/>
        <v>0.9734232237</v>
      </c>
      <c r="L2139" s="73">
        <f t="shared" si="2"/>
        <v>1.8</v>
      </c>
      <c r="M2139" s="73">
        <f t="shared" si="3"/>
        <v>2.9657437</v>
      </c>
      <c r="N2139" s="73" t="s">
        <v>1373</v>
      </c>
      <c r="O2139" s="73">
        <v>37.6</v>
      </c>
      <c r="P2139" s="73">
        <v>51.8</v>
      </c>
      <c r="Q2139" s="73">
        <v>48.2</v>
      </c>
      <c r="R2139" s="73">
        <v>52.9</v>
      </c>
      <c r="S2139" s="73">
        <v>3.1</v>
      </c>
      <c r="T2139" s="73">
        <v>66792.0</v>
      </c>
      <c r="U2139" s="73">
        <v>26.0</v>
      </c>
      <c r="V2139" s="73">
        <v>76.8</v>
      </c>
      <c r="W2139" s="73">
        <v>160652.0</v>
      </c>
      <c r="X2139" s="73">
        <v>747.0</v>
      </c>
      <c r="Y2139" s="73">
        <v>18.6</v>
      </c>
      <c r="Z2139" s="73">
        <v>57.6</v>
      </c>
      <c r="AA2139" s="73">
        <v>7234.0</v>
      </c>
      <c r="AB2139" s="73">
        <v>3.0</v>
      </c>
      <c r="AC2139" s="75">
        <v>45352.0</v>
      </c>
      <c r="AD2139" s="73">
        <v>92.8</v>
      </c>
      <c r="AE2139" s="73">
        <v>2.7</v>
      </c>
      <c r="AF2139" s="73">
        <v>0.3</v>
      </c>
      <c r="AG2139" s="73">
        <v>0.3</v>
      </c>
      <c r="AH2139" s="73">
        <v>0.1</v>
      </c>
      <c r="AI2139" s="73">
        <v>1.5</v>
      </c>
      <c r="AJ2139" s="73">
        <v>2.4</v>
      </c>
      <c r="AK2139" s="73" t="s">
        <v>6379</v>
      </c>
    </row>
    <row r="2140">
      <c r="A2140" s="73" t="s">
        <v>6380</v>
      </c>
      <c r="B2140" s="74" t="s">
        <v>6380</v>
      </c>
      <c r="C2140" s="73" t="s">
        <v>6381</v>
      </c>
      <c r="D2140" s="73">
        <v>22125.0</v>
      </c>
      <c r="E2140" s="73" t="s">
        <v>1885</v>
      </c>
      <c r="F2140" s="73" t="s">
        <v>1886</v>
      </c>
      <c r="G2140" s="73">
        <v>30.8798</v>
      </c>
      <c r="H2140" s="73">
        <v>-91.42</v>
      </c>
      <c r="I2140" s="73">
        <v>15358.0</v>
      </c>
      <c r="J2140" s="73">
        <v>14.7</v>
      </c>
      <c r="K2140" s="73">
        <f t="shared" si="1"/>
        <v>0.9735896349</v>
      </c>
      <c r="L2140" s="73">
        <f t="shared" si="2"/>
        <v>1.8</v>
      </c>
      <c r="M2140" s="73">
        <f t="shared" si="3"/>
        <v>2.967183</v>
      </c>
      <c r="N2140" s="73" t="s">
        <v>1373</v>
      </c>
      <c r="O2140" s="73">
        <v>42.6</v>
      </c>
      <c r="P2140" s="73">
        <v>68.1</v>
      </c>
      <c r="Q2140" s="73">
        <v>31.9</v>
      </c>
      <c r="R2140" s="73">
        <v>34.3</v>
      </c>
      <c r="S2140" s="73">
        <v>3.84</v>
      </c>
      <c r="T2140" s="73">
        <v>71985.0</v>
      </c>
      <c r="U2140" s="73">
        <v>35.9</v>
      </c>
      <c r="V2140" s="73">
        <v>72.7</v>
      </c>
      <c r="W2140" s="73">
        <v>226811.0</v>
      </c>
      <c r="X2140" s="73">
        <v>1034.0</v>
      </c>
      <c r="Y2140" s="73">
        <v>21.2</v>
      </c>
      <c r="Z2140" s="73">
        <v>47.0</v>
      </c>
      <c r="AA2140" s="73">
        <v>5514.0</v>
      </c>
      <c r="AB2140" s="73">
        <v>8.9</v>
      </c>
      <c r="AC2140" s="75">
        <v>45352.0</v>
      </c>
      <c r="AD2140" s="73">
        <v>52.4</v>
      </c>
      <c r="AE2140" s="73">
        <v>44.3</v>
      </c>
      <c r="AF2140" s="73">
        <v>0.1</v>
      </c>
      <c r="AG2140" s="73">
        <v>0.6</v>
      </c>
      <c r="AH2140" s="73">
        <v>0.0</v>
      </c>
      <c r="AI2140" s="73">
        <v>0.2</v>
      </c>
      <c r="AJ2140" s="73">
        <v>2.4</v>
      </c>
      <c r="AK2140" s="73" t="s">
        <v>6382</v>
      </c>
    </row>
    <row r="2141">
      <c r="A2141" s="73" t="s">
        <v>2749</v>
      </c>
      <c r="B2141" s="74" t="s">
        <v>2749</v>
      </c>
      <c r="C2141" s="73" t="s">
        <v>2750</v>
      </c>
      <c r="D2141" s="73">
        <v>51077.0</v>
      </c>
      <c r="E2141" s="73" t="s">
        <v>1509</v>
      </c>
      <c r="F2141" s="73" t="s">
        <v>1510</v>
      </c>
      <c r="G2141" s="73">
        <v>36.6565</v>
      </c>
      <c r="H2141" s="73">
        <v>-81.2249</v>
      </c>
      <c r="I2141" s="73">
        <v>15356.0</v>
      </c>
      <c r="J2141" s="73">
        <v>13.42</v>
      </c>
      <c r="K2141" s="73">
        <f t="shared" si="1"/>
        <v>0.9730140631</v>
      </c>
      <c r="L2141" s="73">
        <f t="shared" si="2"/>
        <v>1.8</v>
      </c>
      <c r="M2141" s="73">
        <f t="shared" si="3"/>
        <v>2.9622038</v>
      </c>
      <c r="N2141" s="73" t="s">
        <v>1396</v>
      </c>
      <c r="O2141" s="73">
        <v>49.0</v>
      </c>
      <c r="P2141" s="73">
        <v>52.5</v>
      </c>
      <c r="Q2141" s="73">
        <v>47.5</v>
      </c>
      <c r="R2141" s="73">
        <v>52.2</v>
      </c>
      <c r="S2141" s="73">
        <v>2.81</v>
      </c>
      <c r="T2141" s="73">
        <v>43348.0</v>
      </c>
      <c r="U2141" s="73">
        <v>14.5</v>
      </c>
      <c r="V2141" s="73">
        <v>80.8</v>
      </c>
      <c r="W2141" s="73">
        <v>126400.0</v>
      </c>
      <c r="X2141" s="73">
        <v>703.0</v>
      </c>
      <c r="Y2141" s="73">
        <v>14.1</v>
      </c>
      <c r="Z2141" s="73">
        <v>47.9</v>
      </c>
      <c r="AA2141" s="73">
        <v>8420.0</v>
      </c>
      <c r="AB2141" s="73">
        <v>4.3</v>
      </c>
      <c r="AC2141" s="75">
        <v>45352.0</v>
      </c>
      <c r="AD2141" s="73">
        <v>90.2</v>
      </c>
      <c r="AE2141" s="73">
        <v>5.5</v>
      </c>
      <c r="AF2141" s="73">
        <v>1.2</v>
      </c>
      <c r="AG2141" s="73">
        <v>0.0</v>
      </c>
      <c r="AH2141" s="73">
        <v>0.0</v>
      </c>
      <c r="AI2141" s="73">
        <v>0.2</v>
      </c>
      <c r="AJ2141" s="73">
        <v>2.8</v>
      </c>
      <c r="AK2141" s="73" t="s">
        <v>6383</v>
      </c>
    </row>
    <row r="2142">
      <c r="A2142" s="73" t="s">
        <v>3731</v>
      </c>
      <c r="B2142" s="74" t="s">
        <v>3731</v>
      </c>
      <c r="C2142" s="73" t="s">
        <v>3732</v>
      </c>
      <c r="D2142" s="73">
        <v>18159.0</v>
      </c>
      <c r="E2142" s="73" t="s">
        <v>1563</v>
      </c>
      <c r="F2142" s="73" t="s">
        <v>1564</v>
      </c>
      <c r="G2142" s="73">
        <v>40.3113</v>
      </c>
      <c r="H2142" s="73">
        <v>-86.0519</v>
      </c>
      <c r="I2142" s="73">
        <v>15328.0</v>
      </c>
      <c r="J2142" s="73">
        <v>22.71</v>
      </c>
      <c r="K2142" s="73">
        <f t="shared" si="1"/>
        <v>0.9771991949</v>
      </c>
      <c r="L2142" s="73">
        <f t="shared" si="2"/>
        <v>1.8</v>
      </c>
      <c r="M2142" s="73">
        <f t="shared" si="3"/>
        <v>2.9983419</v>
      </c>
      <c r="N2142" s="73" t="s">
        <v>1565</v>
      </c>
      <c r="O2142" s="73">
        <v>44.4</v>
      </c>
      <c r="P2142" s="73">
        <v>49.8</v>
      </c>
      <c r="Q2142" s="73">
        <v>50.2</v>
      </c>
      <c r="R2142" s="73">
        <v>63.0</v>
      </c>
      <c r="S2142" s="73">
        <v>2.78</v>
      </c>
      <c r="T2142" s="73">
        <v>71947.0</v>
      </c>
      <c r="U2142" s="73">
        <v>32.9</v>
      </c>
      <c r="V2142" s="73">
        <v>80.8</v>
      </c>
      <c r="W2142" s="73">
        <v>150246.0</v>
      </c>
      <c r="X2142" s="73">
        <v>842.0</v>
      </c>
      <c r="Y2142" s="73">
        <v>24.8</v>
      </c>
      <c r="Z2142" s="73">
        <v>62.2</v>
      </c>
      <c r="AA2142" s="73">
        <v>8720.0</v>
      </c>
      <c r="AB2142" s="73">
        <v>3.8</v>
      </c>
      <c r="AC2142" s="75">
        <v>45352.0</v>
      </c>
      <c r="AD2142" s="73">
        <v>95.9</v>
      </c>
      <c r="AE2142" s="73">
        <v>0.5</v>
      </c>
      <c r="AF2142" s="73">
        <v>0.8</v>
      </c>
      <c r="AG2142" s="73">
        <v>0.1</v>
      </c>
      <c r="AH2142" s="73">
        <v>0.0</v>
      </c>
      <c r="AI2142" s="73">
        <v>0.6</v>
      </c>
      <c r="AJ2142" s="73">
        <v>2.1</v>
      </c>
      <c r="AK2142" s="73" t="s">
        <v>6384</v>
      </c>
    </row>
    <row r="2143">
      <c r="A2143" s="73" t="s">
        <v>3269</v>
      </c>
      <c r="B2143" s="74" t="s">
        <v>3269</v>
      </c>
      <c r="C2143" s="73" t="s">
        <v>3270</v>
      </c>
      <c r="D2143" s="73">
        <v>17101.0</v>
      </c>
      <c r="E2143" s="73" t="s">
        <v>1371</v>
      </c>
      <c r="F2143" s="73" t="s">
        <v>1372</v>
      </c>
      <c r="G2143" s="73">
        <v>38.72</v>
      </c>
      <c r="H2143" s="73">
        <v>-87.7268</v>
      </c>
      <c r="I2143" s="73">
        <v>15302.0</v>
      </c>
      <c r="J2143" s="73">
        <v>15.87</v>
      </c>
      <c r="K2143" s="73">
        <f t="shared" si="1"/>
        <v>0.9741160413</v>
      </c>
      <c r="L2143" s="73">
        <f t="shared" si="2"/>
        <v>1.8</v>
      </c>
      <c r="M2143" s="73">
        <f t="shared" si="3"/>
        <v>2.9717343</v>
      </c>
      <c r="N2143" s="73" t="s">
        <v>1373</v>
      </c>
      <c r="O2143" s="73">
        <v>40.9</v>
      </c>
      <c r="P2143" s="73">
        <v>56.3</v>
      </c>
      <c r="Q2143" s="73">
        <v>43.7</v>
      </c>
      <c r="R2143" s="73">
        <v>45.9</v>
      </c>
      <c r="S2143" s="73">
        <v>3.21</v>
      </c>
      <c r="T2143" s="73">
        <v>55811.0</v>
      </c>
      <c r="U2143" s="73">
        <v>27.0</v>
      </c>
      <c r="V2143" s="73">
        <v>74.9</v>
      </c>
      <c r="W2143" s="73">
        <v>95465.0</v>
      </c>
      <c r="X2143" s="73">
        <v>781.0</v>
      </c>
      <c r="Y2143" s="73">
        <v>14.1</v>
      </c>
      <c r="Z2143" s="73">
        <v>51.1</v>
      </c>
      <c r="AA2143" s="73">
        <v>4988.0</v>
      </c>
      <c r="AB2143" s="73">
        <v>7.8</v>
      </c>
      <c r="AC2143" s="75">
        <v>45352.0</v>
      </c>
      <c r="AD2143" s="73">
        <v>86.2</v>
      </c>
      <c r="AE2143" s="73">
        <v>8.0</v>
      </c>
      <c r="AF2143" s="73">
        <v>0.4</v>
      </c>
      <c r="AG2143" s="73">
        <v>0.2</v>
      </c>
      <c r="AH2143" s="73">
        <v>0.0</v>
      </c>
      <c r="AI2143" s="73">
        <v>0.8</v>
      </c>
      <c r="AJ2143" s="73">
        <v>4.3</v>
      </c>
      <c r="AK2143" s="73" t="s">
        <v>6385</v>
      </c>
    </row>
    <row r="2144">
      <c r="A2144" s="73" t="s">
        <v>6386</v>
      </c>
      <c r="B2144" s="74" t="s">
        <v>6386</v>
      </c>
      <c r="C2144" s="73" t="s">
        <v>6387</v>
      </c>
      <c r="D2144" s="73">
        <v>27135.0</v>
      </c>
      <c r="E2144" s="73" t="s">
        <v>1489</v>
      </c>
      <c r="F2144" s="73" t="s">
        <v>1490</v>
      </c>
      <c r="G2144" s="73">
        <v>48.7751</v>
      </c>
      <c r="H2144" s="73">
        <v>-95.8108</v>
      </c>
      <c r="I2144" s="73">
        <v>15294.0</v>
      </c>
      <c r="J2144" s="73">
        <v>3.53</v>
      </c>
      <c r="K2144" s="73">
        <f t="shared" si="1"/>
        <v>0.9685783283</v>
      </c>
      <c r="L2144" s="73">
        <f t="shared" si="2"/>
        <v>1.8</v>
      </c>
      <c r="M2144" s="73">
        <f t="shared" si="3"/>
        <v>2.9237317</v>
      </c>
      <c r="N2144" s="73" t="s">
        <v>1373</v>
      </c>
      <c r="O2144" s="73">
        <v>42.1</v>
      </c>
      <c r="P2144" s="73">
        <v>52.8</v>
      </c>
      <c r="Q2144" s="73">
        <v>47.2</v>
      </c>
      <c r="R2144" s="73">
        <v>54.4</v>
      </c>
      <c r="S2144" s="73">
        <v>3.16</v>
      </c>
      <c r="T2144" s="73">
        <v>70122.0</v>
      </c>
      <c r="U2144" s="73">
        <v>31.2</v>
      </c>
      <c r="V2144" s="73">
        <v>80.4</v>
      </c>
      <c r="W2144" s="73">
        <v>163641.0</v>
      </c>
      <c r="X2144" s="73">
        <v>794.0</v>
      </c>
      <c r="Y2144" s="73">
        <v>20.0</v>
      </c>
      <c r="Z2144" s="73">
        <v>68.1</v>
      </c>
      <c r="AA2144" s="73">
        <v>8344.0</v>
      </c>
      <c r="AB2144" s="73">
        <v>4.3</v>
      </c>
      <c r="AC2144" s="75">
        <v>45352.0</v>
      </c>
      <c r="AD2144" s="73">
        <v>90.0</v>
      </c>
      <c r="AE2144" s="73">
        <v>1.0</v>
      </c>
      <c r="AF2144" s="73">
        <v>3.0</v>
      </c>
      <c r="AG2144" s="73">
        <v>1.3</v>
      </c>
      <c r="AH2144" s="73">
        <v>0.0</v>
      </c>
      <c r="AI2144" s="73">
        <v>0.5</v>
      </c>
      <c r="AJ2144" s="73">
        <v>4.1</v>
      </c>
      <c r="AK2144" s="73" t="s">
        <v>6388</v>
      </c>
    </row>
    <row r="2145">
      <c r="A2145" s="73" t="s">
        <v>6389</v>
      </c>
      <c r="B2145" s="74" t="s">
        <v>6389</v>
      </c>
      <c r="C2145" s="73" t="s">
        <v>6390</v>
      </c>
      <c r="D2145" s="73">
        <v>40073.0</v>
      </c>
      <c r="E2145" s="73" t="s">
        <v>1648</v>
      </c>
      <c r="F2145" s="73" t="s">
        <v>1646</v>
      </c>
      <c r="G2145" s="73">
        <v>35.9454</v>
      </c>
      <c r="H2145" s="73">
        <v>-97.9421</v>
      </c>
      <c r="I2145" s="73">
        <v>15290.0</v>
      </c>
      <c r="J2145" s="73">
        <v>6.57</v>
      </c>
      <c r="K2145" s="73">
        <f t="shared" si="1"/>
        <v>0.9699396329</v>
      </c>
      <c r="L2145" s="73">
        <f t="shared" si="2"/>
        <v>1.8</v>
      </c>
      <c r="M2145" s="73">
        <f t="shared" si="3"/>
        <v>2.9355573</v>
      </c>
      <c r="N2145" s="73" t="s">
        <v>1373</v>
      </c>
      <c r="O2145" s="73">
        <v>38.1</v>
      </c>
      <c r="P2145" s="73">
        <v>49.3</v>
      </c>
      <c r="Q2145" s="73">
        <v>50.7</v>
      </c>
      <c r="R2145" s="73">
        <v>56.8</v>
      </c>
      <c r="S2145" s="73">
        <v>3.27</v>
      </c>
      <c r="T2145" s="73">
        <v>65167.0</v>
      </c>
      <c r="U2145" s="73">
        <v>30.1</v>
      </c>
      <c r="V2145" s="73">
        <v>73.5</v>
      </c>
      <c r="W2145" s="73">
        <v>187258.0</v>
      </c>
      <c r="X2145" s="73">
        <v>905.0</v>
      </c>
      <c r="Y2145" s="73">
        <v>22.9</v>
      </c>
      <c r="Z2145" s="73">
        <v>61.9</v>
      </c>
      <c r="AA2145" s="73">
        <v>9260.0</v>
      </c>
      <c r="AB2145" s="73">
        <v>2.5</v>
      </c>
      <c r="AC2145" s="75">
        <v>45352.0</v>
      </c>
      <c r="AD2145" s="73">
        <v>82.6</v>
      </c>
      <c r="AE2145" s="73">
        <v>0.7</v>
      </c>
      <c r="AF2145" s="73">
        <v>1.5</v>
      </c>
      <c r="AG2145" s="73">
        <v>1.9</v>
      </c>
      <c r="AH2145" s="73">
        <v>0.3</v>
      </c>
      <c r="AI2145" s="73">
        <v>2.9</v>
      </c>
      <c r="AJ2145" s="73">
        <v>10.1</v>
      </c>
      <c r="AK2145" s="73" t="s">
        <v>6391</v>
      </c>
    </row>
    <row r="2146">
      <c r="A2146" s="73" t="s">
        <v>5486</v>
      </c>
      <c r="B2146" s="74" t="s">
        <v>5486</v>
      </c>
      <c r="C2146" s="73" t="s">
        <v>5487</v>
      </c>
      <c r="D2146" s="73">
        <v>19145.0</v>
      </c>
      <c r="E2146" s="73" t="s">
        <v>1844</v>
      </c>
      <c r="F2146" s="73" t="s">
        <v>1845</v>
      </c>
      <c r="G2146" s="73">
        <v>40.7391</v>
      </c>
      <c r="H2146" s="73">
        <v>-95.1502</v>
      </c>
      <c r="I2146" s="73">
        <v>15225.0</v>
      </c>
      <c r="J2146" s="73">
        <v>10.99</v>
      </c>
      <c r="K2146" s="73">
        <f t="shared" si="1"/>
        <v>0.9719223121</v>
      </c>
      <c r="L2146" s="73">
        <f t="shared" si="2"/>
        <v>1.8</v>
      </c>
      <c r="M2146" s="73">
        <f t="shared" si="3"/>
        <v>2.9527511</v>
      </c>
      <c r="N2146" s="73" t="s">
        <v>1373</v>
      </c>
      <c r="O2146" s="73">
        <v>45.2</v>
      </c>
      <c r="P2146" s="73">
        <v>52.6</v>
      </c>
      <c r="Q2146" s="73">
        <v>47.4</v>
      </c>
      <c r="R2146" s="73">
        <v>49.7</v>
      </c>
      <c r="S2146" s="73">
        <v>3.02</v>
      </c>
      <c r="T2146" s="73">
        <v>58264.0</v>
      </c>
      <c r="U2146" s="73">
        <v>22.4</v>
      </c>
      <c r="V2146" s="73">
        <v>70.1</v>
      </c>
      <c r="W2146" s="73">
        <v>110459.0</v>
      </c>
      <c r="X2146" s="73">
        <v>742.0</v>
      </c>
      <c r="Y2146" s="73">
        <v>17.7</v>
      </c>
      <c r="Z2146" s="73">
        <v>57.5</v>
      </c>
      <c r="AA2146" s="73">
        <v>6644.0</v>
      </c>
      <c r="AB2146" s="73">
        <v>6.6</v>
      </c>
      <c r="AC2146" s="75">
        <v>45352.0</v>
      </c>
      <c r="AD2146" s="73">
        <v>93.3</v>
      </c>
      <c r="AE2146" s="73">
        <v>1.5</v>
      </c>
      <c r="AF2146" s="73">
        <v>0.9</v>
      </c>
      <c r="AG2146" s="73">
        <v>0.5</v>
      </c>
      <c r="AH2146" s="73">
        <v>0.0</v>
      </c>
      <c r="AI2146" s="73">
        <v>0.2</v>
      </c>
      <c r="AJ2146" s="73">
        <v>3.4</v>
      </c>
      <c r="AK2146" s="73" t="s">
        <v>6392</v>
      </c>
    </row>
    <row r="2147">
      <c r="A2147" s="73" t="s">
        <v>6393</v>
      </c>
      <c r="B2147" s="74" t="s">
        <v>6393</v>
      </c>
      <c r="C2147" s="73" t="s">
        <v>6394</v>
      </c>
      <c r="D2147" s="73">
        <v>35057.0</v>
      </c>
      <c r="E2147" s="73" t="s">
        <v>1703</v>
      </c>
      <c r="F2147" s="73" t="s">
        <v>1704</v>
      </c>
      <c r="G2147" s="73">
        <v>34.6405</v>
      </c>
      <c r="H2147" s="73">
        <v>-105.8508</v>
      </c>
      <c r="I2147" s="73">
        <v>15203.0</v>
      </c>
      <c r="J2147" s="73">
        <v>1.75</v>
      </c>
      <c r="K2147" s="73">
        <f t="shared" si="1"/>
        <v>0.9677821356</v>
      </c>
      <c r="L2147" s="73">
        <f t="shared" si="2"/>
        <v>1.8</v>
      </c>
      <c r="M2147" s="73">
        <f t="shared" si="3"/>
        <v>2.9168075</v>
      </c>
      <c r="N2147" s="73" t="s">
        <v>1502</v>
      </c>
      <c r="O2147" s="73">
        <v>43.0</v>
      </c>
      <c r="P2147" s="73">
        <v>51.3</v>
      </c>
      <c r="Q2147" s="73">
        <v>48.7</v>
      </c>
      <c r="R2147" s="73">
        <v>48.0</v>
      </c>
      <c r="S2147" s="73">
        <v>3.19</v>
      </c>
      <c r="T2147" s="73">
        <v>50727.0</v>
      </c>
      <c r="U2147" s="73">
        <v>20.1</v>
      </c>
      <c r="V2147" s="73">
        <v>83.2</v>
      </c>
      <c r="W2147" s="73">
        <v>126072.0</v>
      </c>
      <c r="X2147" s="73">
        <v>731.0</v>
      </c>
      <c r="Y2147" s="73">
        <v>14.5</v>
      </c>
      <c r="Z2147" s="73">
        <v>49.8</v>
      </c>
      <c r="AA2147" s="73">
        <v>5416.0</v>
      </c>
      <c r="AB2147" s="73">
        <v>10.8</v>
      </c>
      <c r="AC2147" s="75">
        <v>45352.0</v>
      </c>
      <c r="AD2147" s="73">
        <v>66.1</v>
      </c>
      <c r="AE2147" s="73">
        <v>2.2</v>
      </c>
      <c r="AF2147" s="73">
        <v>0.8</v>
      </c>
      <c r="AG2147" s="73">
        <v>2.3</v>
      </c>
      <c r="AH2147" s="73">
        <v>0.0</v>
      </c>
      <c r="AI2147" s="73">
        <v>14.9</v>
      </c>
      <c r="AJ2147" s="73">
        <v>13.7</v>
      </c>
      <c r="AK2147" s="73" t="s">
        <v>6395</v>
      </c>
    </row>
    <row r="2148">
      <c r="A2148" s="73" t="s">
        <v>3040</v>
      </c>
      <c r="B2148" s="74" t="s">
        <v>3040</v>
      </c>
      <c r="C2148" s="73" t="s">
        <v>3041</v>
      </c>
      <c r="D2148" s="73">
        <v>29121.0</v>
      </c>
      <c r="E2148" s="73" t="s">
        <v>1547</v>
      </c>
      <c r="F2148" s="73" t="s">
        <v>1548</v>
      </c>
      <c r="G2148" s="73">
        <v>39.8308</v>
      </c>
      <c r="H2148" s="73">
        <v>-92.5646</v>
      </c>
      <c r="I2148" s="73">
        <v>15173.0</v>
      </c>
      <c r="J2148" s="73">
        <v>7.31</v>
      </c>
      <c r="K2148" s="73">
        <f t="shared" si="1"/>
        <v>0.9702712926</v>
      </c>
      <c r="L2148" s="73">
        <f t="shared" si="2"/>
        <v>1.8</v>
      </c>
      <c r="M2148" s="73">
        <f t="shared" si="3"/>
        <v>2.9384359</v>
      </c>
      <c r="N2148" s="73" t="s">
        <v>1373</v>
      </c>
      <c r="O2148" s="73">
        <v>43.0</v>
      </c>
      <c r="P2148" s="73">
        <v>49.6</v>
      </c>
      <c r="Q2148" s="73">
        <v>50.4</v>
      </c>
      <c r="R2148" s="73">
        <v>52.2</v>
      </c>
      <c r="S2148" s="73">
        <v>3.27</v>
      </c>
      <c r="T2148" s="73">
        <v>54113.0</v>
      </c>
      <c r="U2148" s="73">
        <v>17.7</v>
      </c>
      <c r="V2148" s="73">
        <v>76.9</v>
      </c>
      <c r="W2148" s="73">
        <v>116220.0</v>
      </c>
      <c r="X2148" s="73">
        <v>699.0</v>
      </c>
      <c r="Y2148" s="73">
        <v>17.5</v>
      </c>
      <c r="Z2148" s="73">
        <v>56.9</v>
      </c>
      <c r="AA2148" s="73">
        <v>7013.0</v>
      </c>
      <c r="AB2148" s="73">
        <v>3.8</v>
      </c>
      <c r="AC2148" s="75">
        <v>45352.0</v>
      </c>
      <c r="AD2148" s="73">
        <v>92.8</v>
      </c>
      <c r="AE2148" s="73">
        <v>2.2</v>
      </c>
      <c r="AF2148" s="73">
        <v>0.6</v>
      </c>
      <c r="AG2148" s="73">
        <v>0.4</v>
      </c>
      <c r="AH2148" s="73">
        <v>0.0</v>
      </c>
      <c r="AI2148" s="73">
        <v>0.5</v>
      </c>
      <c r="AJ2148" s="73">
        <v>3.4</v>
      </c>
      <c r="AK2148" s="73" t="s">
        <v>6396</v>
      </c>
    </row>
    <row r="2149">
      <c r="A2149" s="73" t="s">
        <v>6397</v>
      </c>
      <c r="B2149" s="74" t="s">
        <v>6398</v>
      </c>
      <c r="C2149" s="73" t="s">
        <v>6399</v>
      </c>
      <c r="D2149" s="73">
        <v>72117.0</v>
      </c>
      <c r="E2149" s="73" t="s">
        <v>2039</v>
      </c>
      <c r="F2149" s="73" t="s">
        <v>2040</v>
      </c>
      <c r="G2149" s="73">
        <v>18.3354</v>
      </c>
      <c r="H2149" s="73">
        <v>-67.2315</v>
      </c>
      <c r="I2149" s="73">
        <v>15164.0</v>
      </c>
      <c r="J2149" s="73">
        <v>409.78</v>
      </c>
      <c r="K2149" s="73">
        <f t="shared" si="1"/>
        <v>1.168547561</v>
      </c>
      <c r="L2149" s="73">
        <f t="shared" si="2"/>
        <v>1.8</v>
      </c>
      <c r="M2149" s="73">
        <f t="shared" si="3"/>
        <v>4.5040442</v>
      </c>
      <c r="N2149" s="73" t="s">
        <v>2041</v>
      </c>
      <c r="O2149" s="73">
        <v>48.8</v>
      </c>
      <c r="P2149" s="73">
        <v>46.5</v>
      </c>
      <c r="Q2149" s="73">
        <v>53.5</v>
      </c>
      <c r="R2149" s="73">
        <v>38.8</v>
      </c>
      <c r="S2149" s="73">
        <v>3.33</v>
      </c>
      <c r="T2149" s="73">
        <v>26771.0</v>
      </c>
      <c r="U2149" s="73">
        <v>7.0</v>
      </c>
      <c r="V2149" s="73">
        <v>71.7</v>
      </c>
      <c r="W2149" s="73">
        <v>134563.0</v>
      </c>
      <c r="X2149" s="73">
        <v>572.0</v>
      </c>
      <c r="Y2149" s="73">
        <v>23.4</v>
      </c>
      <c r="Z2149" s="73">
        <v>42.2</v>
      </c>
      <c r="AA2149" s="73">
        <v>5693.0</v>
      </c>
      <c r="AB2149" s="73">
        <v>6.2</v>
      </c>
      <c r="AC2149" s="75">
        <v>45352.0</v>
      </c>
      <c r="AD2149" s="73">
        <v>39.4</v>
      </c>
      <c r="AE2149" s="73">
        <v>2.3</v>
      </c>
      <c r="AF2149" s="73">
        <v>0.0</v>
      </c>
      <c r="AG2149" s="73">
        <v>0.0</v>
      </c>
      <c r="AH2149" s="73">
        <v>0.0</v>
      </c>
      <c r="AI2149" s="73">
        <v>4.8</v>
      </c>
      <c r="AJ2149" s="73">
        <v>53.6</v>
      </c>
      <c r="AK2149" s="73">
        <v>677.0</v>
      </c>
    </row>
    <row r="2150">
      <c r="A2150" s="73" t="s">
        <v>6400</v>
      </c>
      <c r="B2150" s="74" t="s">
        <v>6400</v>
      </c>
      <c r="C2150" s="73" t="s">
        <v>6401</v>
      </c>
      <c r="D2150" s="73">
        <v>51005.0</v>
      </c>
      <c r="E2150" s="73" t="s">
        <v>1509</v>
      </c>
      <c r="F2150" s="73" t="s">
        <v>1510</v>
      </c>
      <c r="G2150" s="73">
        <v>37.7878</v>
      </c>
      <c r="H2150" s="73">
        <v>-80.0062</v>
      </c>
      <c r="I2150" s="73">
        <v>15159.0</v>
      </c>
      <c r="J2150" s="73">
        <v>13.11</v>
      </c>
      <c r="K2150" s="73">
        <f t="shared" si="1"/>
        <v>0.972874718</v>
      </c>
      <c r="L2150" s="73">
        <f t="shared" si="2"/>
        <v>1.8</v>
      </c>
      <c r="M2150" s="73">
        <f t="shared" si="3"/>
        <v>2.9609979</v>
      </c>
      <c r="N2150" s="73" t="s">
        <v>1396</v>
      </c>
      <c r="O2150" s="73">
        <v>48.0</v>
      </c>
      <c r="P2150" s="73">
        <v>49.5</v>
      </c>
      <c r="Q2150" s="73">
        <v>50.5</v>
      </c>
      <c r="R2150" s="73">
        <v>47.6</v>
      </c>
      <c r="S2150" s="73">
        <v>3.12</v>
      </c>
      <c r="T2150" s="73">
        <v>52546.0</v>
      </c>
      <c r="U2150" s="73">
        <v>22.4</v>
      </c>
      <c r="V2150" s="73">
        <v>83.2</v>
      </c>
      <c r="W2150" s="73">
        <v>126463.0</v>
      </c>
      <c r="X2150" s="73">
        <v>662.0</v>
      </c>
      <c r="Y2150" s="73">
        <v>15.3</v>
      </c>
      <c r="Z2150" s="73">
        <v>49.9</v>
      </c>
      <c r="AA2150" s="73">
        <v>6501.0</v>
      </c>
      <c r="AB2150" s="73">
        <v>3.7</v>
      </c>
      <c r="AC2150" s="75">
        <v>45352.0</v>
      </c>
      <c r="AD2150" s="73">
        <v>92.4</v>
      </c>
      <c r="AE2150" s="73">
        <v>5.2</v>
      </c>
      <c r="AF2150" s="73">
        <v>0.1</v>
      </c>
      <c r="AG2150" s="73">
        <v>0.0</v>
      </c>
      <c r="AH2150" s="73">
        <v>0.0</v>
      </c>
      <c r="AI2150" s="73">
        <v>0.5</v>
      </c>
      <c r="AJ2150" s="73">
        <v>1.9</v>
      </c>
      <c r="AK2150" s="73" t="s">
        <v>6402</v>
      </c>
    </row>
    <row r="2151">
      <c r="A2151" s="73" t="s">
        <v>5391</v>
      </c>
      <c r="B2151" s="74" t="s">
        <v>5391</v>
      </c>
      <c r="C2151" s="73" t="s">
        <v>5392</v>
      </c>
      <c r="D2151" s="73">
        <v>1029.0</v>
      </c>
      <c r="E2151" s="73" t="s">
        <v>1706</v>
      </c>
      <c r="F2151" s="73" t="s">
        <v>1707</v>
      </c>
      <c r="G2151" s="73">
        <v>33.6745</v>
      </c>
      <c r="H2151" s="73">
        <v>-85.5188</v>
      </c>
      <c r="I2151" s="73">
        <v>15144.0</v>
      </c>
      <c r="J2151" s="73">
        <v>10.44</v>
      </c>
      <c r="K2151" s="73">
        <f t="shared" si="1"/>
        <v>0.971675378</v>
      </c>
      <c r="L2151" s="73">
        <f t="shared" si="2"/>
        <v>1.8</v>
      </c>
      <c r="M2151" s="73">
        <f t="shared" si="3"/>
        <v>2.9506116</v>
      </c>
      <c r="N2151" s="73" t="s">
        <v>1373</v>
      </c>
      <c r="O2151" s="73">
        <v>42.2</v>
      </c>
      <c r="P2151" s="73">
        <v>50.0</v>
      </c>
      <c r="Q2151" s="73">
        <v>50.0</v>
      </c>
      <c r="R2151" s="73">
        <v>53.4</v>
      </c>
      <c r="S2151" s="73">
        <v>3.3</v>
      </c>
      <c r="T2151" s="73">
        <v>51553.0</v>
      </c>
      <c r="U2151" s="73">
        <v>19.5</v>
      </c>
      <c r="V2151" s="73">
        <v>78.0</v>
      </c>
      <c r="W2151" s="73">
        <v>131951.0</v>
      </c>
      <c r="X2151" s="73">
        <v>782.0</v>
      </c>
      <c r="Y2151" s="73">
        <v>16.5</v>
      </c>
      <c r="Z2151" s="73">
        <v>48.3</v>
      </c>
      <c r="AA2151" s="73">
        <v>6265.0</v>
      </c>
      <c r="AB2151" s="73">
        <v>2.6</v>
      </c>
      <c r="AC2151" s="75">
        <v>45352.0</v>
      </c>
      <c r="AD2151" s="73">
        <v>92.6</v>
      </c>
      <c r="AE2151" s="73">
        <v>2.7</v>
      </c>
      <c r="AF2151" s="73">
        <v>0.1</v>
      </c>
      <c r="AG2151" s="73">
        <v>0.2</v>
      </c>
      <c r="AH2151" s="73">
        <v>0.0</v>
      </c>
      <c r="AI2151" s="73">
        <v>1.7</v>
      </c>
      <c r="AJ2151" s="73">
        <v>2.6</v>
      </c>
      <c r="AK2151" s="73" t="s">
        <v>6403</v>
      </c>
    </row>
    <row r="2152">
      <c r="A2152" s="73" t="s">
        <v>6404</v>
      </c>
      <c r="B2152" s="74" t="s">
        <v>6404</v>
      </c>
      <c r="C2152" s="73" t="s">
        <v>6405</v>
      </c>
      <c r="D2152" s="73">
        <v>48371.0</v>
      </c>
      <c r="E2152" s="73" t="s">
        <v>1377</v>
      </c>
      <c r="F2152" s="73" t="s">
        <v>1378</v>
      </c>
      <c r="G2152" s="73">
        <v>30.781</v>
      </c>
      <c r="H2152" s="73">
        <v>-102.7235</v>
      </c>
      <c r="I2152" s="73">
        <v>15114.0</v>
      </c>
      <c r="J2152" s="73">
        <v>1.22</v>
      </c>
      <c r="K2152" s="73">
        <f t="shared" si="1"/>
        <v>0.9675451935</v>
      </c>
      <c r="L2152" s="73">
        <f t="shared" si="2"/>
        <v>1.8</v>
      </c>
      <c r="M2152" s="73">
        <f t="shared" si="3"/>
        <v>2.9147458</v>
      </c>
      <c r="N2152" s="73" t="s">
        <v>1373</v>
      </c>
      <c r="O2152" s="73">
        <v>36.7</v>
      </c>
      <c r="P2152" s="73">
        <v>56.0</v>
      </c>
      <c r="Q2152" s="73">
        <v>44.0</v>
      </c>
      <c r="R2152" s="73">
        <v>41.5</v>
      </c>
      <c r="S2152" s="73">
        <v>3.06</v>
      </c>
      <c r="T2152" s="73">
        <v>59325.0</v>
      </c>
      <c r="U2152" s="73">
        <v>31.5</v>
      </c>
      <c r="V2152" s="73">
        <v>70.6</v>
      </c>
      <c r="W2152" s="73">
        <v>136391.0</v>
      </c>
      <c r="X2152" s="73">
        <v>986.0</v>
      </c>
      <c r="Y2152" s="73">
        <v>11.4</v>
      </c>
      <c r="Z2152" s="73">
        <v>52.2</v>
      </c>
      <c r="AA2152" s="73">
        <v>6266.0</v>
      </c>
      <c r="AB2152" s="73">
        <v>1.2</v>
      </c>
      <c r="AC2152" s="75">
        <v>45352.0</v>
      </c>
      <c r="AD2152" s="73">
        <v>66.8</v>
      </c>
      <c r="AE2152" s="73">
        <v>4.5</v>
      </c>
      <c r="AF2152" s="73">
        <v>1.3</v>
      </c>
      <c r="AG2152" s="73">
        <v>0.2</v>
      </c>
      <c r="AH2152" s="73">
        <v>0.2</v>
      </c>
      <c r="AI2152" s="73">
        <v>10.4</v>
      </c>
      <c r="AJ2152" s="73">
        <v>16.7</v>
      </c>
      <c r="AK2152" s="73" t="s">
        <v>6406</v>
      </c>
    </row>
    <row r="2153">
      <c r="A2153" s="73" t="s">
        <v>6407</v>
      </c>
      <c r="B2153" s="74" t="s">
        <v>6407</v>
      </c>
      <c r="C2153" s="73" t="s">
        <v>6408</v>
      </c>
      <c r="D2153" s="73">
        <v>21069.0</v>
      </c>
      <c r="E2153" s="73" t="s">
        <v>1656</v>
      </c>
      <c r="F2153" s="73" t="s">
        <v>1657</v>
      </c>
      <c r="G2153" s="73">
        <v>38.3701</v>
      </c>
      <c r="H2153" s="73">
        <v>-83.6967</v>
      </c>
      <c r="I2153" s="73">
        <v>15111.0</v>
      </c>
      <c r="J2153" s="73">
        <v>16.73</v>
      </c>
      <c r="K2153" s="73">
        <f t="shared" si="1"/>
        <v>0.974503154</v>
      </c>
      <c r="L2153" s="73">
        <f t="shared" si="2"/>
        <v>1.8</v>
      </c>
      <c r="M2153" s="73">
        <f t="shared" si="3"/>
        <v>2.9750797</v>
      </c>
      <c r="N2153" s="73" t="s">
        <v>1396</v>
      </c>
      <c r="O2153" s="73">
        <v>40.8</v>
      </c>
      <c r="P2153" s="73">
        <v>50.1</v>
      </c>
      <c r="Q2153" s="73">
        <v>49.9</v>
      </c>
      <c r="R2153" s="73">
        <v>52.6</v>
      </c>
      <c r="S2153" s="73">
        <v>3.09</v>
      </c>
      <c r="T2153" s="73">
        <v>46885.0</v>
      </c>
      <c r="U2153" s="73">
        <v>16.3</v>
      </c>
      <c r="V2153" s="73">
        <v>74.5</v>
      </c>
      <c r="W2153" s="73">
        <v>108651.0</v>
      </c>
      <c r="X2153" s="73">
        <v>684.0</v>
      </c>
      <c r="Y2153" s="73">
        <v>15.8</v>
      </c>
      <c r="Z2153" s="73">
        <v>55.5</v>
      </c>
      <c r="AA2153" s="73">
        <v>6148.0</v>
      </c>
      <c r="AB2153" s="73">
        <v>8.4</v>
      </c>
      <c r="AC2153" s="75">
        <v>45352.0</v>
      </c>
      <c r="AD2153" s="73">
        <v>95.2</v>
      </c>
      <c r="AE2153" s="73">
        <v>0.9</v>
      </c>
      <c r="AF2153" s="73">
        <v>0.5</v>
      </c>
      <c r="AG2153" s="73">
        <v>0.2</v>
      </c>
      <c r="AH2153" s="73">
        <v>0.0</v>
      </c>
      <c r="AI2153" s="73">
        <v>0.4</v>
      </c>
      <c r="AJ2153" s="73">
        <v>2.8</v>
      </c>
      <c r="AK2153" s="73" t="s">
        <v>6409</v>
      </c>
    </row>
    <row r="2154">
      <c r="A2154" s="73" t="s">
        <v>1683</v>
      </c>
      <c r="B2154" s="74" t="s">
        <v>1683</v>
      </c>
      <c r="C2154" s="73" t="s">
        <v>6410</v>
      </c>
      <c r="D2154" s="73">
        <v>22049.0</v>
      </c>
      <c r="E2154" s="73" t="s">
        <v>1885</v>
      </c>
      <c r="F2154" s="73" t="s">
        <v>1886</v>
      </c>
      <c r="G2154" s="73">
        <v>32.302</v>
      </c>
      <c r="H2154" s="73">
        <v>-92.5578</v>
      </c>
      <c r="I2154" s="73">
        <v>15093.0</v>
      </c>
      <c r="J2154" s="73">
        <v>10.23</v>
      </c>
      <c r="K2154" s="73">
        <f t="shared" si="1"/>
        <v>0.9715811107</v>
      </c>
      <c r="L2154" s="73">
        <f t="shared" si="2"/>
        <v>1.8</v>
      </c>
      <c r="M2154" s="73">
        <f t="shared" si="3"/>
        <v>2.9497947</v>
      </c>
      <c r="N2154" s="73" t="s">
        <v>1373</v>
      </c>
      <c r="O2154" s="73">
        <v>41.4</v>
      </c>
      <c r="P2154" s="73">
        <v>50.5</v>
      </c>
      <c r="Q2154" s="73">
        <v>49.5</v>
      </c>
      <c r="R2154" s="73">
        <v>41.1</v>
      </c>
      <c r="S2154" s="73">
        <v>3.28</v>
      </c>
      <c r="T2154" s="73">
        <v>40406.0</v>
      </c>
      <c r="U2154" s="73">
        <v>16.1</v>
      </c>
      <c r="V2154" s="73">
        <v>68.5</v>
      </c>
      <c r="W2154" s="73">
        <v>112478.0</v>
      </c>
      <c r="X2154" s="73">
        <v>703.0</v>
      </c>
      <c r="Y2154" s="73">
        <v>12.9</v>
      </c>
      <c r="Z2154" s="73">
        <v>42.6</v>
      </c>
      <c r="AA2154" s="73">
        <v>7263.0</v>
      </c>
      <c r="AB2154" s="73">
        <v>4.9</v>
      </c>
      <c r="AC2154" s="75">
        <v>45352.0</v>
      </c>
      <c r="AD2154" s="73">
        <v>67.7</v>
      </c>
      <c r="AE2154" s="73">
        <v>25.7</v>
      </c>
      <c r="AF2154" s="73">
        <v>0.1</v>
      </c>
      <c r="AG2154" s="73">
        <v>0.4</v>
      </c>
      <c r="AH2154" s="73">
        <v>0.1</v>
      </c>
      <c r="AI2154" s="73">
        <v>2.2</v>
      </c>
      <c r="AJ2154" s="73">
        <v>3.8</v>
      </c>
      <c r="AK2154" s="73" t="s">
        <v>6411</v>
      </c>
    </row>
    <row r="2155">
      <c r="A2155" s="73" t="s">
        <v>6412</v>
      </c>
      <c r="B2155" s="74" t="s">
        <v>6412</v>
      </c>
      <c r="C2155" s="73" t="s">
        <v>6413</v>
      </c>
      <c r="D2155" s="73">
        <v>26113.0</v>
      </c>
      <c r="E2155" s="73" t="s">
        <v>1439</v>
      </c>
      <c r="F2155" s="73" t="s">
        <v>1440</v>
      </c>
      <c r="G2155" s="73">
        <v>44.3374</v>
      </c>
      <c r="H2155" s="73">
        <v>-85.0947</v>
      </c>
      <c r="I2155" s="73">
        <v>15089.0</v>
      </c>
      <c r="J2155" s="73">
        <v>10.32</v>
      </c>
      <c r="K2155" s="73">
        <f t="shared" si="1"/>
        <v>0.9716215098</v>
      </c>
      <c r="L2155" s="73">
        <f t="shared" si="2"/>
        <v>1.8</v>
      </c>
      <c r="M2155" s="73">
        <f t="shared" si="3"/>
        <v>2.9501448</v>
      </c>
      <c r="N2155" s="73" t="s">
        <v>1441</v>
      </c>
      <c r="O2155" s="73">
        <v>42.6</v>
      </c>
      <c r="P2155" s="73">
        <v>50.6</v>
      </c>
      <c r="Q2155" s="73">
        <v>49.4</v>
      </c>
      <c r="R2155" s="73">
        <v>55.4</v>
      </c>
      <c r="S2155" s="73">
        <v>3.03</v>
      </c>
      <c r="T2155" s="73">
        <v>57667.0</v>
      </c>
      <c r="U2155" s="73">
        <v>23.1</v>
      </c>
      <c r="V2155" s="73">
        <v>81.0</v>
      </c>
      <c r="W2155" s="73">
        <v>150734.0</v>
      </c>
      <c r="X2155" s="73">
        <v>808.0</v>
      </c>
      <c r="Y2155" s="73">
        <v>16.9</v>
      </c>
      <c r="Z2155" s="73">
        <v>58.0</v>
      </c>
      <c r="AA2155" s="73">
        <v>7066.0</v>
      </c>
      <c r="AB2155" s="73">
        <v>6.9</v>
      </c>
      <c r="AC2155" s="75">
        <v>45352.0</v>
      </c>
      <c r="AD2155" s="73">
        <v>93.6</v>
      </c>
      <c r="AE2155" s="73">
        <v>0.5</v>
      </c>
      <c r="AF2155" s="73">
        <v>0.4</v>
      </c>
      <c r="AG2155" s="73">
        <v>0.3</v>
      </c>
      <c r="AH2155" s="73">
        <v>0.0</v>
      </c>
      <c r="AI2155" s="73">
        <v>1.1</v>
      </c>
      <c r="AJ2155" s="73">
        <v>4.2</v>
      </c>
      <c r="AK2155" s="73" t="s">
        <v>6414</v>
      </c>
    </row>
    <row r="2156">
      <c r="A2156" s="73" t="s">
        <v>6415</v>
      </c>
      <c r="B2156" s="74" t="s">
        <v>6415</v>
      </c>
      <c r="C2156" s="73" t="s">
        <v>6416</v>
      </c>
      <c r="D2156" s="73">
        <v>26011.0</v>
      </c>
      <c r="E2156" s="73" t="s">
        <v>1439</v>
      </c>
      <c r="F2156" s="73" t="s">
        <v>1440</v>
      </c>
      <c r="G2156" s="73">
        <v>44.0655</v>
      </c>
      <c r="H2156" s="73">
        <v>-83.8952</v>
      </c>
      <c r="I2156" s="73">
        <v>15031.0</v>
      </c>
      <c r="J2156" s="73">
        <v>15.98</v>
      </c>
      <c r="K2156" s="73">
        <f t="shared" si="1"/>
        <v>0.9741655471</v>
      </c>
      <c r="L2156" s="73">
        <f t="shared" si="2"/>
        <v>1.8</v>
      </c>
      <c r="M2156" s="73">
        <f t="shared" si="3"/>
        <v>2.9721622</v>
      </c>
      <c r="N2156" s="73" t="s">
        <v>1441</v>
      </c>
      <c r="O2156" s="73">
        <v>50.0</v>
      </c>
      <c r="P2156" s="73">
        <v>51.1</v>
      </c>
      <c r="Q2156" s="73">
        <v>48.9</v>
      </c>
      <c r="R2156" s="73">
        <v>51.5</v>
      </c>
      <c r="S2156" s="73">
        <v>2.95</v>
      </c>
      <c r="T2156" s="73">
        <v>53487.0</v>
      </c>
      <c r="U2156" s="73">
        <v>18.2</v>
      </c>
      <c r="V2156" s="73">
        <v>85.1</v>
      </c>
      <c r="W2156" s="73">
        <v>118632.0</v>
      </c>
      <c r="X2156" s="73">
        <v>665.0</v>
      </c>
      <c r="Y2156" s="73">
        <v>14.6</v>
      </c>
      <c r="Z2156" s="73">
        <v>52.6</v>
      </c>
      <c r="AA2156" s="73">
        <v>6092.0</v>
      </c>
      <c r="AB2156" s="73">
        <v>7.2</v>
      </c>
      <c r="AC2156" s="75">
        <v>45352.0</v>
      </c>
      <c r="AD2156" s="73">
        <v>94.6</v>
      </c>
      <c r="AE2156" s="73">
        <v>0.6</v>
      </c>
      <c r="AF2156" s="73">
        <v>0.2</v>
      </c>
      <c r="AG2156" s="73">
        <v>0.6</v>
      </c>
      <c r="AH2156" s="73">
        <v>0.0</v>
      </c>
      <c r="AI2156" s="73">
        <v>0.4</v>
      </c>
      <c r="AJ2156" s="73">
        <v>3.7</v>
      </c>
      <c r="AK2156" s="73" t="s">
        <v>6417</v>
      </c>
    </row>
    <row r="2157">
      <c r="A2157" s="73" t="s">
        <v>1683</v>
      </c>
      <c r="B2157" s="74" t="s">
        <v>1683</v>
      </c>
      <c r="C2157" s="73" t="s">
        <v>1684</v>
      </c>
      <c r="D2157" s="73">
        <v>48239.0</v>
      </c>
      <c r="E2157" s="73" t="s">
        <v>1377</v>
      </c>
      <c r="F2157" s="73" t="s">
        <v>1378</v>
      </c>
      <c r="G2157" s="73">
        <v>28.9542</v>
      </c>
      <c r="H2157" s="73">
        <v>-96.5776</v>
      </c>
      <c r="I2157" s="73">
        <v>15010.0</v>
      </c>
      <c r="J2157" s="73">
        <v>6.99</v>
      </c>
      <c r="K2157" s="73">
        <f t="shared" si="1"/>
        <v>0.9701278583</v>
      </c>
      <c r="L2157" s="73">
        <f t="shared" si="2"/>
        <v>1.8</v>
      </c>
      <c r="M2157" s="73">
        <f t="shared" si="3"/>
        <v>2.9371911</v>
      </c>
      <c r="N2157" s="73" t="s">
        <v>1373</v>
      </c>
      <c r="O2157" s="73">
        <v>40.4</v>
      </c>
      <c r="P2157" s="73">
        <v>49.8</v>
      </c>
      <c r="Q2157" s="73">
        <v>50.2</v>
      </c>
      <c r="R2157" s="73">
        <v>58.5</v>
      </c>
      <c r="S2157" s="73">
        <v>3.21</v>
      </c>
      <c r="T2157" s="73">
        <v>67176.0</v>
      </c>
      <c r="U2157" s="73">
        <v>30.7</v>
      </c>
      <c r="V2157" s="73">
        <v>74.0</v>
      </c>
      <c r="W2157" s="73">
        <v>137535.0</v>
      </c>
      <c r="X2157" s="73">
        <v>896.0</v>
      </c>
      <c r="Y2157" s="73">
        <v>13.0</v>
      </c>
      <c r="Z2157" s="73">
        <v>53.1</v>
      </c>
      <c r="AA2157" s="73">
        <v>7167.0</v>
      </c>
      <c r="AB2157" s="73">
        <v>5.5</v>
      </c>
      <c r="AC2157" s="75">
        <v>45352.0</v>
      </c>
      <c r="AD2157" s="73">
        <v>76.8</v>
      </c>
      <c r="AE2157" s="73">
        <v>5.9</v>
      </c>
      <c r="AF2157" s="73">
        <v>0.6</v>
      </c>
      <c r="AG2157" s="73">
        <v>0.2</v>
      </c>
      <c r="AH2157" s="73">
        <v>0.0</v>
      </c>
      <c r="AI2157" s="73">
        <v>6.6</v>
      </c>
      <c r="AJ2157" s="73">
        <v>9.9</v>
      </c>
      <c r="AK2157" s="73" t="s">
        <v>6418</v>
      </c>
    </row>
    <row r="2158">
      <c r="A2158" s="73" t="s">
        <v>6419</v>
      </c>
      <c r="B2158" s="74" t="s">
        <v>6419</v>
      </c>
      <c r="C2158" s="73" t="s">
        <v>6420</v>
      </c>
      <c r="D2158" s="73">
        <v>12045.0</v>
      </c>
      <c r="E2158" s="73" t="s">
        <v>1394</v>
      </c>
      <c r="F2158" s="73" t="s">
        <v>1395</v>
      </c>
      <c r="G2158" s="73">
        <v>29.9565</v>
      </c>
      <c r="H2158" s="73">
        <v>-85.2263</v>
      </c>
      <c r="I2158" s="73">
        <v>15002.0</v>
      </c>
      <c r="J2158" s="73">
        <v>10.47</v>
      </c>
      <c r="K2158" s="73">
        <f t="shared" si="1"/>
        <v>0.9716888455</v>
      </c>
      <c r="L2158" s="73">
        <f t="shared" si="2"/>
        <v>1.8</v>
      </c>
      <c r="M2158" s="73">
        <f t="shared" si="3"/>
        <v>2.9507283</v>
      </c>
      <c r="N2158" s="73" t="s">
        <v>1373</v>
      </c>
      <c r="O2158" s="73">
        <v>46.5</v>
      </c>
      <c r="P2158" s="73">
        <v>57.5</v>
      </c>
      <c r="Q2158" s="73">
        <v>42.5</v>
      </c>
      <c r="R2158" s="73">
        <v>46.7</v>
      </c>
      <c r="S2158" s="73">
        <v>2.67</v>
      </c>
      <c r="T2158" s="73">
        <v>56250.0</v>
      </c>
      <c r="U2158" s="73">
        <v>25.0</v>
      </c>
      <c r="V2158" s="73">
        <v>78.6</v>
      </c>
      <c r="W2158" s="73">
        <v>196253.0</v>
      </c>
      <c r="X2158" s="73">
        <v>1143.0</v>
      </c>
      <c r="Y2158" s="73">
        <v>21.4</v>
      </c>
      <c r="Z2158" s="73">
        <v>42.4</v>
      </c>
      <c r="AA2158" s="73">
        <v>5496.0</v>
      </c>
      <c r="AB2158" s="73">
        <v>4.3</v>
      </c>
      <c r="AC2158" s="75">
        <v>45352.0</v>
      </c>
      <c r="AD2158" s="73">
        <v>79.2</v>
      </c>
      <c r="AE2158" s="73">
        <v>15.1</v>
      </c>
      <c r="AF2158" s="73">
        <v>0.4</v>
      </c>
      <c r="AG2158" s="73">
        <v>0.9</v>
      </c>
      <c r="AH2158" s="73">
        <v>0.0</v>
      </c>
      <c r="AI2158" s="73">
        <v>0.5</v>
      </c>
      <c r="AJ2158" s="73">
        <v>4.0</v>
      </c>
      <c r="AK2158" s="73" t="s">
        <v>6421</v>
      </c>
    </row>
    <row r="2159">
      <c r="A2159" s="73" t="s">
        <v>5685</v>
      </c>
      <c r="B2159" s="74" t="s">
        <v>5685</v>
      </c>
      <c r="C2159" s="73" t="s">
        <v>5686</v>
      </c>
      <c r="D2159" s="73">
        <v>37121.0</v>
      </c>
      <c r="E2159" s="73" t="s">
        <v>1514</v>
      </c>
      <c r="F2159" s="73" t="s">
        <v>1515</v>
      </c>
      <c r="G2159" s="73">
        <v>36.0133</v>
      </c>
      <c r="H2159" s="73">
        <v>-82.1636</v>
      </c>
      <c r="I2159" s="73">
        <v>14989.0</v>
      </c>
      <c r="J2159" s="73">
        <v>26.16</v>
      </c>
      <c r="K2159" s="73">
        <f t="shared" si="1"/>
        <v>0.9787579946</v>
      </c>
      <c r="L2159" s="73">
        <f t="shared" si="2"/>
        <v>1.8</v>
      </c>
      <c r="M2159" s="73">
        <f t="shared" si="3"/>
        <v>3.0117624</v>
      </c>
      <c r="N2159" s="73" t="s">
        <v>1396</v>
      </c>
      <c r="O2159" s="73">
        <v>47.4</v>
      </c>
      <c r="P2159" s="73">
        <v>49.5</v>
      </c>
      <c r="Q2159" s="73">
        <v>50.5</v>
      </c>
      <c r="R2159" s="73">
        <v>54.2</v>
      </c>
      <c r="S2159" s="73">
        <v>2.84</v>
      </c>
      <c r="T2159" s="73">
        <v>55534.0</v>
      </c>
      <c r="U2159" s="73">
        <v>20.6</v>
      </c>
      <c r="V2159" s="73">
        <v>79.5</v>
      </c>
      <c r="W2159" s="73">
        <v>187773.0</v>
      </c>
      <c r="X2159" s="73">
        <v>701.0</v>
      </c>
      <c r="Y2159" s="73">
        <v>22.1</v>
      </c>
      <c r="Z2159" s="73">
        <v>55.2</v>
      </c>
      <c r="AA2159" s="73">
        <v>6377.0</v>
      </c>
      <c r="AB2159" s="73">
        <v>6.3</v>
      </c>
      <c r="AC2159" s="75">
        <v>45352.0</v>
      </c>
      <c r="AD2159" s="73">
        <v>93.3</v>
      </c>
      <c r="AE2159" s="73">
        <v>0.8</v>
      </c>
      <c r="AF2159" s="73">
        <v>0.3</v>
      </c>
      <c r="AG2159" s="73">
        <v>0.3</v>
      </c>
      <c r="AH2159" s="73">
        <v>0.0</v>
      </c>
      <c r="AI2159" s="73">
        <v>1.7</v>
      </c>
      <c r="AJ2159" s="73">
        <v>3.6</v>
      </c>
      <c r="AK2159" s="73" t="s">
        <v>6422</v>
      </c>
    </row>
    <row r="2160">
      <c r="A2160" s="73" t="s">
        <v>1637</v>
      </c>
      <c r="B2160" s="74" t="s">
        <v>1637</v>
      </c>
      <c r="C2160" s="73" t="s">
        <v>1638</v>
      </c>
      <c r="D2160" s="73">
        <v>19079.0</v>
      </c>
      <c r="E2160" s="73" t="s">
        <v>1844</v>
      </c>
      <c r="F2160" s="73" t="s">
        <v>1845</v>
      </c>
      <c r="G2160" s="73">
        <v>42.3838</v>
      </c>
      <c r="H2160" s="73">
        <v>-93.7068</v>
      </c>
      <c r="I2160" s="73">
        <v>14979.0</v>
      </c>
      <c r="J2160" s="73">
        <v>10.03</v>
      </c>
      <c r="K2160" s="73">
        <f t="shared" si="1"/>
        <v>0.9714913407</v>
      </c>
      <c r="L2160" s="73">
        <f t="shared" si="2"/>
        <v>1.8</v>
      </c>
      <c r="M2160" s="73">
        <f t="shared" si="3"/>
        <v>2.9490167</v>
      </c>
      <c r="N2160" s="73" t="s">
        <v>1373</v>
      </c>
      <c r="O2160" s="73">
        <v>41.9</v>
      </c>
      <c r="P2160" s="73">
        <v>51.0</v>
      </c>
      <c r="Q2160" s="73">
        <v>49.0</v>
      </c>
      <c r="R2160" s="73">
        <v>53.0</v>
      </c>
      <c r="S2160" s="73">
        <v>3.05</v>
      </c>
      <c r="T2160" s="73">
        <v>66685.0</v>
      </c>
      <c r="U2160" s="73">
        <v>26.8</v>
      </c>
      <c r="V2160" s="73">
        <v>71.4</v>
      </c>
      <c r="W2160" s="73">
        <v>115889.0</v>
      </c>
      <c r="X2160" s="73">
        <v>830.0</v>
      </c>
      <c r="Y2160" s="73">
        <v>22.6</v>
      </c>
      <c r="Z2160" s="73">
        <v>63.3</v>
      </c>
      <c r="AA2160" s="73">
        <v>6960.0</v>
      </c>
      <c r="AB2160" s="73">
        <v>4.0</v>
      </c>
      <c r="AC2160" s="75">
        <v>45352.0</v>
      </c>
      <c r="AD2160" s="73">
        <v>90.8</v>
      </c>
      <c r="AE2160" s="73">
        <v>1.4</v>
      </c>
      <c r="AF2160" s="73">
        <v>1.8</v>
      </c>
      <c r="AG2160" s="73">
        <v>0.1</v>
      </c>
      <c r="AH2160" s="73">
        <v>0.8</v>
      </c>
      <c r="AI2160" s="73">
        <v>1.1</v>
      </c>
      <c r="AJ2160" s="73">
        <v>4.1</v>
      </c>
      <c r="AK2160" s="73" t="s">
        <v>6423</v>
      </c>
    </row>
    <row r="2161">
      <c r="A2161" s="73" t="s">
        <v>6424</v>
      </c>
      <c r="B2161" s="74" t="s">
        <v>6424</v>
      </c>
      <c r="C2161" s="73" t="s">
        <v>6425</v>
      </c>
      <c r="D2161" s="73">
        <v>13221.0</v>
      </c>
      <c r="E2161" s="73" t="s">
        <v>1525</v>
      </c>
      <c r="F2161" s="73" t="s">
        <v>1526</v>
      </c>
      <c r="G2161" s="73">
        <v>33.8807</v>
      </c>
      <c r="H2161" s="73">
        <v>-83.0807</v>
      </c>
      <c r="I2161" s="73">
        <v>14974.0</v>
      </c>
      <c r="J2161" s="73">
        <v>13.17</v>
      </c>
      <c r="K2161" s="73">
        <f t="shared" si="1"/>
        <v>0.9729016865</v>
      </c>
      <c r="L2161" s="73">
        <f t="shared" si="2"/>
        <v>1.8</v>
      </c>
      <c r="M2161" s="73">
        <f t="shared" si="3"/>
        <v>2.9612313</v>
      </c>
      <c r="N2161" s="73" t="s">
        <v>1396</v>
      </c>
      <c r="O2161" s="73">
        <v>42.2</v>
      </c>
      <c r="P2161" s="73">
        <v>50.3</v>
      </c>
      <c r="Q2161" s="73">
        <v>49.7</v>
      </c>
      <c r="R2161" s="73">
        <v>48.2</v>
      </c>
      <c r="S2161" s="73">
        <v>3.42</v>
      </c>
      <c r="T2161" s="73">
        <v>66672.0</v>
      </c>
      <c r="U2161" s="73">
        <v>26.6</v>
      </c>
      <c r="V2161" s="73">
        <v>78.3</v>
      </c>
      <c r="W2161" s="73">
        <v>176450.0</v>
      </c>
      <c r="X2161" s="73">
        <v>789.0</v>
      </c>
      <c r="Y2161" s="73">
        <v>22.7</v>
      </c>
      <c r="Z2161" s="73">
        <v>61.3</v>
      </c>
      <c r="AA2161" s="73">
        <v>7278.0</v>
      </c>
      <c r="AB2161" s="73">
        <v>4.5</v>
      </c>
      <c r="AC2161" s="75">
        <v>45352.0</v>
      </c>
      <c r="AD2161" s="73">
        <v>77.7</v>
      </c>
      <c r="AE2161" s="73">
        <v>16.7</v>
      </c>
      <c r="AF2161" s="73">
        <v>0.9</v>
      </c>
      <c r="AG2161" s="73">
        <v>0.0</v>
      </c>
      <c r="AH2161" s="73">
        <v>0.1</v>
      </c>
      <c r="AI2161" s="73">
        <v>0.8</v>
      </c>
      <c r="AJ2161" s="73">
        <v>3.8</v>
      </c>
      <c r="AK2161" s="73" t="s">
        <v>6426</v>
      </c>
    </row>
    <row r="2162">
      <c r="A2162" s="73" t="s">
        <v>2227</v>
      </c>
      <c r="B2162" s="74" t="s">
        <v>2227</v>
      </c>
      <c r="C2162" s="73" t="s">
        <v>2228</v>
      </c>
      <c r="D2162" s="73">
        <v>46027.0</v>
      </c>
      <c r="E2162" s="73" t="s">
        <v>2395</v>
      </c>
      <c r="F2162" s="73" t="s">
        <v>2396</v>
      </c>
      <c r="G2162" s="73">
        <v>42.9146</v>
      </c>
      <c r="H2162" s="73">
        <v>-96.9756</v>
      </c>
      <c r="I2162" s="73">
        <v>14953.0</v>
      </c>
      <c r="J2162" s="73">
        <v>14.01</v>
      </c>
      <c r="K2162" s="73">
        <f t="shared" si="1"/>
        <v>0.9732793235</v>
      </c>
      <c r="L2162" s="73">
        <f t="shared" si="2"/>
        <v>1.8</v>
      </c>
      <c r="M2162" s="73">
        <f t="shared" si="3"/>
        <v>2.9644989</v>
      </c>
      <c r="N2162" s="73" t="s">
        <v>1373</v>
      </c>
      <c r="O2162" s="73">
        <v>24.6</v>
      </c>
      <c r="P2162" s="73">
        <v>49.2</v>
      </c>
      <c r="Q2162" s="73">
        <v>50.8</v>
      </c>
      <c r="R2162" s="73">
        <v>33.5</v>
      </c>
      <c r="S2162" s="73">
        <v>2.89</v>
      </c>
      <c r="T2162" s="73">
        <v>55963.0</v>
      </c>
      <c r="U2162" s="73">
        <v>27.2</v>
      </c>
      <c r="V2162" s="73">
        <v>51.1</v>
      </c>
      <c r="W2162" s="73">
        <v>205393.0</v>
      </c>
      <c r="X2162" s="73">
        <v>758.0</v>
      </c>
      <c r="Y2162" s="73">
        <v>40.0</v>
      </c>
      <c r="Z2162" s="73">
        <v>67.6</v>
      </c>
      <c r="AA2162" s="73">
        <v>7605.0</v>
      </c>
      <c r="AB2162" s="73">
        <v>8.2</v>
      </c>
      <c r="AC2162" s="75">
        <v>45352.0</v>
      </c>
      <c r="AD2162" s="73">
        <v>86.8</v>
      </c>
      <c r="AE2162" s="73">
        <v>1.7</v>
      </c>
      <c r="AF2162" s="73">
        <v>3.0</v>
      </c>
      <c r="AG2162" s="73">
        <v>3.3</v>
      </c>
      <c r="AH2162" s="73">
        <v>0.1</v>
      </c>
      <c r="AI2162" s="73">
        <v>1.4</v>
      </c>
      <c r="AJ2162" s="73">
        <v>3.8</v>
      </c>
      <c r="AK2162" s="73" t="s">
        <v>6427</v>
      </c>
    </row>
    <row r="2163">
      <c r="A2163" s="73" t="s">
        <v>6428</v>
      </c>
      <c r="B2163" s="74" t="s">
        <v>6428</v>
      </c>
      <c r="C2163" s="73" t="s">
        <v>6429</v>
      </c>
      <c r="D2163" s="73">
        <v>27143.0</v>
      </c>
      <c r="E2163" s="73" t="s">
        <v>1489</v>
      </c>
      <c r="F2163" s="73" t="s">
        <v>1490</v>
      </c>
      <c r="G2163" s="73">
        <v>44.5795</v>
      </c>
      <c r="H2163" s="73">
        <v>-94.2321</v>
      </c>
      <c r="I2163" s="73">
        <v>14950.0</v>
      </c>
      <c r="J2163" s="73">
        <v>9.8</v>
      </c>
      <c r="K2163" s="73">
        <f t="shared" si="1"/>
        <v>0.9713881155</v>
      </c>
      <c r="L2163" s="73">
        <f t="shared" si="2"/>
        <v>1.8</v>
      </c>
      <c r="M2163" s="73">
        <f t="shared" si="3"/>
        <v>2.948122</v>
      </c>
      <c r="N2163" s="73" t="s">
        <v>1373</v>
      </c>
      <c r="O2163" s="73">
        <v>41.9</v>
      </c>
      <c r="P2163" s="73">
        <v>51.0</v>
      </c>
      <c r="Q2163" s="73">
        <v>49.0</v>
      </c>
      <c r="R2163" s="73">
        <v>55.0</v>
      </c>
      <c r="S2163" s="73">
        <v>3.17</v>
      </c>
      <c r="T2163" s="73">
        <v>74781.0</v>
      </c>
      <c r="U2163" s="73">
        <v>34.9</v>
      </c>
      <c r="V2163" s="73">
        <v>81.3</v>
      </c>
      <c r="W2163" s="73">
        <v>193053.0</v>
      </c>
      <c r="X2163" s="73">
        <v>818.0</v>
      </c>
      <c r="Y2163" s="73">
        <v>17.8</v>
      </c>
      <c r="Z2163" s="73">
        <v>68.1</v>
      </c>
      <c r="AA2163" s="73">
        <v>8277.0</v>
      </c>
      <c r="AB2163" s="73">
        <v>3.2</v>
      </c>
      <c r="AC2163" s="75">
        <v>45352.0</v>
      </c>
      <c r="AD2163" s="73">
        <v>90.6</v>
      </c>
      <c r="AE2163" s="73">
        <v>1.0</v>
      </c>
      <c r="AF2163" s="73">
        <v>0.4</v>
      </c>
      <c r="AG2163" s="73">
        <v>0.4</v>
      </c>
      <c r="AH2163" s="73">
        <v>0.1</v>
      </c>
      <c r="AI2163" s="73">
        <v>4.2</v>
      </c>
      <c r="AJ2163" s="73">
        <v>3.3</v>
      </c>
      <c r="AK2163" s="73" t="s">
        <v>6430</v>
      </c>
    </row>
    <row r="2164">
      <c r="A2164" s="73" t="s">
        <v>6431</v>
      </c>
      <c r="B2164" s="74" t="s">
        <v>6431</v>
      </c>
      <c r="C2164" s="73" t="s">
        <v>6432</v>
      </c>
      <c r="D2164" s="73">
        <v>21123.0</v>
      </c>
      <c r="E2164" s="73" t="s">
        <v>1656</v>
      </c>
      <c r="F2164" s="73" t="s">
        <v>1657</v>
      </c>
      <c r="G2164" s="73">
        <v>37.5458</v>
      </c>
      <c r="H2164" s="73">
        <v>-85.6979</v>
      </c>
      <c r="I2164" s="73">
        <v>14902.0</v>
      </c>
      <c r="J2164" s="73">
        <v>22.04</v>
      </c>
      <c r="K2164" s="73">
        <f t="shared" si="1"/>
        <v>0.9768967594</v>
      </c>
      <c r="L2164" s="73">
        <f t="shared" si="2"/>
        <v>1.8</v>
      </c>
      <c r="M2164" s="73">
        <f t="shared" si="3"/>
        <v>2.9957356</v>
      </c>
      <c r="N2164" s="73" t="s">
        <v>1396</v>
      </c>
      <c r="O2164" s="73">
        <v>41.3</v>
      </c>
      <c r="P2164" s="73">
        <v>49.4</v>
      </c>
      <c r="Q2164" s="73">
        <v>50.6</v>
      </c>
      <c r="R2164" s="73">
        <v>54.7</v>
      </c>
      <c r="S2164" s="73">
        <v>3.0</v>
      </c>
      <c r="T2164" s="73">
        <v>57867.0</v>
      </c>
      <c r="U2164" s="73">
        <v>23.5</v>
      </c>
      <c r="V2164" s="73">
        <v>74.8</v>
      </c>
      <c r="W2164" s="73">
        <v>163756.0</v>
      </c>
      <c r="X2164" s="73">
        <v>816.0</v>
      </c>
      <c r="Y2164" s="73">
        <v>15.2</v>
      </c>
      <c r="Z2164" s="73">
        <v>55.8</v>
      </c>
      <c r="AA2164" s="73">
        <v>5942.0</v>
      </c>
      <c r="AB2164" s="73">
        <v>2.8</v>
      </c>
      <c r="AC2164" s="75">
        <v>45352.0</v>
      </c>
      <c r="AD2164" s="73">
        <v>91.6</v>
      </c>
      <c r="AE2164" s="73">
        <v>3.1</v>
      </c>
      <c r="AF2164" s="73">
        <v>0.2</v>
      </c>
      <c r="AG2164" s="73">
        <v>0.0</v>
      </c>
      <c r="AH2164" s="73">
        <v>0.0</v>
      </c>
      <c r="AI2164" s="73">
        <v>1.1</v>
      </c>
      <c r="AJ2164" s="73">
        <v>4.0</v>
      </c>
      <c r="AK2164" s="73" t="s">
        <v>6433</v>
      </c>
    </row>
    <row r="2165">
      <c r="A2165" s="73" t="s">
        <v>2862</v>
      </c>
      <c r="B2165" s="74" t="s">
        <v>2862</v>
      </c>
      <c r="C2165" s="73" t="s">
        <v>2863</v>
      </c>
      <c r="D2165" s="73">
        <v>13159.0</v>
      </c>
      <c r="E2165" s="73" t="s">
        <v>1525</v>
      </c>
      <c r="F2165" s="73" t="s">
        <v>1526</v>
      </c>
      <c r="G2165" s="73">
        <v>33.3165</v>
      </c>
      <c r="H2165" s="73">
        <v>-83.688</v>
      </c>
      <c r="I2165" s="73">
        <v>14882.0</v>
      </c>
      <c r="J2165" s="73">
        <v>15.6</v>
      </c>
      <c r="K2165" s="73">
        <f t="shared" si="1"/>
        <v>0.9739945376</v>
      </c>
      <c r="L2165" s="73">
        <f t="shared" si="2"/>
        <v>1.8</v>
      </c>
      <c r="M2165" s="73">
        <f t="shared" si="3"/>
        <v>2.970684</v>
      </c>
      <c r="N2165" s="73" t="s">
        <v>1396</v>
      </c>
      <c r="O2165" s="73">
        <v>42.2</v>
      </c>
      <c r="P2165" s="73">
        <v>48.9</v>
      </c>
      <c r="Q2165" s="73">
        <v>51.1</v>
      </c>
      <c r="R2165" s="73">
        <v>53.8</v>
      </c>
      <c r="S2165" s="73">
        <v>3.08</v>
      </c>
      <c r="T2165" s="73">
        <v>57374.0</v>
      </c>
      <c r="U2165" s="73">
        <v>25.7</v>
      </c>
      <c r="V2165" s="73">
        <v>82.5</v>
      </c>
      <c r="W2165" s="73">
        <v>183117.0</v>
      </c>
      <c r="X2165" s="73">
        <v>1009.0</v>
      </c>
      <c r="Y2165" s="73">
        <v>18.3</v>
      </c>
      <c r="Z2165" s="73">
        <v>58.6</v>
      </c>
      <c r="AA2165" s="73">
        <v>7410.0</v>
      </c>
      <c r="AB2165" s="73">
        <v>6.1</v>
      </c>
      <c r="AC2165" s="75">
        <v>45352.0</v>
      </c>
      <c r="AD2165" s="73">
        <v>75.4</v>
      </c>
      <c r="AE2165" s="73">
        <v>18.5</v>
      </c>
      <c r="AF2165" s="73">
        <v>0.1</v>
      </c>
      <c r="AG2165" s="73">
        <v>0.0</v>
      </c>
      <c r="AH2165" s="73">
        <v>0.0</v>
      </c>
      <c r="AI2165" s="73">
        <v>2.7</v>
      </c>
      <c r="AJ2165" s="73">
        <v>3.2</v>
      </c>
      <c r="AK2165" s="73" t="s">
        <v>6434</v>
      </c>
    </row>
    <row r="2166">
      <c r="A2166" s="73" t="s">
        <v>2819</v>
      </c>
      <c r="B2166" s="74" t="s">
        <v>2819</v>
      </c>
      <c r="C2166" s="73" t="s">
        <v>2820</v>
      </c>
      <c r="D2166" s="73">
        <v>51043.0</v>
      </c>
      <c r="E2166" s="73" t="s">
        <v>1509</v>
      </c>
      <c r="F2166" s="73" t="s">
        <v>1510</v>
      </c>
      <c r="G2166" s="73">
        <v>39.1123</v>
      </c>
      <c r="H2166" s="73">
        <v>-77.9967</v>
      </c>
      <c r="I2166" s="73">
        <v>14882.0</v>
      </c>
      <c r="J2166" s="73">
        <v>32.66</v>
      </c>
      <c r="K2166" s="73">
        <f t="shared" si="1"/>
        <v>0.9817016225</v>
      </c>
      <c r="L2166" s="73">
        <f t="shared" si="2"/>
        <v>1.8</v>
      </c>
      <c r="M2166" s="73">
        <f t="shared" si="3"/>
        <v>3.0370474</v>
      </c>
      <c r="N2166" s="73" t="s">
        <v>1396</v>
      </c>
      <c r="O2166" s="73">
        <v>48.4</v>
      </c>
      <c r="P2166" s="73">
        <v>49.4</v>
      </c>
      <c r="Q2166" s="73">
        <v>50.6</v>
      </c>
      <c r="R2166" s="73">
        <v>55.9</v>
      </c>
      <c r="S2166" s="73">
        <v>3.1</v>
      </c>
      <c r="T2166" s="73">
        <v>107475.0</v>
      </c>
      <c r="U2166" s="73">
        <v>51.5</v>
      </c>
      <c r="V2166" s="73">
        <v>77.9</v>
      </c>
      <c r="W2166" s="73">
        <v>494436.0</v>
      </c>
      <c r="X2166" s="73">
        <v>1260.0</v>
      </c>
      <c r="Y2166" s="73">
        <v>34.5</v>
      </c>
      <c r="Z2166" s="73">
        <v>61.7</v>
      </c>
      <c r="AA2166" s="73">
        <v>7818.0</v>
      </c>
      <c r="AB2166" s="73">
        <v>3.5</v>
      </c>
      <c r="AC2166" s="75">
        <v>45352.0</v>
      </c>
      <c r="AD2166" s="73">
        <v>88.2</v>
      </c>
      <c r="AE2166" s="73">
        <v>4.6</v>
      </c>
      <c r="AF2166" s="73">
        <v>1.2</v>
      </c>
      <c r="AG2166" s="73">
        <v>0.3</v>
      </c>
      <c r="AH2166" s="73">
        <v>0.0</v>
      </c>
      <c r="AI2166" s="73">
        <v>2.4</v>
      </c>
      <c r="AJ2166" s="73">
        <v>3.3</v>
      </c>
      <c r="AK2166" s="73" t="s">
        <v>6435</v>
      </c>
    </row>
    <row r="2167">
      <c r="A2167" s="73" t="s">
        <v>6436</v>
      </c>
      <c r="B2167" s="74" t="s">
        <v>6436</v>
      </c>
      <c r="C2167" s="73" t="s">
        <v>6437</v>
      </c>
      <c r="D2167" s="73">
        <v>47007.0</v>
      </c>
      <c r="E2167" s="73" t="s">
        <v>1593</v>
      </c>
      <c r="F2167" s="73" t="s">
        <v>1594</v>
      </c>
      <c r="G2167" s="73">
        <v>35.5964</v>
      </c>
      <c r="H2167" s="73">
        <v>-85.2051</v>
      </c>
      <c r="I2167" s="73">
        <v>14816.0</v>
      </c>
      <c r="J2167" s="73">
        <v>14.07</v>
      </c>
      <c r="K2167" s="73">
        <f t="shared" si="1"/>
        <v>0.9733063031</v>
      </c>
      <c r="L2167" s="73">
        <f t="shared" si="2"/>
        <v>1.8</v>
      </c>
      <c r="M2167" s="73">
        <f t="shared" si="3"/>
        <v>2.9647323</v>
      </c>
      <c r="N2167" s="73" t="s">
        <v>1373</v>
      </c>
      <c r="O2167" s="73">
        <v>44.6</v>
      </c>
      <c r="P2167" s="73">
        <v>59.0</v>
      </c>
      <c r="Q2167" s="73">
        <v>41.0</v>
      </c>
      <c r="R2167" s="73">
        <v>48.9</v>
      </c>
      <c r="S2167" s="73">
        <v>3.13</v>
      </c>
      <c r="T2167" s="73">
        <v>51783.0</v>
      </c>
      <c r="U2167" s="73">
        <v>20.8</v>
      </c>
      <c r="V2167" s="73">
        <v>80.6</v>
      </c>
      <c r="W2167" s="73">
        <v>147439.0</v>
      </c>
      <c r="X2167" s="73">
        <v>751.0</v>
      </c>
      <c r="Y2167" s="73">
        <v>10.4</v>
      </c>
      <c r="Z2167" s="73">
        <v>47.7</v>
      </c>
      <c r="AA2167" s="73">
        <v>4552.0</v>
      </c>
      <c r="AB2167" s="73">
        <v>6.7</v>
      </c>
      <c r="AC2167" s="75">
        <v>45352.0</v>
      </c>
      <c r="AD2167" s="73">
        <v>89.3</v>
      </c>
      <c r="AE2167" s="73">
        <v>5.7</v>
      </c>
      <c r="AF2167" s="73">
        <v>0.1</v>
      </c>
      <c r="AG2167" s="73">
        <v>0.3</v>
      </c>
      <c r="AH2167" s="73">
        <v>0.0</v>
      </c>
      <c r="AI2167" s="73">
        <v>0.5</v>
      </c>
      <c r="AJ2167" s="73">
        <v>4.1</v>
      </c>
      <c r="AK2167" s="73" t="s">
        <v>6438</v>
      </c>
    </row>
    <row r="2168">
      <c r="A2168" s="73" t="s">
        <v>6439</v>
      </c>
      <c r="B2168" s="74" t="s">
        <v>6439</v>
      </c>
      <c r="C2168" s="73" t="s">
        <v>6440</v>
      </c>
      <c r="D2168" s="73">
        <v>48255.0</v>
      </c>
      <c r="E2168" s="73" t="s">
        <v>1377</v>
      </c>
      <c r="F2168" s="73" t="s">
        <v>1378</v>
      </c>
      <c r="G2168" s="73">
        <v>28.9057</v>
      </c>
      <c r="H2168" s="73">
        <v>-97.8594</v>
      </c>
      <c r="I2168" s="73">
        <v>14805.0</v>
      </c>
      <c r="J2168" s="73">
        <v>7.64</v>
      </c>
      <c r="K2168" s="73">
        <f t="shared" si="1"/>
        <v>0.9704192314</v>
      </c>
      <c r="L2168" s="73">
        <f t="shared" si="2"/>
        <v>1.8</v>
      </c>
      <c r="M2168" s="73">
        <f t="shared" si="3"/>
        <v>2.9397196</v>
      </c>
      <c r="N2168" s="73" t="s">
        <v>1373</v>
      </c>
      <c r="O2168" s="73">
        <v>35.6</v>
      </c>
      <c r="P2168" s="73">
        <v>58.8</v>
      </c>
      <c r="Q2168" s="73">
        <v>41.2</v>
      </c>
      <c r="R2168" s="73">
        <v>37.7</v>
      </c>
      <c r="S2168" s="73">
        <v>3.04</v>
      </c>
      <c r="T2168" s="73">
        <v>57798.0</v>
      </c>
      <c r="U2168" s="73">
        <v>31.5</v>
      </c>
      <c r="V2168" s="73">
        <v>67.5</v>
      </c>
      <c r="W2168" s="73">
        <v>132300.0</v>
      </c>
      <c r="X2168" s="73">
        <v>868.0</v>
      </c>
      <c r="Y2168" s="73">
        <v>16.2</v>
      </c>
      <c r="Z2168" s="73">
        <v>43.0</v>
      </c>
      <c r="AA2168" s="73">
        <v>7003.0</v>
      </c>
      <c r="AB2168" s="73">
        <v>5.3</v>
      </c>
      <c r="AC2168" s="75">
        <v>45352.0</v>
      </c>
      <c r="AD2168" s="73">
        <v>65.6</v>
      </c>
      <c r="AE2168" s="73">
        <v>6.5</v>
      </c>
      <c r="AF2168" s="73">
        <v>1.1</v>
      </c>
      <c r="AG2168" s="73">
        <v>0.4</v>
      </c>
      <c r="AH2168" s="73">
        <v>0.0</v>
      </c>
      <c r="AI2168" s="73">
        <v>5.6</v>
      </c>
      <c r="AJ2168" s="73">
        <v>20.8</v>
      </c>
      <c r="AK2168" s="73" t="s">
        <v>6441</v>
      </c>
    </row>
    <row r="2169">
      <c r="A2169" s="73" t="s">
        <v>6442</v>
      </c>
      <c r="B2169" s="74" t="s">
        <v>6442</v>
      </c>
      <c r="C2169" s="73" t="s">
        <v>6443</v>
      </c>
      <c r="D2169" s="73">
        <v>29073.0</v>
      </c>
      <c r="E2169" s="73" t="s">
        <v>1547</v>
      </c>
      <c r="F2169" s="73" t="s">
        <v>1548</v>
      </c>
      <c r="G2169" s="73">
        <v>38.4409</v>
      </c>
      <c r="H2169" s="73">
        <v>-91.5079</v>
      </c>
      <c r="I2169" s="73">
        <v>14801.0</v>
      </c>
      <c r="J2169" s="73">
        <v>11.01</v>
      </c>
      <c r="K2169" s="73">
        <f t="shared" si="1"/>
        <v>0.9719312927</v>
      </c>
      <c r="L2169" s="73">
        <f t="shared" si="2"/>
        <v>1.8</v>
      </c>
      <c r="M2169" s="73">
        <f t="shared" si="3"/>
        <v>2.9528289</v>
      </c>
      <c r="N2169" s="73" t="s">
        <v>1373</v>
      </c>
      <c r="O2169" s="73">
        <v>46.3</v>
      </c>
      <c r="P2169" s="73">
        <v>50.8</v>
      </c>
      <c r="Q2169" s="73">
        <v>49.2</v>
      </c>
      <c r="R2169" s="73">
        <v>54.7</v>
      </c>
      <c r="S2169" s="73">
        <v>2.95</v>
      </c>
      <c r="T2169" s="73">
        <v>62638.0</v>
      </c>
      <c r="U2169" s="73">
        <v>24.7</v>
      </c>
      <c r="V2169" s="73">
        <v>80.7</v>
      </c>
      <c r="W2169" s="73">
        <v>157877.0</v>
      </c>
      <c r="X2169" s="73">
        <v>661.0</v>
      </c>
      <c r="Y2169" s="73">
        <v>19.3</v>
      </c>
      <c r="Z2169" s="73">
        <v>60.6</v>
      </c>
      <c r="AA2169" s="73">
        <v>7570.0</v>
      </c>
      <c r="AB2169" s="73">
        <v>2.1</v>
      </c>
      <c r="AC2169" s="75">
        <v>45352.0</v>
      </c>
      <c r="AD2169" s="73">
        <v>94.9</v>
      </c>
      <c r="AE2169" s="73">
        <v>0.9</v>
      </c>
      <c r="AF2169" s="73">
        <v>0.2</v>
      </c>
      <c r="AG2169" s="73">
        <v>0.2</v>
      </c>
      <c r="AH2169" s="73">
        <v>0.4</v>
      </c>
      <c r="AI2169" s="73">
        <v>0.0</v>
      </c>
      <c r="AJ2169" s="73">
        <v>3.5</v>
      </c>
      <c r="AK2169" s="73" t="s">
        <v>6444</v>
      </c>
    </row>
    <row r="2170">
      <c r="A2170" s="73" t="s">
        <v>6445</v>
      </c>
      <c r="B2170" s="74" t="s">
        <v>6445</v>
      </c>
      <c r="C2170" s="73" t="s">
        <v>6446</v>
      </c>
      <c r="D2170" s="73">
        <v>13161.0</v>
      </c>
      <c r="E2170" s="73" t="s">
        <v>1525</v>
      </c>
      <c r="F2170" s="73" t="s">
        <v>1526</v>
      </c>
      <c r="G2170" s="73">
        <v>31.8056</v>
      </c>
      <c r="H2170" s="73">
        <v>-82.6368</v>
      </c>
      <c r="I2170" s="73">
        <v>14791.0</v>
      </c>
      <c r="J2170" s="73">
        <v>17.26</v>
      </c>
      <c r="K2170" s="73">
        <f t="shared" si="1"/>
        <v>0.9747418</v>
      </c>
      <c r="L2170" s="73">
        <f t="shared" si="2"/>
        <v>1.8</v>
      </c>
      <c r="M2170" s="73">
        <f t="shared" si="3"/>
        <v>2.9771414</v>
      </c>
      <c r="N2170" s="73" t="s">
        <v>1396</v>
      </c>
      <c r="O2170" s="73">
        <v>39.1</v>
      </c>
      <c r="P2170" s="73">
        <v>50.0</v>
      </c>
      <c r="Q2170" s="73">
        <v>50.0</v>
      </c>
      <c r="R2170" s="73">
        <v>44.9</v>
      </c>
      <c r="S2170" s="73">
        <v>3.4</v>
      </c>
      <c r="T2170" s="73">
        <v>41780.0</v>
      </c>
      <c r="U2170" s="73">
        <v>14.6</v>
      </c>
      <c r="V2170" s="73">
        <v>67.5</v>
      </c>
      <c r="W2170" s="73">
        <v>119280.0</v>
      </c>
      <c r="X2170" s="73">
        <v>626.0</v>
      </c>
      <c r="Y2170" s="73">
        <v>11.5</v>
      </c>
      <c r="Z2170" s="73">
        <v>52.5</v>
      </c>
      <c r="AA2170" s="73">
        <v>6149.0</v>
      </c>
      <c r="AB2170" s="73">
        <v>4.1</v>
      </c>
      <c r="AC2170" s="75">
        <v>45352.0</v>
      </c>
      <c r="AD2170" s="73">
        <v>71.2</v>
      </c>
      <c r="AE2170" s="73">
        <v>15.6</v>
      </c>
      <c r="AF2170" s="73">
        <v>0.3</v>
      </c>
      <c r="AG2170" s="73">
        <v>0.2</v>
      </c>
      <c r="AH2170" s="73">
        <v>0.0</v>
      </c>
      <c r="AI2170" s="73">
        <v>2.2</v>
      </c>
      <c r="AJ2170" s="73">
        <v>10.5</v>
      </c>
      <c r="AK2170" s="73" t="s">
        <v>6447</v>
      </c>
    </row>
    <row r="2171">
      <c r="A2171" s="73" t="s">
        <v>3772</v>
      </c>
      <c r="B2171" s="74" t="s">
        <v>3772</v>
      </c>
      <c r="C2171" s="73" t="s">
        <v>3773</v>
      </c>
      <c r="D2171" s="73">
        <v>17149.0</v>
      </c>
      <c r="E2171" s="73" t="s">
        <v>1371</v>
      </c>
      <c r="F2171" s="73" t="s">
        <v>1372</v>
      </c>
      <c r="G2171" s="73">
        <v>39.6225</v>
      </c>
      <c r="H2171" s="73">
        <v>-90.8863</v>
      </c>
      <c r="I2171" s="73">
        <v>14776.0</v>
      </c>
      <c r="J2171" s="73">
        <v>6.86</v>
      </c>
      <c r="K2171" s="73">
        <f t="shared" si="1"/>
        <v>0.9700695941</v>
      </c>
      <c r="L2171" s="73">
        <f t="shared" si="2"/>
        <v>1.8</v>
      </c>
      <c r="M2171" s="73">
        <f t="shared" si="3"/>
        <v>2.9366854</v>
      </c>
      <c r="N2171" s="73" t="s">
        <v>1373</v>
      </c>
      <c r="O2171" s="73">
        <v>42.8</v>
      </c>
      <c r="P2171" s="73">
        <v>50.1</v>
      </c>
      <c r="Q2171" s="73">
        <v>49.9</v>
      </c>
      <c r="R2171" s="73">
        <v>48.8</v>
      </c>
      <c r="S2171" s="73">
        <v>3.23</v>
      </c>
      <c r="T2171" s="73">
        <v>55514.0</v>
      </c>
      <c r="U2171" s="73">
        <v>22.7</v>
      </c>
      <c r="V2171" s="73">
        <v>79.0</v>
      </c>
      <c r="W2171" s="73">
        <v>96705.0</v>
      </c>
      <c r="X2171" s="73">
        <v>641.0</v>
      </c>
      <c r="Y2171" s="73">
        <v>18.0</v>
      </c>
      <c r="Z2171" s="73">
        <v>57.5</v>
      </c>
      <c r="AA2171" s="73">
        <v>6550.0</v>
      </c>
      <c r="AB2171" s="73">
        <v>4.7</v>
      </c>
      <c r="AC2171" s="75">
        <v>45352.0</v>
      </c>
      <c r="AD2171" s="73">
        <v>96.3</v>
      </c>
      <c r="AE2171" s="73">
        <v>0.7</v>
      </c>
      <c r="AF2171" s="73">
        <v>0.3</v>
      </c>
      <c r="AG2171" s="73">
        <v>0.0</v>
      </c>
      <c r="AH2171" s="73">
        <v>0.6</v>
      </c>
      <c r="AI2171" s="73">
        <v>0.5</v>
      </c>
      <c r="AJ2171" s="73">
        <v>1.5</v>
      </c>
      <c r="AK2171" s="73" t="s">
        <v>6448</v>
      </c>
    </row>
    <row r="2172">
      <c r="A2172" s="73" t="s">
        <v>4114</v>
      </c>
      <c r="B2172" s="74" t="s">
        <v>4114</v>
      </c>
      <c r="C2172" s="73" t="s">
        <v>4115</v>
      </c>
      <c r="D2172" s="73">
        <v>51125.0</v>
      </c>
      <c r="E2172" s="73" t="s">
        <v>1509</v>
      </c>
      <c r="F2172" s="73" t="s">
        <v>1510</v>
      </c>
      <c r="G2172" s="73">
        <v>37.7874</v>
      </c>
      <c r="H2172" s="73">
        <v>-78.8868</v>
      </c>
      <c r="I2172" s="73">
        <v>14773.0</v>
      </c>
      <c r="J2172" s="73">
        <v>12.12</v>
      </c>
      <c r="K2172" s="73">
        <f t="shared" si="1"/>
        <v>0.9724298463</v>
      </c>
      <c r="L2172" s="73">
        <f t="shared" si="2"/>
        <v>1.8</v>
      </c>
      <c r="M2172" s="73">
        <f t="shared" si="3"/>
        <v>2.9571468</v>
      </c>
      <c r="N2172" s="73" t="s">
        <v>1396</v>
      </c>
      <c r="O2172" s="73">
        <v>50.7</v>
      </c>
      <c r="P2172" s="73">
        <v>50.5</v>
      </c>
      <c r="Q2172" s="73">
        <v>49.5</v>
      </c>
      <c r="R2172" s="73">
        <v>56.2</v>
      </c>
      <c r="S2172" s="73">
        <v>3.02</v>
      </c>
      <c r="T2172" s="73">
        <v>64028.0</v>
      </c>
      <c r="U2172" s="73">
        <v>32.6</v>
      </c>
      <c r="V2172" s="73">
        <v>79.0</v>
      </c>
      <c r="W2172" s="73">
        <v>277857.0</v>
      </c>
      <c r="X2172" s="73">
        <v>921.0</v>
      </c>
      <c r="Y2172" s="73">
        <v>30.4</v>
      </c>
      <c r="Z2172" s="73">
        <v>56.4</v>
      </c>
      <c r="AA2172" s="73">
        <v>7752.0</v>
      </c>
      <c r="AB2172" s="73">
        <v>3.2</v>
      </c>
      <c r="AC2172" s="75">
        <v>45352.0</v>
      </c>
      <c r="AD2172" s="73">
        <v>82.3</v>
      </c>
      <c r="AE2172" s="73">
        <v>12.4</v>
      </c>
      <c r="AF2172" s="73">
        <v>0.2</v>
      </c>
      <c r="AG2172" s="73">
        <v>0.1</v>
      </c>
      <c r="AH2172" s="73">
        <v>0.0</v>
      </c>
      <c r="AI2172" s="73">
        <v>2.5</v>
      </c>
      <c r="AJ2172" s="73">
        <v>2.6</v>
      </c>
      <c r="AK2172" s="73" t="s">
        <v>6449</v>
      </c>
    </row>
    <row r="2173">
      <c r="A2173" s="73" t="s">
        <v>2964</v>
      </c>
      <c r="B2173" s="74" t="s">
        <v>2964</v>
      </c>
      <c r="C2173" s="73" t="s">
        <v>6450</v>
      </c>
      <c r="D2173" s="73">
        <v>22059.0</v>
      </c>
      <c r="E2173" s="73" t="s">
        <v>1885</v>
      </c>
      <c r="F2173" s="73" t="s">
        <v>1886</v>
      </c>
      <c r="G2173" s="73">
        <v>31.6769</v>
      </c>
      <c r="H2173" s="73">
        <v>-92.1605</v>
      </c>
      <c r="I2173" s="73">
        <v>14764.0</v>
      </c>
      <c r="J2173" s="73">
        <v>9.12</v>
      </c>
      <c r="K2173" s="73">
        <f t="shared" si="1"/>
        <v>0.9710829922</v>
      </c>
      <c r="L2173" s="73">
        <f t="shared" si="2"/>
        <v>1.8</v>
      </c>
      <c r="M2173" s="73">
        <f t="shared" si="3"/>
        <v>2.9454768</v>
      </c>
      <c r="N2173" s="73" t="s">
        <v>1373</v>
      </c>
      <c r="O2173" s="73">
        <v>38.3</v>
      </c>
      <c r="P2173" s="73">
        <v>54.2</v>
      </c>
      <c r="Q2173" s="73">
        <v>45.8</v>
      </c>
      <c r="R2173" s="73">
        <v>46.6</v>
      </c>
      <c r="S2173" s="73">
        <v>3.43</v>
      </c>
      <c r="T2173" s="73">
        <v>59926.0</v>
      </c>
      <c r="U2173" s="73">
        <v>25.8</v>
      </c>
      <c r="V2173" s="73">
        <v>83.1</v>
      </c>
      <c r="W2173" s="73">
        <v>122752.0</v>
      </c>
      <c r="X2173" s="73">
        <v>646.0</v>
      </c>
      <c r="Y2173" s="73">
        <v>17.7</v>
      </c>
      <c r="Z2173" s="73">
        <v>55.8</v>
      </c>
      <c r="AA2173" s="73">
        <v>6589.0</v>
      </c>
      <c r="AB2173" s="73">
        <v>4.6</v>
      </c>
      <c r="AC2173" s="75">
        <v>45352.0</v>
      </c>
      <c r="AD2173" s="73">
        <v>82.4</v>
      </c>
      <c r="AE2173" s="73">
        <v>11.7</v>
      </c>
      <c r="AF2173" s="73">
        <v>1.9</v>
      </c>
      <c r="AG2173" s="73">
        <v>0.4</v>
      </c>
      <c r="AH2173" s="73">
        <v>0.6</v>
      </c>
      <c r="AI2173" s="73">
        <v>0.5</v>
      </c>
      <c r="AJ2173" s="73">
        <v>2.5</v>
      </c>
      <c r="AK2173" s="73" t="s">
        <v>6451</v>
      </c>
    </row>
    <row r="2174">
      <c r="A2174" s="73" t="s">
        <v>4870</v>
      </c>
      <c r="B2174" s="74" t="s">
        <v>4870</v>
      </c>
      <c r="C2174" s="73" t="s">
        <v>4871</v>
      </c>
      <c r="D2174" s="73">
        <v>1065.0</v>
      </c>
      <c r="E2174" s="73" t="s">
        <v>1706</v>
      </c>
      <c r="F2174" s="73" t="s">
        <v>1707</v>
      </c>
      <c r="G2174" s="73">
        <v>32.7627</v>
      </c>
      <c r="H2174" s="73">
        <v>-87.6291</v>
      </c>
      <c r="I2174" s="73">
        <v>14742.0</v>
      </c>
      <c r="J2174" s="73">
        <v>8.84</v>
      </c>
      <c r="K2174" s="73">
        <f t="shared" si="1"/>
        <v>0.970957381</v>
      </c>
      <c r="L2174" s="73">
        <f t="shared" si="2"/>
        <v>1.8</v>
      </c>
      <c r="M2174" s="73">
        <f t="shared" si="3"/>
        <v>2.9443876</v>
      </c>
      <c r="N2174" s="73" t="s">
        <v>1373</v>
      </c>
      <c r="O2174" s="73">
        <v>40.5</v>
      </c>
      <c r="P2174" s="73">
        <v>47.6</v>
      </c>
      <c r="Q2174" s="73">
        <v>52.4</v>
      </c>
      <c r="R2174" s="73">
        <v>39.3</v>
      </c>
      <c r="S2174" s="73">
        <v>3.71</v>
      </c>
      <c r="T2174" s="73">
        <v>35851.0</v>
      </c>
      <c r="U2174" s="73">
        <v>16.1</v>
      </c>
      <c r="V2174" s="73">
        <v>77.5</v>
      </c>
      <c r="W2174" s="73">
        <v>108570.0</v>
      </c>
      <c r="X2174" s="73">
        <v>668.0</v>
      </c>
      <c r="Y2174" s="73">
        <v>16.4</v>
      </c>
      <c r="Z2174" s="73">
        <v>50.9</v>
      </c>
      <c r="AA2174" s="73">
        <v>5932.0</v>
      </c>
      <c r="AB2174" s="73">
        <v>7.6</v>
      </c>
      <c r="AC2174" s="75">
        <v>45352.0</v>
      </c>
      <c r="AD2174" s="73">
        <v>38.4</v>
      </c>
      <c r="AE2174" s="73">
        <v>56.8</v>
      </c>
      <c r="AF2174" s="73">
        <v>0.1</v>
      </c>
      <c r="AG2174" s="73">
        <v>0.3</v>
      </c>
      <c r="AH2174" s="73">
        <v>0.0</v>
      </c>
      <c r="AI2174" s="73">
        <v>0.1</v>
      </c>
      <c r="AJ2174" s="73">
        <v>4.4</v>
      </c>
      <c r="AK2174" s="73" t="s">
        <v>6452</v>
      </c>
    </row>
    <row r="2175">
      <c r="A2175" s="73" t="s">
        <v>6453</v>
      </c>
      <c r="B2175" s="74" t="s">
        <v>6453</v>
      </c>
      <c r="C2175" s="73" t="s">
        <v>6454</v>
      </c>
      <c r="D2175" s="73">
        <v>72073.0</v>
      </c>
      <c r="E2175" s="73" t="s">
        <v>2039</v>
      </c>
      <c r="F2175" s="73" t="s">
        <v>2040</v>
      </c>
      <c r="G2175" s="73">
        <v>18.2107</v>
      </c>
      <c r="H2175" s="73">
        <v>-66.5885</v>
      </c>
      <c r="I2175" s="73">
        <v>14726.0</v>
      </c>
      <c r="J2175" s="73">
        <v>127.67</v>
      </c>
      <c r="K2175" s="73">
        <f t="shared" si="1"/>
        <v>1.025752774</v>
      </c>
      <c r="L2175" s="73">
        <f t="shared" si="2"/>
        <v>1.8</v>
      </c>
      <c r="M2175" s="73">
        <f t="shared" si="3"/>
        <v>3.4066363</v>
      </c>
      <c r="N2175" s="73" t="s">
        <v>2041</v>
      </c>
      <c r="O2175" s="73">
        <v>41.7</v>
      </c>
      <c r="P2175" s="73">
        <v>48.9</v>
      </c>
      <c r="Q2175" s="73">
        <v>51.1</v>
      </c>
      <c r="R2175" s="73">
        <v>35.9</v>
      </c>
      <c r="S2175" s="73">
        <v>3.44</v>
      </c>
      <c r="T2175" s="73">
        <v>18363.0</v>
      </c>
      <c r="U2175" s="73">
        <v>0.3</v>
      </c>
      <c r="V2175" s="73">
        <v>59.3</v>
      </c>
      <c r="W2175" s="73">
        <v>101742.0</v>
      </c>
      <c r="X2175" s="73">
        <v>439.0</v>
      </c>
      <c r="Y2175" s="73">
        <v>20.8</v>
      </c>
      <c r="Z2175" s="73">
        <v>36.8</v>
      </c>
      <c r="AA2175" s="73">
        <v>4942.0</v>
      </c>
      <c r="AB2175" s="73">
        <v>19.8</v>
      </c>
      <c r="AC2175" s="75">
        <v>45352.0</v>
      </c>
      <c r="AD2175" s="73">
        <v>54.4</v>
      </c>
      <c r="AE2175" s="73">
        <v>3.8</v>
      </c>
      <c r="AF2175" s="73">
        <v>0.0</v>
      </c>
      <c r="AG2175" s="73">
        <v>0.0</v>
      </c>
      <c r="AH2175" s="73">
        <v>0.0</v>
      </c>
      <c r="AI2175" s="73">
        <v>38.0</v>
      </c>
      <c r="AJ2175" s="73">
        <v>3.7</v>
      </c>
      <c r="AK2175" s="73">
        <v>664.0</v>
      </c>
    </row>
    <row r="2176">
      <c r="A2176" s="73" t="s">
        <v>6455</v>
      </c>
      <c r="B2176" s="74" t="s">
        <v>6455</v>
      </c>
      <c r="C2176" s="73" t="s">
        <v>6456</v>
      </c>
      <c r="D2176" s="73">
        <v>19109.0</v>
      </c>
      <c r="E2176" s="73" t="s">
        <v>1844</v>
      </c>
      <c r="F2176" s="73" t="s">
        <v>1845</v>
      </c>
      <c r="G2176" s="73">
        <v>43.2041</v>
      </c>
      <c r="H2176" s="73">
        <v>-94.2067</v>
      </c>
      <c r="I2176" s="73">
        <v>14718.0</v>
      </c>
      <c r="J2176" s="73">
        <v>5.84</v>
      </c>
      <c r="K2176" s="73">
        <f t="shared" si="1"/>
        <v>0.9696125662</v>
      </c>
      <c r="L2176" s="73">
        <f t="shared" si="2"/>
        <v>1.8</v>
      </c>
      <c r="M2176" s="73">
        <f t="shared" si="3"/>
        <v>2.9327176</v>
      </c>
      <c r="N2176" s="73" t="s">
        <v>1373</v>
      </c>
      <c r="O2176" s="73">
        <v>45.1</v>
      </c>
      <c r="P2176" s="73">
        <v>50.5</v>
      </c>
      <c r="Q2176" s="73">
        <v>49.5</v>
      </c>
      <c r="R2176" s="73">
        <v>52.5</v>
      </c>
      <c r="S2176" s="73">
        <v>2.93</v>
      </c>
      <c r="T2176" s="73">
        <v>62553.0</v>
      </c>
      <c r="U2176" s="73">
        <v>25.2</v>
      </c>
      <c r="V2176" s="73">
        <v>73.8</v>
      </c>
      <c r="W2176" s="73">
        <v>118357.0</v>
      </c>
      <c r="X2176" s="73">
        <v>818.0</v>
      </c>
      <c r="Y2176" s="73">
        <v>19.9</v>
      </c>
      <c r="Z2176" s="73">
        <v>61.5</v>
      </c>
      <c r="AA2176" s="73">
        <v>8170.0</v>
      </c>
      <c r="AB2176" s="73">
        <v>3.8</v>
      </c>
      <c r="AC2176" s="75">
        <v>45352.0</v>
      </c>
      <c r="AD2176" s="73">
        <v>94.0</v>
      </c>
      <c r="AE2176" s="73">
        <v>0.8</v>
      </c>
      <c r="AF2176" s="73">
        <v>0.6</v>
      </c>
      <c r="AG2176" s="73">
        <v>0.1</v>
      </c>
      <c r="AH2176" s="73">
        <v>0.0</v>
      </c>
      <c r="AI2176" s="73">
        <v>1.9</v>
      </c>
      <c r="AJ2176" s="73">
        <v>2.4</v>
      </c>
      <c r="AK2176" s="73" t="s">
        <v>6457</v>
      </c>
    </row>
    <row r="2177">
      <c r="A2177" s="73" t="s">
        <v>6458</v>
      </c>
      <c r="B2177" s="74" t="s">
        <v>6458</v>
      </c>
      <c r="C2177" s="73" t="s">
        <v>6459</v>
      </c>
      <c r="D2177" s="73">
        <v>27129.0</v>
      </c>
      <c r="E2177" s="73" t="s">
        <v>1489</v>
      </c>
      <c r="F2177" s="73" t="s">
        <v>1490</v>
      </c>
      <c r="G2177" s="73">
        <v>44.7268</v>
      </c>
      <c r="H2177" s="73">
        <v>-94.9471</v>
      </c>
      <c r="I2177" s="73">
        <v>14707.0</v>
      </c>
      <c r="J2177" s="73">
        <v>5.78</v>
      </c>
      <c r="K2177" s="73">
        <f t="shared" si="1"/>
        <v>0.9695856889</v>
      </c>
      <c r="L2177" s="73">
        <f t="shared" si="2"/>
        <v>1.8</v>
      </c>
      <c r="M2177" s="73">
        <f t="shared" si="3"/>
        <v>2.9324842</v>
      </c>
      <c r="N2177" s="73" t="s">
        <v>1373</v>
      </c>
      <c r="O2177" s="73">
        <v>42.3</v>
      </c>
      <c r="P2177" s="73">
        <v>51.4</v>
      </c>
      <c r="Q2177" s="73">
        <v>48.6</v>
      </c>
      <c r="R2177" s="73">
        <v>52.3</v>
      </c>
      <c r="S2177" s="73">
        <v>3.05</v>
      </c>
      <c r="T2177" s="73">
        <v>66313.0</v>
      </c>
      <c r="U2177" s="73">
        <v>29.8</v>
      </c>
      <c r="V2177" s="73">
        <v>78.8</v>
      </c>
      <c r="W2177" s="73">
        <v>137068.0</v>
      </c>
      <c r="X2177" s="73">
        <v>746.0</v>
      </c>
      <c r="Y2177" s="73">
        <v>18.0</v>
      </c>
      <c r="Z2177" s="73">
        <v>63.0</v>
      </c>
      <c r="AA2177" s="73">
        <v>8042.0</v>
      </c>
      <c r="AB2177" s="73">
        <v>3.1</v>
      </c>
      <c r="AC2177" s="75">
        <v>45352.0</v>
      </c>
      <c r="AD2177" s="73">
        <v>88.1</v>
      </c>
      <c r="AE2177" s="73">
        <v>0.6</v>
      </c>
      <c r="AF2177" s="73">
        <v>0.8</v>
      </c>
      <c r="AG2177" s="73">
        <v>0.7</v>
      </c>
      <c r="AH2177" s="73">
        <v>0.0</v>
      </c>
      <c r="AI2177" s="73">
        <v>5.5</v>
      </c>
      <c r="AJ2177" s="73">
        <v>4.2</v>
      </c>
      <c r="AK2177" s="73" t="s">
        <v>6460</v>
      </c>
    </row>
    <row r="2178">
      <c r="A2178" s="73" t="s">
        <v>6461</v>
      </c>
      <c r="B2178" s="74" t="s">
        <v>6461</v>
      </c>
      <c r="C2178" s="73" t="s">
        <v>6462</v>
      </c>
      <c r="D2178" s="73">
        <v>48353.0</v>
      </c>
      <c r="E2178" s="73" t="s">
        <v>1377</v>
      </c>
      <c r="F2178" s="73" t="s">
        <v>1378</v>
      </c>
      <c r="G2178" s="73">
        <v>32.3035</v>
      </c>
      <c r="H2178" s="73">
        <v>-100.406</v>
      </c>
      <c r="I2178" s="73">
        <v>14657.0</v>
      </c>
      <c r="J2178" s="73">
        <v>6.21</v>
      </c>
      <c r="K2178" s="73">
        <f t="shared" si="1"/>
        <v>0.969778326</v>
      </c>
      <c r="L2178" s="73">
        <f t="shared" si="2"/>
        <v>1.8</v>
      </c>
      <c r="M2178" s="73">
        <f t="shared" si="3"/>
        <v>2.9341569</v>
      </c>
      <c r="N2178" s="73" t="s">
        <v>1373</v>
      </c>
      <c r="O2178" s="73">
        <v>36.6</v>
      </c>
      <c r="P2178" s="73">
        <v>50.7</v>
      </c>
      <c r="Q2178" s="73">
        <v>49.3</v>
      </c>
      <c r="R2178" s="73">
        <v>45.3</v>
      </c>
      <c r="S2178" s="73">
        <v>3.23</v>
      </c>
      <c r="T2178" s="73">
        <v>47437.0</v>
      </c>
      <c r="U2178" s="73">
        <v>20.3</v>
      </c>
      <c r="V2178" s="73">
        <v>65.4</v>
      </c>
      <c r="W2178" s="73">
        <v>94606.0</v>
      </c>
      <c r="X2178" s="73">
        <v>810.0</v>
      </c>
      <c r="Y2178" s="73">
        <v>14.0</v>
      </c>
      <c r="Z2178" s="73">
        <v>59.5</v>
      </c>
      <c r="AA2178" s="73">
        <v>7087.0</v>
      </c>
      <c r="AB2178" s="73">
        <v>6.6</v>
      </c>
      <c r="AC2178" s="75">
        <v>45352.0</v>
      </c>
      <c r="AD2178" s="73">
        <v>74.9</v>
      </c>
      <c r="AE2178" s="73">
        <v>4.8</v>
      </c>
      <c r="AF2178" s="73">
        <v>0.2</v>
      </c>
      <c r="AG2178" s="73">
        <v>0.7</v>
      </c>
      <c r="AH2178" s="73">
        <v>0.0</v>
      </c>
      <c r="AI2178" s="73">
        <v>7.6</v>
      </c>
      <c r="AJ2178" s="73">
        <v>11.9</v>
      </c>
      <c r="AK2178" s="73" t="s">
        <v>6463</v>
      </c>
    </row>
    <row r="2179">
      <c r="A2179" s="73" t="s">
        <v>6464</v>
      </c>
      <c r="B2179" s="74" t="s">
        <v>6464</v>
      </c>
      <c r="C2179" s="73" t="s">
        <v>6465</v>
      </c>
      <c r="D2179" s="73">
        <v>21191.0</v>
      </c>
      <c r="E2179" s="73" t="s">
        <v>1656</v>
      </c>
      <c r="F2179" s="73" t="s">
        <v>1657</v>
      </c>
      <c r="G2179" s="73">
        <v>38.6956</v>
      </c>
      <c r="H2179" s="73">
        <v>-84.3603</v>
      </c>
      <c r="I2179" s="73">
        <v>14638.0</v>
      </c>
      <c r="J2179" s="73">
        <v>20.39</v>
      </c>
      <c r="K2179" s="73">
        <f t="shared" si="1"/>
        <v>0.9761523548</v>
      </c>
      <c r="L2179" s="73">
        <f t="shared" si="2"/>
        <v>1.8</v>
      </c>
      <c r="M2179" s="73">
        <f t="shared" si="3"/>
        <v>2.9893171</v>
      </c>
      <c r="N2179" s="73" t="s">
        <v>1396</v>
      </c>
      <c r="O2179" s="73">
        <v>41.7</v>
      </c>
      <c r="P2179" s="73">
        <v>51.8</v>
      </c>
      <c r="Q2179" s="73">
        <v>48.2</v>
      </c>
      <c r="R2179" s="73">
        <v>48.2</v>
      </c>
      <c r="S2179" s="73">
        <v>3.2</v>
      </c>
      <c r="T2179" s="73">
        <v>58723.0</v>
      </c>
      <c r="U2179" s="73">
        <v>26.9</v>
      </c>
      <c r="V2179" s="73">
        <v>73.6</v>
      </c>
      <c r="W2179" s="73">
        <v>140636.0</v>
      </c>
      <c r="X2179" s="73">
        <v>838.0</v>
      </c>
      <c r="Y2179" s="73">
        <v>16.6</v>
      </c>
      <c r="Z2179" s="73">
        <v>60.4</v>
      </c>
      <c r="AA2179" s="73">
        <v>6940.0</v>
      </c>
      <c r="AB2179" s="73">
        <v>5.0</v>
      </c>
      <c r="AC2179" s="75">
        <v>45352.0</v>
      </c>
      <c r="AD2179" s="73">
        <v>94.3</v>
      </c>
      <c r="AE2179" s="73">
        <v>0.6</v>
      </c>
      <c r="AF2179" s="73">
        <v>0.4</v>
      </c>
      <c r="AG2179" s="73">
        <v>0.0</v>
      </c>
      <c r="AH2179" s="73">
        <v>0.3</v>
      </c>
      <c r="AI2179" s="73">
        <v>0.4</v>
      </c>
      <c r="AJ2179" s="73">
        <v>4.0</v>
      </c>
      <c r="AK2179" s="73" t="s">
        <v>6466</v>
      </c>
    </row>
    <row r="2180">
      <c r="A2180" s="73" t="s">
        <v>2355</v>
      </c>
      <c r="B2180" s="74" t="s">
        <v>2355</v>
      </c>
      <c r="C2180" s="73" t="s">
        <v>2356</v>
      </c>
      <c r="D2180" s="73">
        <v>19085.0</v>
      </c>
      <c r="E2180" s="73" t="s">
        <v>1844</v>
      </c>
      <c r="F2180" s="73" t="s">
        <v>1845</v>
      </c>
      <c r="G2180" s="73">
        <v>41.6829</v>
      </c>
      <c r="H2180" s="73">
        <v>-95.8168</v>
      </c>
      <c r="I2180" s="73">
        <v>14623.0</v>
      </c>
      <c r="J2180" s="73">
        <v>8.1</v>
      </c>
      <c r="K2180" s="73">
        <f t="shared" si="1"/>
        <v>0.9706254868</v>
      </c>
      <c r="L2180" s="73">
        <f t="shared" si="2"/>
        <v>1.8</v>
      </c>
      <c r="M2180" s="73">
        <f t="shared" si="3"/>
        <v>2.941509</v>
      </c>
      <c r="N2180" s="73" t="s">
        <v>1373</v>
      </c>
      <c r="O2180" s="73">
        <v>42.0</v>
      </c>
      <c r="P2180" s="73">
        <v>51.0</v>
      </c>
      <c r="Q2180" s="73">
        <v>49.0</v>
      </c>
      <c r="R2180" s="73">
        <v>60.9</v>
      </c>
      <c r="S2180" s="73">
        <v>2.85</v>
      </c>
      <c r="T2180" s="73">
        <v>75830.0</v>
      </c>
      <c r="U2180" s="73">
        <v>32.8</v>
      </c>
      <c r="V2180" s="73">
        <v>75.7</v>
      </c>
      <c r="W2180" s="73">
        <v>150866.0</v>
      </c>
      <c r="X2180" s="73">
        <v>819.0</v>
      </c>
      <c r="Y2180" s="73">
        <v>20.6</v>
      </c>
      <c r="Z2180" s="73">
        <v>65.2</v>
      </c>
      <c r="AA2180" s="73">
        <v>7168.0</v>
      </c>
      <c r="AB2180" s="73">
        <v>2.7</v>
      </c>
      <c r="AC2180" s="75">
        <v>45352.0</v>
      </c>
      <c r="AD2180" s="73">
        <v>96.2</v>
      </c>
      <c r="AE2180" s="73">
        <v>0.2</v>
      </c>
      <c r="AF2180" s="73">
        <v>0.3</v>
      </c>
      <c r="AG2180" s="73">
        <v>0.0</v>
      </c>
      <c r="AH2180" s="73">
        <v>0.0</v>
      </c>
      <c r="AI2180" s="73">
        <v>0.3</v>
      </c>
      <c r="AJ2180" s="73">
        <v>3.0</v>
      </c>
      <c r="AK2180" s="73" t="s">
        <v>6467</v>
      </c>
    </row>
    <row r="2181">
      <c r="A2181" s="73" t="s">
        <v>3641</v>
      </c>
      <c r="B2181" s="74" t="s">
        <v>3641</v>
      </c>
      <c r="C2181" s="73" t="s">
        <v>3642</v>
      </c>
      <c r="D2181" s="73">
        <v>56007.0</v>
      </c>
      <c r="E2181" s="73" t="s">
        <v>3080</v>
      </c>
      <c r="F2181" s="73" t="s">
        <v>3081</v>
      </c>
      <c r="G2181" s="73">
        <v>41.6944</v>
      </c>
      <c r="H2181" s="73">
        <v>-106.9306</v>
      </c>
      <c r="I2181" s="73">
        <v>14609.0</v>
      </c>
      <c r="J2181" s="73">
        <v>0.71</v>
      </c>
      <c r="K2181" s="73">
        <f t="shared" si="1"/>
        <v>0.9673172474</v>
      </c>
      <c r="L2181" s="73">
        <f t="shared" si="2"/>
        <v>1.8</v>
      </c>
      <c r="M2181" s="73">
        <f t="shared" si="3"/>
        <v>2.9127619</v>
      </c>
      <c r="N2181" s="73" t="s">
        <v>1502</v>
      </c>
      <c r="O2181" s="73">
        <v>39.5</v>
      </c>
      <c r="P2181" s="73">
        <v>53.8</v>
      </c>
      <c r="Q2181" s="73">
        <v>46.2</v>
      </c>
      <c r="R2181" s="73">
        <v>52.1</v>
      </c>
      <c r="S2181" s="73">
        <v>2.92</v>
      </c>
      <c r="T2181" s="73">
        <v>65196.0</v>
      </c>
      <c r="U2181" s="73">
        <v>29.5</v>
      </c>
      <c r="V2181" s="73">
        <v>72.8</v>
      </c>
      <c r="W2181" s="73">
        <v>213061.0</v>
      </c>
      <c r="X2181" s="73">
        <v>825.0</v>
      </c>
      <c r="Y2181" s="73">
        <v>21.1</v>
      </c>
      <c r="Z2181" s="73">
        <v>59.9</v>
      </c>
      <c r="AA2181" s="73">
        <v>6833.0</v>
      </c>
      <c r="AB2181" s="73">
        <v>4.8</v>
      </c>
      <c r="AC2181" s="75">
        <v>45352.0</v>
      </c>
      <c r="AD2181" s="73">
        <v>86.1</v>
      </c>
      <c r="AE2181" s="73">
        <v>1.4</v>
      </c>
      <c r="AF2181" s="73">
        <v>0.5</v>
      </c>
      <c r="AG2181" s="73">
        <v>1.6</v>
      </c>
      <c r="AH2181" s="73">
        <v>0.0</v>
      </c>
      <c r="AI2181" s="73">
        <v>3.9</v>
      </c>
      <c r="AJ2181" s="73">
        <v>6.4</v>
      </c>
      <c r="AK2181" s="73" t="s">
        <v>6468</v>
      </c>
    </row>
    <row r="2182">
      <c r="A2182" s="73" t="s">
        <v>6469</v>
      </c>
      <c r="B2182" s="74" t="s">
        <v>6469</v>
      </c>
      <c r="C2182" s="73" t="s">
        <v>6470</v>
      </c>
      <c r="D2182" s="73">
        <v>19129.0</v>
      </c>
      <c r="E2182" s="73" t="s">
        <v>1844</v>
      </c>
      <c r="F2182" s="73" t="s">
        <v>1845</v>
      </c>
      <c r="G2182" s="73">
        <v>41.0334</v>
      </c>
      <c r="H2182" s="73">
        <v>-95.6213</v>
      </c>
      <c r="I2182" s="73">
        <v>14605.0</v>
      </c>
      <c r="J2182" s="73">
        <v>12.89</v>
      </c>
      <c r="K2182" s="73">
        <f t="shared" si="1"/>
        <v>0.9727758401</v>
      </c>
      <c r="L2182" s="73">
        <f t="shared" si="2"/>
        <v>1.8</v>
      </c>
      <c r="M2182" s="73">
        <f t="shared" si="3"/>
        <v>2.9601421</v>
      </c>
      <c r="N2182" s="73" t="s">
        <v>1373</v>
      </c>
      <c r="O2182" s="73">
        <v>42.7</v>
      </c>
      <c r="P2182" s="73">
        <v>49.0</v>
      </c>
      <c r="Q2182" s="73">
        <v>51.0</v>
      </c>
      <c r="R2182" s="73">
        <v>53.5</v>
      </c>
      <c r="S2182" s="73">
        <v>3.31</v>
      </c>
      <c r="T2182" s="73">
        <v>81907.0</v>
      </c>
      <c r="U2182" s="73">
        <v>38.4</v>
      </c>
      <c r="V2182" s="73">
        <v>81.3</v>
      </c>
      <c r="W2182" s="73">
        <v>226302.0</v>
      </c>
      <c r="X2182" s="73">
        <v>843.0</v>
      </c>
      <c r="Y2182" s="73">
        <v>30.5</v>
      </c>
      <c r="Z2182" s="73">
        <v>62.7</v>
      </c>
      <c r="AA2182" s="73">
        <v>7153.0</v>
      </c>
      <c r="AB2182" s="73">
        <v>4.4</v>
      </c>
      <c r="AC2182" s="75">
        <v>45352.0</v>
      </c>
      <c r="AD2182" s="73">
        <v>96.8</v>
      </c>
      <c r="AE2182" s="73">
        <v>0.3</v>
      </c>
      <c r="AF2182" s="73">
        <v>0.7</v>
      </c>
      <c r="AG2182" s="73">
        <v>0.1</v>
      </c>
      <c r="AH2182" s="73">
        <v>0.0</v>
      </c>
      <c r="AI2182" s="73">
        <v>0.1</v>
      </c>
      <c r="AJ2182" s="73">
        <v>2.0</v>
      </c>
      <c r="AK2182" s="73" t="s">
        <v>6471</v>
      </c>
    </row>
    <row r="2183">
      <c r="A2183" s="73" t="s">
        <v>6472</v>
      </c>
      <c r="B2183" s="74" t="s">
        <v>6472</v>
      </c>
      <c r="C2183" s="73" t="s">
        <v>6473</v>
      </c>
      <c r="D2183" s="73">
        <v>26053.0</v>
      </c>
      <c r="E2183" s="73" t="s">
        <v>1439</v>
      </c>
      <c r="F2183" s="73" t="s">
        <v>1440</v>
      </c>
      <c r="G2183" s="73">
        <v>46.4087</v>
      </c>
      <c r="H2183" s="73">
        <v>-89.6943</v>
      </c>
      <c r="I2183" s="73">
        <v>14597.0</v>
      </c>
      <c r="J2183" s="73">
        <v>5.11</v>
      </c>
      <c r="K2183" s="73">
        <f t="shared" si="1"/>
        <v>0.9692856098</v>
      </c>
      <c r="L2183" s="73">
        <f t="shared" si="2"/>
        <v>1.8</v>
      </c>
      <c r="M2183" s="73">
        <f t="shared" si="3"/>
        <v>2.9298779</v>
      </c>
      <c r="N2183" s="73" t="s">
        <v>5292</v>
      </c>
      <c r="O2183" s="73">
        <v>50.6</v>
      </c>
      <c r="P2183" s="73">
        <v>52.4</v>
      </c>
      <c r="Q2183" s="73">
        <v>47.6</v>
      </c>
      <c r="R2183" s="73">
        <v>50.5</v>
      </c>
      <c r="S2183" s="73">
        <v>2.71</v>
      </c>
      <c r="T2183" s="73">
        <v>47913.0</v>
      </c>
      <c r="U2183" s="73">
        <v>20.0</v>
      </c>
      <c r="V2183" s="73">
        <v>82.6</v>
      </c>
      <c r="W2183" s="73">
        <v>88780.0</v>
      </c>
      <c r="X2183" s="73">
        <v>503.0</v>
      </c>
      <c r="Y2183" s="73">
        <v>22.3</v>
      </c>
      <c r="Z2183" s="73">
        <v>51.9</v>
      </c>
      <c r="AA2183" s="73">
        <v>6065.0</v>
      </c>
      <c r="AB2183" s="73">
        <v>6.0</v>
      </c>
      <c r="AC2183" s="75">
        <v>45352.0</v>
      </c>
      <c r="AD2183" s="73">
        <v>91.6</v>
      </c>
      <c r="AE2183" s="73">
        <v>1.7</v>
      </c>
      <c r="AF2183" s="73">
        <v>0.6</v>
      </c>
      <c r="AG2183" s="73">
        <v>2.2</v>
      </c>
      <c r="AH2183" s="73">
        <v>0.3</v>
      </c>
      <c r="AI2183" s="73">
        <v>0.4</v>
      </c>
      <c r="AJ2183" s="73">
        <v>3.4</v>
      </c>
      <c r="AK2183" s="73" t="s">
        <v>6474</v>
      </c>
    </row>
    <row r="2184">
      <c r="A2184" s="73" t="s">
        <v>6475</v>
      </c>
      <c r="B2184" s="74" t="s">
        <v>6475</v>
      </c>
      <c r="C2184" s="73" t="s">
        <v>6476</v>
      </c>
      <c r="D2184" s="73">
        <v>51610.0</v>
      </c>
      <c r="E2184" s="73" t="s">
        <v>1509</v>
      </c>
      <c r="F2184" s="73" t="s">
        <v>1510</v>
      </c>
      <c r="G2184" s="73">
        <v>38.8847</v>
      </c>
      <c r="H2184" s="73">
        <v>-77.1751</v>
      </c>
      <c r="I2184" s="73">
        <v>14576.0</v>
      </c>
      <c r="J2184" s="73">
        <v>2750.05</v>
      </c>
      <c r="K2184" s="73">
        <f t="shared" si="1"/>
        <v>3.445146112</v>
      </c>
      <c r="L2184" s="73">
        <f t="shared" si="2"/>
        <v>17.195395</v>
      </c>
      <c r="M2184" s="73">
        <f t="shared" si="3"/>
        <v>13.6076945</v>
      </c>
      <c r="N2184" s="73" t="s">
        <v>1396</v>
      </c>
      <c r="O2184" s="73">
        <v>38.8</v>
      </c>
      <c r="P2184" s="73">
        <v>49.9</v>
      </c>
      <c r="Q2184" s="73">
        <v>50.1</v>
      </c>
      <c r="R2184" s="73">
        <v>53.6</v>
      </c>
      <c r="S2184" s="73">
        <v>3.34</v>
      </c>
      <c r="T2184" s="73">
        <v>164536.0</v>
      </c>
      <c r="U2184" s="73">
        <v>69.7</v>
      </c>
      <c r="V2184" s="73">
        <v>55.6</v>
      </c>
      <c r="W2184" s="73">
        <v>943265.0</v>
      </c>
      <c r="X2184" s="73">
        <v>2074.0</v>
      </c>
      <c r="Y2184" s="73">
        <v>78.9</v>
      </c>
      <c r="Z2184" s="73">
        <v>73.7</v>
      </c>
      <c r="AA2184" s="73">
        <v>8831.0</v>
      </c>
      <c r="AB2184" s="73">
        <v>6.0</v>
      </c>
      <c r="AC2184" s="75">
        <v>45352.0</v>
      </c>
      <c r="AD2184" s="73">
        <v>72.5</v>
      </c>
      <c r="AE2184" s="73">
        <v>4.6</v>
      </c>
      <c r="AF2184" s="73">
        <v>8.8</v>
      </c>
      <c r="AG2184" s="73">
        <v>0.3</v>
      </c>
      <c r="AH2184" s="73">
        <v>0.0</v>
      </c>
      <c r="AI2184" s="73">
        <v>3.4</v>
      </c>
      <c r="AJ2184" s="73">
        <v>10.4</v>
      </c>
      <c r="AK2184" s="73" t="s">
        <v>6477</v>
      </c>
    </row>
    <row r="2185">
      <c r="A2185" s="73" t="s">
        <v>1523</v>
      </c>
      <c r="B2185" s="74" t="s">
        <v>1523</v>
      </c>
      <c r="C2185" s="73" t="s">
        <v>1524</v>
      </c>
      <c r="D2185" s="73">
        <v>42057.0</v>
      </c>
      <c r="E2185" s="73" t="s">
        <v>323</v>
      </c>
      <c r="F2185" s="73" t="s">
        <v>1455</v>
      </c>
      <c r="G2185" s="73">
        <v>39.9254</v>
      </c>
      <c r="H2185" s="73">
        <v>-78.1127</v>
      </c>
      <c r="I2185" s="73">
        <v>14545.0</v>
      </c>
      <c r="J2185" s="73">
        <v>12.83</v>
      </c>
      <c r="K2185" s="73">
        <f t="shared" si="1"/>
        <v>0.9727488751</v>
      </c>
      <c r="L2185" s="73">
        <f t="shared" si="2"/>
        <v>1.8</v>
      </c>
      <c r="M2185" s="73">
        <f t="shared" si="3"/>
        <v>2.9599087</v>
      </c>
      <c r="N2185" s="73" t="s">
        <v>1396</v>
      </c>
      <c r="O2185" s="73">
        <v>45.7</v>
      </c>
      <c r="P2185" s="73">
        <v>51.5</v>
      </c>
      <c r="Q2185" s="73">
        <v>48.5</v>
      </c>
      <c r="R2185" s="73">
        <v>56.1</v>
      </c>
      <c r="S2185" s="73">
        <v>2.9</v>
      </c>
      <c r="T2185" s="73">
        <v>63153.0</v>
      </c>
      <c r="U2185" s="73">
        <v>28.5</v>
      </c>
      <c r="V2185" s="73">
        <v>77.0</v>
      </c>
      <c r="W2185" s="73">
        <v>187691.0</v>
      </c>
      <c r="X2185" s="73">
        <v>759.0</v>
      </c>
      <c r="Y2185" s="73">
        <v>16.3</v>
      </c>
      <c r="Z2185" s="73">
        <v>59.1</v>
      </c>
      <c r="AA2185" s="73">
        <v>7254.0</v>
      </c>
      <c r="AB2185" s="73">
        <v>3.7</v>
      </c>
      <c r="AC2185" s="75">
        <v>45352.0</v>
      </c>
      <c r="AD2185" s="73">
        <v>94.8</v>
      </c>
      <c r="AE2185" s="73">
        <v>1.4</v>
      </c>
      <c r="AF2185" s="73">
        <v>0.3</v>
      </c>
      <c r="AG2185" s="73">
        <v>0.0</v>
      </c>
      <c r="AH2185" s="73">
        <v>0.0</v>
      </c>
      <c r="AI2185" s="73">
        <v>1.5</v>
      </c>
      <c r="AJ2185" s="73">
        <v>2.1</v>
      </c>
      <c r="AK2185" s="73" t="s">
        <v>6478</v>
      </c>
    </row>
    <row r="2186">
      <c r="A2186" s="73" t="s">
        <v>2227</v>
      </c>
      <c r="B2186" s="74" t="s">
        <v>2227</v>
      </c>
      <c r="C2186" s="73" t="s">
        <v>2228</v>
      </c>
      <c r="D2186" s="73">
        <v>5021.0</v>
      </c>
      <c r="E2186" s="73" t="s">
        <v>1956</v>
      </c>
      <c r="F2186" s="73" t="s">
        <v>1957</v>
      </c>
      <c r="G2186" s="73">
        <v>36.3683</v>
      </c>
      <c r="H2186" s="73">
        <v>-90.4173</v>
      </c>
      <c r="I2186" s="73">
        <v>14537.0</v>
      </c>
      <c r="J2186" s="73">
        <v>8.78</v>
      </c>
      <c r="K2186" s="73">
        <f t="shared" si="1"/>
        <v>0.9709304664</v>
      </c>
      <c r="L2186" s="73">
        <f t="shared" si="2"/>
        <v>1.8</v>
      </c>
      <c r="M2186" s="73">
        <f t="shared" si="3"/>
        <v>2.9441542</v>
      </c>
      <c r="N2186" s="73" t="s">
        <v>1373</v>
      </c>
      <c r="O2186" s="73">
        <v>42.7</v>
      </c>
      <c r="P2186" s="73">
        <v>47.9</v>
      </c>
      <c r="Q2186" s="73">
        <v>52.1</v>
      </c>
      <c r="R2186" s="73">
        <v>51.0</v>
      </c>
      <c r="S2186" s="73">
        <v>2.97</v>
      </c>
      <c r="T2186" s="73">
        <v>44685.0</v>
      </c>
      <c r="U2186" s="73">
        <v>15.8</v>
      </c>
      <c r="V2186" s="73">
        <v>73.5</v>
      </c>
      <c r="W2186" s="73">
        <v>84138.0</v>
      </c>
      <c r="X2186" s="73">
        <v>639.0</v>
      </c>
      <c r="Y2186" s="73">
        <v>15.4</v>
      </c>
      <c r="Z2186" s="73">
        <v>56.8</v>
      </c>
      <c r="AA2186" s="73">
        <v>5391.0</v>
      </c>
      <c r="AB2186" s="73">
        <v>5.6</v>
      </c>
      <c r="AC2186" s="75">
        <v>45352.0</v>
      </c>
      <c r="AD2186" s="73">
        <v>94.4</v>
      </c>
      <c r="AE2186" s="73">
        <v>0.7</v>
      </c>
      <c r="AF2186" s="73">
        <v>0.0</v>
      </c>
      <c r="AG2186" s="73">
        <v>0.3</v>
      </c>
      <c r="AH2186" s="73">
        <v>0.0</v>
      </c>
      <c r="AI2186" s="73">
        <v>0.5</v>
      </c>
      <c r="AJ2186" s="73">
        <v>4.1</v>
      </c>
      <c r="AK2186" s="73" t="s">
        <v>6479</v>
      </c>
    </row>
    <row r="2187">
      <c r="A2187" s="73" t="s">
        <v>6480</v>
      </c>
      <c r="B2187" s="74" t="s">
        <v>6480</v>
      </c>
      <c r="C2187" s="73" t="s">
        <v>6481</v>
      </c>
      <c r="D2187" s="73">
        <v>17139.0</v>
      </c>
      <c r="E2187" s="73" t="s">
        <v>1371</v>
      </c>
      <c r="F2187" s="73" t="s">
        <v>1372</v>
      </c>
      <c r="G2187" s="73">
        <v>39.6415</v>
      </c>
      <c r="H2187" s="73">
        <v>-88.6193</v>
      </c>
      <c r="I2187" s="73">
        <v>14531.0</v>
      </c>
      <c r="J2187" s="73">
        <v>16.7</v>
      </c>
      <c r="K2187" s="73">
        <f t="shared" si="1"/>
        <v>0.9744896475</v>
      </c>
      <c r="L2187" s="73">
        <f t="shared" si="2"/>
        <v>1.8</v>
      </c>
      <c r="M2187" s="73">
        <f t="shared" si="3"/>
        <v>2.974963</v>
      </c>
      <c r="N2187" s="73" t="s">
        <v>1373</v>
      </c>
      <c r="O2187" s="73">
        <v>40.5</v>
      </c>
      <c r="P2187" s="73">
        <v>49.3</v>
      </c>
      <c r="Q2187" s="73">
        <v>50.7</v>
      </c>
      <c r="R2187" s="73">
        <v>57.5</v>
      </c>
      <c r="S2187" s="73">
        <v>2.95</v>
      </c>
      <c r="T2187" s="73">
        <v>72833.0</v>
      </c>
      <c r="U2187" s="73">
        <v>31.3</v>
      </c>
      <c r="V2187" s="73">
        <v>78.0</v>
      </c>
      <c r="W2187" s="73">
        <v>117056.0</v>
      </c>
      <c r="X2187" s="73">
        <v>767.0</v>
      </c>
      <c r="Y2187" s="73">
        <v>20.8</v>
      </c>
      <c r="Z2187" s="73">
        <v>60.8</v>
      </c>
      <c r="AA2187" s="73">
        <v>7079.0</v>
      </c>
      <c r="AB2187" s="73">
        <v>4.1</v>
      </c>
      <c r="AC2187" s="75">
        <v>45352.0</v>
      </c>
      <c r="AD2187" s="73">
        <v>96.3</v>
      </c>
      <c r="AE2187" s="73">
        <v>1.0</v>
      </c>
      <c r="AF2187" s="73">
        <v>0.1</v>
      </c>
      <c r="AG2187" s="73">
        <v>0.0</v>
      </c>
      <c r="AH2187" s="73">
        <v>0.0</v>
      </c>
      <c r="AI2187" s="73">
        <v>0.6</v>
      </c>
      <c r="AJ2187" s="73">
        <v>1.9</v>
      </c>
      <c r="AK2187" s="73" t="s">
        <v>6482</v>
      </c>
    </row>
    <row r="2188">
      <c r="A2188" s="73" t="s">
        <v>2355</v>
      </c>
      <c r="B2188" s="74" t="s">
        <v>2355</v>
      </c>
      <c r="C2188" s="73" t="s">
        <v>2356</v>
      </c>
      <c r="D2188" s="73">
        <v>39067.0</v>
      </c>
      <c r="E2188" s="73" t="s">
        <v>1478</v>
      </c>
      <c r="F2188" s="73" t="s">
        <v>1479</v>
      </c>
      <c r="G2188" s="73">
        <v>40.2938</v>
      </c>
      <c r="H2188" s="73">
        <v>-81.0911</v>
      </c>
      <c r="I2188" s="73">
        <v>14528.0</v>
      </c>
      <c r="J2188" s="73">
        <v>13.94</v>
      </c>
      <c r="K2188" s="73">
        <f t="shared" si="1"/>
        <v>0.9732478481</v>
      </c>
      <c r="L2188" s="73">
        <f t="shared" si="2"/>
        <v>1.8</v>
      </c>
      <c r="M2188" s="73">
        <f t="shared" si="3"/>
        <v>2.9642266</v>
      </c>
      <c r="N2188" s="73" t="s">
        <v>1396</v>
      </c>
      <c r="O2188" s="73">
        <v>46.1</v>
      </c>
      <c r="P2188" s="73">
        <v>49.5</v>
      </c>
      <c r="Q2188" s="73">
        <v>50.5</v>
      </c>
      <c r="R2188" s="73">
        <v>50.3</v>
      </c>
      <c r="S2188" s="73">
        <v>3.11</v>
      </c>
      <c r="T2188" s="73">
        <v>54056.0</v>
      </c>
      <c r="U2188" s="73">
        <v>21.5</v>
      </c>
      <c r="V2188" s="73">
        <v>77.8</v>
      </c>
      <c r="W2188" s="73">
        <v>112121.0</v>
      </c>
      <c r="X2188" s="73">
        <v>682.0</v>
      </c>
      <c r="Y2188" s="73">
        <v>11.7</v>
      </c>
      <c r="Z2188" s="73">
        <v>50.4</v>
      </c>
      <c r="AA2188" s="73">
        <v>6719.0</v>
      </c>
      <c r="AB2188" s="73">
        <v>4.5</v>
      </c>
      <c r="AC2188" s="75">
        <v>45352.0</v>
      </c>
      <c r="AD2188" s="73">
        <v>94.6</v>
      </c>
      <c r="AE2188" s="73">
        <v>2.9</v>
      </c>
      <c r="AF2188" s="73">
        <v>0.0</v>
      </c>
      <c r="AG2188" s="73">
        <v>0.3</v>
      </c>
      <c r="AH2188" s="73">
        <v>0.0</v>
      </c>
      <c r="AI2188" s="73">
        <v>0.4</v>
      </c>
      <c r="AJ2188" s="73">
        <v>1.7</v>
      </c>
      <c r="AK2188" s="73" t="s">
        <v>6483</v>
      </c>
    </row>
    <row r="2189">
      <c r="A2189" s="73" t="s">
        <v>2037</v>
      </c>
      <c r="B2189" s="74" t="s">
        <v>2037</v>
      </c>
      <c r="C2189" s="73" t="s">
        <v>2868</v>
      </c>
      <c r="D2189" s="73">
        <v>49037.0</v>
      </c>
      <c r="E2189" s="73" t="s">
        <v>1500</v>
      </c>
      <c r="F2189" s="73" t="s">
        <v>1501</v>
      </c>
      <c r="G2189" s="73">
        <v>37.626</v>
      </c>
      <c r="H2189" s="73">
        <v>-109.8046</v>
      </c>
      <c r="I2189" s="73">
        <v>14524.0</v>
      </c>
      <c r="J2189" s="73">
        <v>0.72</v>
      </c>
      <c r="K2189" s="73">
        <f t="shared" si="1"/>
        <v>0.9673217164</v>
      </c>
      <c r="L2189" s="73">
        <f t="shared" si="2"/>
        <v>1.8</v>
      </c>
      <c r="M2189" s="73">
        <f t="shared" si="3"/>
        <v>2.9128008</v>
      </c>
      <c r="N2189" s="73" t="s">
        <v>1502</v>
      </c>
      <c r="O2189" s="73">
        <v>33.2</v>
      </c>
      <c r="P2189" s="73">
        <v>50.2</v>
      </c>
      <c r="Q2189" s="73">
        <v>49.8</v>
      </c>
      <c r="R2189" s="73">
        <v>45.4</v>
      </c>
      <c r="S2189" s="73">
        <v>3.91</v>
      </c>
      <c r="T2189" s="73">
        <v>52108.0</v>
      </c>
      <c r="U2189" s="73">
        <v>20.7</v>
      </c>
      <c r="V2189" s="73">
        <v>79.7</v>
      </c>
      <c r="W2189" s="73">
        <v>147297.0</v>
      </c>
      <c r="X2189" s="73">
        <v>861.0</v>
      </c>
      <c r="Y2189" s="73">
        <v>19.0</v>
      </c>
      <c r="Z2189" s="73">
        <v>54.1</v>
      </c>
      <c r="AA2189" s="73">
        <v>5895.0</v>
      </c>
      <c r="AB2189" s="73">
        <v>12.1</v>
      </c>
      <c r="AC2189" s="75">
        <v>45352.0</v>
      </c>
      <c r="AD2189" s="73">
        <v>46.6</v>
      </c>
      <c r="AE2189" s="73">
        <v>0.2</v>
      </c>
      <c r="AF2189" s="73">
        <v>0.5</v>
      </c>
      <c r="AG2189" s="73">
        <v>45.0</v>
      </c>
      <c r="AH2189" s="73">
        <v>0.4</v>
      </c>
      <c r="AI2189" s="73">
        <v>2.9</v>
      </c>
      <c r="AJ2189" s="73">
        <v>4.6</v>
      </c>
      <c r="AK2189" s="73" t="s">
        <v>6484</v>
      </c>
    </row>
    <row r="2190">
      <c r="A2190" s="73" t="s">
        <v>6485</v>
      </c>
      <c r="B2190" s="74" t="s">
        <v>6485</v>
      </c>
      <c r="C2190" s="73" t="s">
        <v>6486</v>
      </c>
      <c r="D2190" s="73">
        <v>29065.0</v>
      </c>
      <c r="E2190" s="73" t="s">
        <v>1547</v>
      </c>
      <c r="F2190" s="73" t="s">
        <v>1548</v>
      </c>
      <c r="G2190" s="73">
        <v>37.6066</v>
      </c>
      <c r="H2190" s="73">
        <v>-91.5079</v>
      </c>
      <c r="I2190" s="73">
        <v>14509.0</v>
      </c>
      <c r="J2190" s="73">
        <v>7.44</v>
      </c>
      <c r="K2190" s="73">
        <f t="shared" si="1"/>
        <v>0.9703295688</v>
      </c>
      <c r="L2190" s="73">
        <f t="shared" si="2"/>
        <v>1.8</v>
      </c>
      <c r="M2190" s="73">
        <f t="shared" si="3"/>
        <v>2.9389416</v>
      </c>
      <c r="N2190" s="73" t="s">
        <v>1373</v>
      </c>
      <c r="O2190" s="73">
        <v>43.7</v>
      </c>
      <c r="P2190" s="73">
        <v>50.0</v>
      </c>
      <c r="Q2190" s="73">
        <v>50.0</v>
      </c>
      <c r="R2190" s="73">
        <v>51.5</v>
      </c>
      <c r="S2190" s="73">
        <v>3.13</v>
      </c>
      <c r="T2190" s="73">
        <v>51410.0</v>
      </c>
      <c r="U2190" s="73">
        <v>20.4</v>
      </c>
      <c r="V2190" s="73">
        <v>74.8</v>
      </c>
      <c r="W2190" s="73">
        <v>122692.0</v>
      </c>
      <c r="X2190" s="73">
        <v>648.0</v>
      </c>
      <c r="Y2190" s="73">
        <v>17.3</v>
      </c>
      <c r="Z2190" s="73">
        <v>55.8</v>
      </c>
      <c r="AA2190" s="73">
        <v>6385.0</v>
      </c>
      <c r="AB2190" s="73">
        <v>4.8</v>
      </c>
      <c r="AC2190" s="75">
        <v>45352.0</v>
      </c>
      <c r="AD2190" s="73">
        <v>93.0</v>
      </c>
      <c r="AE2190" s="73">
        <v>0.6</v>
      </c>
      <c r="AF2190" s="73">
        <v>0.9</v>
      </c>
      <c r="AG2190" s="73">
        <v>0.3</v>
      </c>
      <c r="AH2190" s="73">
        <v>0.1</v>
      </c>
      <c r="AI2190" s="73">
        <v>0.7</v>
      </c>
      <c r="AJ2190" s="73">
        <v>4.4</v>
      </c>
      <c r="AK2190" s="73" t="s">
        <v>6487</v>
      </c>
    </row>
    <row r="2191">
      <c r="A2191" s="73" t="s">
        <v>6488</v>
      </c>
      <c r="B2191" s="74" t="s">
        <v>6488</v>
      </c>
      <c r="C2191" s="73" t="s">
        <v>6489</v>
      </c>
      <c r="D2191" s="73">
        <v>47015.0</v>
      </c>
      <c r="E2191" s="73" t="s">
        <v>1593</v>
      </c>
      <c r="F2191" s="73" t="s">
        <v>1594</v>
      </c>
      <c r="G2191" s="73">
        <v>35.8087</v>
      </c>
      <c r="H2191" s="73">
        <v>-86.0618</v>
      </c>
      <c r="I2191" s="73">
        <v>14481.0</v>
      </c>
      <c r="J2191" s="73">
        <v>21.05</v>
      </c>
      <c r="K2191" s="73">
        <f t="shared" si="1"/>
        <v>0.9764500486</v>
      </c>
      <c r="L2191" s="73">
        <f t="shared" si="2"/>
        <v>1.8</v>
      </c>
      <c r="M2191" s="73">
        <f t="shared" si="3"/>
        <v>2.9918845</v>
      </c>
      <c r="N2191" s="73" t="s">
        <v>1373</v>
      </c>
      <c r="O2191" s="73">
        <v>40.7</v>
      </c>
      <c r="P2191" s="73">
        <v>50.5</v>
      </c>
      <c r="Q2191" s="73">
        <v>49.5</v>
      </c>
      <c r="R2191" s="73">
        <v>50.3</v>
      </c>
      <c r="S2191" s="73">
        <v>3.13</v>
      </c>
      <c r="T2191" s="73">
        <v>57651.0</v>
      </c>
      <c r="U2191" s="73">
        <v>22.3</v>
      </c>
      <c r="V2191" s="73">
        <v>76.6</v>
      </c>
      <c r="W2191" s="73">
        <v>196861.0</v>
      </c>
      <c r="X2191" s="73">
        <v>689.0</v>
      </c>
      <c r="Y2191" s="73">
        <v>17.5</v>
      </c>
      <c r="Z2191" s="73">
        <v>56.5</v>
      </c>
      <c r="AA2191" s="73">
        <v>7082.0</v>
      </c>
      <c r="AB2191" s="73">
        <v>3.3</v>
      </c>
      <c r="AC2191" s="75">
        <v>45352.0</v>
      </c>
      <c r="AD2191" s="73">
        <v>94.4</v>
      </c>
      <c r="AE2191" s="73">
        <v>2.5</v>
      </c>
      <c r="AF2191" s="73">
        <v>0.0</v>
      </c>
      <c r="AG2191" s="73">
        <v>0.2</v>
      </c>
      <c r="AH2191" s="73">
        <v>0.0</v>
      </c>
      <c r="AI2191" s="73">
        <v>0.7</v>
      </c>
      <c r="AJ2191" s="73">
        <v>2.2</v>
      </c>
      <c r="AK2191" s="73" t="s">
        <v>6490</v>
      </c>
    </row>
    <row r="2192">
      <c r="A2192" s="73" t="s">
        <v>1654</v>
      </c>
      <c r="B2192" s="74" t="s">
        <v>1654</v>
      </c>
      <c r="C2192" s="73" t="s">
        <v>1655</v>
      </c>
      <c r="D2192" s="73">
        <v>12065.0</v>
      </c>
      <c r="E2192" s="73" t="s">
        <v>1394</v>
      </c>
      <c r="F2192" s="73" t="s">
        <v>1395</v>
      </c>
      <c r="G2192" s="73">
        <v>30.4375</v>
      </c>
      <c r="H2192" s="73">
        <v>-83.8953</v>
      </c>
      <c r="I2192" s="73">
        <v>14458.0</v>
      </c>
      <c r="J2192" s="73">
        <v>9.33</v>
      </c>
      <c r="K2192" s="73">
        <f t="shared" si="1"/>
        <v>0.9711772112</v>
      </c>
      <c r="L2192" s="73">
        <f t="shared" si="2"/>
        <v>1.8</v>
      </c>
      <c r="M2192" s="73">
        <f t="shared" si="3"/>
        <v>2.9462937</v>
      </c>
      <c r="N2192" s="73" t="s">
        <v>1396</v>
      </c>
      <c r="O2192" s="73">
        <v>47.8</v>
      </c>
      <c r="P2192" s="73">
        <v>51.5</v>
      </c>
      <c r="Q2192" s="73">
        <v>48.5</v>
      </c>
      <c r="R2192" s="73">
        <v>46.4</v>
      </c>
      <c r="S2192" s="73">
        <v>2.93</v>
      </c>
      <c r="T2192" s="73">
        <v>51573.0</v>
      </c>
      <c r="U2192" s="73">
        <v>26.2</v>
      </c>
      <c r="V2192" s="73">
        <v>74.9</v>
      </c>
      <c r="W2192" s="73">
        <v>165355.0</v>
      </c>
      <c r="X2192" s="73">
        <v>727.0</v>
      </c>
      <c r="Y2192" s="73">
        <v>19.5</v>
      </c>
      <c r="Z2192" s="73">
        <v>52.2</v>
      </c>
      <c r="AA2192" s="73">
        <v>5910.0</v>
      </c>
      <c r="AB2192" s="73">
        <v>6.7</v>
      </c>
      <c r="AC2192" s="75">
        <v>45352.0</v>
      </c>
      <c r="AD2192" s="73">
        <v>63.5</v>
      </c>
      <c r="AE2192" s="73">
        <v>32.1</v>
      </c>
      <c r="AF2192" s="73">
        <v>0.2</v>
      </c>
      <c r="AG2192" s="73">
        <v>0.1</v>
      </c>
      <c r="AH2192" s="73">
        <v>0.0</v>
      </c>
      <c r="AI2192" s="73">
        <v>1.5</v>
      </c>
      <c r="AJ2192" s="73">
        <v>2.5</v>
      </c>
      <c r="AK2192" s="73" t="s">
        <v>6491</v>
      </c>
    </row>
    <row r="2193">
      <c r="A2193" s="73" t="s">
        <v>6492</v>
      </c>
      <c r="B2193" s="74" t="s">
        <v>6492</v>
      </c>
      <c r="C2193" s="73" t="s">
        <v>6493</v>
      </c>
      <c r="D2193" s="73">
        <v>54103.0</v>
      </c>
      <c r="E2193" s="73" t="s">
        <v>2485</v>
      </c>
      <c r="F2193" s="73" t="s">
        <v>2486</v>
      </c>
      <c r="G2193" s="73">
        <v>39.6053</v>
      </c>
      <c r="H2193" s="73">
        <v>-80.6391</v>
      </c>
      <c r="I2193" s="73">
        <v>14431.0</v>
      </c>
      <c r="J2193" s="73">
        <v>15.56</v>
      </c>
      <c r="K2193" s="73">
        <f t="shared" si="1"/>
        <v>0.9739765384</v>
      </c>
      <c r="L2193" s="73">
        <f t="shared" si="2"/>
        <v>1.8</v>
      </c>
      <c r="M2193" s="73">
        <f t="shared" si="3"/>
        <v>2.9705284</v>
      </c>
      <c r="N2193" s="73" t="s">
        <v>1396</v>
      </c>
      <c r="O2193" s="73">
        <v>46.0</v>
      </c>
      <c r="P2193" s="73">
        <v>49.7</v>
      </c>
      <c r="Q2193" s="73">
        <v>50.3</v>
      </c>
      <c r="R2193" s="73">
        <v>49.0</v>
      </c>
      <c r="S2193" s="73">
        <v>3.09</v>
      </c>
      <c r="T2193" s="73">
        <v>50715.0</v>
      </c>
      <c r="U2193" s="73">
        <v>20.1</v>
      </c>
      <c r="V2193" s="73">
        <v>80.7</v>
      </c>
      <c r="W2193" s="73">
        <v>106311.0</v>
      </c>
      <c r="X2193" s="73">
        <v>701.0</v>
      </c>
      <c r="Y2193" s="73">
        <v>13.4</v>
      </c>
      <c r="Z2193" s="73">
        <v>46.1</v>
      </c>
      <c r="AA2193" s="73">
        <v>6547.0</v>
      </c>
      <c r="AB2193" s="73">
        <v>6.1</v>
      </c>
      <c r="AC2193" s="75">
        <v>45352.0</v>
      </c>
      <c r="AD2193" s="73">
        <v>96.6</v>
      </c>
      <c r="AE2193" s="73">
        <v>0.1</v>
      </c>
      <c r="AF2193" s="73">
        <v>0.1</v>
      </c>
      <c r="AG2193" s="73">
        <v>0.0</v>
      </c>
      <c r="AH2193" s="73">
        <v>0.0</v>
      </c>
      <c r="AI2193" s="73">
        <v>0.4</v>
      </c>
      <c r="AJ2193" s="73">
        <v>2.8</v>
      </c>
      <c r="AK2193" s="73" t="s">
        <v>6494</v>
      </c>
    </row>
    <row r="2194">
      <c r="A2194" s="73" t="s">
        <v>6495</v>
      </c>
      <c r="B2194" s="74" t="s">
        <v>6495</v>
      </c>
      <c r="C2194" s="73" t="s">
        <v>6496</v>
      </c>
      <c r="D2194" s="73">
        <v>8071.0</v>
      </c>
      <c r="E2194" s="73" t="s">
        <v>1677</v>
      </c>
      <c r="F2194" s="73" t="s">
        <v>1678</v>
      </c>
      <c r="G2194" s="73">
        <v>37.3158</v>
      </c>
      <c r="H2194" s="73">
        <v>-104.0386</v>
      </c>
      <c r="I2194" s="73">
        <v>14422.0</v>
      </c>
      <c r="J2194" s="73">
        <v>1.17</v>
      </c>
      <c r="K2194" s="73">
        <f t="shared" si="1"/>
        <v>0.9675228435</v>
      </c>
      <c r="L2194" s="73">
        <f t="shared" si="2"/>
        <v>1.8</v>
      </c>
      <c r="M2194" s="73">
        <f t="shared" si="3"/>
        <v>2.9145513</v>
      </c>
      <c r="N2194" s="73" t="s">
        <v>1502</v>
      </c>
      <c r="O2194" s="73">
        <v>46.8</v>
      </c>
      <c r="P2194" s="73">
        <v>52.3</v>
      </c>
      <c r="Q2194" s="73">
        <v>47.7</v>
      </c>
      <c r="R2194" s="73">
        <v>45.2</v>
      </c>
      <c r="S2194" s="73">
        <v>2.64</v>
      </c>
      <c r="T2194" s="73">
        <v>48965.0</v>
      </c>
      <c r="U2194" s="73">
        <v>18.7</v>
      </c>
      <c r="V2194" s="73">
        <v>70.7</v>
      </c>
      <c r="W2194" s="73">
        <v>196582.0</v>
      </c>
      <c r="X2194" s="73">
        <v>806.0</v>
      </c>
      <c r="Y2194" s="73">
        <v>16.6</v>
      </c>
      <c r="Z2194" s="73">
        <v>51.8</v>
      </c>
      <c r="AA2194" s="73">
        <v>5768.0</v>
      </c>
      <c r="AB2194" s="73">
        <v>7.4</v>
      </c>
      <c r="AC2194" s="75">
        <v>45352.0</v>
      </c>
      <c r="AD2194" s="73">
        <v>71.5</v>
      </c>
      <c r="AE2194" s="73">
        <v>1.1</v>
      </c>
      <c r="AF2194" s="73">
        <v>1.1</v>
      </c>
      <c r="AG2194" s="73">
        <v>4.7</v>
      </c>
      <c r="AH2194" s="73">
        <v>0.1</v>
      </c>
      <c r="AI2194" s="73">
        <v>3.2</v>
      </c>
      <c r="AJ2194" s="73">
        <v>18.2</v>
      </c>
      <c r="AK2194" s="73" t="s">
        <v>6497</v>
      </c>
    </row>
    <row r="2195">
      <c r="A2195" s="73" t="s">
        <v>5843</v>
      </c>
      <c r="B2195" s="74" t="s">
        <v>5843</v>
      </c>
      <c r="C2195" s="73" t="s">
        <v>5844</v>
      </c>
      <c r="D2195" s="73">
        <v>20011.0</v>
      </c>
      <c r="E2195" s="73" t="s">
        <v>1745</v>
      </c>
      <c r="F2195" s="73" t="s">
        <v>1746</v>
      </c>
      <c r="G2195" s="73">
        <v>37.8552</v>
      </c>
      <c r="H2195" s="73">
        <v>-94.8493</v>
      </c>
      <c r="I2195" s="73">
        <v>14405.0</v>
      </c>
      <c r="J2195" s="73">
        <v>8.75</v>
      </c>
      <c r="K2195" s="73">
        <f t="shared" si="1"/>
        <v>0.9709170094</v>
      </c>
      <c r="L2195" s="73">
        <f t="shared" si="2"/>
        <v>1.8</v>
      </c>
      <c r="M2195" s="73">
        <f t="shared" si="3"/>
        <v>2.9440375</v>
      </c>
      <c r="N2195" s="73" t="s">
        <v>1373</v>
      </c>
      <c r="O2195" s="73">
        <v>38.1</v>
      </c>
      <c r="P2195" s="73">
        <v>48.7</v>
      </c>
      <c r="Q2195" s="73">
        <v>51.3</v>
      </c>
      <c r="R2195" s="73">
        <v>54.0</v>
      </c>
      <c r="S2195" s="73">
        <v>2.96</v>
      </c>
      <c r="T2195" s="73">
        <v>55826.0</v>
      </c>
      <c r="U2195" s="73">
        <v>21.7</v>
      </c>
      <c r="V2195" s="73">
        <v>71.0</v>
      </c>
      <c r="W2195" s="73">
        <v>98173.0</v>
      </c>
      <c r="X2195" s="73">
        <v>774.0</v>
      </c>
      <c r="Y2195" s="73">
        <v>23.7</v>
      </c>
      <c r="Z2195" s="73">
        <v>61.0</v>
      </c>
      <c r="AA2195" s="73">
        <v>6207.0</v>
      </c>
      <c r="AB2195" s="73">
        <v>3.8</v>
      </c>
      <c r="AC2195" s="75">
        <v>45352.0</v>
      </c>
      <c r="AD2195" s="73">
        <v>90.4</v>
      </c>
      <c r="AE2195" s="73">
        <v>2.9</v>
      </c>
      <c r="AF2195" s="73">
        <v>0.4</v>
      </c>
      <c r="AG2195" s="73">
        <v>0.0</v>
      </c>
      <c r="AH2195" s="73">
        <v>0.0</v>
      </c>
      <c r="AI2195" s="73">
        <v>1.1</v>
      </c>
      <c r="AJ2195" s="73">
        <v>5.1</v>
      </c>
      <c r="AK2195" s="73" t="s">
        <v>6498</v>
      </c>
    </row>
    <row r="2196">
      <c r="A2196" s="73" t="s">
        <v>2414</v>
      </c>
      <c r="B2196" s="74" t="s">
        <v>2414</v>
      </c>
      <c r="C2196" s="73" t="s">
        <v>2415</v>
      </c>
      <c r="D2196" s="73">
        <v>29117.0</v>
      </c>
      <c r="E2196" s="73" t="s">
        <v>1547</v>
      </c>
      <c r="F2196" s="73" t="s">
        <v>1548</v>
      </c>
      <c r="G2196" s="73">
        <v>39.7821</v>
      </c>
      <c r="H2196" s="73">
        <v>-93.5482</v>
      </c>
      <c r="I2196" s="73">
        <v>14402.0</v>
      </c>
      <c r="J2196" s="73">
        <v>10.45</v>
      </c>
      <c r="K2196" s="73">
        <f t="shared" si="1"/>
        <v>0.9716798672</v>
      </c>
      <c r="L2196" s="73">
        <f t="shared" si="2"/>
        <v>1.8</v>
      </c>
      <c r="M2196" s="73">
        <f t="shared" si="3"/>
        <v>2.9506505</v>
      </c>
      <c r="N2196" s="73" t="s">
        <v>1373</v>
      </c>
      <c r="O2196" s="73">
        <v>39.2</v>
      </c>
      <c r="P2196" s="73">
        <v>44.6</v>
      </c>
      <c r="Q2196" s="73">
        <v>55.4</v>
      </c>
      <c r="R2196" s="73">
        <v>49.8</v>
      </c>
      <c r="S2196" s="73">
        <v>2.99</v>
      </c>
      <c r="T2196" s="73">
        <v>58772.0</v>
      </c>
      <c r="U2196" s="73">
        <v>22.2</v>
      </c>
      <c r="V2196" s="73">
        <v>69.5</v>
      </c>
      <c r="W2196" s="73">
        <v>137234.0</v>
      </c>
      <c r="X2196" s="73">
        <v>755.0</v>
      </c>
      <c r="Y2196" s="73">
        <v>19.4</v>
      </c>
      <c r="Z2196" s="73">
        <v>55.4</v>
      </c>
      <c r="AA2196" s="73">
        <v>7045.0</v>
      </c>
      <c r="AB2196" s="73">
        <v>3.0</v>
      </c>
      <c r="AC2196" s="75">
        <v>45352.0</v>
      </c>
      <c r="AD2196" s="73">
        <v>92.3</v>
      </c>
      <c r="AE2196" s="73">
        <v>2.9</v>
      </c>
      <c r="AF2196" s="73">
        <v>0.9</v>
      </c>
      <c r="AG2196" s="73">
        <v>0.3</v>
      </c>
      <c r="AH2196" s="73">
        <v>0.1</v>
      </c>
      <c r="AI2196" s="73">
        <v>0.2</v>
      </c>
      <c r="AJ2196" s="73">
        <v>3.3</v>
      </c>
      <c r="AK2196" s="73" t="s">
        <v>6499</v>
      </c>
    </row>
    <row r="2197">
      <c r="A2197" s="73" t="s">
        <v>1476</v>
      </c>
      <c r="B2197" s="74" t="s">
        <v>1476</v>
      </c>
      <c r="C2197" s="73" t="s">
        <v>1477</v>
      </c>
      <c r="D2197" s="73">
        <v>16041.0</v>
      </c>
      <c r="E2197" s="73" t="s">
        <v>5</v>
      </c>
      <c r="F2197" s="73" t="s">
        <v>1841</v>
      </c>
      <c r="G2197" s="73">
        <v>42.1811</v>
      </c>
      <c r="H2197" s="73">
        <v>-111.8132</v>
      </c>
      <c r="I2197" s="73">
        <v>14376.0</v>
      </c>
      <c r="J2197" s="73">
        <v>8.37</v>
      </c>
      <c r="K2197" s="73">
        <f t="shared" si="1"/>
        <v>0.9707465702</v>
      </c>
      <c r="L2197" s="73">
        <f t="shared" si="2"/>
        <v>1.8</v>
      </c>
      <c r="M2197" s="73">
        <f t="shared" si="3"/>
        <v>2.9425593</v>
      </c>
      <c r="N2197" s="73" t="s">
        <v>1842</v>
      </c>
      <c r="O2197" s="73">
        <v>32.6</v>
      </c>
      <c r="P2197" s="73">
        <v>51.6</v>
      </c>
      <c r="Q2197" s="73">
        <v>48.4</v>
      </c>
      <c r="R2197" s="73">
        <v>61.4</v>
      </c>
      <c r="S2197" s="73">
        <v>3.52</v>
      </c>
      <c r="T2197" s="73">
        <v>61679.0</v>
      </c>
      <c r="U2197" s="73">
        <v>29.8</v>
      </c>
      <c r="V2197" s="73">
        <v>77.4</v>
      </c>
      <c r="W2197" s="73">
        <v>266724.0</v>
      </c>
      <c r="X2197" s="73">
        <v>792.0</v>
      </c>
      <c r="Y2197" s="73">
        <v>17.2</v>
      </c>
      <c r="Z2197" s="73">
        <v>62.6</v>
      </c>
      <c r="AA2197" s="73">
        <v>7187.0</v>
      </c>
      <c r="AB2197" s="73">
        <v>1.1</v>
      </c>
      <c r="AC2197" s="75">
        <v>45352.0</v>
      </c>
      <c r="AD2197" s="73">
        <v>92.3</v>
      </c>
      <c r="AE2197" s="73">
        <v>0.0</v>
      </c>
      <c r="AF2197" s="73">
        <v>0.3</v>
      </c>
      <c r="AG2197" s="73">
        <v>0.5</v>
      </c>
      <c r="AH2197" s="73">
        <v>0.0</v>
      </c>
      <c r="AI2197" s="73">
        <v>3.1</v>
      </c>
      <c r="AJ2197" s="73">
        <v>3.8</v>
      </c>
      <c r="AK2197" s="73" t="s">
        <v>6500</v>
      </c>
    </row>
    <row r="2198">
      <c r="A2198" s="73" t="s">
        <v>1965</v>
      </c>
      <c r="B2198" s="74" t="s">
        <v>1965</v>
      </c>
      <c r="C2198" s="73" t="s">
        <v>1966</v>
      </c>
      <c r="D2198" s="73">
        <v>19023.0</v>
      </c>
      <c r="E2198" s="73" t="s">
        <v>1844</v>
      </c>
      <c r="F2198" s="73" t="s">
        <v>1845</v>
      </c>
      <c r="G2198" s="73">
        <v>42.7316</v>
      </c>
      <c r="H2198" s="73">
        <v>-92.7902</v>
      </c>
      <c r="I2198" s="73">
        <v>14376.0</v>
      </c>
      <c r="J2198" s="73">
        <v>9.57</v>
      </c>
      <c r="K2198" s="73">
        <f t="shared" si="1"/>
        <v>0.9712849013</v>
      </c>
      <c r="L2198" s="73">
        <f t="shared" si="2"/>
        <v>1.8</v>
      </c>
      <c r="M2198" s="73">
        <f t="shared" si="3"/>
        <v>2.9472273</v>
      </c>
      <c r="N2198" s="73" t="s">
        <v>1373</v>
      </c>
      <c r="O2198" s="73">
        <v>43.6</v>
      </c>
      <c r="P2198" s="73">
        <v>49.6</v>
      </c>
      <c r="Q2198" s="73">
        <v>50.4</v>
      </c>
      <c r="R2198" s="73">
        <v>60.3</v>
      </c>
      <c r="S2198" s="73">
        <v>2.84</v>
      </c>
      <c r="T2198" s="73">
        <v>65743.0</v>
      </c>
      <c r="U2198" s="73">
        <v>28.0</v>
      </c>
      <c r="V2198" s="73">
        <v>80.3</v>
      </c>
      <c r="W2198" s="73">
        <v>143619.0</v>
      </c>
      <c r="X2198" s="73">
        <v>749.0</v>
      </c>
      <c r="Y2198" s="73">
        <v>19.4</v>
      </c>
      <c r="Z2198" s="73">
        <v>62.1</v>
      </c>
      <c r="AA2198" s="73">
        <v>8247.0</v>
      </c>
      <c r="AB2198" s="73">
        <v>3.9</v>
      </c>
      <c r="AC2198" s="75">
        <v>45352.0</v>
      </c>
      <c r="AD2198" s="73">
        <v>96.1</v>
      </c>
      <c r="AE2198" s="73">
        <v>0.5</v>
      </c>
      <c r="AF2198" s="73">
        <v>1.1</v>
      </c>
      <c r="AG2198" s="73">
        <v>0.1</v>
      </c>
      <c r="AH2198" s="73">
        <v>0.0</v>
      </c>
      <c r="AI2198" s="73">
        <v>0.6</v>
      </c>
      <c r="AJ2198" s="73">
        <v>1.5</v>
      </c>
      <c r="AK2198" s="73" t="s">
        <v>6501</v>
      </c>
    </row>
    <row r="2199">
      <c r="A2199" s="73" t="s">
        <v>6023</v>
      </c>
      <c r="B2199" s="74" t="s">
        <v>6023</v>
      </c>
      <c r="C2199" s="73" t="s">
        <v>6024</v>
      </c>
      <c r="D2199" s="73">
        <v>29039.0</v>
      </c>
      <c r="E2199" s="73" t="s">
        <v>1547</v>
      </c>
      <c r="F2199" s="73" t="s">
        <v>1548</v>
      </c>
      <c r="G2199" s="73">
        <v>37.7239</v>
      </c>
      <c r="H2199" s="73">
        <v>-93.8566</v>
      </c>
      <c r="I2199" s="73">
        <v>14314.0</v>
      </c>
      <c r="J2199" s="73">
        <v>11.65</v>
      </c>
      <c r="K2199" s="73">
        <f t="shared" si="1"/>
        <v>0.9722187158</v>
      </c>
      <c r="L2199" s="73">
        <f t="shared" si="2"/>
        <v>1.8</v>
      </c>
      <c r="M2199" s="73">
        <f t="shared" si="3"/>
        <v>2.9553185</v>
      </c>
      <c r="N2199" s="73" t="s">
        <v>1373</v>
      </c>
      <c r="O2199" s="73">
        <v>44.8</v>
      </c>
      <c r="P2199" s="73">
        <v>51.1</v>
      </c>
      <c r="Q2199" s="73">
        <v>48.9</v>
      </c>
      <c r="R2199" s="73">
        <v>53.8</v>
      </c>
      <c r="S2199" s="73">
        <v>3.27</v>
      </c>
      <c r="T2199" s="73">
        <v>43589.0</v>
      </c>
      <c r="U2199" s="73">
        <v>15.1</v>
      </c>
      <c r="V2199" s="73">
        <v>73.6</v>
      </c>
      <c r="W2199" s="73">
        <v>142133.0</v>
      </c>
      <c r="X2199" s="73">
        <v>759.0</v>
      </c>
      <c r="Y2199" s="73">
        <v>17.3</v>
      </c>
      <c r="Z2199" s="73">
        <v>48.3</v>
      </c>
      <c r="AA2199" s="73">
        <v>5744.0</v>
      </c>
      <c r="AB2199" s="73">
        <v>2.5</v>
      </c>
      <c r="AC2199" s="75">
        <v>45352.0</v>
      </c>
      <c r="AD2199" s="73">
        <v>93.5</v>
      </c>
      <c r="AE2199" s="73">
        <v>0.3</v>
      </c>
      <c r="AF2199" s="73">
        <v>0.0</v>
      </c>
      <c r="AG2199" s="73">
        <v>0.2</v>
      </c>
      <c r="AH2199" s="73">
        <v>0.0</v>
      </c>
      <c r="AI2199" s="73">
        <v>1.6</v>
      </c>
      <c r="AJ2199" s="73">
        <v>4.4</v>
      </c>
      <c r="AK2199" s="73" t="s">
        <v>6502</v>
      </c>
    </row>
    <row r="2200">
      <c r="A2200" s="73" t="s">
        <v>2268</v>
      </c>
      <c r="B2200" s="74" t="s">
        <v>2268</v>
      </c>
      <c r="C2200" s="73" t="s">
        <v>2269</v>
      </c>
      <c r="D2200" s="73">
        <v>28129.0</v>
      </c>
      <c r="E2200" s="73" t="s">
        <v>2308</v>
      </c>
      <c r="F2200" s="73" t="s">
        <v>2309</v>
      </c>
      <c r="G2200" s="73">
        <v>32.0177</v>
      </c>
      <c r="H2200" s="73">
        <v>-89.5067</v>
      </c>
      <c r="I2200" s="73">
        <v>14310.0</v>
      </c>
      <c r="J2200" s="73">
        <v>8.68</v>
      </c>
      <c r="K2200" s="73">
        <f t="shared" si="1"/>
        <v>0.9708856105</v>
      </c>
      <c r="L2200" s="73">
        <f t="shared" si="2"/>
        <v>1.8</v>
      </c>
      <c r="M2200" s="73">
        <f t="shared" si="3"/>
        <v>2.9437652</v>
      </c>
      <c r="N2200" s="73" t="s">
        <v>1373</v>
      </c>
      <c r="O2200" s="73">
        <v>42.8</v>
      </c>
      <c r="P2200" s="73">
        <v>47.1</v>
      </c>
      <c r="Q2200" s="73">
        <v>52.9</v>
      </c>
      <c r="R2200" s="73">
        <v>48.5</v>
      </c>
      <c r="S2200" s="73">
        <v>3.37</v>
      </c>
      <c r="T2200" s="73">
        <v>51983.0</v>
      </c>
      <c r="U2200" s="73">
        <v>20.0</v>
      </c>
      <c r="V2200" s="73">
        <v>87.1</v>
      </c>
      <c r="W2200" s="73">
        <v>118600.0</v>
      </c>
      <c r="X2200" s="73">
        <v>649.0</v>
      </c>
      <c r="Y2200" s="73">
        <v>14.5</v>
      </c>
      <c r="Z2200" s="73">
        <v>48.4</v>
      </c>
      <c r="AA2200" s="73">
        <v>6435.0</v>
      </c>
      <c r="AB2200" s="73">
        <v>3.5</v>
      </c>
      <c r="AC2200" s="75">
        <v>45352.0</v>
      </c>
      <c r="AD2200" s="73">
        <v>74.0</v>
      </c>
      <c r="AE2200" s="73">
        <v>24.3</v>
      </c>
      <c r="AF2200" s="73">
        <v>0.4</v>
      </c>
      <c r="AG2200" s="73">
        <v>0.0</v>
      </c>
      <c r="AH2200" s="73">
        <v>0.4</v>
      </c>
      <c r="AI2200" s="73">
        <v>0.1</v>
      </c>
      <c r="AJ2200" s="73">
        <v>0.9</v>
      </c>
      <c r="AK2200" s="73" t="s">
        <v>6503</v>
      </c>
    </row>
    <row r="2201">
      <c r="A2201" s="73" t="s">
        <v>6504</v>
      </c>
      <c r="B2201" s="74" t="s">
        <v>6504</v>
      </c>
      <c r="C2201" s="73" t="s">
        <v>6505</v>
      </c>
      <c r="D2201" s="73">
        <v>40023.0</v>
      </c>
      <c r="E2201" s="73" t="s">
        <v>1648</v>
      </c>
      <c r="F2201" s="73" t="s">
        <v>1646</v>
      </c>
      <c r="G2201" s="73">
        <v>34.0266</v>
      </c>
      <c r="H2201" s="73">
        <v>-95.5522</v>
      </c>
      <c r="I2201" s="73">
        <v>14285.0</v>
      </c>
      <c r="J2201" s="73">
        <v>7.16</v>
      </c>
      <c r="K2201" s="73">
        <f t="shared" si="1"/>
        <v>0.9702040551</v>
      </c>
      <c r="L2201" s="73">
        <f t="shared" si="2"/>
        <v>1.8</v>
      </c>
      <c r="M2201" s="73">
        <f t="shared" si="3"/>
        <v>2.9378524</v>
      </c>
      <c r="N2201" s="73" t="s">
        <v>1373</v>
      </c>
      <c r="O2201" s="73">
        <v>41.7</v>
      </c>
      <c r="P2201" s="73">
        <v>48.4</v>
      </c>
      <c r="Q2201" s="73">
        <v>51.6</v>
      </c>
      <c r="R2201" s="73">
        <v>48.1</v>
      </c>
      <c r="S2201" s="73">
        <v>3.16</v>
      </c>
      <c r="T2201" s="73">
        <v>43252.0</v>
      </c>
      <c r="U2201" s="73">
        <v>16.9</v>
      </c>
      <c r="V2201" s="73">
        <v>66.6</v>
      </c>
      <c r="W2201" s="73">
        <v>112849.0</v>
      </c>
      <c r="X2201" s="73">
        <v>662.0</v>
      </c>
      <c r="Y2201" s="73">
        <v>14.7</v>
      </c>
      <c r="Z2201" s="73">
        <v>53.3</v>
      </c>
      <c r="AA2201" s="73">
        <v>6876.0</v>
      </c>
      <c r="AB2201" s="73">
        <v>6.9</v>
      </c>
      <c r="AC2201" s="75">
        <v>45352.0</v>
      </c>
      <c r="AD2201" s="73">
        <v>60.4</v>
      </c>
      <c r="AE2201" s="73">
        <v>9.7</v>
      </c>
      <c r="AF2201" s="73">
        <v>0.7</v>
      </c>
      <c r="AG2201" s="73">
        <v>15.4</v>
      </c>
      <c r="AH2201" s="73">
        <v>0.1</v>
      </c>
      <c r="AI2201" s="73">
        <v>1.5</v>
      </c>
      <c r="AJ2201" s="73">
        <v>12.1</v>
      </c>
      <c r="AK2201" s="73" t="s">
        <v>6506</v>
      </c>
    </row>
    <row r="2202">
      <c r="A2202" s="73" t="s">
        <v>6507</v>
      </c>
      <c r="B2202" s="74" t="s">
        <v>6507</v>
      </c>
      <c r="C2202" s="73" t="s">
        <v>6508</v>
      </c>
      <c r="D2202" s="73">
        <v>21119.0</v>
      </c>
      <c r="E2202" s="73" t="s">
        <v>1656</v>
      </c>
      <c r="F2202" s="73" t="s">
        <v>1657</v>
      </c>
      <c r="G2202" s="73">
        <v>37.354</v>
      </c>
      <c r="H2202" s="73">
        <v>-82.9541</v>
      </c>
      <c r="I2202" s="73">
        <v>14282.0</v>
      </c>
      <c r="J2202" s="73">
        <v>15.69</v>
      </c>
      <c r="K2202" s="73">
        <f t="shared" si="1"/>
        <v>0.9740350372</v>
      </c>
      <c r="L2202" s="73">
        <f t="shared" si="2"/>
        <v>1.8</v>
      </c>
      <c r="M2202" s="73">
        <f t="shared" si="3"/>
        <v>2.9710341</v>
      </c>
      <c r="N2202" s="73" t="s">
        <v>1396</v>
      </c>
      <c r="O2202" s="73">
        <v>44.2</v>
      </c>
      <c r="P2202" s="73">
        <v>49.7</v>
      </c>
      <c r="Q2202" s="73">
        <v>50.3</v>
      </c>
      <c r="R2202" s="73">
        <v>47.8</v>
      </c>
      <c r="S2202" s="73">
        <v>2.96</v>
      </c>
      <c r="T2202" s="73">
        <v>38336.0</v>
      </c>
      <c r="U2202" s="73">
        <v>12.7</v>
      </c>
      <c r="V2202" s="73">
        <v>72.6</v>
      </c>
      <c r="W2202" s="73">
        <v>72060.0</v>
      </c>
      <c r="X2202" s="73">
        <v>635.0</v>
      </c>
      <c r="Y2202" s="73">
        <v>16.3</v>
      </c>
      <c r="Z2202" s="73">
        <v>40.0</v>
      </c>
      <c r="AA2202" s="73">
        <v>4283.0</v>
      </c>
      <c r="AB2202" s="73">
        <v>10.6</v>
      </c>
      <c r="AC2202" s="75">
        <v>45352.0</v>
      </c>
      <c r="AD2202" s="73">
        <v>96.6</v>
      </c>
      <c r="AE2202" s="73">
        <v>1.1</v>
      </c>
      <c r="AF2202" s="73">
        <v>0.1</v>
      </c>
      <c r="AG2202" s="73">
        <v>0.2</v>
      </c>
      <c r="AH2202" s="73">
        <v>0.0</v>
      </c>
      <c r="AI2202" s="73">
        <v>0.7</v>
      </c>
      <c r="AJ2202" s="73">
        <v>1.2</v>
      </c>
      <c r="AK2202" s="73" t="s">
        <v>6509</v>
      </c>
    </row>
    <row r="2203">
      <c r="A2203" s="73" t="s">
        <v>2855</v>
      </c>
      <c r="B2203" s="74" t="s">
        <v>2855</v>
      </c>
      <c r="C2203" s="73" t="s">
        <v>2856</v>
      </c>
      <c r="D2203" s="73">
        <v>31151.0</v>
      </c>
      <c r="E2203" s="73" t="s">
        <v>1760</v>
      </c>
      <c r="F2203" s="73" t="s">
        <v>1761</v>
      </c>
      <c r="G2203" s="73">
        <v>40.5241</v>
      </c>
      <c r="H2203" s="73">
        <v>-97.1409</v>
      </c>
      <c r="I2203" s="73">
        <v>14275.0</v>
      </c>
      <c r="J2203" s="73">
        <v>9.6</v>
      </c>
      <c r="K2203" s="73">
        <f t="shared" si="1"/>
        <v>0.9712983634</v>
      </c>
      <c r="L2203" s="73">
        <f t="shared" si="2"/>
        <v>1.8</v>
      </c>
      <c r="M2203" s="73">
        <f t="shared" si="3"/>
        <v>2.947344</v>
      </c>
      <c r="N2203" s="73" t="s">
        <v>1373</v>
      </c>
      <c r="O2203" s="73">
        <v>38.6</v>
      </c>
      <c r="P2203" s="73">
        <v>51.0</v>
      </c>
      <c r="Q2203" s="73">
        <v>49.0</v>
      </c>
      <c r="R2203" s="73">
        <v>54.8</v>
      </c>
      <c r="S2203" s="73">
        <v>3.03</v>
      </c>
      <c r="T2203" s="73">
        <v>71104.0</v>
      </c>
      <c r="U2203" s="73">
        <v>31.2</v>
      </c>
      <c r="V2203" s="73">
        <v>73.8</v>
      </c>
      <c r="W2203" s="73">
        <v>153212.0</v>
      </c>
      <c r="X2203" s="73">
        <v>763.0</v>
      </c>
      <c r="Y2203" s="73">
        <v>21.9</v>
      </c>
      <c r="Z2203" s="73">
        <v>67.2</v>
      </c>
      <c r="AA2203" s="73">
        <v>7174.0</v>
      </c>
      <c r="AB2203" s="73">
        <v>2.1</v>
      </c>
      <c r="AC2203" s="75">
        <v>45352.0</v>
      </c>
      <c r="AD2203" s="73">
        <v>81.3</v>
      </c>
      <c r="AE2203" s="73">
        <v>1.0</v>
      </c>
      <c r="AF2203" s="73">
        <v>2.9</v>
      </c>
      <c r="AG2203" s="73">
        <v>0.3</v>
      </c>
      <c r="AH2203" s="73">
        <v>0.1</v>
      </c>
      <c r="AI2203" s="73">
        <v>8.1</v>
      </c>
      <c r="AJ2203" s="73">
        <v>6.4</v>
      </c>
      <c r="AK2203" s="73" t="s">
        <v>6510</v>
      </c>
    </row>
    <row r="2204">
      <c r="A2204" s="73" t="s">
        <v>6511</v>
      </c>
      <c r="B2204" s="74" t="s">
        <v>6511</v>
      </c>
      <c r="C2204" s="73" t="s">
        <v>6512</v>
      </c>
      <c r="D2204" s="73">
        <v>54031.0</v>
      </c>
      <c r="E2204" s="73" t="s">
        <v>2485</v>
      </c>
      <c r="F2204" s="73" t="s">
        <v>2486</v>
      </c>
      <c r="G2204" s="73">
        <v>39.0075</v>
      </c>
      <c r="H2204" s="73">
        <v>-78.858</v>
      </c>
      <c r="I2204" s="73">
        <v>14249.0</v>
      </c>
      <c r="J2204" s="73">
        <v>9.45</v>
      </c>
      <c r="K2204" s="73">
        <f t="shared" si="1"/>
        <v>0.9712310548</v>
      </c>
      <c r="L2204" s="73">
        <f t="shared" si="2"/>
        <v>1.8</v>
      </c>
      <c r="M2204" s="73">
        <f t="shared" si="3"/>
        <v>2.9467605</v>
      </c>
      <c r="N2204" s="73" t="s">
        <v>1396</v>
      </c>
      <c r="O2204" s="73">
        <v>45.2</v>
      </c>
      <c r="P2204" s="73">
        <v>52.3</v>
      </c>
      <c r="Q2204" s="73">
        <v>47.7</v>
      </c>
      <c r="R2204" s="73">
        <v>51.1</v>
      </c>
      <c r="S2204" s="73">
        <v>2.97</v>
      </c>
      <c r="T2204" s="73">
        <v>49205.0</v>
      </c>
      <c r="U2204" s="73">
        <v>19.9</v>
      </c>
      <c r="V2204" s="73">
        <v>77.4</v>
      </c>
      <c r="W2204" s="73">
        <v>144290.0</v>
      </c>
      <c r="X2204" s="73">
        <v>832.0</v>
      </c>
      <c r="Y2204" s="73">
        <v>14.9</v>
      </c>
      <c r="Z2204" s="73">
        <v>57.4</v>
      </c>
      <c r="AA2204" s="73">
        <v>5838.0</v>
      </c>
      <c r="AB2204" s="73">
        <v>4.6</v>
      </c>
      <c r="AC2204" s="75">
        <v>45352.0</v>
      </c>
      <c r="AD2204" s="73">
        <v>91.1</v>
      </c>
      <c r="AE2204" s="73">
        <v>4.4</v>
      </c>
      <c r="AF2204" s="73">
        <v>0.0</v>
      </c>
      <c r="AG2204" s="73">
        <v>0.0</v>
      </c>
      <c r="AH2204" s="73">
        <v>0.0</v>
      </c>
      <c r="AI2204" s="73">
        <v>0.6</v>
      </c>
      <c r="AJ2204" s="73">
        <v>3.8</v>
      </c>
      <c r="AK2204" s="73" t="s">
        <v>6513</v>
      </c>
    </row>
    <row r="2205">
      <c r="A2205" s="73" t="s">
        <v>4089</v>
      </c>
      <c r="B2205" s="74" t="s">
        <v>4089</v>
      </c>
      <c r="C2205" s="73" t="s">
        <v>4090</v>
      </c>
      <c r="D2205" s="73">
        <v>39121.0</v>
      </c>
      <c r="E2205" s="73" t="s">
        <v>1478</v>
      </c>
      <c r="F2205" s="73" t="s">
        <v>1479</v>
      </c>
      <c r="G2205" s="73">
        <v>39.7659</v>
      </c>
      <c r="H2205" s="73">
        <v>-81.4556</v>
      </c>
      <c r="I2205" s="73">
        <v>14216.0</v>
      </c>
      <c r="J2205" s="73">
        <v>13.79</v>
      </c>
      <c r="K2205" s="73">
        <f t="shared" si="1"/>
        <v>0.9731804044</v>
      </c>
      <c r="L2205" s="73">
        <f t="shared" si="2"/>
        <v>1.8</v>
      </c>
      <c r="M2205" s="73">
        <f t="shared" si="3"/>
        <v>2.9636431</v>
      </c>
      <c r="N2205" s="73" t="s">
        <v>1396</v>
      </c>
      <c r="O2205" s="73">
        <v>51.9</v>
      </c>
      <c r="P2205" s="73">
        <v>59.2</v>
      </c>
      <c r="Q2205" s="73">
        <v>40.8</v>
      </c>
      <c r="R2205" s="73">
        <v>43.3</v>
      </c>
      <c r="S2205" s="73">
        <v>3.4</v>
      </c>
      <c r="T2205" s="73">
        <v>51547.0</v>
      </c>
      <c r="U2205" s="73">
        <v>23.5</v>
      </c>
      <c r="V2205" s="73">
        <v>79.7</v>
      </c>
      <c r="W2205" s="73">
        <v>131168.0</v>
      </c>
      <c r="X2205" s="73">
        <v>716.0</v>
      </c>
      <c r="Y2205" s="73">
        <v>13.1</v>
      </c>
      <c r="Z2205" s="73">
        <v>37.4</v>
      </c>
      <c r="AA2205" s="73">
        <v>4672.0</v>
      </c>
      <c r="AB2205" s="73">
        <v>4.5</v>
      </c>
      <c r="AC2205" s="75">
        <v>45352.0</v>
      </c>
      <c r="AD2205" s="73">
        <v>93.8</v>
      </c>
      <c r="AE2205" s="73">
        <v>3.9</v>
      </c>
      <c r="AF2205" s="73">
        <v>0.0</v>
      </c>
      <c r="AG2205" s="73">
        <v>0.1</v>
      </c>
      <c r="AH2205" s="73">
        <v>0.0</v>
      </c>
      <c r="AI2205" s="73">
        <v>1.2</v>
      </c>
      <c r="AJ2205" s="73">
        <v>1.0</v>
      </c>
      <c r="AK2205" s="73" t="s">
        <v>6514</v>
      </c>
    </row>
    <row r="2206">
      <c r="A2206" s="73" t="s">
        <v>1880</v>
      </c>
      <c r="B2206" s="74" t="s">
        <v>1880</v>
      </c>
      <c r="C2206" s="73" t="s">
        <v>1881</v>
      </c>
      <c r="D2206" s="73">
        <v>31185.0</v>
      </c>
      <c r="E2206" s="73" t="s">
        <v>1760</v>
      </c>
      <c r="F2206" s="73" t="s">
        <v>1761</v>
      </c>
      <c r="G2206" s="73">
        <v>40.8727</v>
      </c>
      <c r="H2206" s="73">
        <v>-97.5971</v>
      </c>
      <c r="I2206" s="73">
        <v>14212.0</v>
      </c>
      <c r="J2206" s="73">
        <v>9.58</v>
      </c>
      <c r="K2206" s="73">
        <f t="shared" si="1"/>
        <v>0.9712893886</v>
      </c>
      <c r="L2206" s="73">
        <f t="shared" si="2"/>
        <v>1.8</v>
      </c>
      <c r="M2206" s="73">
        <f t="shared" si="3"/>
        <v>2.9472662</v>
      </c>
      <c r="N2206" s="73" t="s">
        <v>1373</v>
      </c>
      <c r="O2206" s="73">
        <v>39.5</v>
      </c>
      <c r="P2206" s="73">
        <v>50.0</v>
      </c>
      <c r="Q2206" s="73">
        <v>50.0</v>
      </c>
      <c r="R2206" s="73">
        <v>56.7</v>
      </c>
      <c r="S2206" s="73">
        <v>2.95</v>
      </c>
      <c r="T2206" s="73">
        <v>72914.0</v>
      </c>
      <c r="U2206" s="73">
        <v>29.5</v>
      </c>
      <c r="V2206" s="73">
        <v>74.5</v>
      </c>
      <c r="W2206" s="73">
        <v>159250.0</v>
      </c>
      <c r="X2206" s="73">
        <v>842.0</v>
      </c>
      <c r="Y2206" s="73">
        <v>25.3</v>
      </c>
      <c r="Z2206" s="73">
        <v>63.6</v>
      </c>
      <c r="AA2206" s="73">
        <v>7170.0</v>
      </c>
      <c r="AB2206" s="73">
        <v>2.8</v>
      </c>
      <c r="AC2206" s="75">
        <v>45352.0</v>
      </c>
      <c r="AD2206" s="73">
        <v>92.3</v>
      </c>
      <c r="AE2206" s="73">
        <v>1.1</v>
      </c>
      <c r="AF2206" s="73">
        <v>0.7</v>
      </c>
      <c r="AG2206" s="73">
        <v>0.5</v>
      </c>
      <c r="AH2206" s="73">
        <v>0.0</v>
      </c>
      <c r="AI2206" s="73">
        <v>1.0</v>
      </c>
      <c r="AJ2206" s="73">
        <v>4.5</v>
      </c>
      <c r="AK2206" s="73" t="s">
        <v>6515</v>
      </c>
    </row>
    <row r="2207">
      <c r="A2207" s="73" t="s">
        <v>2227</v>
      </c>
      <c r="B2207" s="74" t="s">
        <v>2227</v>
      </c>
      <c r="C2207" s="73" t="s">
        <v>2228</v>
      </c>
      <c r="D2207" s="73">
        <v>1027.0</v>
      </c>
      <c r="E2207" s="73" t="s">
        <v>1706</v>
      </c>
      <c r="F2207" s="73" t="s">
        <v>1707</v>
      </c>
      <c r="G2207" s="73">
        <v>33.269</v>
      </c>
      <c r="H2207" s="73">
        <v>-85.8605</v>
      </c>
      <c r="I2207" s="73">
        <v>14209.0</v>
      </c>
      <c r="J2207" s="73">
        <v>9.08</v>
      </c>
      <c r="K2207" s="73">
        <f t="shared" si="1"/>
        <v>0.9710650467</v>
      </c>
      <c r="L2207" s="73">
        <f t="shared" si="2"/>
        <v>1.8</v>
      </c>
      <c r="M2207" s="73">
        <f t="shared" si="3"/>
        <v>2.9453212</v>
      </c>
      <c r="N2207" s="73" t="s">
        <v>1373</v>
      </c>
      <c r="O2207" s="73">
        <v>43.9</v>
      </c>
      <c r="P2207" s="73">
        <v>48.8</v>
      </c>
      <c r="Q2207" s="73">
        <v>51.2</v>
      </c>
      <c r="R2207" s="73">
        <v>56.2</v>
      </c>
      <c r="S2207" s="73">
        <v>3.07</v>
      </c>
      <c r="T2207" s="73">
        <v>48074.0</v>
      </c>
      <c r="U2207" s="73">
        <v>21.4</v>
      </c>
      <c r="V2207" s="73">
        <v>78.3</v>
      </c>
      <c r="W2207" s="73">
        <v>143315.0</v>
      </c>
      <c r="X2207" s="73">
        <v>576.0</v>
      </c>
      <c r="Y2207" s="73">
        <v>12.8</v>
      </c>
      <c r="Z2207" s="73">
        <v>47.4</v>
      </c>
      <c r="AA2207" s="73">
        <v>5970.0</v>
      </c>
      <c r="AB2207" s="73">
        <v>5.7</v>
      </c>
      <c r="AC2207" s="75">
        <v>45352.0</v>
      </c>
      <c r="AD2207" s="73">
        <v>81.5</v>
      </c>
      <c r="AE2207" s="73">
        <v>12.6</v>
      </c>
      <c r="AF2207" s="73">
        <v>0.3</v>
      </c>
      <c r="AG2207" s="73">
        <v>0.0</v>
      </c>
      <c r="AH2207" s="73">
        <v>0.0</v>
      </c>
      <c r="AI2207" s="73">
        <v>0.9</v>
      </c>
      <c r="AJ2207" s="73">
        <v>4.7</v>
      </c>
      <c r="AK2207" s="73" t="s">
        <v>6516</v>
      </c>
    </row>
    <row r="2208">
      <c r="A2208" s="73" t="s">
        <v>4887</v>
      </c>
      <c r="B2208" s="74" t="s">
        <v>4887</v>
      </c>
      <c r="C2208" s="73" t="s">
        <v>6517</v>
      </c>
      <c r="D2208" s="73">
        <v>22027.0</v>
      </c>
      <c r="E2208" s="73" t="s">
        <v>1885</v>
      </c>
      <c r="F2208" s="73" t="s">
        <v>1886</v>
      </c>
      <c r="G2208" s="73">
        <v>32.8227</v>
      </c>
      <c r="H2208" s="73">
        <v>-92.9958</v>
      </c>
      <c r="I2208" s="73">
        <v>14203.0</v>
      </c>
      <c r="J2208" s="73">
        <v>7.27</v>
      </c>
      <c r="K2208" s="73">
        <f t="shared" si="1"/>
        <v>0.9702533621</v>
      </c>
      <c r="L2208" s="73">
        <f t="shared" si="2"/>
        <v>1.8</v>
      </c>
      <c r="M2208" s="73">
        <f t="shared" si="3"/>
        <v>2.9382803</v>
      </c>
      <c r="N2208" s="73" t="s">
        <v>1373</v>
      </c>
      <c r="O2208" s="73">
        <v>42.3</v>
      </c>
      <c r="P2208" s="73">
        <v>53.9</v>
      </c>
      <c r="Q2208" s="73">
        <v>46.1</v>
      </c>
      <c r="R2208" s="73">
        <v>33.2</v>
      </c>
      <c r="S2208" s="73">
        <v>3.3</v>
      </c>
      <c r="T2208" s="73">
        <v>32034.0</v>
      </c>
      <c r="U2208" s="73">
        <v>8.9</v>
      </c>
      <c r="V2208" s="73">
        <v>72.1</v>
      </c>
      <c r="W2208" s="73">
        <v>77747.0</v>
      </c>
      <c r="X2208" s="73">
        <v>626.0</v>
      </c>
      <c r="Y2208" s="73">
        <v>11.7</v>
      </c>
      <c r="Z2208" s="73">
        <v>38.4</v>
      </c>
      <c r="AA2208" s="73">
        <v>5416.0</v>
      </c>
      <c r="AB2208" s="73">
        <v>5.2</v>
      </c>
      <c r="AC2208" s="75">
        <v>45352.0</v>
      </c>
      <c r="AD2208" s="73">
        <v>45.6</v>
      </c>
      <c r="AE2208" s="73">
        <v>49.6</v>
      </c>
      <c r="AF2208" s="73">
        <v>0.1</v>
      </c>
      <c r="AG2208" s="73">
        <v>0.0</v>
      </c>
      <c r="AH2208" s="73">
        <v>0.0</v>
      </c>
      <c r="AI2208" s="73">
        <v>1.2</v>
      </c>
      <c r="AJ2208" s="73">
        <v>3.4</v>
      </c>
      <c r="AK2208" s="73" t="s">
        <v>6518</v>
      </c>
    </row>
    <row r="2209">
      <c r="A2209" s="73" t="s">
        <v>3931</v>
      </c>
      <c r="B2209" s="74" t="s">
        <v>3931</v>
      </c>
      <c r="C2209" s="73" t="s">
        <v>3932</v>
      </c>
      <c r="D2209" s="73">
        <v>55107.0</v>
      </c>
      <c r="E2209" s="73" t="s">
        <v>1585</v>
      </c>
      <c r="F2209" s="73" t="s">
        <v>1586</v>
      </c>
      <c r="G2209" s="73">
        <v>45.4752</v>
      </c>
      <c r="H2209" s="73">
        <v>-91.1332</v>
      </c>
      <c r="I2209" s="73">
        <v>14179.0</v>
      </c>
      <c r="J2209" s="73">
        <v>5.99</v>
      </c>
      <c r="K2209" s="73">
        <f t="shared" si="1"/>
        <v>0.9696797627</v>
      </c>
      <c r="L2209" s="73">
        <f t="shared" si="2"/>
        <v>1.8</v>
      </c>
      <c r="M2209" s="73">
        <f t="shared" si="3"/>
        <v>2.9333011</v>
      </c>
      <c r="N2209" s="73" t="s">
        <v>1373</v>
      </c>
      <c r="O2209" s="73">
        <v>49.0</v>
      </c>
      <c r="P2209" s="73">
        <v>50.9</v>
      </c>
      <c r="Q2209" s="73">
        <v>49.1</v>
      </c>
      <c r="R2209" s="73">
        <v>53.6</v>
      </c>
      <c r="S2209" s="73">
        <v>2.79</v>
      </c>
      <c r="T2209" s="73">
        <v>57473.0</v>
      </c>
      <c r="U2209" s="73">
        <v>22.4</v>
      </c>
      <c r="V2209" s="73">
        <v>78.9</v>
      </c>
      <c r="W2209" s="73">
        <v>141895.0</v>
      </c>
      <c r="X2209" s="73">
        <v>793.0</v>
      </c>
      <c r="Y2209" s="73">
        <v>17.2</v>
      </c>
      <c r="Z2209" s="73">
        <v>57.6</v>
      </c>
      <c r="AA2209" s="73">
        <v>6427.0</v>
      </c>
      <c r="AB2209" s="73">
        <v>4.7</v>
      </c>
      <c r="AC2209" s="75">
        <v>45352.0</v>
      </c>
      <c r="AD2209" s="73">
        <v>95.4</v>
      </c>
      <c r="AE2209" s="73">
        <v>0.7</v>
      </c>
      <c r="AF2209" s="73">
        <v>0.5</v>
      </c>
      <c r="AG2209" s="73">
        <v>0.2</v>
      </c>
      <c r="AH2209" s="73">
        <v>0.1</v>
      </c>
      <c r="AI2209" s="73">
        <v>0.2</v>
      </c>
      <c r="AJ2209" s="73">
        <v>2.8</v>
      </c>
      <c r="AK2209" s="73" t="s">
        <v>6519</v>
      </c>
    </row>
    <row r="2210">
      <c r="A2210" s="73" t="s">
        <v>6520</v>
      </c>
      <c r="B2210" s="74" t="s">
        <v>6520</v>
      </c>
      <c r="C2210" s="73" t="s">
        <v>6521</v>
      </c>
      <c r="D2210" s="73">
        <v>21221.0</v>
      </c>
      <c r="E2210" s="73" t="s">
        <v>1656</v>
      </c>
      <c r="F2210" s="73" t="s">
        <v>1657</v>
      </c>
      <c r="G2210" s="73">
        <v>36.8064</v>
      </c>
      <c r="H2210" s="73">
        <v>-87.8733</v>
      </c>
      <c r="I2210" s="73">
        <v>14154.0</v>
      </c>
      <c r="J2210" s="73">
        <v>12.38</v>
      </c>
      <c r="K2210" s="73">
        <f t="shared" si="1"/>
        <v>0.9725466616</v>
      </c>
      <c r="L2210" s="73">
        <f t="shared" si="2"/>
        <v>1.8</v>
      </c>
      <c r="M2210" s="73">
        <f t="shared" si="3"/>
        <v>2.9581582</v>
      </c>
      <c r="N2210" s="73" t="s">
        <v>1373</v>
      </c>
      <c r="O2210" s="73">
        <v>45.8</v>
      </c>
      <c r="P2210" s="73">
        <v>49.7</v>
      </c>
      <c r="Q2210" s="73">
        <v>50.3</v>
      </c>
      <c r="R2210" s="73">
        <v>55.5</v>
      </c>
      <c r="S2210" s="73">
        <v>3.01</v>
      </c>
      <c r="T2210" s="73">
        <v>55864.0</v>
      </c>
      <c r="U2210" s="73">
        <v>22.4</v>
      </c>
      <c r="V2210" s="73">
        <v>78.6</v>
      </c>
      <c r="W2210" s="73">
        <v>168322.0</v>
      </c>
      <c r="X2210" s="73">
        <v>639.0</v>
      </c>
      <c r="Y2210" s="73">
        <v>20.5</v>
      </c>
      <c r="Z2210" s="73">
        <v>52.8</v>
      </c>
      <c r="AA2210" s="73">
        <v>6108.0</v>
      </c>
      <c r="AB2210" s="73">
        <v>4.0</v>
      </c>
      <c r="AC2210" s="75">
        <v>45352.0</v>
      </c>
      <c r="AD2210" s="73">
        <v>88.0</v>
      </c>
      <c r="AE2210" s="73">
        <v>6.3</v>
      </c>
      <c r="AF2210" s="73">
        <v>0.3</v>
      </c>
      <c r="AG2210" s="73">
        <v>0.0</v>
      </c>
      <c r="AH2210" s="73">
        <v>0.0</v>
      </c>
      <c r="AI2210" s="73">
        <v>0.5</v>
      </c>
      <c r="AJ2210" s="73">
        <v>4.9</v>
      </c>
      <c r="AK2210" s="73" t="s">
        <v>6522</v>
      </c>
    </row>
    <row r="2211">
      <c r="A2211" s="73" t="s">
        <v>2771</v>
      </c>
      <c r="B2211" s="74" t="s">
        <v>2771</v>
      </c>
      <c r="C2211" s="73" t="s">
        <v>2772</v>
      </c>
      <c r="D2211" s="73">
        <v>45017.0</v>
      </c>
      <c r="E2211" s="73" t="s">
        <v>1816</v>
      </c>
      <c r="F2211" s="73" t="s">
        <v>1817</v>
      </c>
      <c r="G2211" s="73">
        <v>33.6749</v>
      </c>
      <c r="H2211" s="73">
        <v>-80.7803</v>
      </c>
      <c r="I2211" s="73">
        <v>14145.0</v>
      </c>
      <c r="J2211" s="73">
        <v>14.33</v>
      </c>
      <c r="K2211" s="73">
        <f t="shared" si="1"/>
        <v>0.9734232237</v>
      </c>
      <c r="L2211" s="73">
        <f t="shared" si="2"/>
        <v>1.8</v>
      </c>
      <c r="M2211" s="73">
        <f t="shared" si="3"/>
        <v>2.9657437</v>
      </c>
      <c r="N2211" s="73" t="s">
        <v>1396</v>
      </c>
      <c r="O2211" s="73">
        <v>46.8</v>
      </c>
      <c r="P2211" s="73">
        <v>49.0</v>
      </c>
      <c r="Q2211" s="73">
        <v>51.0</v>
      </c>
      <c r="R2211" s="73">
        <v>49.9</v>
      </c>
      <c r="S2211" s="73">
        <v>2.96</v>
      </c>
      <c r="T2211" s="73">
        <v>55550.0</v>
      </c>
      <c r="U2211" s="73">
        <v>23.5</v>
      </c>
      <c r="V2211" s="73">
        <v>82.8</v>
      </c>
      <c r="W2211" s="73">
        <v>127083.0</v>
      </c>
      <c r="X2211" s="73">
        <v>968.0</v>
      </c>
      <c r="Y2211" s="73">
        <v>19.1</v>
      </c>
      <c r="Z2211" s="73">
        <v>55.9</v>
      </c>
      <c r="AA2211" s="73">
        <v>6840.0</v>
      </c>
      <c r="AB2211" s="73">
        <v>7.3</v>
      </c>
      <c r="AC2211" s="75">
        <v>45352.0</v>
      </c>
      <c r="AD2211" s="73">
        <v>55.8</v>
      </c>
      <c r="AE2211" s="73">
        <v>38.9</v>
      </c>
      <c r="AF2211" s="73">
        <v>0.1</v>
      </c>
      <c r="AG2211" s="73">
        <v>0.3</v>
      </c>
      <c r="AH2211" s="73">
        <v>0.4</v>
      </c>
      <c r="AI2211" s="73">
        <v>1.8</v>
      </c>
      <c r="AJ2211" s="73">
        <v>2.6</v>
      </c>
      <c r="AK2211" s="73" t="s">
        <v>6523</v>
      </c>
    </row>
    <row r="2212">
      <c r="A2212" s="73" t="s">
        <v>6524</v>
      </c>
      <c r="B2212" s="74" t="s">
        <v>6524</v>
      </c>
      <c r="C2212" s="73" t="s">
        <v>6525</v>
      </c>
      <c r="D2212" s="73">
        <v>40035.0</v>
      </c>
      <c r="E2212" s="73" t="s">
        <v>1648</v>
      </c>
      <c r="F2212" s="73" t="s">
        <v>1646</v>
      </c>
      <c r="G2212" s="73">
        <v>36.7617</v>
      </c>
      <c r="H2212" s="73">
        <v>-95.2085</v>
      </c>
      <c r="I2212" s="73">
        <v>14144.0</v>
      </c>
      <c r="J2212" s="73">
        <v>7.17</v>
      </c>
      <c r="K2212" s="73">
        <f t="shared" si="1"/>
        <v>0.9702085375</v>
      </c>
      <c r="L2212" s="73">
        <f t="shared" si="2"/>
        <v>1.8</v>
      </c>
      <c r="M2212" s="73">
        <f t="shared" si="3"/>
        <v>2.9378913</v>
      </c>
      <c r="N2212" s="73" t="s">
        <v>1373</v>
      </c>
      <c r="O2212" s="73">
        <v>41.2</v>
      </c>
      <c r="P2212" s="73">
        <v>51.4</v>
      </c>
      <c r="Q2212" s="73">
        <v>48.6</v>
      </c>
      <c r="R2212" s="73">
        <v>45.6</v>
      </c>
      <c r="S2212" s="73">
        <v>3.04</v>
      </c>
      <c r="T2212" s="73">
        <v>48018.0</v>
      </c>
      <c r="U2212" s="73">
        <v>16.5</v>
      </c>
      <c r="V2212" s="73">
        <v>69.4</v>
      </c>
      <c r="W2212" s="73">
        <v>121314.0</v>
      </c>
      <c r="X2212" s="73">
        <v>810.0</v>
      </c>
      <c r="Y2212" s="73">
        <v>13.4</v>
      </c>
      <c r="Z2212" s="73">
        <v>49.4</v>
      </c>
      <c r="AA2212" s="73">
        <v>5737.0</v>
      </c>
      <c r="AB2212" s="73">
        <v>4.6</v>
      </c>
      <c r="AC2212" s="75">
        <v>45352.0</v>
      </c>
      <c r="AD2212" s="73">
        <v>61.9</v>
      </c>
      <c r="AE2212" s="73">
        <v>3.4</v>
      </c>
      <c r="AF2212" s="73">
        <v>1.3</v>
      </c>
      <c r="AG2212" s="73">
        <v>21.6</v>
      </c>
      <c r="AH2212" s="73">
        <v>0.1</v>
      </c>
      <c r="AI2212" s="73">
        <v>1.6</v>
      </c>
      <c r="AJ2212" s="73">
        <v>10.2</v>
      </c>
      <c r="AK2212" s="73" t="s">
        <v>6526</v>
      </c>
    </row>
    <row r="2213">
      <c r="A2213" s="73" t="s">
        <v>6527</v>
      </c>
      <c r="B2213" s="74" t="s">
        <v>6527</v>
      </c>
      <c r="C2213" s="73" t="s">
        <v>6528</v>
      </c>
      <c r="D2213" s="73">
        <v>21065.0</v>
      </c>
      <c r="E2213" s="73" t="s">
        <v>1656</v>
      </c>
      <c r="F2213" s="73" t="s">
        <v>1657</v>
      </c>
      <c r="G2213" s="73">
        <v>37.6924</v>
      </c>
      <c r="H2213" s="73">
        <v>-83.9643</v>
      </c>
      <c r="I2213" s="73">
        <v>14138.0</v>
      </c>
      <c r="J2213" s="73">
        <v>21.57</v>
      </c>
      <c r="K2213" s="73">
        <f t="shared" si="1"/>
        <v>0.9766846591</v>
      </c>
      <c r="L2213" s="73">
        <f t="shared" si="2"/>
        <v>1.8</v>
      </c>
      <c r="M2213" s="73">
        <f t="shared" si="3"/>
        <v>2.9939073</v>
      </c>
      <c r="N2213" s="73" t="s">
        <v>1396</v>
      </c>
      <c r="O2213" s="73">
        <v>43.7</v>
      </c>
      <c r="P2213" s="73">
        <v>50.6</v>
      </c>
      <c r="Q2213" s="73">
        <v>49.4</v>
      </c>
      <c r="R2213" s="73">
        <v>47.3</v>
      </c>
      <c r="S2213" s="73">
        <v>2.96</v>
      </c>
      <c r="T2213" s="73">
        <v>39980.0</v>
      </c>
      <c r="U2213" s="73">
        <v>12.8</v>
      </c>
      <c r="V2213" s="73">
        <v>73.9</v>
      </c>
      <c r="W2213" s="73">
        <v>102626.0</v>
      </c>
      <c r="X2213" s="73">
        <v>665.0</v>
      </c>
      <c r="Y2213" s="73">
        <v>11.1</v>
      </c>
      <c r="Z2213" s="73">
        <v>46.1</v>
      </c>
      <c r="AA2213" s="73">
        <v>5192.0</v>
      </c>
      <c r="AB2213" s="73">
        <v>8.7</v>
      </c>
      <c r="AC2213" s="75">
        <v>45352.0</v>
      </c>
      <c r="AD2213" s="73">
        <v>96.2</v>
      </c>
      <c r="AE2213" s="73">
        <v>0.1</v>
      </c>
      <c r="AF2213" s="73">
        <v>0.7</v>
      </c>
      <c r="AG2213" s="73">
        <v>0.0</v>
      </c>
      <c r="AH2213" s="73">
        <v>0.0</v>
      </c>
      <c r="AI2213" s="73">
        <v>0.0</v>
      </c>
      <c r="AJ2213" s="73">
        <v>2.9</v>
      </c>
      <c r="AK2213" s="73" t="s">
        <v>6529</v>
      </c>
    </row>
    <row r="2214">
      <c r="A2214" s="73" t="s">
        <v>6530</v>
      </c>
      <c r="B2214" s="74" t="s">
        <v>6530</v>
      </c>
      <c r="C2214" s="73" t="s">
        <v>6531</v>
      </c>
      <c r="D2214" s="73">
        <v>19141.0</v>
      </c>
      <c r="E2214" s="73" t="s">
        <v>1844</v>
      </c>
      <c r="F2214" s="73" t="s">
        <v>1845</v>
      </c>
      <c r="G2214" s="73">
        <v>43.0838</v>
      </c>
      <c r="H2214" s="73">
        <v>-95.6249</v>
      </c>
      <c r="I2214" s="73">
        <v>14138.0</v>
      </c>
      <c r="J2214" s="73">
        <v>9.53</v>
      </c>
      <c r="K2214" s="73">
        <f t="shared" si="1"/>
        <v>0.9712669521</v>
      </c>
      <c r="L2214" s="73">
        <f t="shared" si="2"/>
        <v>1.8</v>
      </c>
      <c r="M2214" s="73">
        <f t="shared" si="3"/>
        <v>2.9470717</v>
      </c>
      <c r="N2214" s="73" t="s">
        <v>1373</v>
      </c>
      <c r="O2214" s="73">
        <v>40.4</v>
      </c>
      <c r="P2214" s="73">
        <v>49.6</v>
      </c>
      <c r="Q2214" s="73">
        <v>50.4</v>
      </c>
      <c r="R2214" s="73">
        <v>55.4</v>
      </c>
      <c r="S2214" s="73">
        <v>3.03</v>
      </c>
      <c r="T2214" s="73">
        <v>65076.0</v>
      </c>
      <c r="U2214" s="73">
        <v>27.5</v>
      </c>
      <c r="V2214" s="73">
        <v>76.0</v>
      </c>
      <c r="W2214" s="73">
        <v>141029.0</v>
      </c>
      <c r="X2214" s="73">
        <v>691.0</v>
      </c>
      <c r="Y2214" s="73">
        <v>21.5</v>
      </c>
      <c r="Z2214" s="73">
        <v>64.0</v>
      </c>
      <c r="AA2214" s="73">
        <v>8188.0</v>
      </c>
      <c r="AB2214" s="73">
        <v>2.4</v>
      </c>
      <c r="AC2214" s="75">
        <v>45352.0</v>
      </c>
      <c r="AD2214" s="73">
        <v>91.5</v>
      </c>
      <c r="AE2214" s="73">
        <v>1.4</v>
      </c>
      <c r="AF2214" s="73">
        <v>0.7</v>
      </c>
      <c r="AG2214" s="73">
        <v>0.3</v>
      </c>
      <c r="AH2214" s="73">
        <v>0.0</v>
      </c>
      <c r="AI2214" s="73">
        <v>1.6</v>
      </c>
      <c r="AJ2214" s="73">
        <v>4.5</v>
      </c>
      <c r="AK2214" s="73" t="s">
        <v>6532</v>
      </c>
    </row>
    <row r="2215">
      <c r="A2215" s="73" t="s">
        <v>6533</v>
      </c>
      <c r="B2215" s="74" t="s">
        <v>6533</v>
      </c>
      <c r="C2215" s="73" t="s">
        <v>6534</v>
      </c>
      <c r="D2215" s="73">
        <v>17127.0</v>
      </c>
      <c r="E2215" s="73" t="s">
        <v>1371</v>
      </c>
      <c r="F2215" s="73" t="s">
        <v>1372</v>
      </c>
      <c r="G2215" s="73">
        <v>37.2189</v>
      </c>
      <c r="H2215" s="73">
        <v>-88.7076</v>
      </c>
      <c r="I2215" s="73">
        <v>14135.0</v>
      </c>
      <c r="J2215" s="73">
        <v>23.01</v>
      </c>
      <c r="K2215" s="73">
        <f t="shared" si="1"/>
        <v>0.9773346441</v>
      </c>
      <c r="L2215" s="73">
        <f t="shared" si="2"/>
        <v>1.8</v>
      </c>
      <c r="M2215" s="73">
        <f t="shared" si="3"/>
        <v>2.9995089</v>
      </c>
      <c r="N2215" s="73" t="s">
        <v>1373</v>
      </c>
      <c r="O2215" s="73">
        <v>44.1</v>
      </c>
      <c r="P2215" s="73">
        <v>48.6</v>
      </c>
      <c r="Q2215" s="73">
        <v>51.4</v>
      </c>
      <c r="R2215" s="73">
        <v>51.3</v>
      </c>
      <c r="S2215" s="73">
        <v>3.02</v>
      </c>
      <c r="T2215" s="73">
        <v>57365.0</v>
      </c>
      <c r="U2215" s="73">
        <v>24.9</v>
      </c>
      <c r="V2215" s="73">
        <v>78.1</v>
      </c>
      <c r="W2215" s="73">
        <v>115798.0</v>
      </c>
      <c r="X2215" s="73">
        <v>738.0</v>
      </c>
      <c r="Y2215" s="73">
        <v>14.7</v>
      </c>
      <c r="Z2215" s="73">
        <v>52.1</v>
      </c>
      <c r="AA2215" s="73">
        <v>5356.0</v>
      </c>
      <c r="AB2215" s="73">
        <v>3.7</v>
      </c>
      <c r="AC2215" s="75">
        <v>45352.0</v>
      </c>
      <c r="AD2215" s="73">
        <v>88.3</v>
      </c>
      <c r="AE2215" s="73">
        <v>6.6</v>
      </c>
      <c r="AF2215" s="73">
        <v>0.4</v>
      </c>
      <c r="AG2215" s="73">
        <v>0.0</v>
      </c>
      <c r="AH2215" s="73">
        <v>0.0</v>
      </c>
      <c r="AI2215" s="73">
        <v>0.2</v>
      </c>
      <c r="AJ2215" s="73">
        <v>4.4</v>
      </c>
      <c r="AK2215" s="73" t="s">
        <v>6535</v>
      </c>
    </row>
    <row r="2216">
      <c r="A2216" s="73" t="s">
        <v>6536</v>
      </c>
      <c r="B2216" s="74" t="s">
        <v>6536</v>
      </c>
      <c r="C2216" s="73" t="s">
        <v>6537</v>
      </c>
      <c r="D2216" s="73">
        <v>37173.0</v>
      </c>
      <c r="E2216" s="73" t="s">
        <v>1514</v>
      </c>
      <c r="F2216" s="73" t="s">
        <v>1515</v>
      </c>
      <c r="G2216" s="73">
        <v>35.4868</v>
      </c>
      <c r="H2216" s="73">
        <v>-83.4928</v>
      </c>
      <c r="I2216" s="73">
        <v>14130.0</v>
      </c>
      <c r="J2216" s="73">
        <v>10.34</v>
      </c>
      <c r="K2216" s="73">
        <f t="shared" si="1"/>
        <v>0.9716304877</v>
      </c>
      <c r="L2216" s="73">
        <f t="shared" si="2"/>
        <v>1.8</v>
      </c>
      <c r="M2216" s="73">
        <f t="shared" si="3"/>
        <v>2.9502226</v>
      </c>
      <c r="N2216" s="73" t="s">
        <v>1396</v>
      </c>
      <c r="O2216" s="73">
        <v>41.6</v>
      </c>
      <c r="P2216" s="73">
        <v>48.9</v>
      </c>
      <c r="Q2216" s="73">
        <v>51.1</v>
      </c>
      <c r="R2216" s="73">
        <v>47.1</v>
      </c>
      <c r="S2216" s="73">
        <v>2.96</v>
      </c>
      <c r="T2216" s="73">
        <v>52818.0</v>
      </c>
      <c r="U2216" s="73">
        <v>26.7</v>
      </c>
      <c r="V2216" s="73">
        <v>72.7</v>
      </c>
      <c r="W2216" s="73">
        <v>181273.0</v>
      </c>
      <c r="X2216" s="73">
        <v>690.0</v>
      </c>
      <c r="Y2216" s="73">
        <v>21.1</v>
      </c>
      <c r="Z2216" s="73">
        <v>55.2</v>
      </c>
      <c r="AA2216" s="73">
        <v>6966.0</v>
      </c>
      <c r="AB2216" s="73">
        <v>7.5</v>
      </c>
      <c r="AC2216" s="75">
        <v>45352.0</v>
      </c>
      <c r="AD2216" s="73">
        <v>62.2</v>
      </c>
      <c r="AE2216" s="73">
        <v>1.2</v>
      </c>
      <c r="AF2216" s="73">
        <v>0.5</v>
      </c>
      <c r="AG2216" s="73">
        <v>29.1</v>
      </c>
      <c r="AH2216" s="73">
        <v>0.1</v>
      </c>
      <c r="AI2216" s="73">
        <v>0.4</v>
      </c>
      <c r="AJ2216" s="73">
        <v>6.6</v>
      </c>
      <c r="AK2216" s="73" t="s">
        <v>6538</v>
      </c>
    </row>
    <row r="2217">
      <c r="A2217" s="73" t="s">
        <v>6539</v>
      </c>
      <c r="B2217" s="74" t="s">
        <v>6539</v>
      </c>
      <c r="C2217" s="73" t="s">
        <v>6540</v>
      </c>
      <c r="D2217" s="73">
        <v>40005.0</v>
      </c>
      <c r="E2217" s="73" t="s">
        <v>1648</v>
      </c>
      <c r="F2217" s="73" t="s">
        <v>1646</v>
      </c>
      <c r="G2217" s="73">
        <v>34.3737</v>
      </c>
      <c r="H2217" s="73">
        <v>-96.0378</v>
      </c>
      <c r="I2217" s="73">
        <v>14117.0</v>
      </c>
      <c r="J2217" s="73">
        <v>5.59</v>
      </c>
      <c r="K2217" s="73">
        <f t="shared" si="1"/>
        <v>0.9695005824</v>
      </c>
      <c r="L2217" s="73">
        <f t="shared" si="2"/>
        <v>1.8</v>
      </c>
      <c r="M2217" s="73">
        <f t="shared" si="3"/>
        <v>2.9317451</v>
      </c>
      <c r="N2217" s="73" t="s">
        <v>1373</v>
      </c>
      <c r="O2217" s="73">
        <v>40.6</v>
      </c>
      <c r="P2217" s="73">
        <v>55.6</v>
      </c>
      <c r="Q2217" s="73">
        <v>44.4</v>
      </c>
      <c r="R2217" s="73">
        <v>49.9</v>
      </c>
      <c r="S2217" s="73">
        <v>3.13</v>
      </c>
      <c r="T2217" s="73">
        <v>49181.0</v>
      </c>
      <c r="U2217" s="73">
        <v>20.4</v>
      </c>
      <c r="V2217" s="73">
        <v>76.9</v>
      </c>
      <c r="W2217" s="73">
        <v>124313.0</v>
      </c>
      <c r="X2217" s="73">
        <v>669.0</v>
      </c>
      <c r="Y2217" s="73">
        <v>14.8</v>
      </c>
      <c r="Z2217" s="73">
        <v>46.2</v>
      </c>
      <c r="AA2217" s="73">
        <v>5223.0</v>
      </c>
      <c r="AB2217" s="73">
        <v>5.6</v>
      </c>
      <c r="AC2217" s="75">
        <v>45352.0</v>
      </c>
      <c r="AD2217" s="73">
        <v>69.7</v>
      </c>
      <c r="AE2217" s="73">
        <v>3.2</v>
      </c>
      <c r="AF2217" s="73">
        <v>0.8</v>
      </c>
      <c r="AG2217" s="73">
        <v>9.3</v>
      </c>
      <c r="AH2217" s="73">
        <v>0.0</v>
      </c>
      <c r="AI2217" s="73">
        <v>0.4</v>
      </c>
      <c r="AJ2217" s="73">
        <v>16.6</v>
      </c>
      <c r="AK2217" s="73" t="s">
        <v>6541</v>
      </c>
    </row>
    <row r="2218">
      <c r="A2218" s="73" t="s">
        <v>6542</v>
      </c>
      <c r="B2218" s="74" t="s">
        <v>6542</v>
      </c>
      <c r="C2218" s="73" t="s">
        <v>6543</v>
      </c>
      <c r="D2218" s="73">
        <v>27159.0</v>
      </c>
      <c r="E2218" s="73" t="s">
        <v>1489</v>
      </c>
      <c r="F2218" s="73" t="s">
        <v>1490</v>
      </c>
      <c r="G2218" s="73">
        <v>46.5858</v>
      </c>
      <c r="H2218" s="73">
        <v>-94.9694</v>
      </c>
      <c r="I2218" s="73">
        <v>14108.0</v>
      </c>
      <c r="J2218" s="73">
        <v>10.16</v>
      </c>
      <c r="K2218" s="73">
        <f t="shared" si="1"/>
        <v>0.9715496902</v>
      </c>
      <c r="L2218" s="73">
        <f t="shared" si="2"/>
        <v>1.8</v>
      </c>
      <c r="M2218" s="73">
        <f t="shared" si="3"/>
        <v>2.9495224</v>
      </c>
      <c r="N2218" s="73" t="s">
        <v>1373</v>
      </c>
      <c r="O2218" s="73">
        <v>40.0</v>
      </c>
      <c r="P2218" s="73">
        <v>49.6</v>
      </c>
      <c r="Q2218" s="73">
        <v>50.4</v>
      </c>
      <c r="R2218" s="73">
        <v>51.5</v>
      </c>
      <c r="S2218" s="73">
        <v>3.01</v>
      </c>
      <c r="T2218" s="73">
        <v>54747.0</v>
      </c>
      <c r="U2218" s="73">
        <v>22.0</v>
      </c>
      <c r="V2218" s="73">
        <v>72.3</v>
      </c>
      <c r="W2218" s="73">
        <v>163108.0</v>
      </c>
      <c r="X2218" s="73">
        <v>694.0</v>
      </c>
      <c r="Y2218" s="73">
        <v>18.3</v>
      </c>
      <c r="Z2218" s="73">
        <v>61.7</v>
      </c>
      <c r="AA2218" s="73">
        <v>6212.0</v>
      </c>
      <c r="AB2218" s="73">
        <v>6.1</v>
      </c>
      <c r="AC2218" s="75">
        <v>45352.0</v>
      </c>
      <c r="AD2218" s="73">
        <v>92.1</v>
      </c>
      <c r="AE2218" s="73">
        <v>0.5</v>
      </c>
      <c r="AF2218" s="73">
        <v>0.5</v>
      </c>
      <c r="AG2218" s="73">
        <v>0.3</v>
      </c>
      <c r="AH2218" s="73">
        <v>0.0</v>
      </c>
      <c r="AI2218" s="73">
        <v>0.5</v>
      </c>
      <c r="AJ2218" s="73">
        <v>6.0</v>
      </c>
      <c r="AK2218" s="73" t="s">
        <v>6544</v>
      </c>
    </row>
    <row r="2219">
      <c r="A2219" s="73" t="s">
        <v>6545</v>
      </c>
      <c r="B2219" s="74" t="s">
        <v>6545</v>
      </c>
      <c r="C2219" s="73" t="s">
        <v>6546</v>
      </c>
      <c r="D2219" s="73">
        <v>51051.0</v>
      </c>
      <c r="E2219" s="73" t="s">
        <v>1509</v>
      </c>
      <c r="F2219" s="73" t="s">
        <v>1510</v>
      </c>
      <c r="G2219" s="73">
        <v>37.1258</v>
      </c>
      <c r="H2219" s="73">
        <v>-82.3504</v>
      </c>
      <c r="I2219" s="73">
        <v>14089.0</v>
      </c>
      <c r="J2219" s="73">
        <v>16.46</v>
      </c>
      <c r="K2219" s="73">
        <f t="shared" si="1"/>
        <v>0.974381602</v>
      </c>
      <c r="L2219" s="73">
        <f t="shared" si="2"/>
        <v>1.8</v>
      </c>
      <c r="M2219" s="73">
        <f t="shared" si="3"/>
        <v>2.9740294</v>
      </c>
      <c r="N2219" s="73" t="s">
        <v>1396</v>
      </c>
      <c r="O2219" s="73">
        <v>45.5</v>
      </c>
      <c r="P2219" s="73">
        <v>50.9</v>
      </c>
      <c r="Q2219" s="73">
        <v>49.1</v>
      </c>
      <c r="R2219" s="73">
        <v>50.9</v>
      </c>
      <c r="S2219" s="73">
        <v>2.99</v>
      </c>
      <c r="T2219" s="73">
        <v>40143.0</v>
      </c>
      <c r="U2219" s="73">
        <v>15.3</v>
      </c>
      <c r="V2219" s="73">
        <v>77.2</v>
      </c>
      <c r="W2219" s="73">
        <v>88979.0</v>
      </c>
      <c r="X2219" s="73">
        <v>680.0</v>
      </c>
      <c r="Y2219" s="73">
        <v>11.4</v>
      </c>
      <c r="Z2219" s="73">
        <v>39.6</v>
      </c>
      <c r="AA2219" s="73">
        <v>4673.0</v>
      </c>
      <c r="AB2219" s="73">
        <v>3.4</v>
      </c>
      <c r="AC2219" s="75">
        <v>45352.0</v>
      </c>
      <c r="AD2219" s="73">
        <v>97.7</v>
      </c>
      <c r="AE2219" s="73">
        <v>0.7</v>
      </c>
      <c r="AF2219" s="73">
        <v>0.4</v>
      </c>
      <c r="AG2219" s="73">
        <v>0.2</v>
      </c>
      <c r="AH2219" s="73">
        <v>0.0</v>
      </c>
      <c r="AI2219" s="73">
        <v>0.1</v>
      </c>
      <c r="AJ2219" s="73">
        <v>0.9</v>
      </c>
      <c r="AK2219" s="73" t="s">
        <v>6547</v>
      </c>
    </row>
    <row r="2220">
      <c r="A2220" s="73" t="s">
        <v>6548</v>
      </c>
      <c r="B2220" s="74" t="s">
        <v>6548</v>
      </c>
      <c r="C2220" s="73" t="s">
        <v>6549</v>
      </c>
      <c r="D2220" s="73">
        <v>38053.0</v>
      </c>
      <c r="E2220" s="73" t="s">
        <v>2446</v>
      </c>
      <c r="F2220" s="73" t="s">
        <v>2447</v>
      </c>
      <c r="G2220" s="73">
        <v>47.7402</v>
      </c>
      <c r="H2220" s="73">
        <v>-103.3953</v>
      </c>
      <c r="I2220" s="73">
        <v>14081.0</v>
      </c>
      <c r="J2220" s="73">
        <v>1.97</v>
      </c>
      <c r="K2220" s="73">
        <f t="shared" si="1"/>
        <v>0.967880506</v>
      </c>
      <c r="L2220" s="73">
        <f t="shared" si="2"/>
        <v>1.8</v>
      </c>
      <c r="M2220" s="73">
        <f t="shared" si="3"/>
        <v>2.9176633</v>
      </c>
      <c r="N2220" s="73" t="s">
        <v>1373</v>
      </c>
      <c r="O2220" s="73">
        <v>30.5</v>
      </c>
      <c r="P2220" s="73">
        <v>54.6</v>
      </c>
      <c r="Q2220" s="73">
        <v>45.4</v>
      </c>
      <c r="R2220" s="73">
        <v>53.6</v>
      </c>
      <c r="S2220" s="73">
        <v>3.33</v>
      </c>
      <c r="T2220" s="73">
        <v>83813.0</v>
      </c>
      <c r="U2220" s="73">
        <v>41.5</v>
      </c>
      <c r="V2220" s="73">
        <v>56.5</v>
      </c>
      <c r="W2220" s="73">
        <v>325052.0</v>
      </c>
      <c r="X2220" s="73">
        <v>1192.0</v>
      </c>
      <c r="Y2220" s="73">
        <v>24.6</v>
      </c>
      <c r="Z2220" s="73">
        <v>69.2</v>
      </c>
      <c r="AA2220" s="73">
        <v>9960.0</v>
      </c>
      <c r="AB2220" s="73">
        <v>1.7</v>
      </c>
      <c r="AC2220" s="75">
        <v>45352.0</v>
      </c>
      <c r="AD2220" s="73">
        <v>79.8</v>
      </c>
      <c r="AE2220" s="73">
        <v>2.2</v>
      </c>
      <c r="AF2220" s="73">
        <v>0.6</v>
      </c>
      <c r="AG2220" s="73">
        <v>10.7</v>
      </c>
      <c r="AH2220" s="73">
        <v>0.0</v>
      </c>
      <c r="AI2220" s="73">
        <v>1.4</v>
      </c>
      <c r="AJ2220" s="73">
        <v>5.4</v>
      </c>
      <c r="AK2220" s="73" t="s">
        <v>6550</v>
      </c>
    </row>
    <row r="2221">
      <c r="A2221" s="73" t="s">
        <v>6551</v>
      </c>
      <c r="B2221" s="74" t="s">
        <v>6551</v>
      </c>
      <c r="C2221" s="73" t="s">
        <v>6552</v>
      </c>
      <c r="D2221" s="73">
        <v>55099.0</v>
      </c>
      <c r="E2221" s="73" t="s">
        <v>1585</v>
      </c>
      <c r="F2221" s="73" t="s">
        <v>1586</v>
      </c>
      <c r="G2221" s="73">
        <v>45.6804</v>
      </c>
      <c r="H2221" s="73">
        <v>-90.3614</v>
      </c>
      <c r="I2221" s="73">
        <v>14066.0</v>
      </c>
      <c r="J2221" s="73">
        <v>4.33</v>
      </c>
      <c r="K2221" s="73">
        <f t="shared" si="1"/>
        <v>0.968936381</v>
      </c>
      <c r="L2221" s="73">
        <f t="shared" si="2"/>
        <v>1.8</v>
      </c>
      <c r="M2221" s="73">
        <f t="shared" si="3"/>
        <v>2.9268437</v>
      </c>
      <c r="N2221" s="73" t="s">
        <v>1373</v>
      </c>
      <c r="O2221" s="73">
        <v>52.1</v>
      </c>
      <c r="P2221" s="73">
        <v>51.5</v>
      </c>
      <c r="Q2221" s="73">
        <v>48.5</v>
      </c>
      <c r="R2221" s="73">
        <v>55.0</v>
      </c>
      <c r="S2221" s="73">
        <v>2.71</v>
      </c>
      <c r="T2221" s="73">
        <v>55822.0</v>
      </c>
      <c r="U2221" s="73">
        <v>19.8</v>
      </c>
      <c r="V2221" s="73">
        <v>79.5</v>
      </c>
      <c r="W2221" s="73">
        <v>135019.0</v>
      </c>
      <c r="X2221" s="73">
        <v>759.0</v>
      </c>
      <c r="Y2221" s="73">
        <v>16.1</v>
      </c>
      <c r="Z2221" s="73">
        <v>53.4</v>
      </c>
      <c r="AA2221" s="73">
        <v>6447.0</v>
      </c>
      <c r="AB2221" s="73">
        <v>2.7</v>
      </c>
      <c r="AC2221" s="75">
        <v>45352.0</v>
      </c>
      <c r="AD2221" s="73">
        <v>94.4</v>
      </c>
      <c r="AE2221" s="73">
        <v>0.2</v>
      </c>
      <c r="AF2221" s="73">
        <v>0.5</v>
      </c>
      <c r="AG2221" s="73">
        <v>0.5</v>
      </c>
      <c r="AH2221" s="73">
        <v>0.7</v>
      </c>
      <c r="AI2221" s="73">
        <v>0.6</v>
      </c>
      <c r="AJ2221" s="73">
        <v>3.1</v>
      </c>
      <c r="AK2221" s="73" t="s">
        <v>6553</v>
      </c>
    </row>
    <row r="2222">
      <c r="A2222" s="73" t="s">
        <v>6554</v>
      </c>
      <c r="B2222" s="74" t="s">
        <v>6554</v>
      </c>
      <c r="C2222" s="73" t="s">
        <v>6555</v>
      </c>
      <c r="D2222" s="73">
        <v>25019.0</v>
      </c>
      <c r="E2222" s="73" t="s">
        <v>1450</v>
      </c>
      <c r="F2222" s="73" t="s">
        <v>1451</v>
      </c>
      <c r="G2222" s="73">
        <v>41.2831</v>
      </c>
      <c r="H2222" s="73">
        <v>-70.0692</v>
      </c>
      <c r="I2222" s="73">
        <v>14065.0</v>
      </c>
      <c r="J2222" s="73">
        <v>117.56</v>
      </c>
      <c r="K2222" s="73">
        <f t="shared" si="1"/>
        <v>1.020972839</v>
      </c>
      <c r="L2222" s="73">
        <f t="shared" si="2"/>
        <v>1.8</v>
      </c>
      <c r="M2222" s="73">
        <f t="shared" si="3"/>
        <v>3.3673084</v>
      </c>
      <c r="N2222" s="73" t="s">
        <v>1396</v>
      </c>
      <c r="O2222" s="73">
        <v>40.5</v>
      </c>
      <c r="P2222" s="73">
        <v>54.9</v>
      </c>
      <c r="Q2222" s="73">
        <v>45.1</v>
      </c>
      <c r="R2222" s="73">
        <v>52.0</v>
      </c>
      <c r="S2222" s="73">
        <v>3.31</v>
      </c>
      <c r="T2222" s="73">
        <v>135590.0</v>
      </c>
      <c r="U2222" s="73">
        <v>60.7</v>
      </c>
      <c r="V2222" s="73">
        <v>71.1</v>
      </c>
      <c r="W2222" s="73">
        <v>1296468.0</v>
      </c>
      <c r="X2222" s="73">
        <v>2052.0</v>
      </c>
      <c r="Y2222" s="73">
        <v>57.4</v>
      </c>
      <c r="Z2222" s="73">
        <v>70.4</v>
      </c>
      <c r="AA2222" s="73">
        <v>7238.0</v>
      </c>
      <c r="AB2222" s="73">
        <v>5.5</v>
      </c>
      <c r="AC2222" s="75">
        <v>45352.0</v>
      </c>
      <c r="AD2222" s="73">
        <v>75.0</v>
      </c>
      <c r="AE2222" s="73">
        <v>11.1</v>
      </c>
      <c r="AF2222" s="73">
        <v>1.8</v>
      </c>
      <c r="AG2222" s="73">
        <v>0.0</v>
      </c>
      <c r="AH2222" s="73">
        <v>0.0</v>
      </c>
      <c r="AI2222" s="73">
        <v>4.9</v>
      </c>
      <c r="AJ2222" s="73">
        <v>7.1</v>
      </c>
      <c r="AK2222" s="73" t="s">
        <v>6556</v>
      </c>
    </row>
    <row r="2223">
      <c r="A2223" s="73" t="s">
        <v>6557</v>
      </c>
      <c r="B2223" s="74" t="s">
        <v>6557</v>
      </c>
      <c r="C2223" s="73" t="s">
        <v>6558</v>
      </c>
      <c r="D2223" s="73">
        <v>19005.0</v>
      </c>
      <c r="E2223" s="73" t="s">
        <v>1844</v>
      </c>
      <c r="F2223" s="73" t="s">
        <v>1845</v>
      </c>
      <c r="G2223" s="73">
        <v>43.2843</v>
      </c>
      <c r="H2223" s="73">
        <v>-91.3781</v>
      </c>
      <c r="I2223" s="73">
        <v>14046.0</v>
      </c>
      <c r="J2223" s="73">
        <v>8.49</v>
      </c>
      <c r="K2223" s="73">
        <f t="shared" si="1"/>
        <v>0.9708003899</v>
      </c>
      <c r="L2223" s="73">
        <f t="shared" si="2"/>
        <v>1.8</v>
      </c>
      <c r="M2223" s="73">
        <f t="shared" si="3"/>
        <v>2.9430261</v>
      </c>
      <c r="N2223" s="73" t="s">
        <v>1373</v>
      </c>
      <c r="O2223" s="73">
        <v>43.1</v>
      </c>
      <c r="P2223" s="73">
        <v>50.5</v>
      </c>
      <c r="Q2223" s="73">
        <v>49.5</v>
      </c>
      <c r="R2223" s="73">
        <v>56.8</v>
      </c>
      <c r="S2223" s="73">
        <v>2.9</v>
      </c>
      <c r="T2223" s="73">
        <v>64049.0</v>
      </c>
      <c r="U2223" s="73">
        <v>24.1</v>
      </c>
      <c r="V2223" s="73">
        <v>80.0</v>
      </c>
      <c r="W2223" s="73">
        <v>156657.0</v>
      </c>
      <c r="X2223" s="73">
        <v>721.0</v>
      </c>
      <c r="Y2223" s="73">
        <v>18.5</v>
      </c>
      <c r="Z2223" s="73">
        <v>63.8</v>
      </c>
      <c r="AA2223" s="73">
        <v>7075.0</v>
      </c>
      <c r="AB2223" s="73">
        <v>3.2</v>
      </c>
      <c r="AC2223" s="75">
        <v>45352.0</v>
      </c>
      <c r="AD2223" s="73">
        <v>92.4</v>
      </c>
      <c r="AE2223" s="73">
        <v>1.7</v>
      </c>
      <c r="AF2223" s="73">
        <v>0.6</v>
      </c>
      <c r="AG2223" s="73">
        <v>0.9</v>
      </c>
      <c r="AH2223" s="73">
        <v>0.0</v>
      </c>
      <c r="AI2223" s="73">
        <v>1.5</v>
      </c>
      <c r="AJ2223" s="73">
        <v>2.9</v>
      </c>
      <c r="AK2223" s="73" t="s">
        <v>6559</v>
      </c>
    </row>
    <row r="2224">
      <c r="A2224" s="73" t="s">
        <v>3897</v>
      </c>
      <c r="B2224" s="74" t="s">
        <v>3897</v>
      </c>
      <c r="C2224" s="73" t="s">
        <v>3898</v>
      </c>
      <c r="D2224" s="73">
        <v>54087.0</v>
      </c>
      <c r="E2224" s="73" t="s">
        <v>2485</v>
      </c>
      <c r="F2224" s="73" t="s">
        <v>2486</v>
      </c>
      <c r="G2224" s="73">
        <v>38.714</v>
      </c>
      <c r="H2224" s="73">
        <v>-81.3483</v>
      </c>
      <c r="I2224" s="73">
        <v>14027.0</v>
      </c>
      <c r="J2224" s="73">
        <v>11.2</v>
      </c>
      <c r="K2224" s="73">
        <f t="shared" si="1"/>
        <v>0.9720166126</v>
      </c>
      <c r="L2224" s="73">
        <f t="shared" si="2"/>
        <v>1.8</v>
      </c>
      <c r="M2224" s="73">
        <f t="shared" si="3"/>
        <v>2.953568</v>
      </c>
      <c r="N2224" s="73" t="s">
        <v>1396</v>
      </c>
      <c r="O2224" s="73">
        <v>46.1</v>
      </c>
      <c r="P2224" s="73">
        <v>50.0</v>
      </c>
      <c r="Q2224" s="73">
        <v>50.0</v>
      </c>
      <c r="R2224" s="73">
        <v>45.7</v>
      </c>
      <c r="S2224" s="73">
        <v>3.39</v>
      </c>
      <c r="T2224" s="73">
        <v>41299.0</v>
      </c>
      <c r="U2224" s="73">
        <v>15.5</v>
      </c>
      <c r="V2224" s="73">
        <v>74.0</v>
      </c>
      <c r="W2224" s="73">
        <v>128505.0</v>
      </c>
      <c r="X2224" s="73">
        <v>605.0</v>
      </c>
      <c r="Y2224" s="73">
        <v>13.6</v>
      </c>
      <c r="Z2224" s="73">
        <v>40.8</v>
      </c>
      <c r="AA2224" s="73">
        <v>5088.0</v>
      </c>
      <c r="AB2224" s="73">
        <v>11.7</v>
      </c>
      <c r="AC2224" s="75">
        <v>45352.0</v>
      </c>
      <c r="AD2224" s="73">
        <v>96.4</v>
      </c>
      <c r="AE2224" s="73">
        <v>0.1</v>
      </c>
      <c r="AF2224" s="73">
        <v>0.5</v>
      </c>
      <c r="AG2224" s="73">
        <v>0.1</v>
      </c>
      <c r="AH2224" s="73">
        <v>0.0</v>
      </c>
      <c r="AI2224" s="73">
        <v>0.2</v>
      </c>
      <c r="AJ2224" s="73">
        <v>2.7</v>
      </c>
      <c r="AK2224" s="73" t="s">
        <v>6560</v>
      </c>
    </row>
    <row r="2225">
      <c r="A2225" s="73" t="s">
        <v>6561</v>
      </c>
      <c r="B2225" s="74" t="s">
        <v>6561</v>
      </c>
      <c r="C2225" s="73" t="s">
        <v>6562</v>
      </c>
      <c r="D2225" s="73">
        <v>13251.0</v>
      </c>
      <c r="E2225" s="73" t="s">
        <v>1525</v>
      </c>
      <c r="F2225" s="73" t="s">
        <v>1526</v>
      </c>
      <c r="G2225" s="73">
        <v>32.7506</v>
      </c>
      <c r="H2225" s="73">
        <v>-81.612</v>
      </c>
      <c r="I2225" s="73">
        <v>14026.0</v>
      </c>
      <c r="J2225" s="73">
        <v>8.39</v>
      </c>
      <c r="K2225" s="73">
        <f t="shared" si="1"/>
        <v>0.9707555399</v>
      </c>
      <c r="L2225" s="73">
        <f t="shared" si="2"/>
        <v>1.8</v>
      </c>
      <c r="M2225" s="73">
        <f t="shared" si="3"/>
        <v>2.9426371</v>
      </c>
      <c r="N2225" s="73" t="s">
        <v>1396</v>
      </c>
      <c r="O2225" s="73">
        <v>41.9</v>
      </c>
      <c r="P2225" s="73">
        <v>48.1</v>
      </c>
      <c r="Q2225" s="73">
        <v>51.9</v>
      </c>
      <c r="R2225" s="73">
        <v>43.4</v>
      </c>
      <c r="S2225" s="73">
        <v>3.62</v>
      </c>
      <c r="T2225" s="73">
        <v>49941.0</v>
      </c>
      <c r="U2225" s="73">
        <v>23.6</v>
      </c>
      <c r="V2225" s="73">
        <v>74.2</v>
      </c>
      <c r="W2225" s="73">
        <v>102775.0</v>
      </c>
      <c r="X2225" s="73">
        <v>632.0</v>
      </c>
      <c r="Y2225" s="73">
        <v>15.7</v>
      </c>
      <c r="Z2225" s="73">
        <v>56.4</v>
      </c>
      <c r="AA2225" s="73">
        <v>4898.0</v>
      </c>
      <c r="AB2225" s="73">
        <v>7.2</v>
      </c>
      <c r="AC2225" s="75">
        <v>45352.0</v>
      </c>
      <c r="AD2225" s="73">
        <v>56.6</v>
      </c>
      <c r="AE2225" s="73">
        <v>40.1</v>
      </c>
      <c r="AF2225" s="73">
        <v>0.4</v>
      </c>
      <c r="AG2225" s="73">
        <v>0.1</v>
      </c>
      <c r="AH2225" s="73">
        <v>0.0</v>
      </c>
      <c r="AI2225" s="73">
        <v>0.3</v>
      </c>
      <c r="AJ2225" s="73">
        <v>2.5</v>
      </c>
      <c r="AK2225" s="73" t="s">
        <v>6563</v>
      </c>
    </row>
    <row r="2226">
      <c r="A2226" s="73" t="s">
        <v>6564</v>
      </c>
      <c r="B2226" s="74" t="s">
        <v>6564</v>
      </c>
      <c r="C2226" s="73" t="s">
        <v>6565</v>
      </c>
      <c r="D2226" s="73">
        <v>48389.0</v>
      </c>
      <c r="E2226" s="73" t="s">
        <v>1377</v>
      </c>
      <c r="F2226" s="73" t="s">
        <v>1378</v>
      </c>
      <c r="G2226" s="73">
        <v>31.323</v>
      </c>
      <c r="H2226" s="73">
        <v>-103.693</v>
      </c>
      <c r="I2226" s="73">
        <v>14022.0</v>
      </c>
      <c r="J2226" s="73">
        <v>2.05</v>
      </c>
      <c r="K2226" s="73">
        <f t="shared" si="1"/>
        <v>0.9679162795</v>
      </c>
      <c r="L2226" s="73">
        <f t="shared" si="2"/>
        <v>1.8</v>
      </c>
      <c r="M2226" s="73">
        <f t="shared" si="3"/>
        <v>2.9179745</v>
      </c>
      <c r="N2226" s="73" t="s">
        <v>1373</v>
      </c>
      <c r="O2226" s="73">
        <v>35.4</v>
      </c>
      <c r="P2226" s="73">
        <v>60.8</v>
      </c>
      <c r="Q2226" s="73">
        <v>39.2</v>
      </c>
      <c r="R2226" s="73">
        <v>34.0</v>
      </c>
      <c r="S2226" s="73">
        <v>3.89</v>
      </c>
      <c r="T2226" s="73">
        <v>57487.0</v>
      </c>
      <c r="U2226" s="73">
        <v>26.5</v>
      </c>
      <c r="V2226" s="73">
        <v>75.0</v>
      </c>
      <c r="W2226" s="73">
        <v>109064.0</v>
      </c>
      <c r="X2226" s="73">
        <v>951.0</v>
      </c>
      <c r="Y2226" s="73">
        <v>9.8</v>
      </c>
      <c r="Z2226" s="73">
        <v>61.0</v>
      </c>
      <c r="AA2226" s="73">
        <v>9539.0</v>
      </c>
      <c r="AB2226" s="73">
        <v>7.0</v>
      </c>
      <c r="AC2226" s="75">
        <v>45352.0</v>
      </c>
      <c r="AD2226" s="73">
        <v>53.6</v>
      </c>
      <c r="AE2226" s="73">
        <v>2.9</v>
      </c>
      <c r="AF2226" s="73">
        <v>1.1</v>
      </c>
      <c r="AG2226" s="73">
        <v>0.8</v>
      </c>
      <c r="AH2226" s="73">
        <v>0.2</v>
      </c>
      <c r="AI2226" s="73">
        <v>22.1</v>
      </c>
      <c r="AJ2226" s="73">
        <v>19.4</v>
      </c>
      <c r="AK2226" s="73" t="s">
        <v>6566</v>
      </c>
    </row>
    <row r="2227">
      <c r="A2227" s="73" t="s">
        <v>2960</v>
      </c>
      <c r="B2227" s="74" t="s">
        <v>2960</v>
      </c>
      <c r="C2227" s="73" t="s">
        <v>2961</v>
      </c>
      <c r="D2227" s="73">
        <v>27113.0</v>
      </c>
      <c r="E2227" s="73" t="s">
        <v>1489</v>
      </c>
      <c r="F2227" s="73" t="s">
        <v>1490</v>
      </c>
      <c r="G2227" s="73">
        <v>48.0662</v>
      </c>
      <c r="H2227" s="73">
        <v>-96.0367</v>
      </c>
      <c r="I2227" s="73">
        <v>13995.0</v>
      </c>
      <c r="J2227" s="73">
        <v>8.76</v>
      </c>
      <c r="K2227" s="73">
        <f t="shared" si="1"/>
        <v>0.9709214951</v>
      </c>
      <c r="L2227" s="73">
        <f t="shared" si="2"/>
        <v>1.8</v>
      </c>
      <c r="M2227" s="73">
        <f t="shared" si="3"/>
        <v>2.9440764</v>
      </c>
      <c r="N2227" s="73" t="s">
        <v>1373</v>
      </c>
      <c r="O2227" s="73">
        <v>39.8</v>
      </c>
      <c r="P2227" s="73">
        <v>50.3</v>
      </c>
      <c r="Q2227" s="73">
        <v>49.7</v>
      </c>
      <c r="R2227" s="73">
        <v>51.1</v>
      </c>
      <c r="S2227" s="73">
        <v>2.83</v>
      </c>
      <c r="T2227" s="73">
        <v>71504.0</v>
      </c>
      <c r="U2227" s="73">
        <v>32.3</v>
      </c>
      <c r="V2227" s="73">
        <v>72.6</v>
      </c>
      <c r="W2227" s="73">
        <v>173583.0</v>
      </c>
      <c r="X2227" s="73">
        <v>935.0</v>
      </c>
      <c r="Y2227" s="73">
        <v>19.6</v>
      </c>
      <c r="Z2227" s="73">
        <v>68.1</v>
      </c>
      <c r="AA2227" s="73">
        <v>8791.0</v>
      </c>
      <c r="AB2227" s="73">
        <v>1.9</v>
      </c>
      <c r="AC2227" s="75">
        <v>45352.0</v>
      </c>
      <c r="AD2227" s="73">
        <v>91.6</v>
      </c>
      <c r="AE2227" s="73">
        <v>1.2</v>
      </c>
      <c r="AF2227" s="73">
        <v>1.3</v>
      </c>
      <c r="AG2227" s="73">
        <v>1.2</v>
      </c>
      <c r="AH2227" s="73">
        <v>0.0</v>
      </c>
      <c r="AI2227" s="73">
        <v>1.0</v>
      </c>
      <c r="AJ2227" s="73">
        <v>3.8</v>
      </c>
      <c r="AK2227" s="73" t="s">
        <v>6567</v>
      </c>
    </row>
    <row r="2228">
      <c r="A2228" s="73" t="s">
        <v>6568</v>
      </c>
      <c r="B2228" s="74" t="s">
        <v>6568</v>
      </c>
      <c r="C2228" s="73" t="s">
        <v>6569</v>
      </c>
      <c r="D2228" s="73">
        <v>47033.0</v>
      </c>
      <c r="E2228" s="73" t="s">
        <v>1593</v>
      </c>
      <c r="F2228" s="73" t="s">
        <v>1594</v>
      </c>
      <c r="G2228" s="73">
        <v>35.8135</v>
      </c>
      <c r="H2228" s="73">
        <v>-89.1395</v>
      </c>
      <c r="I2228" s="73">
        <v>13955.0</v>
      </c>
      <c r="J2228" s="73">
        <v>20.29</v>
      </c>
      <c r="K2228" s="73">
        <f t="shared" si="1"/>
        <v>0.9761072576</v>
      </c>
      <c r="L2228" s="73">
        <f t="shared" si="2"/>
        <v>1.8</v>
      </c>
      <c r="M2228" s="73">
        <f t="shared" si="3"/>
        <v>2.9889281</v>
      </c>
      <c r="N2228" s="73" t="s">
        <v>1373</v>
      </c>
      <c r="O2228" s="73">
        <v>40.2</v>
      </c>
      <c r="P2228" s="73">
        <v>49.1</v>
      </c>
      <c r="Q2228" s="73">
        <v>50.9</v>
      </c>
      <c r="R2228" s="73">
        <v>51.8</v>
      </c>
      <c r="S2228" s="73">
        <v>2.98</v>
      </c>
      <c r="T2228" s="73">
        <v>59136.0</v>
      </c>
      <c r="U2228" s="73">
        <v>25.2</v>
      </c>
      <c r="V2228" s="73">
        <v>68.8</v>
      </c>
      <c r="W2228" s="73">
        <v>130805.0</v>
      </c>
      <c r="X2228" s="73">
        <v>852.0</v>
      </c>
      <c r="Y2228" s="73">
        <v>15.6</v>
      </c>
      <c r="Z2228" s="73">
        <v>61.1</v>
      </c>
      <c r="AA2228" s="73">
        <v>6827.0</v>
      </c>
      <c r="AB2228" s="73">
        <v>3.8</v>
      </c>
      <c r="AC2228" s="75">
        <v>45352.0</v>
      </c>
      <c r="AD2228" s="73">
        <v>74.7</v>
      </c>
      <c r="AE2228" s="73">
        <v>11.1</v>
      </c>
      <c r="AF2228" s="73">
        <v>0.5</v>
      </c>
      <c r="AG2228" s="73">
        <v>0.6</v>
      </c>
      <c r="AH2228" s="73">
        <v>0.1</v>
      </c>
      <c r="AI2228" s="73">
        <v>3.8</v>
      </c>
      <c r="AJ2228" s="73">
        <v>9.3</v>
      </c>
      <c r="AK2228" s="73" t="s">
        <v>6570</v>
      </c>
    </row>
    <row r="2229">
      <c r="A2229" s="73" t="s">
        <v>6571</v>
      </c>
      <c r="B2229" s="74" t="s">
        <v>6571</v>
      </c>
      <c r="C2229" s="73" t="s">
        <v>6572</v>
      </c>
      <c r="D2229" s="73">
        <v>27043.0</v>
      </c>
      <c r="E2229" s="73" t="s">
        <v>1489</v>
      </c>
      <c r="F2229" s="73" t="s">
        <v>1490</v>
      </c>
      <c r="G2229" s="73">
        <v>43.6739</v>
      </c>
      <c r="H2229" s="73">
        <v>-93.948</v>
      </c>
      <c r="I2229" s="73">
        <v>13931.0</v>
      </c>
      <c r="J2229" s="73">
        <v>7.55</v>
      </c>
      <c r="K2229" s="73">
        <f t="shared" si="1"/>
        <v>0.9703788822</v>
      </c>
      <c r="L2229" s="73">
        <f t="shared" si="2"/>
        <v>1.8</v>
      </c>
      <c r="M2229" s="73">
        <f t="shared" si="3"/>
        <v>2.9393695</v>
      </c>
      <c r="N2229" s="73" t="s">
        <v>1373</v>
      </c>
      <c r="O2229" s="73">
        <v>44.6</v>
      </c>
      <c r="P2229" s="73">
        <v>51.1</v>
      </c>
      <c r="Q2229" s="73">
        <v>48.9</v>
      </c>
      <c r="R2229" s="73">
        <v>54.7</v>
      </c>
      <c r="S2229" s="73">
        <v>2.8</v>
      </c>
      <c r="T2229" s="73">
        <v>64000.0</v>
      </c>
      <c r="U2229" s="73">
        <v>29.0</v>
      </c>
      <c r="V2229" s="73">
        <v>80.4</v>
      </c>
      <c r="W2229" s="73">
        <v>116366.0</v>
      </c>
      <c r="X2229" s="73">
        <v>697.0</v>
      </c>
      <c r="Y2229" s="73">
        <v>21.4</v>
      </c>
      <c r="Z2229" s="73">
        <v>63.9</v>
      </c>
      <c r="AA2229" s="73">
        <v>7065.0</v>
      </c>
      <c r="AB2229" s="73">
        <v>4.3</v>
      </c>
      <c r="AC2229" s="75">
        <v>45352.0</v>
      </c>
      <c r="AD2229" s="73">
        <v>90.9</v>
      </c>
      <c r="AE2229" s="73">
        <v>0.5</v>
      </c>
      <c r="AF2229" s="73">
        <v>0.5</v>
      </c>
      <c r="AG2229" s="73">
        <v>0.3</v>
      </c>
      <c r="AH2229" s="73">
        <v>0.0</v>
      </c>
      <c r="AI2229" s="73">
        <v>2.5</v>
      </c>
      <c r="AJ2229" s="73">
        <v>5.3</v>
      </c>
      <c r="AK2229" s="73" t="s">
        <v>6573</v>
      </c>
    </row>
    <row r="2230">
      <c r="A2230" s="73" t="s">
        <v>6574</v>
      </c>
      <c r="B2230" s="74" t="s">
        <v>6574</v>
      </c>
      <c r="C2230" s="73" t="s">
        <v>6575</v>
      </c>
      <c r="D2230" s="73">
        <v>2130.0</v>
      </c>
      <c r="E2230" s="73" t="s">
        <v>2138</v>
      </c>
      <c r="F2230" s="73" t="s">
        <v>2139</v>
      </c>
      <c r="G2230" s="73">
        <v>55.5852</v>
      </c>
      <c r="H2230" s="73">
        <v>-130.9282</v>
      </c>
      <c r="I2230" s="73">
        <v>13910.0</v>
      </c>
      <c r="J2230" s="73">
        <v>1.11</v>
      </c>
      <c r="K2230" s="73">
        <f t="shared" si="1"/>
        <v>0.9674960241</v>
      </c>
      <c r="L2230" s="73">
        <f t="shared" si="2"/>
        <v>1.8</v>
      </c>
      <c r="M2230" s="73">
        <f t="shared" si="3"/>
        <v>2.9143179</v>
      </c>
      <c r="N2230" s="73" t="s">
        <v>6576</v>
      </c>
      <c r="O2230" s="73">
        <v>40.6</v>
      </c>
      <c r="P2230" s="73">
        <v>52.0</v>
      </c>
      <c r="Q2230" s="73">
        <v>48.0</v>
      </c>
      <c r="R2230" s="73">
        <v>50.2</v>
      </c>
      <c r="S2230" s="73">
        <v>2.97</v>
      </c>
      <c r="T2230" s="73">
        <v>82763.0</v>
      </c>
      <c r="U2230" s="73">
        <v>41.1</v>
      </c>
      <c r="V2230" s="73">
        <v>65.7</v>
      </c>
      <c r="W2230" s="73">
        <v>358664.0</v>
      </c>
      <c r="X2230" s="73">
        <v>1275.0</v>
      </c>
      <c r="Y2230" s="73">
        <v>28.5</v>
      </c>
      <c r="Z2230" s="73">
        <v>66.0</v>
      </c>
      <c r="AA2230" s="73">
        <v>6195.0</v>
      </c>
      <c r="AB2230" s="73">
        <v>4.1</v>
      </c>
      <c r="AC2230" s="75">
        <v>45352.0</v>
      </c>
      <c r="AD2230" s="73">
        <v>64.0</v>
      </c>
      <c r="AE2230" s="73">
        <v>0.7</v>
      </c>
      <c r="AF2230" s="73">
        <v>8.5</v>
      </c>
      <c r="AG2230" s="73">
        <v>14.6</v>
      </c>
      <c r="AH2230" s="73">
        <v>0.2</v>
      </c>
      <c r="AI2230" s="73">
        <v>1.6</v>
      </c>
      <c r="AJ2230" s="73">
        <v>10.5</v>
      </c>
      <c r="AK2230" s="73" t="s">
        <v>6577</v>
      </c>
    </row>
    <row r="2231">
      <c r="A2231" s="73" t="s">
        <v>6578</v>
      </c>
      <c r="B2231" s="74" t="s">
        <v>6578</v>
      </c>
      <c r="C2231" s="73" t="s">
        <v>6579</v>
      </c>
      <c r="D2231" s="73">
        <v>48505.0</v>
      </c>
      <c r="E2231" s="73" t="s">
        <v>1377</v>
      </c>
      <c r="F2231" s="73" t="s">
        <v>1378</v>
      </c>
      <c r="G2231" s="73">
        <v>27.0008</v>
      </c>
      <c r="H2231" s="73">
        <v>-99.1686</v>
      </c>
      <c r="I2231" s="73">
        <v>13896.0</v>
      </c>
      <c r="J2231" s="73">
        <v>5.37</v>
      </c>
      <c r="K2231" s="73">
        <f t="shared" si="1"/>
        <v>0.9694020474</v>
      </c>
      <c r="L2231" s="73">
        <f t="shared" si="2"/>
        <v>1.8</v>
      </c>
      <c r="M2231" s="73">
        <f t="shared" si="3"/>
        <v>2.9308893</v>
      </c>
      <c r="N2231" s="73" t="s">
        <v>1373</v>
      </c>
      <c r="O2231" s="73">
        <v>30.9</v>
      </c>
      <c r="P2231" s="73">
        <v>50.0</v>
      </c>
      <c r="Q2231" s="73">
        <v>50.0</v>
      </c>
      <c r="R2231" s="73">
        <v>38.8</v>
      </c>
      <c r="S2231" s="73">
        <v>3.67</v>
      </c>
      <c r="T2231" s="73">
        <v>35061.0</v>
      </c>
      <c r="U2231" s="73">
        <v>17.0</v>
      </c>
      <c r="V2231" s="73">
        <v>74.5</v>
      </c>
      <c r="W2231" s="73">
        <v>93203.0</v>
      </c>
      <c r="X2231" s="73">
        <v>557.0</v>
      </c>
      <c r="Y2231" s="73">
        <v>11.3</v>
      </c>
      <c r="Z2231" s="73">
        <v>53.7</v>
      </c>
      <c r="AA2231" s="73">
        <v>4579.0</v>
      </c>
      <c r="AB2231" s="73">
        <v>8.1</v>
      </c>
      <c r="AC2231" s="75">
        <v>45352.0</v>
      </c>
      <c r="AD2231" s="73">
        <v>52.7</v>
      </c>
      <c r="AE2231" s="73">
        <v>0.1</v>
      </c>
      <c r="AF2231" s="73">
        <v>0.2</v>
      </c>
      <c r="AG2231" s="73">
        <v>0.0</v>
      </c>
      <c r="AH2231" s="73">
        <v>0.0</v>
      </c>
      <c r="AI2231" s="73">
        <v>8.7</v>
      </c>
      <c r="AJ2231" s="73">
        <v>38.3</v>
      </c>
      <c r="AK2231" s="73" t="s">
        <v>6580</v>
      </c>
    </row>
    <row r="2232">
      <c r="A2232" s="73" t="s">
        <v>6581</v>
      </c>
      <c r="B2232" s="74" t="s">
        <v>6581</v>
      </c>
      <c r="C2232" s="73" t="s">
        <v>6582</v>
      </c>
      <c r="D2232" s="73">
        <v>28147.0</v>
      </c>
      <c r="E2232" s="73" t="s">
        <v>2308</v>
      </c>
      <c r="F2232" s="73" t="s">
        <v>2309</v>
      </c>
      <c r="G2232" s="73">
        <v>31.1484</v>
      </c>
      <c r="H2232" s="73">
        <v>-90.1061</v>
      </c>
      <c r="I2232" s="73">
        <v>13888.0</v>
      </c>
      <c r="J2232" s="73">
        <v>13.28</v>
      </c>
      <c r="K2232" s="73">
        <f t="shared" si="1"/>
        <v>0.9729511306</v>
      </c>
      <c r="L2232" s="73">
        <f t="shared" si="2"/>
        <v>1.8</v>
      </c>
      <c r="M2232" s="73">
        <f t="shared" si="3"/>
        <v>2.9616592</v>
      </c>
      <c r="N2232" s="73" t="s">
        <v>1373</v>
      </c>
      <c r="O2232" s="73">
        <v>40.0</v>
      </c>
      <c r="P2232" s="73">
        <v>50.1</v>
      </c>
      <c r="Q2232" s="73">
        <v>49.9</v>
      </c>
      <c r="R2232" s="73">
        <v>44.9</v>
      </c>
      <c r="S2232" s="73">
        <v>3.56</v>
      </c>
      <c r="T2232" s="73">
        <v>37145.0</v>
      </c>
      <c r="U2232" s="73">
        <v>19.2</v>
      </c>
      <c r="V2232" s="73">
        <v>82.0</v>
      </c>
      <c r="W2232" s="73">
        <v>128238.0</v>
      </c>
      <c r="X2232" s="73">
        <v>708.0</v>
      </c>
      <c r="Y2232" s="73">
        <v>18.3</v>
      </c>
      <c r="Z2232" s="73">
        <v>49.9</v>
      </c>
      <c r="AA2232" s="73">
        <v>4863.0</v>
      </c>
      <c r="AB2232" s="73">
        <v>6.5</v>
      </c>
      <c r="AC2232" s="75">
        <v>45352.0</v>
      </c>
      <c r="AD2232" s="73">
        <v>52.8</v>
      </c>
      <c r="AE2232" s="73">
        <v>40.9</v>
      </c>
      <c r="AF2232" s="73">
        <v>0.2</v>
      </c>
      <c r="AG2232" s="73">
        <v>0.4</v>
      </c>
      <c r="AH2232" s="73">
        <v>0.0</v>
      </c>
      <c r="AI2232" s="73">
        <v>1.8</v>
      </c>
      <c r="AJ2232" s="73">
        <v>3.9</v>
      </c>
      <c r="AK2232" s="73" t="s">
        <v>6583</v>
      </c>
    </row>
    <row r="2233">
      <c r="A2233" s="73" t="s">
        <v>3668</v>
      </c>
      <c r="B2233" s="74" t="s">
        <v>3668</v>
      </c>
      <c r="C2233" s="73" t="s">
        <v>3669</v>
      </c>
      <c r="D2233" s="73">
        <v>1075.0</v>
      </c>
      <c r="E2233" s="73" t="s">
        <v>1706</v>
      </c>
      <c r="F2233" s="73" t="s">
        <v>1707</v>
      </c>
      <c r="G2233" s="73">
        <v>33.7791</v>
      </c>
      <c r="H2233" s="73">
        <v>-88.097</v>
      </c>
      <c r="I2233" s="73">
        <v>13885.0</v>
      </c>
      <c r="J2233" s="73">
        <v>8.86</v>
      </c>
      <c r="K2233" s="73">
        <f t="shared" si="1"/>
        <v>0.9709663527</v>
      </c>
      <c r="L2233" s="73">
        <f t="shared" si="2"/>
        <v>1.8</v>
      </c>
      <c r="M2233" s="73">
        <f t="shared" si="3"/>
        <v>2.9444654</v>
      </c>
      <c r="N2233" s="73" t="s">
        <v>1373</v>
      </c>
      <c r="O2233" s="73">
        <v>44.2</v>
      </c>
      <c r="P2233" s="73">
        <v>49.9</v>
      </c>
      <c r="Q2233" s="73">
        <v>50.1</v>
      </c>
      <c r="R2233" s="73">
        <v>52.8</v>
      </c>
      <c r="S2233" s="73">
        <v>3.3</v>
      </c>
      <c r="T2233" s="73">
        <v>49565.0</v>
      </c>
      <c r="U2233" s="73">
        <v>21.5</v>
      </c>
      <c r="V2233" s="73">
        <v>74.7</v>
      </c>
      <c r="W2233" s="73">
        <v>106421.0</v>
      </c>
      <c r="X2233" s="73">
        <v>495.0</v>
      </c>
      <c r="Y2233" s="73">
        <v>10.2</v>
      </c>
      <c r="Z2233" s="73">
        <v>51.1</v>
      </c>
      <c r="AA2233" s="73">
        <v>5835.0</v>
      </c>
      <c r="AB2233" s="73">
        <v>5.0</v>
      </c>
      <c r="AC2233" s="75">
        <v>45352.0</v>
      </c>
      <c r="AD2233" s="73">
        <v>85.8</v>
      </c>
      <c r="AE2233" s="73">
        <v>11.0</v>
      </c>
      <c r="AF2233" s="73">
        <v>0.2</v>
      </c>
      <c r="AG2233" s="73">
        <v>0.4</v>
      </c>
      <c r="AH2233" s="73">
        <v>0.0</v>
      </c>
      <c r="AI2233" s="73">
        <v>0.7</v>
      </c>
      <c r="AJ2233" s="73">
        <v>2.0</v>
      </c>
      <c r="AK2233" s="73" t="s">
        <v>6584</v>
      </c>
    </row>
    <row r="2234">
      <c r="A2234" s="73" t="s">
        <v>6585</v>
      </c>
      <c r="B2234" s="74" t="s">
        <v>6585</v>
      </c>
      <c r="C2234" s="73" t="s">
        <v>6586</v>
      </c>
      <c r="D2234" s="73">
        <v>48059.0</v>
      </c>
      <c r="E2234" s="73" t="s">
        <v>1377</v>
      </c>
      <c r="F2234" s="73" t="s">
        <v>1378</v>
      </c>
      <c r="G2234" s="73">
        <v>32.2976</v>
      </c>
      <c r="H2234" s="73">
        <v>-99.3735</v>
      </c>
      <c r="I2234" s="73">
        <v>13869.0</v>
      </c>
      <c r="J2234" s="73">
        <v>5.95</v>
      </c>
      <c r="K2234" s="73">
        <f t="shared" si="1"/>
        <v>0.9696618432</v>
      </c>
      <c r="L2234" s="73">
        <f t="shared" si="2"/>
        <v>1.8</v>
      </c>
      <c r="M2234" s="73">
        <f t="shared" si="3"/>
        <v>2.9331455</v>
      </c>
      <c r="N2234" s="73" t="s">
        <v>1373</v>
      </c>
      <c r="O2234" s="73">
        <v>43.5</v>
      </c>
      <c r="P2234" s="73">
        <v>49.9</v>
      </c>
      <c r="Q2234" s="73">
        <v>50.1</v>
      </c>
      <c r="R2234" s="73">
        <v>52.8</v>
      </c>
      <c r="S2234" s="73">
        <v>3.25</v>
      </c>
      <c r="T2234" s="73">
        <v>63906.0</v>
      </c>
      <c r="U2234" s="73">
        <v>26.9</v>
      </c>
      <c r="V2234" s="73">
        <v>82.0</v>
      </c>
      <c r="W2234" s="73">
        <v>128581.0</v>
      </c>
      <c r="X2234" s="73">
        <v>888.0</v>
      </c>
      <c r="Y2234" s="73">
        <v>22.9</v>
      </c>
      <c r="Z2234" s="73">
        <v>58.0</v>
      </c>
      <c r="AA2234" s="73">
        <v>6462.0</v>
      </c>
      <c r="AB2234" s="73">
        <v>4.8</v>
      </c>
      <c r="AC2234" s="75">
        <v>45352.0</v>
      </c>
      <c r="AD2234" s="73">
        <v>88.4</v>
      </c>
      <c r="AE2234" s="73">
        <v>1.2</v>
      </c>
      <c r="AF2234" s="73">
        <v>0.9</v>
      </c>
      <c r="AG2234" s="73">
        <v>0.0</v>
      </c>
      <c r="AH2234" s="73">
        <v>0.2</v>
      </c>
      <c r="AI2234" s="73">
        <v>1.4</v>
      </c>
      <c r="AJ2234" s="73">
        <v>7.9</v>
      </c>
      <c r="AK2234" s="73" t="s">
        <v>6587</v>
      </c>
    </row>
    <row r="2235">
      <c r="A2235" s="73" t="s">
        <v>2859</v>
      </c>
      <c r="B2235" s="74" t="s">
        <v>2859</v>
      </c>
      <c r="C2235" s="73" t="s">
        <v>2860</v>
      </c>
      <c r="D2235" s="73">
        <v>39115.0</v>
      </c>
      <c r="E2235" s="73" t="s">
        <v>1478</v>
      </c>
      <c r="F2235" s="73" t="s">
        <v>1479</v>
      </c>
      <c r="G2235" s="73">
        <v>39.6204</v>
      </c>
      <c r="H2235" s="73">
        <v>-81.8527</v>
      </c>
      <c r="I2235" s="73">
        <v>13851.0</v>
      </c>
      <c r="J2235" s="73">
        <v>12.84</v>
      </c>
      <c r="K2235" s="73">
        <f t="shared" si="1"/>
        <v>0.9727533692</v>
      </c>
      <c r="L2235" s="73">
        <f t="shared" si="2"/>
        <v>1.8</v>
      </c>
      <c r="M2235" s="73">
        <f t="shared" si="3"/>
        <v>2.9599476</v>
      </c>
      <c r="N2235" s="73" t="s">
        <v>1396</v>
      </c>
      <c r="O2235" s="73">
        <v>44.6</v>
      </c>
      <c r="P2235" s="73">
        <v>50.2</v>
      </c>
      <c r="Q2235" s="73">
        <v>49.8</v>
      </c>
      <c r="R2235" s="73">
        <v>52.3</v>
      </c>
      <c r="S2235" s="73">
        <v>2.99</v>
      </c>
      <c r="T2235" s="73">
        <v>51056.0</v>
      </c>
      <c r="U2235" s="73">
        <v>17.3</v>
      </c>
      <c r="V2235" s="73">
        <v>75.6</v>
      </c>
      <c r="W2235" s="73">
        <v>120965.0</v>
      </c>
      <c r="X2235" s="73">
        <v>689.0</v>
      </c>
      <c r="Y2235" s="73">
        <v>11.2</v>
      </c>
      <c r="Z2235" s="73">
        <v>51.1</v>
      </c>
      <c r="AA2235" s="73">
        <v>6971.0</v>
      </c>
      <c r="AB2235" s="73">
        <v>4.9</v>
      </c>
      <c r="AC2235" s="75">
        <v>45352.0</v>
      </c>
      <c r="AD2235" s="73">
        <v>91.8</v>
      </c>
      <c r="AE2235" s="73">
        <v>3.2</v>
      </c>
      <c r="AF2235" s="73">
        <v>0.1</v>
      </c>
      <c r="AG2235" s="73">
        <v>0.1</v>
      </c>
      <c r="AH2235" s="73">
        <v>0.0</v>
      </c>
      <c r="AI2235" s="73">
        <v>0.6</v>
      </c>
      <c r="AJ2235" s="73">
        <v>4.2</v>
      </c>
      <c r="AK2235" s="73" t="s">
        <v>6588</v>
      </c>
    </row>
    <row r="2236">
      <c r="A2236" s="73" t="s">
        <v>2859</v>
      </c>
      <c r="B2236" s="74" t="s">
        <v>2859</v>
      </c>
      <c r="C2236" s="73" t="s">
        <v>2860</v>
      </c>
      <c r="D2236" s="73">
        <v>21175.0</v>
      </c>
      <c r="E2236" s="73" t="s">
        <v>1656</v>
      </c>
      <c r="F2236" s="73" t="s">
        <v>1657</v>
      </c>
      <c r="G2236" s="73">
        <v>37.9223</v>
      </c>
      <c r="H2236" s="73">
        <v>-83.2589</v>
      </c>
      <c r="I2236" s="73">
        <v>13840.0</v>
      </c>
      <c r="J2236" s="73">
        <v>14.02</v>
      </c>
      <c r="K2236" s="73">
        <f t="shared" si="1"/>
        <v>0.97328382</v>
      </c>
      <c r="L2236" s="73">
        <f t="shared" si="2"/>
        <v>1.8</v>
      </c>
      <c r="M2236" s="73">
        <f t="shared" si="3"/>
        <v>2.9645378</v>
      </c>
      <c r="N2236" s="73" t="s">
        <v>1396</v>
      </c>
      <c r="O2236" s="73">
        <v>42.3</v>
      </c>
      <c r="P2236" s="73">
        <v>57.8</v>
      </c>
      <c r="Q2236" s="73">
        <v>42.2</v>
      </c>
      <c r="R2236" s="73">
        <v>47.6</v>
      </c>
      <c r="S2236" s="73">
        <v>3.22</v>
      </c>
      <c r="T2236" s="73">
        <v>46018.0</v>
      </c>
      <c r="U2236" s="73">
        <v>18.1</v>
      </c>
      <c r="V2236" s="73">
        <v>78.6</v>
      </c>
      <c r="W2236" s="73">
        <v>97690.0</v>
      </c>
      <c r="X2236" s="73">
        <v>681.0</v>
      </c>
      <c r="Y2236" s="73">
        <v>17.8</v>
      </c>
      <c r="Z2236" s="73">
        <v>38.9</v>
      </c>
      <c r="AA2236" s="73">
        <v>4525.0</v>
      </c>
      <c r="AB2236" s="73">
        <v>3.1</v>
      </c>
      <c r="AC2236" s="75">
        <v>45352.0</v>
      </c>
      <c r="AD2236" s="73">
        <v>92.2</v>
      </c>
      <c r="AE2236" s="73">
        <v>4.1</v>
      </c>
      <c r="AF2236" s="73">
        <v>1.0</v>
      </c>
      <c r="AG2236" s="73">
        <v>0.2</v>
      </c>
      <c r="AH2236" s="73">
        <v>0.5</v>
      </c>
      <c r="AI2236" s="73">
        <v>0.9</v>
      </c>
      <c r="AJ2236" s="73">
        <v>1.1</v>
      </c>
      <c r="AK2236" s="73" t="s">
        <v>6589</v>
      </c>
    </row>
    <row r="2237">
      <c r="A2237" s="73" t="s">
        <v>4444</v>
      </c>
      <c r="B2237" s="74" t="s">
        <v>4444</v>
      </c>
      <c r="C2237" s="73" t="s">
        <v>4445</v>
      </c>
      <c r="D2237" s="73">
        <v>40099.0</v>
      </c>
      <c r="E2237" s="73" t="s">
        <v>1648</v>
      </c>
      <c r="F2237" s="73" t="s">
        <v>1646</v>
      </c>
      <c r="G2237" s="73">
        <v>34.4823</v>
      </c>
      <c r="H2237" s="73">
        <v>-97.0679</v>
      </c>
      <c r="I2237" s="73">
        <v>13837.0</v>
      </c>
      <c r="J2237" s="73">
        <v>12.83</v>
      </c>
      <c r="K2237" s="73">
        <f t="shared" si="1"/>
        <v>0.9727488751</v>
      </c>
      <c r="L2237" s="73">
        <f t="shared" si="2"/>
        <v>1.8</v>
      </c>
      <c r="M2237" s="73">
        <f t="shared" si="3"/>
        <v>2.9599087</v>
      </c>
      <c r="N2237" s="73" t="s">
        <v>1373</v>
      </c>
      <c r="O2237" s="73">
        <v>41.5</v>
      </c>
      <c r="P2237" s="73">
        <v>51.7</v>
      </c>
      <c r="Q2237" s="73">
        <v>48.3</v>
      </c>
      <c r="R2237" s="73">
        <v>50.6</v>
      </c>
      <c r="S2237" s="73">
        <v>3.24</v>
      </c>
      <c r="T2237" s="73">
        <v>60213.0</v>
      </c>
      <c r="U2237" s="73">
        <v>26.8</v>
      </c>
      <c r="V2237" s="73">
        <v>73.0</v>
      </c>
      <c r="W2237" s="73">
        <v>147295.0</v>
      </c>
      <c r="X2237" s="73">
        <v>824.0</v>
      </c>
      <c r="Y2237" s="73">
        <v>17.5</v>
      </c>
      <c r="Z2237" s="73">
        <v>55.5</v>
      </c>
      <c r="AA2237" s="73">
        <v>5907.0</v>
      </c>
      <c r="AB2237" s="73">
        <v>2.1</v>
      </c>
      <c r="AC2237" s="75">
        <v>45352.0</v>
      </c>
      <c r="AD2237" s="73">
        <v>72.2</v>
      </c>
      <c r="AE2237" s="73">
        <v>1.2</v>
      </c>
      <c r="AF2237" s="73">
        <v>0.0</v>
      </c>
      <c r="AG2237" s="73">
        <v>12.4</v>
      </c>
      <c r="AH2237" s="73">
        <v>0.2</v>
      </c>
      <c r="AI2237" s="73">
        <v>1.8</v>
      </c>
      <c r="AJ2237" s="73">
        <v>12.0</v>
      </c>
      <c r="AK2237" s="73" t="s">
        <v>6590</v>
      </c>
    </row>
    <row r="2238">
      <c r="A2238" s="73" t="s">
        <v>6591</v>
      </c>
      <c r="B2238" s="74" t="s">
        <v>6591</v>
      </c>
      <c r="C2238" s="73" t="s">
        <v>6592</v>
      </c>
      <c r="D2238" s="73">
        <v>37041.0</v>
      </c>
      <c r="E2238" s="73" t="s">
        <v>1514</v>
      </c>
      <c r="F2238" s="73" t="s">
        <v>1515</v>
      </c>
      <c r="G2238" s="73">
        <v>36.1508</v>
      </c>
      <c r="H2238" s="73">
        <v>-76.6079</v>
      </c>
      <c r="I2238" s="73">
        <v>13835.0</v>
      </c>
      <c r="J2238" s="73">
        <v>30.94</v>
      </c>
      <c r="K2238" s="73">
        <f t="shared" si="1"/>
        <v>0.980921833</v>
      </c>
      <c r="L2238" s="73">
        <f t="shared" si="2"/>
        <v>1.8</v>
      </c>
      <c r="M2238" s="73">
        <f t="shared" si="3"/>
        <v>3.0303566</v>
      </c>
      <c r="N2238" s="73" t="s">
        <v>1396</v>
      </c>
      <c r="O2238" s="73">
        <v>48.7</v>
      </c>
      <c r="P2238" s="73">
        <v>47.7</v>
      </c>
      <c r="Q2238" s="73">
        <v>52.3</v>
      </c>
      <c r="R2238" s="73">
        <v>51.1</v>
      </c>
      <c r="S2238" s="73">
        <v>2.72</v>
      </c>
      <c r="T2238" s="73">
        <v>51188.0</v>
      </c>
      <c r="U2238" s="73">
        <v>20.9</v>
      </c>
      <c r="V2238" s="73">
        <v>64.4</v>
      </c>
      <c r="W2238" s="73">
        <v>185454.0</v>
      </c>
      <c r="X2238" s="73">
        <v>814.0</v>
      </c>
      <c r="Y2238" s="73">
        <v>24.2</v>
      </c>
      <c r="Z2238" s="73">
        <v>54.2</v>
      </c>
      <c r="AA2238" s="73">
        <v>6132.0</v>
      </c>
      <c r="AB2238" s="73">
        <v>4.3</v>
      </c>
      <c r="AC2238" s="75">
        <v>45352.0</v>
      </c>
      <c r="AD2238" s="73">
        <v>60.4</v>
      </c>
      <c r="AE2238" s="73">
        <v>33.5</v>
      </c>
      <c r="AF2238" s="73">
        <v>0.1</v>
      </c>
      <c r="AG2238" s="73">
        <v>0.1</v>
      </c>
      <c r="AH2238" s="73">
        <v>0.0</v>
      </c>
      <c r="AI2238" s="73">
        <v>2.8</v>
      </c>
      <c r="AJ2238" s="73">
        <v>3.1</v>
      </c>
      <c r="AK2238" s="73" t="s">
        <v>6593</v>
      </c>
    </row>
    <row r="2239">
      <c r="A2239" s="73" t="s">
        <v>3402</v>
      </c>
      <c r="B2239" s="74" t="s">
        <v>3402</v>
      </c>
      <c r="C2239" s="73" t="s">
        <v>3403</v>
      </c>
      <c r="D2239" s="73">
        <v>17193.0</v>
      </c>
      <c r="E2239" s="73" t="s">
        <v>1371</v>
      </c>
      <c r="F2239" s="73" t="s">
        <v>1372</v>
      </c>
      <c r="G2239" s="73">
        <v>38.0875</v>
      </c>
      <c r="H2239" s="73">
        <v>-88.1796</v>
      </c>
      <c r="I2239" s="73">
        <v>13834.0</v>
      </c>
      <c r="J2239" s="73">
        <v>10.79</v>
      </c>
      <c r="K2239" s="73">
        <f t="shared" si="1"/>
        <v>0.9718325106</v>
      </c>
      <c r="L2239" s="73">
        <f t="shared" si="2"/>
        <v>1.8</v>
      </c>
      <c r="M2239" s="73">
        <f t="shared" si="3"/>
        <v>2.9519731</v>
      </c>
      <c r="N2239" s="73" t="s">
        <v>1373</v>
      </c>
      <c r="O2239" s="73">
        <v>44.7</v>
      </c>
      <c r="P2239" s="73">
        <v>48.9</v>
      </c>
      <c r="Q2239" s="73">
        <v>51.1</v>
      </c>
      <c r="R2239" s="73">
        <v>49.6</v>
      </c>
      <c r="S2239" s="73">
        <v>2.97</v>
      </c>
      <c r="T2239" s="73">
        <v>54605.0</v>
      </c>
      <c r="U2239" s="73">
        <v>21.9</v>
      </c>
      <c r="V2239" s="73">
        <v>76.4</v>
      </c>
      <c r="W2239" s="73">
        <v>101376.0</v>
      </c>
      <c r="X2239" s="73">
        <v>672.0</v>
      </c>
      <c r="Y2239" s="73">
        <v>16.0</v>
      </c>
      <c r="Z2239" s="73">
        <v>55.1</v>
      </c>
      <c r="AA2239" s="73">
        <v>6159.0</v>
      </c>
      <c r="AB2239" s="73">
        <v>3.5</v>
      </c>
      <c r="AC2239" s="75">
        <v>45352.0</v>
      </c>
      <c r="AD2239" s="73">
        <v>96.7</v>
      </c>
      <c r="AE2239" s="73">
        <v>0.8</v>
      </c>
      <c r="AF2239" s="73">
        <v>0.5</v>
      </c>
      <c r="AG2239" s="73">
        <v>0.1</v>
      </c>
      <c r="AH2239" s="73">
        <v>0.0</v>
      </c>
      <c r="AI2239" s="73">
        <v>0.4</v>
      </c>
      <c r="AJ2239" s="73">
        <v>1.5</v>
      </c>
      <c r="AK2239" s="73" t="s">
        <v>6594</v>
      </c>
    </row>
    <row r="2240">
      <c r="A2240" s="73" t="s">
        <v>2924</v>
      </c>
      <c r="B2240" s="74" t="s">
        <v>2924</v>
      </c>
      <c r="C2240" s="73" t="s">
        <v>2925</v>
      </c>
      <c r="D2240" s="73">
        <v>18111.0</v>
      </c>
      <c r="E2240" s="73" t="s">
        <v>1563</v>
      </c>
      <c r="F2240" s="73" t="s">
        <v>1564</v>
      </c>
      <c r="G2240" s="73">
        <v>40.9558</v>
      </c>
      <c r="H2240" s="73">
        <v>-87.3976</v>
      </c>
      <c r="I2240" s="73">
        <v>13829.0</v>
      </c>
      <c r="J2240" s="73">
        <v>13.29</v>
      </c>
      <c r="K2240" s="73">
        <f t="shared" si="1"/>
        <v>0.9729556257</v>
      </c>
      <c r="L2240" s="73">
        <f t="shared" si="2"/>
        <v>1.8</v>
      </c>
      <c r="M2240" s="73">
        <f t="shared" si="3"/>
        <v>2.9616981</v>
      </c>
      <c r="N2240" s="73" t="s">
        <v>1373</v>
      </c>
      <c r="O2240" s="73">
        <v>42.7</v>
      </c>
      <c r="P2240" s="73">
        <v>51.5</v>
      </c>
      <c r="Q2240" s="73">
        <v>48.5</v>
      </c>
      <c r="R2240" s="73">
        <v>49.1</v>
      </c>
      <c r="S2240" s="73">
        <v>3.0</v>
      </c>
      <c r="T2240" s="73">
        <v>63673.0</v>
      </c>
      <c r="U2240" s="73">
        <v>24.3</v>
      </c>
      <c r="V2240" s="73">
        <v>82.5</v>
      </c>
      <c r="W2240" s="73">
        <v>149759.0</v>
      </c>
      <c r="X2240" s="73">
        <v>811.0</v>
      </c>
      <c r="Y2240" s="73">
        <v>13.4</v>
      </c>
      <c r="Z2240" s="73">
        <v>59.5</v>
      </c>
      <c r="AA2240" s="73">
        <v>6555.0</v>
      </c>
      <c r="AB2240" s="73">
        <v>9.6</v>
      </c>
      <c r="AC2240" s="75">
        <v>45352.0</v>
      </c>
      <c r="AD2240" s="73">
        <v>91.5</v>
      </c>
      <c r="AE2240" s="73">
        <v>1.1</v>
      </c>
      <c r="AF2240" s="73">
        <v>0.2</v>
      </c>
      <c r="AG2240" s="73">
        <v>0.1</v>
      </c>
      <c r="AH2240" s="73">
        <v>0.0</v>
      </c>
      <c r="AI2240" s="73">
        <v>2.1</v>
      </c>
      <c r="AJ2240" s="73">
        <v>5.0</v>
      </c>
      <c r="AK2240" s="73" t="s">
        <v>6595</v>
      </c>
    </row>
    <row r="2241">
      <c r="A2241" s="73" t="s">
        <v>1962</v>
      </c>
      <c r="B2241" s="74" t="s">
        <v>1962</v>
      </c>
      <c r="C2241" s="73" t="s">
        <v>1963</v>
      </c>
      <c r="D2241" s="73">
        <v>51113.0</v>
      </c>
      <c r="E2241" s="73" t="s">
        <v>1509</v>
      </c>
      <c r="F2241" s="73" t="s">
        <v>1510</v>
      </c>
      <c r="G2241" s="73">
        <v>38.4137</v>
      </c>
      <c r="H2241" s="73">
        <v>-78.2792</v>
      </c>
      <c r="I2241" s="73">
        <v>13828.0</v>
      </c>
      <c r="J2241" s="73">
        <v>16.65</v>
      </c>
      <c r="K2241" s="73">
        <f t="shared" si="1"/>
        <v>0.974467137</v>
      </c>
      <c r="L2241" s="73">
        <f t="shared" si="2"/>
        <v>1.8</v>
      </c>
      <c r="M2241" s="73">
        <f t="shared" si="3"/>
        <v>2.9747685</v>
      </c>
      <c r="N2241" s="73" t="s">
        <v>1396</v>
      </c>
      <c r="O2241" s="73">
        <v>46.6</v>
      </c>
      <c r="P2241" s="73">
        <v>48.9</v>
      </c>
      <c r="Q2241" s="73">
        <v>51.1</v>
      </c>
      <c r="R2241" s="73">
        <v>55.2</v>
      </c>
      <c r="S2241" s="73">
        <v>3.01</v>
      </c>
      <c r="T2241" s="73">
        <v>74586.0</v>
      </c>
      <c r="U2241" s="73">
        <v>38.1</v>
      </c>
      <c r="V2241" s="73">
        <v>79.2</v>
      </c>
      <c r="W2241" s="73">
        <v>309543.0</v>
      </c>
      <c r="X2241" s="73">
        <v>955.0</v>
      </c>
      <c r="Y2241" s="73">
        <v>24.5</v>
      </c>
      <c r="Z2241" s="73">
        <v>60.5</v>
      </c>
      <c r="AA2241" s="73">
        <v>7693.0</v>
      </c>
      <c r="AB2241" s="73">
        <v>3.7</v>
      </c>
      <c r="AC2241" s="75">
        <v>45352.0</v>
      </c>
      <c r="AD2241" s="73">
        <v>85.7</v>
      </c>
      <c r="AE2241" s="73">
        <v>7.9</v>
      </c>
      <c r="AF2241" s="73">
        <v>0.7</v>
      </c>
      <c r="AG2241" s="73">
        <v>0.0</v>
      </c>
      <c r="AH2241" s="73">
        <v>0.0</v>
      </c>
      <c r="AI2241" s="73">
        <v>0.5</v>
      </c>
      <c r="AJ2241" s="73">
        <v>5.2</v>
      </c>
      <c r="AK2241" s="73" t="s">
        <v>6596</v>
      </c>
    </row>
    <row r="2242">
      <c r="A2242" s="73" t="s">
        <v>1420</v>
      </c>
      <c r="B2242" s="74" t="s">
        <v>1420</v>
      </c>
      <c r="C2242" s="73" t="s">
        <v>1751</v>
      </c>
      <c r="D2242" s="73">
        <v>17189.0</v>
      </c>
      <c r="E2242" s="73" t="s">
        <v>1371</v>
      </c>
      <c r="F2242" s="73" t="s">
        <v>1372</v>
      </c>
      <c r="G2242" s="73">
        <v>38.3522</v>
      </c>
      <c r="H2242" s="73">
        <v>-89.4105</v>
      </c>
      <c r="I2242" s="73">
        <v>13781.0</v>
      </c>
      <c r="J2242" s="73">
        <v>9.46</v>
      </c>
      <c r="K2242" s="73">
        <f t="shared" si="1"/>
        <v>0.9712355419</v>
      </c>
      <c r="L2242" s="73">
        <f t="shared" si="2"/>
        <v>1.8</v>
      </c>
      <c r="M2242" s="73">
        <f t="shared" si="3"/>
        <v>2.9467994</v>
      </c>
      <c r="N2242" s="73" t="s">
        <v>1373</v>
      </c>
      <c r="O2242" s="73">
        <v>44.0</v>
      </c>
      <c r="P2242" s="73">
        <v>50.9</v>
      </c>
      <c r="Q2242" s="73">
        <v>49.1</v>
      </c>
      <c r="R2242" s="73">
        <v>56.6</v>
      </c>
      <c r="S2242" s="73">
        <v>2.87</v>
      </c>
      <c r="T2242" s="73">
        <v>75111.0</v>
      </c>
      <c r="U2242" s="73">
        <v>34.5</v>
      </c>
      <c r="V2242" s="73">
        <v>82.4</v>
      </c>
      <c r="W2242" s="73">
        <v>144347.0</v>
      </c>
      <c r="X2242" s="73">
        <v>801.0</v>
      </c>
      <c r="Y2242" s="73">
        <v>23.1</v>
      </c>
      <c r="Z2242" s="73">
        <v>64.6</v>
      </c>
      <c r="AA2242" s="73">
        <v>9720.0</v>
      </c>
      <c r="AB2242" s="73">
        <v>4.7</v>
      </c>
      <c r="AC2242" s="75">
        <v>45352.0</v>
      </c>
      <c r="AD2242" s="73">
        <v>96.1</v>
      </c>
      <c r="AE2242" s="73">
        <v>0.8</v>
      </c>
      <c r="AF2242" s="73">
        <v>0.2</v>
      </c>
      <c r="AG2242" s="73">
        <v>0.1</v>
      </c>
      <c r="AH2242" s="73">
        <v>0.0</v>
      </c>
      <c r="AI2242" s="73">
        <v>0.3</v>
      </c>
      <c r="AJ2242" s="73">
        <v>2.5</v>
      </c>
      <c r="AK2242" s="73" t="s">
        <v>6597</v>
      </c>
    </row>
    <row r="2243">
      <c r="A2243" s="73" t="s">
        <v>6598</v>
      </c>
      <c r="B2243" s="74" t="s">
        <v>6598</v>
      </c>
      <c r="C2243" s="73" t="s">
        <v>6599</v>
      </c>
      <c r="D2243" s="73">
        <v>30035.0</v>
      </c>
      <c r="E2243" s="73" t="s">
        <v>2570</v>
      </c>
      <c r="F2243" s="73" t="s">
        <v>2571</v>
      </c>
      <c r="G2243" s="73">
        <v>48.7051</v>
      </c>
      <c r="H2243" s="73">
        <v>-112.9947</v>
      </c>
      <c r="I2243" s="73">
        <v>13781.0</v>
      </c>
      <c r="J2243" s="73">
        <v>1.78</v>
      </c>
      <c r="K2243" s="73">
        <f t="shared" si="1"/>
        <v>0.9677955492</v>
      </c>
      <c r="L2243" s="73">
        <f t="shared" si="2"/>
        <v>1.8</v>
      </c>
      <c r="M2243" s="73">
        <f t="shared" si="3"/>
        <v>2.9169242</v>
      </c>
      <c r="N2243" s="73" t="s">
        <v>1502</v>
      </c>
      <c r="O2243" s="73">
        <v>34.2</v>
      </c>
      <c r="P2243" s="73">
        <v>49.5</v>
      </c>
      <c r="Q2243" s="73">
        <v>50.5</v>
      </c>
      <c r="R2243" s="73">
        <v>37.7</v>
      </c>
      <c r="S2243" s="73">
        <v>3.84</v>
      </c>
      <c r="T2243" s="73">
        <v>41078.0</v>
      </c>
      <c r="U2243" s="73">
        <v>18.1</v>
      </c>
      <c r="V2243" s="73">
        <v>63.6</v>
      </c>
      <c r="W2243" s="73">
        <v>134705.0</v>
      </c>
      <c r="X2243" s="73">
        <v>599.0</v>
      </c>
      <c r="Y2243" s="73">
        <v>20.5</v>
      </c>
      <c r="Z2243" s="73">
        <v>53.3</v>
      </c>
      <c r="AA2243" s="73">
        <v>5670.0</v>
      </c>
      <c r="AB2243" s="73">
        <v>7.9</v>
      </c>
      <c r="AC2243" s="75">
        <v>45352.0</v>
      </c>
      <c r="AD2243" s="73">
        <v>30.7</v>
      </c>
      <c r="AE2243" s="73">
        <v>0.2</v>
      </c>
      <c r="AF2243" s="73">
        <v>0.6</v>
      </c>
      <c r="AG2243" s="73">
        <v>64.2</v>
      </c>
      <c r="AH2243" s="73">
        <v>0.2</v>
      </c>
      <c r="AI2243" s="73">
        <v>1.3</v>
      </c>
      <c r="AJ2243" s="73">
        <v>2.9</v>
      </c>
      <c r="AK2243" s="73" t="s">
        <v>6600</v>
      </c>
    </row>
    <row r="2244">
      <c r="A2244" s="73" t="s">
        <v>2771</v>
      </c>
      <c r="B2244" s="74" t="s">
        <v>2771</v>
      </c>
      <c r="C2244" s="73" t="s">
        <v>2772</v>
      </c>
      <c r="D2244" s="73">
        <v>12013.0</v>
      </c>
      <c r="E2244" s="73" t="s">
        <v>1394</v>
      </c>
      <c r="F2244" s="73" t="s">
        <v>1395</v>
      </c>
      <c r="G2244" s="73">
        <v>30.406</v>
      </c>
      <c r="H2244" s="73">
        <v>-85.1972</v>
      </c>
      <c r="I2244" s="73">
        <v>13753.0</v>
      </c>
      <c r="J2244" s="73">
        <v>9.36</v>
      </c>
      <c r="K2244" s="73">
        <f t="shared" si="1"/>
        <v>0.9711906718</v>
      </c>
      <c r="L2244" s="73">
        <f t="shared" si="2"/>
        <v>1.8</v>
      </c>
      <c r="M2244" s="73">
        <f t="shared" si="3"/>
        <v>2.9464104</v>
      </c>
      <c r="N2244" s="73" t="s">
        <v>1373</v>
      </c>
      <c r="O2244" s="73">
        <v>41.9</v>
      </c>
      <c r="P2244" s="73">
        <v>56.1</v>
      </c>
      <c r="Q2244" s="73">
        <v>43.9</v>
      </c>
      <c r="R2244" s="73">
        <v>39.1</v>
      </c>
      <c r="S2244" s="73">
        <v>3.55</v>
      </c>
      <c r="T2244" s="73">
        <v>41526.0</v>
      </c>
      <c r="U2244" s="73">
        <v>17.2</v>
      </c>
      <c r="V2244" s="73">
        <v>76.6</v>
      </c>
      <c r="W2244" s="73">
        <v>111226.0</v>
      </c>
      <c r="X2244" s="73">
        <v>610.0</v>
      </c>
      <c r="Y2244" s="73">
        <v>11.1</v>
      </c>
      <c r="Z2244" s="73">
        <v>41.4</v>
      </c>
      <c r="AA2244" s="73">
        <v>5090.0</v>
      </c>
      <c r="AB2244" s="73">
        <v>3.7</v>
      </c>
      <c r="AC2244" s="75">
        <v>45352.0</v>
      </c>
      <c r="AD2244" s="73">
        <v>76.9</v>
      </c>
      <c r="AE2244" s="73">
        <v>12.4</v>
      </c>
      <c r="AF2244" s="73">
        <v>0.2</v>
      </c>
      <c r="AG2244" s="73">
        <v>1.1</v>
      </c>
      <c r="AH2244" s="73">
        <v>0.0</v>
      </c>
      <c r="AI2244" s="73">
        <v>2.0</v>
      </c>
      <c r="AJ2244" s="73">
        <v>7.4</v>
      </c>
      <c r="AK2244" s="73" t="s">
        <v>6601</v>
      </c>
    </row>
    <row r="2245">
      <c r="A2245" s="73" t="s">
        <v>6602</v>
      </c>
      <c r="B2245" s="74" t="s">
        <v>6602</v>
      </c>
      <c r="C2245" s="73" t="s">
        <v>6603</v>
      </c>
      <c r="D2245" s="73">
        <v>5065.0</v>
      </c>
      <c r="E2245" s="73" t="s">
        <v>1956</v>
      </c>
      <c r="F2245" s="73" t="s">
        <v>1957</v>
      </c>
      <c r="G2245" s="73">
        <v>36.0949</v>
      </c>
      <c r="H2245" s="73">
        <v>-91.9134</v>
      </c>
      <c r="I2245" s="73">
        <v>13748.0</v>
      </c>
      <c r="J2245" s="73">
        <v>9.15</v>
      </c>
      <c r="K2245" s="73">
        <f t="shared" si="1"/>
        <v>0.9710964515</v>
      </c>
      <c r="L2245" s="73">
        <f t="shared" si="2"/>
        <v>1.8</v>
      </c>
      <c r="M2245" s="73">
        <f t="shared" si="3"/>
        <v>2.9455935</v>
      </c>
      <c r="N2245" s="73" t="s">
        <v>1373</v>
      </c>
      <c r="O2245" s="73">
        <v>47.7</v>
      </c>
      <c r="P2245" s="73">
        <v>53.1</v>
      </c>
      <c r="Q2245" s="73">
        <v>46.9</v>
      </c>
      <c r="R2245" s="73">
        <v>49.1</v>
      </c>
      <c r="S2245" s="73">
        <v>3.43</v>
      </c>
      <c r="T2245" s="73">
        <v>46159.0</v>
      </c>
      <c r="U2245" s="73">
        <v>16.4</v>
      </c>
      <c r="V2245" s="73">
        <v>77.3</v>
      </c>
      <c r="W2245" s="73">
        <v>109630.0</v>
      </c>
      <c r="X2245" s="73">
        <v>616.0</v>
      </c>
      <c r="Y2245" s="73">
        <v>18.9</v>
      </c>
      <c r="Z2245" s="73">
        <v>38.8</v>
      </c>
      <c r="AA2245" s="73">
        <v>4450.0</v>
      </c>
      <c r="AB2245" s="73">
        <v>7.5</v>
      </c>
      <c r="AC2245" s="75">
        <v>45352.0</v>
      </c>
      <c r="AD2245" s="73">
        <v>88.7</v>
      </c>
      <c r="AE2245" s="73">
        <v>1.8</v>
      </c>
      <c r="AF2245" s="73">
        <v>0.0</v>
      </c>
      <c r="AG2245" s="73">
        <v>0.9</v>
      </c>
      <c r="AH2245" s="73">
        <v>0.0</v>
      </c>
      <c r="AI2245" s="73">
        <v>1.0</v>
      </c>
      <c r="AJ2245" s="73">
        <v>7.6</v>
      </c>
      <c r="AK2245" s="73" t="s">
        <v>6604</v>
      </c>
    </row>
    <row r="2246">
      <c r="A2246" s="73" t="s">
        <v>6320</v>
      </c>
      <c r="B2246" s="74" t="s">
        <v>6320</v>
      </c>
      <c r="C2246" s="73" t="s">
        <v>6321</v>
      </c>
      <c r="D2246" s="73">
        <v>48455.0</v>
      </c>
      <c r="E2246" s="73" t="s">
        <v>1377</v>
      </c>
      <c r="F2246" s="73" t="s">
        <v>1378</v>
      </c>
      <c r="G2246" s="73">
        <v>31.0888</v>
      </c>
      <c r="H2246" s="73">
        <v>-95.1355</v>
      </c>
      <c r="I2246" s="73">
        <v>13735.0</v>
      </c>
      <c r="J2246" s="73">
        <v>7.64</v>
      </c>
      <c r="K2246" s="73">
        <f t="shared" si="1"/>
        <v>0.9704192314</v>
      </c>
      <c r="L2246" s="73">
        <f t="shared" si="2"/>
        <v>1.8</v>
      </c>
      <c r="M2246" s="73">
        <f t="shared" si="3"/>
        <v>2.9397196</v>
      </c>
      <c r="N2246" s="73" t="s">
        <v>1373</v>
      </c>
      <c r="O2246" s="73">
        <v>50.1</v>
      </c>
      <c r="P2246" s="73">
        <v>49.4</v>
      </c>
      <c r="Q2246" s="73">
        <v>50.6</v>
      </c>
      <c r="R2246" s="73">
        <v>53.3</v>
      </c>
      <c r="S2246" s="73">
        <v>2.75</v>
      </c>
      <c r="T2246" s="73">
        <v>51165.0</v>
      </c>
      <c r="U2246" s="73">
        <v>22.6</v>
      </c>
      <c r="V2246" s="73">
        <v>76.4</v>
      </c>
      <c r="W2246" s="73">
        <v>107608.0</v>
      </c>
      <c r="X2246" s="73">
        <v>776.0</v>
      </c>
      <c r="Y2246" s="73">
        <v>14.8</v>
      </c>
      <c r="Z2246" s="73">
        <v>47.2</v>
      </c>
      <c r="AA2246" s="73">
        <v>5368.0</v>
      </c>
      <c r="AB2246" s="73">
        <v>7.0</v>
      </c>
      <c r="AC2246" s="75">
        <v>45352.0</v>
      </c>
      <c r="AD2246" s="73">
        <v>81.4</v>
      </c>
      <c r="AE2246" s="73">
        <v>8.4</v>
      </c>
      <c r="AF2246" s="73">
        <v>0.1</v>
      </c>
      <c r="AG2246" s="73">
        <v>0.2</v>
      </c>
      <c r="AH2246" s="73">
        <v>0.0</v>
      </c>
      <c r="AI2246" s="73">
        <v>4.4</v>
      </c>
      <c r="AJ2246" s="73">
        <v>5.5</v>
      </c>
      <c r="AK2246" s="73" t="s">
        <v>6605</v>
      </c>
    </row>
    <row r="2247">
      <c r="A2247" s="73" t="s">
        <v>6606</v>
      </c>
      <c r="B2247" s="74" t="s">
        <v>6606</v>
      </c>
      <c r="C2247" s="73" t="s">
        <v>6607</v>
      </c>
      <c r="D2247" s="73">
        <v>56009.0</v>
      </c>
      <c r="E2247" s="73" t="s">
        <v>3080</v>
      </c>
      <c r="F2247" s="73" t="s">
        <v>3081</v>
      </c>
      <c r="G2247" s="73">
        <v>42.9723</v>
      </c>
      <c r="H2247" s="73">
        <v>-105.5072</v>
      </c>
      <c r="I2247" s="73">
        <v>13729.0</v>
      </c>
      <c r="J2247" s="73">
        <v>1.25</v>
      </c>
      <c r="K2247" s="73">
        <f t="shared" si="1"/>
        <v>0.9675586038</v>
      </c>
      <c r="L2247" s="73">
        <f t="shared" si="2"/>
        <v>1.8</v>
      </c>
      <c r="M2247" s="73">
        <f t="shared" si="3"/>
        <v>2.9148625</v>
      </c>
      <c r="N2247" s="73" t="s">
        <v>1502</v>
      </c>
      <c r="O2247" s="73">
        <v>41.1</v>
      </c>
      <c r="P2247" s="73">
        <v>51.5</v>
      </c>
      <c r="Q2247" s="73">
        <v>48.5</v>
      </c>
      <c r="R2247" s="73">
        <v>59.0</v>
      </c>
      <c r="S2247" s="73">
        <v>2.9</v>
      </c>
      <c r="T2247" s="73">
        <v>79235.0</v>
      </c>
      <c r="U2247" s="73">
        <v>37.6</v>
      </c>
      <c r="V2247" s="73">
        <v>80.5</v>
      </c>
      <c r="W2247" s="73">
        <v>245978.0</v>
      </c>
      <c r="X2247" s="73">
        <v>928.0</v>
      </c>
      <c r="Y2247" s="73">
        <v>22.0</v>
      </c>
      <c r="Z2247" s="73">
        <v>66.7</v>
      </c>
      <c r="AA2247" s="73">
        <v>7564.0</v>
      </c>
      <c r="AB2247" s="73">
        <v>4.3</v>
      </c>
      <c r="AC2247" s="75">
        <v>45352.0</v>
      </c>
      <c r="AD2247" s="73">
        <v>94.9</v>
      </c>
      <c r="AE2247" s="73">
        <v>0.2</v>
      </c>
      <c r="AF2247" s="73">
        <v>0.1</v>
      </c>
      <c r="AG2247" s="73">
        <v>0.4</v>
      </c>
      <c r="AH2247" s="73">
        <v>0.0</v>
      </c>
      <c r="AI2247" s="73">
        <v>0.5</v>
      </c>
      <c r="AJ2247" s="73">
        <v>3.8</v>
      </c>
      <c r="AK2247" s="73" t="s">
        <v>6608</v>
      </c>
    </row>
    <row r="2248">
      <c r="A2248" s="73" t="s">
        <v>6609</v>
      </c>
      <c r="B2248" s="74" t="s">
        <v>6609</v>
      </c>
      <c r="C2248" s="73" t="s">
        <v>6610</v>
      </c>
      <c r="D2248" s="73">
        <v>47161.0</v>
      </c>
      <c r="E2248" s="73" t="s">
        <v>1593</v>
      </c>
      <c r="F2248" s="73" t="s">
        <v>1594</v>
      </c>
      <c r="G2248" s="73">
        <v>36.5012</v>
      </c>
      <c r="H2248" s="73">
        <v>-87.8384</v>
      </c>
      <c r="I2248" s="73">
        <v>13724.0</v>
      </c>
      <c r="J2248" s="73">
        <v>11.52</v>
      </c>
      <c r="K2248" s="73">
        <f t="shared" si="1"/>
        <v>0.9721603261</v>
      </c>
      <c r="L2248" s="73">
        <f t="shared" si="2"/>
        <v>1.8</v>
      </c>
      <c r="M2248" s="73">
        <f t="shared" si="3"/>
        <v>2.9548128</v>
      </c>
      <c r="N2248" s="73" t="s">
        <v>1373</v>
      </c>
      <c r="O2248" s="73">
        <v>44.3</v>
      </c>
      <c r="P2248" s="73">
        <v>49.4</v>
      </c>
      <c r="Q2248" s="73">
        <v>50.6</v>
      </c>
      <c r="R2248" s="73">
        <v>52.1</v>
      </c>
      <c r="S2248" s="73">
        <v>3.54</v>
      </c>
      <c r="T2248" s="73">
        <v>57257.0</v>
      </c>
      <c r="U2248" s="73">
        <v>22.7</v>
      </c>
      <c r="V2248" s="73">
        <v>81.4</v>
      </c>
      <c r="W2248" s="73">
        <v>158750.0</v>
      </c>
      <c r="X2248" s="73">
        <v>725.0</v>
      </c>
      <c r="Y2248" s="73">
        <v>16.8</v>
      </c>
      <c r="Z2248" s="73">
        <v>52.6</v>
      </c>
      <c r="AA2248" s="73">
        <v>5897.0</v>
      </c>
      <c r="AB2248" s="73">
        <v>3.8</v>
      </c>
      <c r="AC2248" s="75">
        <v>45352.0</v>
      </c>
      <c r="AD2248" s="73">
        <v>92.5</v>
      </c>
      <c r="AE2248" s="73">
        <v>0.7</v>
      </c>
      <c r="AF2248" s="73">
        <v>0.5</v>
      </c>
      <c r="AG2248" s="73">
        <v>0.1</v>
      </c>
      <c r="AH2248" s="73">
        <v>0.8</v>
      </c>
      <c r="AI2248" s="73">
        <v>0.5</v>
      </c>
      <c r="AJ2248" s="73">
        <v>4.9</v>
      </c>
      <c r="AK2248" s="73" t="s">
        <v>6611</v>
      </c>
    </row>
    <row r="2249">
      <c r="A2249" s="73" t="s">
        <v>6612</v>
      </c>
      <c r="B2249" s="74" t="s">
        <v>6612</v>
      </c>
      <c r="C2249" s="73" t="s">
        <v>6613</v>
      </c>
      <c r="D2249" s="73">
        <v>46102.0</v>
      </c>
      <c r="E2249" s="73" t="s">
        <v>2395</v>
      </c>
      <c r="F2249" s="73" t="s">
        <v>2396</v>
      </c>
      <c r="G2249" s="73">
        <v>43.3356</v>
      </c>
      <c r="H2249" s="73">
        <v>-102.5517</v>
      </c>
      <c r="I2249" s="73">
        <v>13695.0</v>
      </c>
      <c r="J2249" s="73">
        <v>2.53</v>
      </c>
      <c r="K2249" s="73">
        <f t="shared" si="1"/>
        <v>0.9681309485</v>
      </c>
      <c r="L2249" s="73">
        <f t="shared" si="2"/>
        <v>1.8</v>
      </c>
      <c r="M2249" s="73">
        <f t="shared" si="3"/>
        <v>2.9198417</v>
      </c>
      <c r="N2249" s="73" t="s">
        <v>1502</v>
      </c>
      <c r="O2249" s="73">
        <v>26.3</v>
      </c>
      <c r="P2249" s="73">
        <v>50.3</v>
      </c>
      <c r="Q2249" s="73">
        <v>49.7</v>
      </c>
      <c r="R2249" s="73">
        <v>18.1</v>
      </c>
      <c r="S2249" s="73">
        <v>5.51</v>
      </c>
      <c r="T2249" s="73">
        <v>32279.0</v>
      </c>
      <c r="U2249" s="73">
        <v>10.6</v>
      </c>
      <c r="V2249" s="73">
        <v>50.6</v>
      </c>
      <c r="W2249" s="73">
        <v>44485.0</v>
      </c>
      <c r="X2249" s="73">
        <v>545.0</v>
      </c>
      <c r="Y2249" s="73">
        <v>8.1</v>
      </c>
      <c r="Z2249" s="73">
        <v>39.0</v>
      </c>
      <c r="AA2249" s="73">
        <v>3433.0</v>
      </c>
      <c r="AB2249" s="73">
        <v>11.8</v>
      </c>
      <c r="AC2249" s="75">
        <v>45352.0</v>
      </c>
      <c r="AD2249" s="73">
        <v>4.6</v>
      </c>
      <c r="AE2249" s="73">
        <v>0.1</v>
      </c>
      <c r="AF2249" s="73">
        <v>0.0</v>
      </c>
      <c r="AG2249" s="73">
        <v>93.7</v>
      </c>
      <c r="AH2249" s="73">
        <v>0.0</v>
      </c>
      <c r="AI2249" s="73">
        <v>0.9</v>
      </c>
      <c r="AJ2249" s="73">
        <v>0.8</v>
      </c>
      <c r="AK2249" s="73" t="s">
        <v>6614</v>
      </c>
    </row>
    <row r="2250">
      <c r="A2250" s="73" t="s">
        <v>6615</v>
      </c>
      <c r="B2250" s="74" t="s">
        <v>6616</v>
      </c>
      <c r="C2250" s="73" t="s">
        <v>6617</v>
      </c>
      <c r="D2250" s="73">
        <v>72055.0</v>
      </c>
      <c r="E2250" s="73" t="s">
        <v>2039</v>
      </c>
      <c r="F2250" s="73" t="s">
        <v>2040</v>
      </c>
      <c r="G2250" s="73">
        <v>17.9829</v>
      </c>
      <c r="H2250" s="73">
        <v>-66.9198</v>
      </c>
      <c r="I2250" s="73">
        <v>13682.0</v>
      </c>
      <c r="J2250" s="73">
        <v>142.58</v>
      </c>
      <c r="K2250" s="73">
        <f t="shared" si="1"/>
        <v>1.032842982</v>
      </c>
      <c r="L2250" s="73">
        <f t="shared" si="2"/>
        <v>1.8</v>
      </c>
      <c r="M2250" s="73">
        <f t="shared" si="3"/>
        <v>3.4646362</v>
      </c>
      <c r="N2250" s="73" t="s">
        <v>2041</v>
      </c>
      <c r="O2250" s="73">
        <v>45.0</v>
      </c>
      <c r="P2250" s="73">
        <v>49.3</v>
      </c>
      <c r="Q2250" s="73">
        <v>50.7</v>
      </c>
      <c r="R2250" s="73">
        <v>33.5</v>
      </c>
      <c r="S2250" s="73">
        <v>3.06</v>
      </c>
      <c r="T2250" s="73">
        <v>14525.0</v>
      </c>
      <c r="U2250" s="73">
        <v>0.6</v>
      </c>
      <c r="V2250" s="73">
        <v>69.8</v>
      </c>
      <c r="W2250" s="73">
        <v>83467.0</v>
      </c>
      <c r="X2250" s="73">
        <v>330.0</v>
      </c>
      <c r="Y2250" s="73">
        <v>14.1</v>
      </c>
      <c r="Z2250" s="73">
        <v>38.2</v>
      </c>
      <c r="AA2250" s="73">
        <v>4189.0</v>
      </c>
      <c r="AB2250" s="73">
        <v>31.3</v>
      </c>
      <c r="AC2250" s="75">
        <v>45352.0</v>
      </c>
      <c r="AD2250" s="73">
        <v>58.5</v>
      </c>
      <c r="AE2250" s="73">
        <v>5.2</v>
      </c>
      <c r="AF2250" s="73">
        <v>0.0</v>
      </c>
      <c r="AG2250" s="73">
        <v>0.1</v>
      </c>
      <c r="AH2250" s="73">
        <v>0.0</v>
      </c>
      <c r="AI2250" s="73">
        <v>30.4</v>
      </c>
      <c r="AJ2250" s="73">
        <v>5.7</v>
      </c>
      <c r="AK2250" s="73" t="s">
        <v>6618</v>
      </c>
    </row>
    <row r="2251">
      <c r="A2251" s="73" t="s">
        <v>2107</v>
      </c>
      <c r="B2251" s="74" t="s">
        <v>2107</v>
      </c>
      <c r="C2251" s="73" t="s">
        <v>2108</v>
      </c>
      <c r="D2251" s="73">
        <v>28041.0</v>
      </c>
      <c r="E2251" s="73" t="s">
        <v>2308</v>
      </c>
      <c r="F2251" s="73" t="s">
        <v>2309</v>
      </c>
      <c r="G2251" s="73">
        <v>31.2142</v>
      </c>
      <c r="H2251" s="73">
        <v>-88.6392</v>
      </c>
      <c r="I2251" s="73">
        <v>13672.0</v>
      </c>
      <c r="J2251" s="73">
        <v>7.41</v>
      </c>
      <c r="K2251" s="73">
        <f t="shared" si="1"/>
        <v>0.9703161201</v>
      </c>
      <c r="L2251" s="73">
        <f t="shared" si="2"/>
        <v>1.8</v>
      </c>
      <c r="M2251" s="73">
        <f t="shared" si="3"/>
        <v>2.9388249</v>
      </c>
      <c r="N2251" s="73" t="s">
        <v>1373</v>
      </c>
      <c r="O2251" s="73">
        <v>39.7</v>
      </c>
      <c r="P2251" s="73">
        <v>61.3</v>
      </c>
      <c r="Q2251" s="73">
        <v>38.7</v>
      </c>
      <c r="R2251" s="73">
        <v>39.8</v>
      </c>
      <c r="S2251" s="73">
        <v>3.08</v>
      </c>
      <c r="T2251" s="73">
        <v>50000.0</v>
      </c>
      <c r="U2251" s="73">
        <v>20.3</v>
      </c>
      <c r="V2251" s="73">
        <v>76.2</v>
      </c>
      <c r="W2251" s="73">
        <v>100994.0</v>
      </c>
      <c r="X2251" s="73">
        <v>753.0</v>
      </c>
      <c r="Y2251" s="73">
        <v>11.3</v>
      </c>
      <c r="Z2251" s="73">
        <v>32.2</v>
      </c>
      <c r="AA2251" s="73">
        <v>4216.0</v>
      </c>
      <c r="AB2251" s="73">
        <v>12.6</v>
      </c>
      <c r="AC2251" s="75">
        <v>45352.0</v>
      </c>
      <c r="AD2251" s="73">
        <v>71.5</v>
      </c>
      <c r="AE2251" s="73">
        <v>25.4</v>
      </c>
      <c r="AF2251" s="73">
        <v>0.0</v>
      </c>
      <c r="AG2251" s="73">
        <v>0.7</v>
      </c>
      <c r="AH2251" s="73">
        <v>0.0</v>
      </c>
      <c r="AI2251" s="73">
        <v>0.4</v>
      </c>
      <c r="AJ2251" s="73">
        <v>1.9</v>
      </c>
      <c r="AK2251" s="73" t="s">
        <v>6619</v>
      </c>
    </row>
    <row r="2252">
      <c r="A2252" s="73" t="s">
        <v>6620</v>
      </c>
      <c r="B2252" s="74" t="s">
        <v>6620</v>
      </c>
      <c r="C2252" s="73" t="s">
        <v>6621</v>
      </c>
      <c r="D2252" s="73">
        <v>22127.0</v>
      </c>
      <c r="E2252" s="73" t="s">
        <v>1885</v>
      </c>
      <c r="F2252" s="73" t="s">
        <v>1886</v>
      </c>
      <c r="G2252" s="73">
        <v>31.9442</v>
      </c>
      <c r="H2252" s="73">
        <v>-92.6369</v>
      </c>
      <c r="I2252" s="73">
        <v>13665.0</v>
      </c>
      <c r="J2252" s="73">
        <v>5.55</v>
      </c>
      <c r="K2252" s="73">
        <f t="shared" si="1"/>
        <v>0.9694826662</v>
      </c>
      <c r="L2252" s="73">
        <f t="shared" si="2"/>
        <v>1.8</v>
      </c>
      <c r="M2252" s="73">
        <f t="shared" si="3"/>
        <v>2.9315895</v>
      </c>
      <c r="N2252" s="73" t="s">
        <v>1373</v>
      </c>
      <c r="O2252" s="73">
        <v>40.7</v>
      </c>
      <c r="P2252" s="73">
        <v>53.1</v>
      </c>
      <c r="Q2252" s="73">
        <v>46.9</v>
      </c>
      <c r="R2252" s="73">
        <v>42.1</v>
      </c>
      <c r="S2252" s="73">
        <v>3.08</v>
      </c>
      <c r="T2252" s="73">
        <v>44922.0</v>
      </c>
      <c r="U2252" s="73">
        <v>23.0</v>
      </c>
      <c r="V2252" s="73">
        <v>71.5</v>
      </c>
      <c r="W2252" s="73">
        <v>98679.0</v>
      </c>
      <c r="X2252" s="73">
        <v>624.0</v>
      </c>
      <c r="Y2252" s="73">
        <v>13.3</v>
      </c>
      <c r="Z2252" s="73">
        <v>45.3</v>
      </c>
      <c r="AA2252" s="73">
        <v>4837.0</v>
      </c>
      <c r="AB2252" s="73">
        <v>4.0</v>
      </c>
      <c r="AC2252" s="75">
        <v>45352.0</v>
      </c>
      <c r="AD2252" s="73">
        <v>65.6</v>
      </c>
      <c r="AE2252" s="73">
        <v>30.1</v>
      </c>
      <c r="AF2252" s="73">
        <v>0.2</v>
      </c>
      <c r="AG2252" s="73">
        <v>0.1</v>
      </c>
      <c r="AH2252" s="73">
        <v>0.0</v>
      </c>
      <c r="AI2252" s="73">
        <v>1.4</v>
      </c>
      <c r="AJ2252" s="73">
        <v>2.5</v>
      </c>
      <c r="AK2252" s="73" t="s">
        <v>6622</v>
      </c>
    </row>
    <row r="2253">
      <c r="A2253" s="73" t="s">
        <v>2870</v>
      </c>
      <c r="B2253" s="74" t="s">
        <v>2870</v>
      </c>
      <c r="C2253" s="73" t="s">
        <v>2871</v>
      </c>
      <c r="D2253" s="73">
        <v>48093.0</v>
      </c>
      <c r="E2253" s="73" t="s">
        <v>1377</v>
      </c>
      <c r="F2253" s="73" t="s">
        <v>1378</v>
      </c>
      <c r="G2253" s="73">
        <v>31.948</v>
      </c>
      <c r="H2253" s="73">
        <v>-98.5582</v>
      </c>
      <c r="I2253" s="73">
        <v>13651.0</v>
      </c>
      <c r="J2253" s="73">
        <v>5.62</v>
      </c>
      <c r="K2253" s="73">
        <f t="shared" si="1"/>
        <v>0.9695140198</v>
      </c>
      <c r="L2253" s="73">
        <f t="shared" si="2"/>
        <v>1.8</v>
      </c>
      <c r="M2253" s="73">
        <f t="shared" si="3"/>
        <v>2.9318618</v>
      </c>
      <c r="N2253" s="73" t="s">
        <v>1373</v>
      </c>
      <c r="O2253" s="73">
        <v>44.2</v>
      </c>
      <c r="P2253" s="73">
        <v>50.4</v>
      </c>
      <c r="Q2253" s="73">
        <v>49.6</v>
      </c>
      <c r="R2253" s="73">
        <v>57.7</v>
      </c>
      <c r="S2253" s="73">
        <v>3.13</v>
      </c>
      <c r="T2253" s="73">
        <v>57383.0</v>
      </c>
      <c r="U2253" s="73">
        <v>27.5</v>
      </c>
      <c r="V2253" s="73">
        <v>82.4</v>
      </c>
      <c r="W2253" s="73">
        <v>130206.0</v>
      </c>
      <c r="X2253" s="73">
        <v>795.0</v>
      </c>
      <c r="Y2253" s="73">
        <v>18.9</v>
      </c>
      <c r="Z2253" s="73">
        <v>60.8</v>
      </c>
      <c r="AA2253" s="73">
        <v>6300.0</v>
      </c>
      <c r="AB2253" s="73">
        <v>7.3</v>
      </c>
      <c r="AC2253" s="75">
        <v>45352.0</v>
      </c>
      <c r="AD2253" s="73">
        <v>74.7</v>
      </c>
      <c r="AE2253" s="73">
        <v>0.4</v>
      </c>
      <c r="AF2253" s="73">
        <v>0.5</v>
      </c>
      <c r="AG2253" s="73">
        <v>1.1</v>
      </c>
      <c r="AH2253" s="73">
        <v>0.0</v>
      </c>
      <c r="AI2253" s="73">
        <v>2.6</v>
      </c>
      <c r="AJ2253" s="73">
        <v>20.7</v>
      </c>
      <c r="AK2253" s="73" t="s">
        <v>6623</v>
      </c>
    </row>
    <row r="2254">
      <c r="A2254" s="73" t="s">
        <v>6624</v>
      </c>
      <c r="B2254" s="74" t="s">
        <v>6624</v>
      </c>
      <c r="C2254" s="73" t="s">
        <v>6625</v>
      </c>
      <c r="D2254" s="73">
        <v>21025.0</v>
      </c>
      <c r="E2254" s="73" t="s">
        <v>1656</v>
      </c>
      <c r="F2254" s="73" t="s">
        <v>1657</v>
      </c>
      <c r="G2254" s="73">
        <v>37.5216</v>
      </c>
      <c r="H2254" s="73">
        <v>-83.3241</v>
      </c>
      <c r="I2254" s="73">
        <v>13580.0</v>
      </c>
      <c r="J2254" s="73">
        <v>10.65</v>
      </c>
      <c r="K2254" s="73">
        <f t="shared" si="1"/>
        <v>0.9717696545</v>
      </c>
      <c r="L2254" s="73">
        <f t="shared" si="2"/>
        <v>1.8</v>
      </c>
      <c r="M2254" s="73">
        <f t="shared" si="3"/>
        <v>2.9514285</v>
      </c>
      <c r="N2254" s="73" t="s">
        <v>1396</v>
      </c>
      <c r="O2254" s="73">
        <v>42.7</v>
      </c>
      <c r="P2254" s="73">
        <v>50.6</v>
      </c>
      <c r="Q2254" s="73">
        <v>49.4</v>
      </c>
      <c r="R2254" s="73">
        <v>49.0</v>
      </c>
      <c r="S2254" s="73">
        <v>2.98</v>
      </c>
      <c r="T2254" s="73">
        <v>38209.0</v>
      </c>
      <c r="U2254" s="73">
        <v>12.7</v>
      </c>
      <c r="V2254" s="73">
        <v>72.9</v>
      </c>
      <c r="W2254" s="73">
        <v>67697.0</v>
      </c>
      <c r="X2254" s="73">
        <v>501.0</v>
      </c>
      <c r="Y2254" s="73">
        <v>17.0</v>
      </c>
      <c r="Z2254" s="73">
        <v>45.1</v>
      </c>
      <c r="AA2254" s="73">
        <v>3228.0</v>
      </c>
      <c r="AB2254" s="73">
        <v>8.9</v>
      </c>
      <c r="AC2254" s="75">
        <v>45352.0</v>
      </c>
      <c r="AD2254" s="73">
        <v>96.2</v>
      </c>
      <c r="AE2254" s="73">
        <v>1.0</v>
      </c>
      <c r="AF2254" s="73">
        <v>0.8</v>
      </c>
      <c r="AG2254" s="73">
        <v>0.2</v>
      </c>
      <c r="AH2254" s="73">
        <v>0.0</v>
      </c>
      <c r="AI2254" s="73">
        <v>0.2</v>
      </c>
      <c r="AJ2254" s="73">
        <v>1.7</v>
      </c>
      <c r="AK2254" s="73" t="s">
        <v>6626</v>
      </c>
    </row>
    <row r="2255">
      <c r="A2255" s="73" t="s">
        <v>6627</v>
      </c>
      <c r="B2255" s="74" t="s">
        <v>6627</v>
      </c>
      <c r="C2255" s="73" t="s">
        <v>6628</v>
      </c>
      <c r="D2255" s="73">
        <v>53051.0</v>
      </c>
      <c r="E2255" s="73" t="s">
        <v>1419</v>
      </c>
      <c r="F2255" s="73" t="s">
        <v>1420</v>
      </c>
      <c r="G2255" s="73">
        <v>48.5323</v>
      </c>
      <c r="H2255" s="73">
        <v>-117.274</v>
      </c>
      <c r="I2255" s="73">
        <v>13570.0</v>
      </c>
      <c r="J2255" s="73">
        <v>3.74</v>
      </c>
      <c r="K2255" s="73">
        <f t="shared" si="1"/>
        <v>0.9686723043</v>
      </c>
      <c r="L2255" s="73">
        <f t="shared" si="2"/>
        <v>1.8</v>
      </c>
      <c r="M2255" s="73">
        <f t="shared" si="3"/>
        <v>2.9245486</v>
      </c>
      <c r="N2255" s="73" t="s">
        <v>1367</v>
      </c>
      <c r="O2255" s="73">
        <v>50.4</v>
      </c>
      <c r="P2255" s="73">
        <v>52.0</v>
      </c>
      <c r="Q2255" s="73">
        <v>48.0</v>
      </c>
      <c r="R2255" s="73">
        <v>52.7</v>
      </c>
      <c r="S2255" s="73">
        <v>2.66</v>
      </c>
      <c r="T2255" s="73">
        <v>59353.0</v>
      </c>
      <c r="U2255" s="73">
        <v>26.0</v>
      </c>
      <c r="V2255" s="73">
        <v>76.1</v>
      </c>
      <c r="W2255" s="73">
        <v>283745.0</v>
      </c>
      <c r="X2255" s="73">
        <v>793.0</v>
      </c>
      <c r="Y2255" s="73">
        <v>21.4</v>
      </c>
      <c r="Z2255" s="73">
        <v>46.7</v>
      </c>
      <c r="AA2255" s="73">
        <v>5360.0</v>
      </c>
      <c r="AB2255" s="73">
        <v>6.1</v>
      </c>
      <c r="AC2255" s="75">
        <v>45352.0</v>
      </c>
      <c r="AD2255" s="73">
        <v>86.4</v>
      </c>
      <c r="AE2255" s="73">
        <v>0.2</v>
      </c>
      <c r="AF2255" s="73">
        <v>0.7</v>
      </c>
      <c r="AG2255" s="73">
        <v>2.6</v>
      </c>
      <c r="AH2255" s="73">
        <v>0.1</v>
      </c>
      <c r="AI2255" s="73">
        <v>2.1</v>
      </c>
      <c r="AJ2255" s="73">
        <v>7.9</v>
      </c>
      <c r="AK2255" s="73" t="s">
        <v>6629</v>
      </c>
    </row>
    <row r="2256">
      <c r="A2256" s="73" t="s">
        <v>1962</v>
      </c>
      <c r="B2256" s="74" t="s">
        <v>1962</v>
      </c>
      <c r="C2256" s="73" t="s">
        <v>1963</v>
      </c>
      <c r="D2256" s="73">
        <v>48313.0</v>
      </c>
      <c r="E2256" s="73" t="s">
        <v>1377</v>
      </c>
      <c r="F2256" s="73" t="s">
        <v>1378</v>
      </c>
      <c r="G2256" s="73">
        <v>30.9655</v>
      </c>
      <c r="H2256" s="73">
        <v>-95.9284</v>
      </c>
      <c r="I2256" s="73">
        <v>13556.0</v>
      </c>
      <c r="J2256" s="73">
        <v>11.23</v>
      </c>
      <c r="K2256" s="73">
        <f t="shared" si="1"/>
        <v>0.9720300848</v>
      </c>
      <c r="L2256" s="73">
        <f t="shared" si="2"/>
        <v>1.8</v>
      </c>
      <c r="M2256" s="73">
        <f t="shared" si="3"/>
        <v>2.9536847</v>
      </c>
      <c r="N2256" s="73" t="s">
        <v>1373</v>
      </c>
      <c r="O2256" s="73">
        <v>36.2</v>
      </c>
      <c r="P2256" s="73">
        <v>56.6</v>
      </c>
      <c r="Q2256" s="73">
        <v>43.4</v>
      </c>
      <c r="R2256" s="73">
        <v>42.8</v>
      </c>
      <c r="S2256" s="73">
        <v>3.46</v>
      </c>
      <c r="T2256" s="73">
        <v>65768.0</v>
      </c>
      <c r="U2256" s="73">
        <v>25.3</v>
      </c>
      <c r="V2256" s="73">
        <v>71.3</v>
      </c>
      <c r="W2256" s="73">
        <v>129010.0</v>
      </c>
      <c r="X2256" s="73">
        <v>814.0</v>
      </c>
      <c r="Y2256" s="73">
        <v>14.1</v>
      </c>
      <c r="Z2256" s="73">
        <v>46.7</v>
      </c>
      <c r="AA2256" s="73">
        <v>4830.0</v>
      </c>
      <c r="AB2256" s="73">
        <v>6.3</v>
      </c>
      <c r="AC2256" s="75">
        <v>45352.0</v>
      </c>
      <c r="AD2256" s="73">
        <v>66.5</v>
      </c>
      <c r="AE2256" s="73">
        <v>16.0</v>
      </c>
      <c r="AF2256" s="73">
        <v>1.3</v>
      </c>
      <c r="AG2256" s="73">
        <v>0.1</v>
      </c>
      <c r="AH2256" s="73">
        <v>0.0</v>
      </c>
      <c r="AI2256" s="73">
        <v>6.3</v>
      </c>
      <c r="AJ2256" s="73">
        <v>9.8</v>
      </c>
      <c r="AK2256" s="73" t="s">
        <v>6630</v>
      </c>
    </row>
    <row r="2257">
      <c r="A2257" s="73" t="s">
        <v>3935</v>
      </c>
      <c r="B2257" s="74" t="s">
        <v>3935</v>
      </c>
      <c r="C2257" s="73" t="s">
        <v>3936</v>
      </c>
      <c r="D2257" s="73">
        <v>47061.0</v>
      </c>
      <c r="E2257" s="73" t="s">
        <v>1593</v>
      </c>
      <c r="F2257" s="73" t="s">
        <v>1594</v>
      </c>
      <c r="G2257" s="73">
        <v>35.3884</v>
      </c>
      <c r="H2257" s="73">
        <v>-85.7226</v>
      </c>
      <c r="I2257" s="73">
        <v>13550.0</v>
      </c>
      <c r="J2257" s="73">
        <v>14.51</v>
      </c>
      <c r="K2257" s="73">
        <f t="shared" si="1"/>
        <v>0.9735041769</v>
      </c>
      <c r="L2257" s="73">
        <f t="shared" si="2"/>
        <v>1.8</v>
      </c>
      <c r="M2257" s="73">
        <f t="shared" si="3"/>
        <v>2.9664439</v>
      </c>
      <c r="N2257" s="73" t="s">
        <v>1373</v>
      </c>
      <c r="O2257" s="73">
        <v>43.1</v>
      </c>
      <c r="P2257" s="73">
        <v>49.8</v>
      </c>
      <c r="Q2257" s="73">
        <v>50.2</v>
      </c>
      <c r="R2257" s="73">
        <v>48.9</v>
      </c>
      <c r="S2257" s="73">
        <v>3.27</v>
      </c>
      <c r="T2257" s="73">
        <v>47948.0</v>
      </c>
      <c r="U2257" s="73">
        <v>18.7</v>
      </c>
      <c r="V2257" s="73">
        <v>83.6</v>
      </c>
      <c r="W2257" s="73">
        <v>122801.0</v>
      </c>
      <c r="X2257" s="73">
        <v>694.0</v>
      </c>
      <c r="Y2257" s="73">
        <v>13.6</v>
      </c>
      <c r="Z2257" s="73">
        <v>51.7</v>
      </c>
      <c r="AA2257" s="73">
        <v>5183.0</v>
      </c>
      <c r="AB2257" s="73">
        <v>6.3</v>
      </c>
      <c r="AC2257" s="75">
        <v>45352.0</v>
      </c>
      <c r="AD2257" s="73">
        <v>95.4</v>
      </c>
      <c r="AE2257" s="73">
        <v>0.4</v>
      </c>
      <c r="AF2257" s="73">
        <v>0.3</v>
      </c>
      <c r="AG2257" s="73">
        <v>0.2</v>
      </c>
      <c r="AH2257" s="73">
        <v>0.0</v>
      </c>
      <c r="AI2257" s="73">
        <v>0.0</v>
      </c>
      <c r="AJ2257" s="73">
        <v>3.7</v>
      </c>
      <c r="AK2257" s="73" t="s">
        <v>6631</v>
      </c>
    </row>
    <row r="2258">
      <c r="A2258" s="73" t="s">
        <v>6632</v>
      </c>
      <c r="B2258" s="74" t="s">
        <v>6632</v>
      </c>
      <c r="C2258" s="73" t="s">
        <v>6633</v>
      </c>
      <c r="D2258" s="73">
        <v>51690.0</v>
      </c>
      <c r="E2258" s="73" t="s">
        <v>1509</v>
      </c>
      <c r="F2258" s="73" t="s">
        <v>1510</v>
      </c>
      <c r="G2258" s="73">
        <v>36.6827</v>
      </c>
      <c r="H2258" s="73">
        <v>-79.8636</v>
      </c>
      <c r="I2258" s="73">
        <v>13539.0</v>
      </c>
      <c r="J2258" s="73">
        <v>477.15</v>
      </c>
      <c r="K2258" s="73">
        <f t="shared" si="1"/>
        <v>1.205490474</v>
      </c>
      <c r="L2258" s="73">
        <f t="shared" si="2"/>
        <v>1.8</v>
      </c>
      <c r="M2258" s="73">
        <f t="shared" si="3"/>
        <v>4.7661135</v>
      </c>
      <c r="N2258" s="73" t="s">
        <v>1396</v>
      </c>
      <c r="O2258" s="73">
        <v>39.9</v>
      </c>
      <c r="P2258" s="73">
        <v>46.9</v>
      </c>
      <c r="Q2258" s="73">
        <v>53.1</v>
      </c>
      <c r="R2258" s="73">
        <v>34.4</v>
      </c>
      <c r="S2258" s="73">
        <v>3.21</v>
      </c>
      <c r="T2258" s="73">
        <v>39127.0</v>
      </c>
      <c r="U2258" s="73">
        <v>14.5</v>
      </c>
      <c r="V2258" s="73">
        <v>54.5</v>
      </c>
      <c r="W2258" s="73">
        <v>83410.0</v>
      </c>
      <c r="X2258" s="73">
        <v>736.0</v>
      </c>
      <c r="Y2258" s="73">
        <v>20.3</v>
      </c>
      <c r="Z2258" s="73">
        <v>55.7</v>
      </c>
      <c r="AA2258" s="73">
        <v>5630.0</v>
      </c>
      <c r="AB2258" s="73">
        <v>4.3</v>
      </c>
      <c r="AC2258" s="75">
        <v>45352.0</v>
      </c>
      <c r="AD2258" s="73">
        <v>44.6</v>
      </c>
      <c r="AE2258" s="73">
        <v>45.4</v>
      </c>
      <c r="AF2258" s="73">
        <v>0.8</v>
      </c>
      <c r="AG2258" s="73">
        <v>0.6</v>
      </c>
      <c r="AH2258" s="73">
        <v>0.1</v>
      </c>
      <c r="AI2258" s="73">
        <v>3.3</v>
      </c>
      <c r="AJ2258" s="73">
        <v>5.2</v>
      </c>
      <c r="AK2258" s="73" t="s">
        <v>6634</v>
      </c>
    </row>
    <row r="2259">
      <c r="A2259" s="73" t="s">
        <v>4039</v>
      </c>
      <c r="B2259" s="74" t="s">
        <v>4039</v>
      </c>
      <c r="C2259" s="73" t="s">
        <v>4040</v>
      </c>
      <c r="D2259" s="73">
        <v>16043.0</v>
      </c>
      <c r="E2259" s="73" t="s">
        <v>5</v>
      </c>
      <c r="F2259" s="73" t="s">
        <v>1841</v>
      </c>
      <c r="G2259" s="73">
        <v>44.2288</v>
      </c>
      <c r="H2259" s="73">
        <v>-111.4819</v>
      </c>
      <c r="I2259" s="73">
        <v>13519.0</v>
      </c>
      <c r="J2259" s="73">
        <v>2.8</v>
      </c>
      <c r="K2259" s="73">
        <f t="shared" si="1"/>
        <v>0.9682517206</v>
      </c>
      <c r="L2259" s="73">
        <f t="shared" si="2"/>
        <v>1.8</v>
      </c>
      <c r="M2259" s="73">
        <f t="shared" si="3"/>
        <v>2.920892</v>
      </c>
      <c r="N2259" s="73" t="s">
        <v>1842</v>
      </c>
      <c r="O2259" s="73">
        <v>39.0</v>
      </c>
      <c r="P2259" s="73">
        <v>52.0</v>
      </c>
      <c r="Q2259" s="73">
        <v>48.0</v>
      </c>
      <c r="R2259" s="73">
        <v>60.9</v>
      </c>
      <c r="S2259" s="73">
        <v>3.39</v>
      </c>
      <c r="T2259" s="73">
        <v>67015.0</v>
      </c>
      <c r="U2259" s="73">
        <v>27.0</v>
      </c>
      <c r="V2259" s="73">
        <v>83.9</v>
      </c>
      <c r="W2259" s="73">
        <v>244629.0</v>
      </c>
      <c r="X2259" s="73">
        <v>750.0</v>
      </c>
      <c r="Y2259" s="73">
        <v>21.3</v>
      </c>
      <c r="Z2259" s="73">
        <v>56.8</v>
      </c>
      <c r="AA2259" s="73">
        <v>8024.0</v>
      </c>
      <c r="AB2259" s="73">
        <v>4.5</v>
      </c>
      <c r="AC2259" s="75">
        <v>45352.0</v>
      </c>
      <c r="AD2259" s="73">
        <v>90.5</v>
      </c>
      <c r="AE2259" s="73">
        <v>0.3</v>
      </c>
      <c r="AF2259" s="73">
        <v>0.1</v>
      </c>
      <c r="AG2259" s="73">
        <v>1.4</v>
      </c>
      <c r="AH2259" s="73">
        <v>0.0</v>
      </c>
      <c r="AI2259" s="73">
        <v>4.2</v>
      </c>
      <c r="AJ2259" s="73">
        <v>3.5</v>
      </c>
      <c r="AK2259" s="73" t="s">
        <v>6635</v>
      </c>
    </row>
    <row r="2260">
      <c r="A2260" s="73" t="s">
        <v>6636</v>
      </c>
      <c r="B2260" s="74" t="s">
        <v>6636</v>
      </c>
      <c r="C2260" s="73" t="s">
        <v>6637</v>
      </c>
      <c r="D2260" s="73">
        <v>8007.0</v>
      </c>
      <c r="E2260" s="73" t="s">
        <v>1677</v>
      </c>
      <c r="F2260" s="73" t="s">
        <v>1678</v>
      </c>
      <c r="G2260" s="73">
        <v>37.1935</v>
      </c>
      <c r="H2260" s="73">
        <v>-107.0483</v>
      </c>
      <c r="I2260" s="73">
        <v>13509.0</v>
      </c>
      <c r="J2260" s="73">
        <v>3.86</v>
      </c>
      <c r="K2260" s="73">
        <f t="shared" si="1"/>
        <v>0.968726009</v>
      </c>
      <c r="L2260" s="73">
        <f t="shared" si="2"/>
        <v>1.8</v>
      </c>
      <c r="M2260" s="73">
        <f t="shared" si="3"/>
        <v>2.9250154</v>
      </c>
      <c r="N2260" s="73" t="s">
        <v>1502</v>
      </c>
      <c r="O2260" s="73">
        <v>50.8</v>
      </c>
      <c r="P2260" s="73">
        <v>50.5</v>
      </c>
      <c r="Q2260" s="73">
        <v>49.5</v>
      </c>
      <c r="R2260" s="73">
        <v>64.1</v>
      </c>
      <c r="S2260" s="73">
        <v>2.72</v>
      </c>
      <c r="T2260" s="73">
        <v>66813.0</v>
      </c>
      <c r="U2260" s="73">
        <v>32.3</v>
      </c>
      <c r="V2260" s="73">
        <v>75.8</v>
      </c>
      <c r="W2260" s="73">
        <v>432361.0</v>
      </c>
      <c r="X2260" s="73">
        <v>1184.0</v>
      </c>
      <c r="Y2260" s="73">
        <v>39.5</v>
      </c>
      <c r="Z2260" s="73">
        <v>55.4</v>
      </c>
      <c r="AA2260" s="73">
        <v>6603.0</v>
      </c>
      <c r="AB2260" s="73">
        <v>4.8</v>
      </c>
      <c r="AC2260" s="75">
        <v>45352.0</v>
      </c>
      <c r="AD2260" s="73">
        <v>79.6</v>
      </c>
      <c r="AE2260" s="73">
        <v>0.3</v>
      </c>
      <c r="AF2260" s="73">
        <v>0.5</v>
      </c>
      <c r="AG2260" s="73">
        <v>2.4</v>
      </c>
      <c r="AH2260" s="73">
        <v>0.1</v>
      </c>
      <c r="AI2260" s="73">
        <v>11.9</v>
      </c>
      <c r="AJ2260" s="73">
        <v>5.1</v>
      </c>
      <c r="AK2260" s="73" t="s">
        <v>6638</v>
      </c>
    </row>
    <row r="2261">
      <c r="A2261" s="73" t="s">
        <v>1770</v>
      </c>
      <c r="B2261" s="74" t="s">
        <v>1770</v>
      </c>
      <c r="C2261" s="73" t="s">
        <v>1771</v>
      </c>
      <c r="D2261" s="73">
        <v>21225.0</v>
      </c>
      <c r="E2261" s="73" t="s">
        <v>1656</v>
      </c>
      <c r="F2261" s="73" t="s">
        <v>1657</v>
      </c>
      <c r="G2261" s="73">
        <v>37.6584</v>
      </c>
      <c r="H2261" s="73">
        <v>-87.9454</v>
      </c>
      <c r="I2261" s="73">
        <v>13495.0</v>
      </c>
      <c r="J2261" s="73">
        <v>15.2</v>
      </c>
      <c r="K2261" s="73">
        <f t="shared" si="1"/>
        <v>0.9738145601</v>
      </c>
      <c r="L2261" s="73">
        <f t="shared" si="2"/>
        <v>1.8</v>
      </c>
      <c r="M2261" s="73">
        <f t="shared" si="3"/>
        <v>2.969128</v>
      </c>
      <c r="N2261" s="73" t="s">
        <v>1373</v>
      </c>
      <c r="O2261" s="73">
        <v>41.3</v>
      </c>
      <c r="P2261" s="73">
        <v>50.7</v>
      </c>
      <c r="Q2261" s="73">
        <v>49.3</v>
      </c>
      <c r="R2261" s="73">
        <v>49.7</v>
      </c>
      <c r="S2261" s="73">
        <v>2.98</v>
      </c>
      <c r="T2261" s="73">
        <v>58260.0</v>
      </c>
      <c r="U2261" s="73">
        <v>21.8</v>
      </c>
      <c r="V2261" s="73">
        <v>73.1</v>
      </c>
      <c r="W2261" s="73">
        <v>111071.0</v>
      </c>
      <c r="X2261" s="73">
        <v>735.0</v>
      </c>
      <c r="Y2261" s="73">
        <v>10.2</v>
      </c>
      <c r="Z2261" s="73">
        <v>52.5</v>
      </c>
      <c r="AA2261" s="73">
        <v>6045.0</v>
      </c>
      <c r="AB2261" s="73">
        <v>3.7</v>
      </c>
      <c r="AC2261" s="75">
        <v>45352.0</v>
      </c>
      <c r="AD2261" s="73">
        <v>88.5</v>
      </c>
      <c r="AE2261" s="73">
        <v>8.8</v>
      </c>
      <c r="AF2261" s="73">
        <v>0.4</v>
      </c>
      <c r="AG2261" s="73">
        <v>0.0</v>
      </c>
      <c r="AH2261" s="73">
        <v>0.0</v>
      </c>
      <c r="AI2261" s="73">
        <v>0.5</v>
      </c>
      <c r="AJ2261" s="73">
        <v>1.9</v>
      </c>
      <c r="AK2261" s="73" t="s">
        <v>6639</v>
      </c>
    </row>
    <row r="2262">
      <c r="A2262" s="73" t="s">
        <v>1637</v>
      </c>
      <c r="B2262" s="74" t="s">
        <v>1637</v>
      </c>
      <c r="C2262" s="73" t="s">
        <v>1638</v>
      </c>
      <c r="D2262" s="73">
        <v>12047.0</v>
      </c>
      <c r="E2262" s="73" t="s">
        <v>1394</v>
      </c>
      <c r="F2262" s="73" t="s">
        <v>1395</v>
      </c>
      <c r="G2262" s="73">
        <v>30.4964</v>
      </c>
      <c r="H2262" s="73">
        <v>-82.9479</v>
      </c>
      <c r="I2262" s="73">
        <v>13492.0</v>
      </c>
      <c r="J2262" s="73">
        <v>10.13</v>
      </c>
      <c r="K2262" s="73">
        <f t="shared" si="1"/>
        <v>0.9715362246</v>
      </c>
      <c r="L2262" s="73">
        <f t="shared" si="2"/>
        <v>1.8</v>
      </c>
      <c r="M2262" s="73">
        <f t="shared" si="3"/>
        <v>2.9494057</v>
      </c>
      <c r="N2262" s="73" t="s">
        <v>1396</v>
      </c>
      <c r="O2262" s="73">
        <v>41.8</v>
      </c>
      <c r="P2262" s="73">
        <v>57.2</v>
      </c>
      <c r="Q2262" s="73">
        <v>42.8</v>
      </c>
      <c r="R2262" s="73">
        <v>39.9</v>
      </c>
      <c r="S2262" s="73">
        <v>2.83</v>
      </c>
      <c r="T2262" s="73">
        <v>47668.0</v>
      </c>
      <c r="U2262" s="73">
        <v>12.9</v>
      </c>
      <c r="V2262" s="73">
        <v>75.2</v>
      </c>
      <c r="W2262" s="73">
        <v>95077.0</v>
      </c>
      <c r="X2262" s="73">
        <v>778.0</v>
      </c>
      <c r="Y2262" s="73">
        <v>9.2</v>
      </c>
      <c r="Z2262" s="73">
        <v>36.6</v>
      </c>
      <c r="AA2262" s="73">
        <v>4248.0</v>
      </c>
      <c r="AB2262" s="73">
        <v>9.2</v>
      </c>
      <c r="AC2262" s="75">
        <v>45352.0</v>
      </c>
      <c r="AD2262" s="73">
        <v>59.2</v>
      </c>
      <c r="AE2262" s="73">
        <v>32.6</v>
      </c>
      <c r="AF2262" s="73">
        <v>0.5</v>
      </c>
      <c r="AG2262" s="73">
        <v>1.2</v>
      </c>
      <c r="AH2262" s="73">
        <v>0.0</v>
      </c>
      <c r="AI2262" s="73">
        <v>2.6</v>
      </c>
      <c r="AJ2262" s="73">
        <v>3.9</v>
      </c>
      <c r="AK2262" s="73" t="s">
        <v>6640</v>
      </c>
    </row>
    <row r="2263">
      <c r="A2263" s="73" t="s">
        <v>4778</v>
      </c>
      <c r="B2263" s="74" t="s">
        <v>4778</v>
      </c>
      <c r="C2263" s="73" t="s">
        <v>4779</v>
      </c>
      <c r="D2263" s="73">
        <v>17053.0</v>
      </c>
      <c r="E2263" s="73" t="s">
        <v>1371</v>
      </c>
      <c r="F2263" s="73" t="s">
        <v>1372</v>
      </c>
      <c r="G2263" s="73">
        <v>40.5972</v>
      </c>
      <c r="H2263" s="73">
        <v>-88.2233</v>
      </c>
      <c r="I2263" s="73">
        <v>13484.0</v>
      </c>
      <c r="J2263" s="73">
        <v>10.72</v>
      </c>
      <c r="K2263" s="73">
        <f t="shared" si="1"/>
        <v>0.9718010821</v>
      </c>
      <c r="L2263" s="73">
        <f t="shared" si="2"/>
        <v>1.8</v>
      </c>
      <c r="M2263" s="73">
        <f t="shared" si="3"/>
        <v>2.9517008</v>
      </c>
      <c r="N2263" s="73" t="s">
        <v>1373</v>
      </c>
      <c r="O2263" s="73">
        <v>42.0</v>
      </c>
      <c r="P2263" s="73">
        <v>50.1</v>
      </c>
      <c r="Q2263" s="73">
        <v>49.9</v>
      </c>
      <c r="R2263" s="73">
        <v>51.8</v>
      </c>
      <c r="S2263" s="73">
        <v>3.01</v>
      </c>
      <c r="T2263" s="73">
        <v>58930.0</v>
      </c>
      <c r="U2263" s="73">
        <v>24.9</v>
      </c>
      <c r="V2263" s="73">
        <v>76.3</v>
      </c>
      <c r="W2263" s="73">
        <v>113153.0</v>
      </c>
      <c r="X2263" s="73">
        <v>708.0</v>
      </c>
      <c r="Y2263" s="73">
        <v>19.8</v>
      </c>
      <c r="Z2263" s="73">
        <v>62.1</v>
      </c>
      <c r="AA2263" s="73">
        <v>6615.0</v>
      </c>
      <c r="AB2263" s="73">
        <v>4.7</v>
      </c>
      <c r="AC2263" s="75">
        <v>45352.0</v>
      </c>
      <c r="AD2263" s="73">
        <v>91.9</v>
      </c>
      <c r="AE2263" s="73">
        <v>0.7</v>
      </c>
      <c r="AF2263" s="73">
        <v>0.7</v>
      </c>
      <c r="AG2263" s="73">
        <v>0.1</v>
      </c>
      <c r="AH2263" s="73">
        <v>0.0</v>
      </c>
      <c r="AI2263" s="73">
        <v>2.5</v>
      </c>
      <c r="AJ2263" s="73">
        <v>4.1</v>
      </c>
      <c r="AK2263" s="73" t="s">
        <v>6641</v>
      </c>
    </row>
    <row r="2264">
      <c r="A2264" s="73" t="s">
        <v>6100</v>
      </c>
      <c r="B2264" s="74" t="s">
        <v>6100</v>
      </c>
      <c r="C2264" s="73" t="s">
        <v>6101</v>
      </c>
      <c r="D2264" s="73">
        <v>40063.0</v>
      </c>
      <c r="E2264" s="73" t="s">
        <v>1648</v>
      </c>
      <c r="F2264" s="73" t="s">
        <v>1646</v>
      </c>
      <c r="G2264" s="73">
        <v>35.0484</v>
      </c>
      <c r="H2264" s="73">
        <v>-96.2502</v>
      </c>
      <c r="I2264" s="73">
        <v>13409.0</v>
      </c>
      <c r="J2264" s="73">
        <v>6.44</v>
      </c>
      <c r="K2264" s="73">
        <f t="shared" si="1"/>
        <v>0.9698813801</v>
      </c>
      <c r="L2264" s="73">
        <f t="shared" si="2"/>
        <v>1.8</v>
      </c>
      <c r="M2264" s="73">
        <f t="shared" si="3"/>
        <v>2.9350516</v>
      </c>
      <c r="N2264" s="73" t="s">
        <v>1373</v>
      </c>
      <c r="O2264" s="73">
        <v>39.2</v>
      </c>
      <c r="P2264" s="73">
        <v>54.5</v>
      </c>
      <c r="Q2264" s="73">
        <v>45.5</v>
      </c>
      <c r="R2264" s="73">
        <v>38.1</v>
      </c>
      <c r="S2264" s="73">
        <v>3.96</v>
      </c>
      <c r="T2264" s="73">
        <v>44799.0</v>
      </c>
      <c r="U2264" s="73">
        <v>15.2</v>
      </c>
      <c r="V2264" s="73">
        <v>73.9</v>
      </c>
      <c r="W2264" s="73">
        <v>91329.0</v>
      </c>
      <c r="X2264" s="73">
        <v>604.0</v>
      </c>
      <c r="Y2264" s="73">
        <v>14.6</v>
      </c>
      <c r="Z2264" s="73">
        <v>41.9</v>
      </c>
      <c r="AA2264" s="73">
        <v>5267.0</v>
      </c>
      <c r="AB2264" s="73">
        <v>6.3</v>
      </c>
      <c r="AC2264" s="75">
        <v>45352.0</v>
      </c>
      <c r="AD2264" s="73">
        <v>64.1</v>
      </c>
      <c r="AE2264" s="73">
        <v>4.1</v>
      </c>
      <c r="AF2264" s="73">
        <v>0.4</v>
      </c>
      <c r="AG2264" s="73">
        <v>20.8</v>
      </c>
      <c r="AH2264" s="73">
        <v>0.2</v>
      </c>
      <c r="AI2264" s="73">
        <v>3.2</v>
      </c>
      <c r="AJ2264" s="73">
        <v>7.2</v>
      </c>
      <c r="AK2264" s="73" t="s">
        <v>6642</v>
      </c>
    </row>
    <row r="2265">
      <c r="A2265" s="73" t="s">
        <v>1668</v>
      </c>
      <c r="B2265" s="74" t="s">
        <v>1668</v>
      </c>
      <c r="C2265" s="73" t="s">
        <v>1669</v>
      </c>
      <c r="D2265" s="73">
        <v>39111.0</v>
      </c>
      <c r="E2265" s="73" t="s">
        <v>1478</v>
      </c>
      <c r="F2265" s="73" t="s">
        <v>1479</v>
      </c>
      <c r="G2265" s="73">
        <v>39.7274</v>
      </c>
      <c r="H2265" s="73">
        <v>-81.0829</v>
      </c>
      <c r="I2265" s="73">
        <v>13401.0</v>
      </c>
      <c r="J2265" s="73">
        <v>11.35</v>
      </c>
      <c r="K2265" s="73">
        <f t="shared" si="1"/>
        <v>0.9720839757</v>
      </c>
      <c r="L2265" s="73">
        <f t="shared" si="2"/>
        <v>1.8</v>
      </c>
      <c r="M2265" s="73">
        <f t="shared" si="3"/>
        <v>2.9541515</v>
      </c>
      <c r="N2265" s="73" t="s">
        <v>1396</v>
      </c>
      <c r="O2265" s="73">
        <v>46.1</v>
      </c>
      <c r="P2265" s="73">
        <v>50.9</v>
      </c>
      <c r="Q2265" s="73">
        <v>49.1</v>
      </c>
      <c r="R2265" s="73">
        <v>54.8</v>
      </c>
      <c r="S2265" s="73">
        <v>2.96</v>
      </c>
      <c r="T2265" s="73">
        <v>55381.0</v>
      </c>
      <c r="U2265" s="73">
        <v>21.3</v>
      </c>
      <c r="V2265" s="73">
        <v>80.1</v>
      </c>
      <c r="W2265" s="73">
        <v>121799.0</v>
      </c>
      <c r="X2265" s="73">
        <v>668.0</v>
      </c>
      <c r="Y2265" s="73">
        <v>10.7</v>
      </c>
      <c r="Z2265" s="73">
        <v>52.1</v>
      </c>
      <c r="AA2265" s="73">
        <v>5195.0</v>
      </c>
      <c r="AB2265" s="73">
        <v>5.5</v>
      </c>
      <c r="AC2265" s="75">
        <v>45352.0</v>
      </c>
      <c r="AD2265" s="73">
        <v>95.6</v>
      </c>
      <c r="AE2265" s="73">
        <v>0.9</v>
      </c>
      <c r="AF2265" s="73">
        <v>0.1</v>
      </c>
      <c r="AG2265" s="73">
        <v>0.0</v>
      </c>
      <c r="AH2265" s="73">
        <v>0.0</v>
      </c>
      <c r="AI2265" s="73">
        <v>0.4</v>
      </c>
      <c r="AJ2265" s="73">
        <v>3.0</v>
      </c>
      <c r="AK2265" s="73" t="s">
        <v>6643</v>
      </c>
    </row>
    <row r="2266">
      <c r="A2266" s="73" t="s">
        <v>6644</v>
      </c>
      <c r="B2266" s="74" t="s">
        <v>6644</v>
      </c>
      <c r="C2266" s="73" t="s">
        <v>6645</v>
      </c>
      <c r="D2266" s="73">
        <v>16079.0</v>
      </c>
      <c r="E2266" s="73" t="s">
        <v>5</v>
      </c>
      <c r="F2266" s="73" t="s">
        <v>1841</v>
      </c>
      <c r="G2266" s="73">
        <v>47.3529</v>
      </c>
      <c r="H2266" s="73">
        <v>-115.8924</v>
      </c>
      <c r="I2266" s="73">
        <v>13399.0</v>
      </c>
      <c r="J2266" s="73">
        <v>1.96</v>
      </c>
      <c r="K2266" s="73">
        <f t="shared" si="1"/>
        <v>0.9678760344</v>
      </c>
      <c r="L2266" s="73">
        <f t="shared" si="2"/>
        <v>1.8</v>
      </c>
      <c r="M2266" s="73">
        <f t="shared" si="3"/>
        <v>2.9176244</v>
      </c>
      <c r="N2266" s="73" t="s">
        <v>1367</v>
      </c>
      <c r="O2266" s="73">
        <v>46.1</v>
      </c>
      <c r="P2266" s="73">
        <v>49.7</v>
      </c>
      <c r="Q2266" s="73">
        <v>50.3</v>
      </c>
      <c r="R2266" s="73">
        <v>43.8</v>
      </c>
      <c r="S2266" s="73">
        <v>3.23</v>
      </c>
      <c r="T2266" s="73">
        <v>44807.0</v>
      </c>
      <c r="U2266" s="73">
        <v>16.5</v>
      </c>
      <c r="V2266" s="73">
        <v>73.0</v>
      </c>
      <c r="W2266" s="73">
        <v>179181.0</v>
      </c>
      <c r="X2266" s="73">
        <v>823.0</v>
      </c>
      <c r="Y2266" s="73">
        <v>11.7</v>
      </c>
      <c r="Z2266" s="73">
        <v>54.1</v>
      </c>
      <c r="AA2266" s="73">
        <v>5935.0</v>
      </c>
      <c r="AB2266" s="73">
        <v>5.0</v>
      </c>
      <c r="AC2266" s="75">
        <v>45352.0</v>
      </c>
      <c r="AD2266" s="73">
        <v>91.2</v>
      </c>
      <c r="AE2266" s="73">
        <v>0.9</v>
      </c>
      <c r="AF2266" s="73">
        <v>0.0</v>
      </c>
      <c r="AG2266" s="73">
        <v>1.8</v>
      </c>
      <c r="AH2266" s="73">
        <v>0.3</v>
      </c>
      <c r="AI2266" s="73">
        <v>0.3</v>
      </c>
      <c r="AJ2266" s="73">
        <v>5.5</v>
      </c>
      <c r="AK2266" s="73" t="s">
        <v>6646</v>
      </c>
    </row>
    <row r="2267">
      <c r="A2267" s="73" t="s">
        <v>4156</v>
      </c>
      <c r="B2267" s="74" t="s">
        <v>4156</v>
      </c>
      <c r="C2267" s="73" t="s">
        <v>4157</v>
      </c>
      <c r="D2267" s="73">
        <v>29151.0</v>
      </c>
      <c r="E2267" s="73" t="s">
        <v>1547</v>
      </c>
      <c r="F2267" s="73" t="s">
        <v>1548</v>
      </c>
      <c r="G2267" s="73">
        <v>38.4604</v>
      </c>
      <c r="H2267" s="73">
        <v>-91.8618</v>
      </c>
      <c r="I2267" s="73">
        <v>13374.0</v>
      </c>
      <c r="J2267" s="73">
        <v>8.51</v>
      </c>
      <c r="K2267" s="73">
        <f t="shared" si="1"/>
        <v>0.9708093601</v>
      </c>
      <c r="L2267" s="73">
        <f t="shared" si="2"/>
        <v>1.8</v>
      </c>
      <c r="M2267" s="73">
        <f t="shared" si="3"/>
        <v>2.9431039</v>
      </c>
      <c r="N2267" s="73" t="s">
        <v>1373</v>
      </c>
      <c r="O2267" s="73">
        <v>41.4</v>
      </c>
      <c r="P2267" s="73">
        <v>51.6</v>
      </c>
      <c r="Q2267" s="73">
        <v>48.4</v>
      </c>
      <c r="R2267" s="73">
        <v>60.7</v>
      </c>
      <c r="S2267" s="73">
        <v>3.03</v>
      </c>
      <c r="T2267" s="73">
        <v>70313.0</v>
      </c>
      <c r="U2267" s="73">
        <v>29.0</v>
      </c>
      <c r="V2267" s="73">
        <v>83.2</v>
      </c>
      <c r="W2267" s="73">
        <v>182634.0</v>
      </c>
      <c r="X2267" s="73">
        <v>592.0</v>
      </c>
      <c r="Y2267" s="73">
        <v>23.1</v>
      </c>
      <c r="Z2267" s="73">
        <v>63.5</v>
      </c>
      <c r="AA2267" s="73">
        <v>7227.0</v>
      </c>
      <c r="AB2267" s="73">
        <v>1.0</v>
      </c>
      <c r="AC2267" s="75">
        <v>45352.0</v>
      </c>
      <c r="AD2267" s="73">
        <v>97.9</v>
      </c>
      <c r="AE2267" s="73">
        <v>0.2</v>
      </c>
      <c r="AF2267" s="73">
        <v>0.0</v>
      </c>
      <c r="AG2267" s="73">
        <v>0.5</v>
      </c>
      <c r="AH2267" s="73">
        <v>0.0</v>
      </c>
      <c r="AI2267" s="73">
        <v>0.1</v>
      </c>
      <c r="AJ2267" s="73">
        <v>1.4</v>
      </c>
      <c r="AK2267" s="73" t="s">
        <v>6647</v>
      </c>
    </row>
    <row r="2268">
      <c r="A2268" s="73" t="s">
        <v>4009</v>
      </c>
      <c r="B2268" s="74" t="s">
        <v>4009</v>
      </c>
      <c r="C2268" s="73" t="s">
        <v>4010</v>
      </c>
      <c r="D2268" s="73">
        <v>55011.0</v>
      </c>
      <c r="E2268" s="73" t="s">
        <v>1585</v>
      </c>
      <c r="F2268" s="73" t="s">
        <v>1586</v>
      </c>
      <c r="G2268" s="73">
        <v>44.3798</v>
      </c>
      <c r="H2268" s="73">
        <v>-91.7545</v>
      </c>
      <c r="I2268" s="73">
        <v>13329.0</v>
      </c>
      <c r="J2268" s="73">
        <v>7.62</v>
      </c>
      <c r="K2268" s="73">
        <f t="shared" si="1"/>
        <v>0.9704102648</v>
      </c>
      <c r="L2268" s="73">
        <f t="shared" si="2"/>
        <v>1.8</v>
      </c>
      <c r="M2268" s="73">
        <f t="shared" si="3"/>
        <v>2.9396418</v>
      </c>
      <c r="N2268" s="73" t="s">
        <v>1373</v>
      </c>
      <c r="O2268" s="73">
        <v>46.4</v>
      </c>
      <c r="P2268" s="73">
        <v>50.7</v>
      </c>
      <c r="Q2268" s="73">
        <v>49.3</v>
      </c>
      <c r="R2268" s="73">
        <v>56.2</v>
      </c>
      <c r="S2268" s="73">
        <v>2.89</v>
      </c>
      <c r="T2268" s="73">
        <v>64238.0</v>
      </c>
      <c r="U2268" s="73">
        <v>26.4</v>
      </c>
      <c r="V2268" s="73">
        <v>77.6</v>
      </c>
      <c r="W2268" s="73">
        <v>181218.0</v>
      </c>
      <c r="X2268" s="73">
        <v>808.0</v>
      </c>
      <c r="Y2268" s="73">
        <v>21.0</v>
      </c>
      <c r="Z2268" s="73">
        <v>64.3</v>
      </c>
      <c r="AA2268" s="73">
        <v>6167.0</v>
      </c>
      <c r="AB2268" s="73">
        <v>2.3</v>
      </c>
      <c r="AC2268" s="75">
        <v>45352.0</v>
      </c>
      <c r="AD2268" s="73">
        <v>95.4</v>
      </c>
      <c r="AE2268" s="73">
        <v>0.3</v>
      </c>
      <c r="AF2268" s="73">
        <v>0.1</v>
      </c>
      <c r="AG2268" s="73">
        <v>0.1</v>
      </c>
      <c r="AH2268" s="73">
        <v>0.0</v>
      </c>
      <c r="AI2268" s="73">
        <v>1.1</v>
      </c>
      <c r="AJ2268" s="73">
        <v>3.0</v>
      </c>
      <c r="AK2268" s="73" t="s">
        <v>6648</v>
      </c>
    </row>
    <row r="2269">
      <c r="A2269" s="73" t="s">
        <v>1743</v>
      </c>
      <c r="B2269" s="74" t="s">
        <v>1743</v>
      </c>
      <c r="C2269" s="73" t="s">
        <v>1744</v>
      </c>
      <c r="D2269" s="73">
        <v>17087.0</v>
      </c>
      <c r="E2269" s="73" t="s">
        <v>1371</v>
      </c>
      <c r="F2269" s="73" t="s">
        <v>1372</v>
      </c>
      <c r="G2269" s="73">
        <v>37.4597</v>
      </c>
      <c r="H2269" s="73">
        <v>-88.8809</v>
      </c>
      <c r="I2269" s="73">
        <v>13313.0</v>
      </c>
      <c r="J2269" s="73">
        <v>14.95</v>
      </c>
      <c r="K2269" s="73">
        <f t="shared" si="1"/>
        <v>0.973702091</v>
      </c>
      <c r="L2269" s="73">
        <f t="shared" si="2"/>
        <v>1.8</v>
      </c>
      <c r="M2269" s="73">
        <f t="shared" si="3"/>
        <v>2.9681555</v>
      </c>
      <c r="N2269" s="73" t="s">
        <v>1373</v>
      </c>
      <c r="O2269" s="73">
        <v>42.3</v>
      </c>
      <c r="P2269" s="73">
        <v>58.4</v>
      </c>
      <c r="Q2269" s="73">
        <v>41.6</v>
      </c>
      <c r="R2269" s="73">
        <v>42.3</v>
      </c>
      <c r="S2269" s="73">
        <v>3.4</v>
      </c>
      <c r="T2269" s="73">
        <v>63295.0</v>
      </c>
      <c r="U2269" s="73">
        <v>27.5</v>
      </c>
      <c r="V2269" s="73">
        <v>85.3</v>
      </c>
      <c r="W2269" s="73">
        <v>136884.0</v>
      </c>
      <c r="X2269" s="73">
        <v>630.0</v>
      </c>
      <c r="Y2269" s="73">
        <v>16.6</v>
      </c>
      <c r="Z2269" s="73">
        <v>41.3</v>
      </c>
      <c r="AA2269" s="73">
        <v>4240.0</v>
      </c>
      <c r="AB2269" s="73">
        <v>2.9</v>
      </c>
      <c r="AC2269" s="75">
        <v>45352.0</v>
      </c>
      <c r="AD2269" s="73">
        <v>82.9</v>
      </c>
      <c r="AE2269" s="73">
        <v>8.8</v>
      </c>
      <c r="AF2269" s="73">
        <v>0.3</v>
      </c>
      <c r="AG2269" s="73">
        <v>0.0</v>
      </c>
      <c r="AH2269" s="73">
        <v>0.0</v>
      </c>
      <c r="AI2269" s="73">
        <v>1.0</v>
      </c>
      <c r="AJ2269" s="73">
        <v>6.9</v>
      </c>
      <c r="AK2269" s="73" t="s">
        <v>6649</v>
      </c>
    </row>
    <row r="2270">
      <c r="A2270" s="73" t="s">
        <v>6650</v>
      </c>
      <c r="B2270" s="74" t="s">
        <v>6650</v>
      </c>
      <c r="C2270" s="73" t="s">
        <v>6651</v>
      </c>
      <c r="D2270" s="73">
        <v>45009.0</v>
      </c>
      <c r="E2270" s="73" t="s">
        <v>1816</v>
      </c>
      <c r="F2270" s="73" t="s">
        <v>1817</v>
      </c>
      <c r="G2270" s="73">
        <v>33.2148</v>
      </c>
      <c r="H2270" s="73">
        <v>-81.0542</v>
      </c>
      <c r="I2270" s="73">
        <v>13311.0</v>
      </c>
      <c r="J2270" s="73">
        <v>13.07</v>
      </c>
      <c r="K2270" s="73">
        <f t="shared" si="1"/>
        <v>0.9728567395</v>
      </c>
      <c r="L2270" s="73">
        <f t="shared" si="2"/>
        <v>1.8</v>
      </c>
      <c r="M2270" s="73">
        <f t="shared" si="3"/>
        <v>2.9608423</v>
      </c>
      <c r="N2270" s="73" t="s">
        <v>1396</v>
      </c>
      <c r="O2270" s="73">
        <v>40.8</v>
      </c>
      <c r="P2270" s="73">
        <v>48.2</v>
      </c>
      <c r="Q2270" s="73">
        <v>51.8</v>
      </c>
      <c r="R2270" s="73">
        <v>35.8</v>
      </c>
      <c r="S2270" s="73">
        <v>3.55</v>
      </c>
      <c r="T2270" s="73">
        <v>43920.0</v>
      </c>
      <c r="U2270" s="73">
        <v>17.3</v>
      </c>
      <c r="V2270" s="73">
        <v>73.8</v>
      </c>
      <c r="W2270" s="73">
        <v>106279.0</v>
      </c>
      <c r="X2270" s="73">
        <v>772.0</v>
      </c>
      <c r="Y2270" s="73">
        <v>17.9</v>
      </c>
      <c r="Z2270" s="73">
        <v>51.3</v>
      </c>
      <c r="AA2270" s="73">
        <v>4766.0</v>
      </c>
      <c r="AB2270" s="73">
        <v>11.0</v>
      </c>
      <c r="AC2270" s="75">
        <v>45352.0</v>
      </c>
      <c r="AD2270" s="73">
        <v>37.3</v>
      </c>
      <c r="AE2270" s="73">
        <v>60.6</v>
      </c>
      <c r="AF2270" s="73">
        <v>0.1</v>
      </c>
      <c r="AG2270" s="73">
        <v>0.1</v>
      </c>
      <c r="AH2270" s="73">
        <v>0.0</v>
      </c>
      <c r="AI2270" s="73">
        <v>0.6</v>
      </c>
      <c r="AJ2270" s="73">
        <v>1.3</v>
      </c>
      <c r="AK2270" s="73" t="s">
        <v>6652</v>
      </c>
    </row>
    <row r="2271">
      <c r="A2271" s="73" t="s">
        <v>6653</v>
      </c>
      <c r="B2271" s="74" t="s">
        <v>6653</v>
      </c>
      <c r="C2271" s="73" t="s">
        <v>6654</v>
      </c>
      <c r="D2271" s="73">
        <v>51007.0</v>
      </c>
      <c r="E2271" s="73" t="s">
        <v>1509</v>
      </c>
      <c r="F2271" s="73" t="s">
        <v>1510</v>
      </c>
      <c r="G2271" s="73">
        <v>37.336</v>
      </c>
      <c r="H2271" s="73">
        <v>-77.9761</v>
      </c>
      <c r="I2271" s="73">
        <v>13309.0</v>
      </c>
      <c r="J2271" s="73">
        <v>14.46</v>
      </c>
      <c r="K2271" s="73">
        <f t="shared" si="1"/>
        <v>0.9734816893</v>
      </c>
      <c r="L2271" s="73">
        <f t="shared" si="2"/>
        <v>1.8</v>
      </c>
      <c r="M2271" s="73">
        <f t="shared" si="3"/>
        <v>2.9662494</v>
      </c>
      <c r="N2271" s="73" t="s">
        <v>1396</v>
      </c>
      <c r="O2271" s="73">
        <v>45.1</v>
      </c>
      <c r="P2271" s="73">
        <v>49.1</v>
      </c>
      <c r="Q2271" s="73">
        <v>50.9</v>
      </c>
      <c r="R2271" s="73">
        <v>61.5</v>
      </c>
      <c r="S2271" s="73">
        <v>3.05</v>
      </c>
      <c r="T2271" s="73">
        <v>63438.0</v>
      </c>
      <c r="U2271" s="73">
        <v>26.1</v>
      </c>
      <c r="V2271" s="73">
        <v>84.4</v>
      </c>
      <c r="W2271" s="73">
        <v>231551.0</v>
      </c>
      <c r="X2271" s="73">
        <v>1249.0</v>
      </c>
      <c r="Y2271" s="73">
        <v>17.8</v>
      </c>
      <c r="Z2271" s="73">
        <v>61.0</v>
      </c>
      <c r="AA2271" s="73">
        <v>6483.0</v>
      </c>
      <c r="AB2271" s="73">
        <v>4.1</v>
      </c>
      <c r="AC2271" s="75">
        <v>45352.0</v>
      </c>
      <c r="AD2271" s="73">
        <v>74.6</v>
      </c>
      <c r="AE2271" s="73">
        <v>20.1</v>
      </c>
      <c r="AF2271" s="73">
        <v>0.0</v>
      </c>
      <c r="AG2271" s="73">
        <v>0.0</v>
      </c>
      <c r="AH2271" s="73">
        <v>0.0</v>
      </c>
      <c r="AI2271" s="73">
        <v>0.0</v>
      </c>
      <c r="AJ2271" s="73">
        <v>5.3</v>
      </c>
      <c r="AK2271" s="73" t="s">
        <v>6655</v>
      </c>
    </row>
    <row r="2272">
      <c r="A2272" s="73" t="s">
        <v>1683</v>
      </c>
      <c r="B2272" s="74" t="s">
        <v>1683</v>
      </c>
      <c r="C2272" s="73" t="s">
        <v>1684</v>
      </c>
      <c r="D2272" s="73">
        <v>20085.0</v>
      </c>
      <c r="E2272" s="73" t="s">
        <v>1745</v>
      </c>
      <c r="F2272" s="73" t="s">
        <v>1746</v>
      </c>
      <c r="G2272" s="73">
        <v>39.4168</v>
      </c>
      <c r="H2272" s="73">
        <v>-95.7937</v>
      </c>
      <c r="I2272" s="73">
        <v>13274.0</v>
      </c>
      <c r="J2272" s="73">
        <v>7.81</v>
      </c>
      <c r="K2272" s="73">
        <f t="shared" si="1"/>
        <v>0.9704954511</v>
      </c>
      <c r="L2272" s="73">
        <f t="shared" si="2"/>
        <v>1.8</v>
      </c>
      <c r="M2272" s="73">
        <f t="shared" si="3"/>
        <v>2.9403809</v>
      </c>
      <c r="N2272" s="73" t="s">
        <v>1373</v>
      </c>
      <c r="O2272" s="73">
        <v>40.7</v>
      </c>
      <c r="P2272" s="73">
        <v>50.8</v>
      </c>
      <c r="Q2272" s="73">
        <v>49.2</v>
      </c>
      <c r="R2272" s="73">
        <v>56.8</v>
      </c>
      <c r="S2272" s="73">
        <v>3.12</v>
      </c>
      <c r="T2272" s="73">
        <v>70385.0</v>
      </c>
      <c r="U2272" s="73">
        <v>28.0</v>
      </c>
      <c r="V2272" s="73">
        <v>77.2</v>
      </c>
      <c r="W2272" s="73">
        <v>169230.0</v>
      </c>
      <c r="X2272" s="73">
        <v>821.0</v>
      </c>
      <c r="Y2272" s="73">
        <v>20.9</v>
      </c>
      <c r="Z2272" s="73">
        <v>63.0</v>
      </c>
      <c r="AA2272" s="73">
        <v>7376.0</v>
      </c>
      <c r="AB2272" s="73">
        <v>2.1</v>
      </c>
      <c r="AC2272" s="75">
        <v>45352.0</v>
      </c>
      <c r="AD2272" s="73">
        <v>85.0</v>
      </c>
      <c r="AE2272" s="73">
        <v>1.0</v>
      </c>
      <c r="AF2272" s="73">
        <v>0.2</v>
      </c>
      <c r="AG2272" s="73">
        <v>6.3</v>
      </c>
      <c r="AH2272" s="73">
        <v>0.0</v>
      </c>
      <c r="AI2272" s="73">
        <v>1.7</v>
      </c>
      <c r="AJ2272" s="73">
        <v>5.7</v>
      </c>
      <c r="AK2272" s="73" t="s">
        <v>6656</v>
      </c>
    </row>
    <row r="2273">
      <c r="A2273" s="73" t="s">
        <v>2227</v>
      </c>
      <c r="B2273" s="74" t="s">
        <v>2227</v>
      </c>
      <c r="C2273" s="73" t="s">
        <v>2228</v>
      </c>
      <c r="D2273" s="73">
        <v>17025.0</v>
      </c>
      <c r="E2273" s="73" t="s">
        <v>1371</v>
      </c>
      <c r="F2273" s="73" t="s">
        <v>1372</v>
      </c>
      <c r="G2273" s="73">
        <v>38.7542</v>
      </c>
      <c r="H2273" s="73">
        <v>-88.4902</v>
      </c>
      <c r="I2273" s="73">
        <v>13248.0</v>
      </c>
      <c r="J2273" s="73">
        <v>10.92</v>
      </c>
      <c r="K2273" s="73">
        <f t="shared" si="1"/>
        <v>0.9718908807</v>
      </c>
      <c r="L2273" s="73">
        <f t="shared" si="2"/>
        <v>1.8</v>
      </c>
      <c r="M2273" s="73">
        <f t="shared" si="3"/>
        <v>2.9524788</v>
      </c>
      <c r="N2273" s="73" t="s">
        <v>1373</v>
      </c>
      <c r="O2273" s="73">
        <v>41.8</v>
      </c>
      <c r="P2273" s="73">
        <v>50.2</v>
      </c>
      <c r="Q2273" s="73">
        <v>49.8</v>
      </c>
      <c r="R2273" s="73">
        <v>47.5</v>
      </c>
      <c r="S2273" s="73">
        <v>2.95</v>
      </c>
      <c r="T2273" s="73">
        <v>58028.0</v>
      </c>
      <c r="U2273" s="73">
        <v>23.7</v>
      </c>
      <c r="V2273" s="73">
        <v>76.7</v>
      </c>
      <c r="W2273" s="73">
        <v>100949.0</v>
      </c>
      <c r="X2273" s="73">
        <v>706.0</v>
      </c>
      <c r="Y2273" s="73">
        <v>15.0</v>
      </c>
      <c r="Z2273" s="73">
        <v>58.0</v>
      </c>
      <c r="AA2273" s="73">
        <v>5774.0</v>
      </c>
      <c r="AB2273" s="73">
        <v>6.0</v>
      </c>
      <c r="AC2273" s="75">
        <v>45352.0</v>
      </c>
      <c r="AD2273" s="73">
        <v>95.5</v>
      </c>
      <c r="AE2273" s="73">
        <v>0.5</v>
      </c>
      <c r="AF2273" s="73">
        <v>0.3</v>
      </c>
      <c r="AG2273" s="73">
        <v>0.6</v>
      </c>
      <c r="AH2273" s="73">
        <v>0.0</v>
      </c>
      <c r="AI2273" s="73">
        <v>0.2</v>
      </c>
      <c r="AJ2273" s="73">
        <v>3.0</v>
      </c>
      <c r="AK2273" s="73" t="s">
        <v>6657</v>
      </c>
    </row>
    <row r="2274">
      <c r="A2274" s="73" t="s">
        <v>6658</v>
      </c>
      <c r="B2274" s="74" t="s">
        <v>6658</v>
      </c>
      <c r="C2274" s="73" t="s">
        <v>6659</v>
      </c>
      <c r="D2274" s="73">
        <v>8081.0</v>
      </c>
      <c r="E2274" s="73" t="s">
        <v>1677</v>
      </c>
      <c r="F2274" s="73" t="s">
        <v>1678</v>
      </c>
      <c r="G2274" s="73">
        <v>40.6184</v>
      </c>
      <c r="H2274" s="73">
        <v>-108.2074</v>
      </c>
      <c r="I2274" s="73">
        <v>13232.0</v>
      </c>
      <c r="J2274" s="73">
        <v>1.08</v>
      </c>
      <c r="K2274" s="73">
        <f t="shared" si="1"/>
        <v>0.9674826147</v>
      </c>
      <c r="L2274" s="73">
        <f t="shared" si="2"/>
        <v>1.8</v>
      </c>
      <c r="M2274" s="73">
        <f t="shared" si="3"/>
        <v>2.9142012</v>
      </c>
      <c r="N2274" s="73" t="s">
        <v>1502</v>
      </c>
      <c r="O2274" s="73">
        <v>37.1</v>
      </c>
      <c r="P2274" s="73">
        <v>50.6</v>
      </c>
      <c r="Q2274" s="73">
        <v>49.4</v>
      </c>
      <c r="R2274" s="73">
        <v>50.2</v>
      </c>
      <c r="S2274" s="73">
        <v>3.03</v>
      </c>
      <c r="T2274" s="73">
        <v>63983.0</v>
      </c>
      <c r="U2274" s="73">
        <v>30.4</v>
      </c>
      <c r="V2274" s="73">
        <v>66.8</v>
      </c>
      <c r="W2274" s="73">
        <v>235231.0</v>
      </c>
      <c r="X2274" s="73">
        <v>974.0</v>
      </c>
      <c r="Y2274" s="73">
        <v>20.5</v>
      </c>
      <c r="Z2274" s="73">
        <v>63.6</v>
      </c>
      <c r="AA2274" s="73">
        <v>7012.0</v>
      </c>
      <c r="AB2274" s="73">
        <v>5.4</v>
      </c>
      <c r="AC2274" s="75">
        <v>45352.0</v>
      </c>
      <c r="AD2274" s="73">
        <v>87.4</v>
      </c>
      <c r="AE2274" s="73">
        <v>0.4</v>
      </c>
      <c r="AF2274" s="73">
        <v>0.3</v>
      </c>
      <c r="AG2274" s="73">
        <v>1.0</v>
      </c>
      <c r="AH2274" s="73">
        <v>0.0</v>
      </c>
      <c r="AI2274" s="73">
        <v>2.4</v>
      </c>
      <c r="AJ2274" s="73">
        <v>8.6</v>
      </c>
      <c r="AK2274" s="73" t="s">
        <v>6660</v>
      </c>
    </row>
    <row r="2275">
      <c r="A2275" s="73" t="s">
        <v>6661</v>
      </c>
      <c r="B2275" s="74" t="s">
        <v>6661</v>
      </c>
      <c r="C2275" s="73" t="s">
        <v>6662</v>
      </c>
      <c r="D2275" s="73">
        <v>6051.0</v>
      </c>
      <c r="E2275" s="73" t="s">
        <v>1366</v>
      </c>
      <c r="F2275" s="73" t="s">
        <v>775</v>
      </c>
      <c r="G2275" s="73">
        <v>37.9391</v>
      </c>
      <c r="H2275" s="73">
        <v>-118.8868</v>
      </c>
      <c r="I2275" s="73">
        <v>13219.0</v>
      </c>
      <c r="J2275" s="73">
        <v>1.67</v>
      </c>
      <c r="K2275" s="73">
        <f t="shared" si="1"/>
        <v>0.9677463671</v>
      </c>
      <c r="L2275" s="73">
        <f t="shared" si="2"/>
        <v>1.8</v>
      </c>
      <c r="M2275" s="73">
        <f t="shared" si="3"/>
        <v>2.9164963</v>
      </c>
      <c r="N2275" s="73" t="s">
        <v>1367</v>
      </c>
      <c r="O2275" s="73">
        <v>40.5</v>
      </c>
      <c r="P2275" s="73">
        <v>55.1</v>
      </c>
      <c r="Q2275" s="73">
        <v>44.9</v>
      </c>
      <c r="R2275" s="73">
        <v>55.4</v>
      </c>
      <c r="S2275" s="73">
        <v>2.89</v>
      </c>
      <c r="T2275" s="73">
        <v>82038.0</v>
      </c>
      <c r="U2275" s="73">
        <v>40.3</v>
      </c>
      <c r="V2275" s="73">
        <v>68.4</v>
      </c>
      <c r="W2275" s="73">
        <v>495063.0</v>
      </c>
      <c r="X2275" s="73">
        <v>1259.0</v>
      </c>
      <c r="Y2275" s="73">
        <v>31.7</v>
      </c>
      <c r="Z2275" s="73">
        <v>69.5</v>
      </c>
      <c r="AA2275" s="73">
        <v>9365.0</v>
      </c>
      <c r="AB2275" s="73">
        <v>1.9</v>
      </c>
      <c r="AC2275" s="75">
        <v>45352.0</v>
      </c>
      <c r="AD2275" s="73">
        <v>79.0</v>
      </c>
      <c r="AE2275" s="73">
        <v>0.3</v>
      </c>
      <c r="AF2275" s="73">
        <v>4.1</v>
      </c>
      <c r="AG2275" s="73">
        <v>1.6</v>
      </c>
      <c r="AH2275" s="73">
        <v>0.0</v>
      </c>
      <c r="AI2275" s="73">
        <v>6.1</v>
      </c>
      <c r="AJ2275" s="73">
        <v>9.0</v>
      </c>
      <c r="AK2275" s="73" t="s">
        <v>6663</v>
      </c>
    </row>
    <row r="2276">
      <c r="A2276" s="73" t="s">
        <v>6664</v>
      </c>
      <c r="B2276" s="74" t="s">
        <v>6664</v>
      </c>
      <c r="C2276" s="73" t="s">
        <v>6665</v>
      </c>
      <c r="D2276" s="73">
        <v>1041.0</v>
      </c>
      <c r="E2276" s="73" t="s">
        <v>1706</v>
      </c>
      <c r="F2276" s="73" t="s">
        <v>1707</v>
      </c>
      <c r="G2276" s="73">
        <v>31.7315</v>
      </c>
      <c r="H2276" s="73">
        <v>-86.3136</v>
      </c>
      <c r="I2276" s="73">
        <v>13205.0</v>
      </c>
      <c r="J2276" s="73">
        <v>8.37</v>
      </c>
      <c r="K2276" s="73">
        <f t="shared" si="1"/>
        <v>0.9707465702</v>
      </c>
      <c r="L2276" s="73">
        <f t="shared" si="2"/>
        <v>1.8</v>
      </c>
      <c r="M2276" s="73">
        <f t="shared" si="3"/>
        <v>2.9425593</v>
      </c>
      <c r="N2276" s="73" t="s">
        <v>1373</v>
      </c>
      <c r="O2276" s="73">
        <v>42.3</v>
      </c>
      <c r="P2276" s="73">
        <v>48.9</v>
      </c>
      <c r="Q2276" s="73">
        <v>51.1</v>
      </c>
      <c r="R2276" s="73">
        <v>45.3</v>
      </c>
      <c r="S2276" s="73">
        <v>3.49</v>
      </c>
      <c r="T2276" s="73">
        <v>48557.0</v>
      </c>
      <c r="U2276" s="73">
        <v>19.6</v>
      </c>
      <c r="V2276" s="73">
        <v>74.6</v>
      </c>
      <c r="W2276" s="73">
        <v>99569.0</v>
      </c>
      <c r="X2276" s="73">
        <v>595.0</v>
      </c>
      <c r="Y2276" s="73">
        <v>17.2</v>
      </c>
      <c r="Z2276" s="73">
        <v>52.0</v>
      </c>
      <c r="AA2276" s="73">
        <v>6119.0</v>
      </c>
      <c r="AB2276" s="73">
        <v>6.1</v>
      </c>
      <c r="AC2276" s="75">
        <v>45352.0</v>
      </c>
      <c r="AD2276" s="73">
        <v>71.1</v>
      </c>
      <c r="AE2276" s="73">
        <v>23.2</v>
      </c>
      <c r="AF2276" s="73">
        <v>1.2</v>
      </c>
      <c r="AG2276" s="73">
        <v>0.1</v>
      </c>
      <c r="AH2276" s="73">
        <v>0.0</v>
      </c>
      <c r="AI2276" s="73">
        <v>1.1</v>
      </c>
      <c r="AJ2276" s="73">
        <v>3.4</v>
      </c>
      <c r="AK2276" s="73" t="s">
        <v>6666</v>
      </c>
    </row>
    <row r="2277">
      <c r="A2277" s="73" t="s">
        <v>3296</v>
      </c>
      <c r="B2277" s="74" t="s">
        <v>3296</v>
      </c>
      <c r="C2277" s="73" t="s">
        <v>3297</v>
      </c>
      <c r="D2277" s="73">
        <v>26039.0</v>
      </c>
      <c r="E2277" s="73" t="s">
        <v>1439</v>
      </c>
      <c r="F2277" s="73" t="s">
        <v>1440</v>
      </c>
      <c r="G2277" s="73">
        <v>44.6837</v>
      </c>
      <c r="H2277" s="73">
        <v>-84.6103</v>
      </c>
      <c r="I2277" s="73">
        <v>13197.0</v>
      </c>
      <c r="J2277" s="73">
        <v>9.16</v>
      </c>
      <c r="K2277" s="73">
        <f t="shared" si="1"/>
        <v>0.9711009379</v>
      </c>
      <c r="L2277" s="73">
        <f t="shared" si="2"/>
        <v>1.8</v>
      </c>
      <c r="M2277" s="73">
        <f t="shared" si="3"/>
        <v>2.9456324</v>
      </c>
      <c r="N2277" s="73" t="s">
        <v>1441</v>
      </c>
      <c r="O2277" s="73">
        <v>51.4</v>
      </c>
      <c r="P2277" s="73">
        <v>51.4</v>
      </c>
      <c r="Q2277" s="73">
        <v>48.6</v>
      </c>
      <c r="R2277" s="73">
        <v>53.0</v>
      </c>
      <c r="S2277" s="73">
        <v>2.77</v>
      </c>
      <c r="T2277" s="73">
        <v>57998.0</v>
      </c>
      <c r="U2277" s="73">
        <v>22.2</v>
      </c>
      <c r="V2277" s="73">
        <v>82.1</v>
      </c>
      <c r="W2277" s="73">
        <v>132204.0</v>
      </c>
      <c r="X2277" s="73">
        <v>834.0</v>
      </c>
      <c r="Y2277" s="73">
        <v>19.5</v>
      </c>
      <c r="Z2277" s="73">
        <v>50.5</v>
      </c>
      <c r="AA2277" s="73">
        <v>5646.0</v>
      </c>
      <c r="AB2277" s="73">
        <v>6.1</v>
      </c>
      <c r="AC2277" s="75">
        <v>45352.0</v>
      </c>
      <c r="AD2277" s="73">
        <v>93.5</v>
      </c>
      <c r="AE2277" s="73">
        <v>0.3</v>
      </c>
      <c r="AF2277" s="73">
        <v>0.9</v>
      </c>
      <c r="AG2277" s="73">
        <v>0.2</v>
      </c>
      <c r="AH2277" s="73">
        <v>0.0</v>
      </c>
      <c r="AI2277" s="73">
        <v>1.1</v>
      </c>
      <c r="AJ2277" s="73">
        <v>4.0</v>
      </c>
      <c r="AK2277" s="73" t="s">
        <v>6667</v>
      </c>
    </row>
    <row r="2278">
      <c r="A2278" s="73" t="s">
        <v>2771</v>
      </c>
      <c r="B2278" s="74" t="s">
        <v>2771</v>
      </c>
      <c r="C2278" s="73" t="s">
        <v>2772</v>
      </c>
      <c r="D2278" s="73">
        <v>28013.0</v>
      </c>
      <c r="E2278" s="73" t="s">
        <v>2308</v>
      </c>
      <c r="F2278" s="73" t="s">
        <v>2309</v>
      </c>
      <c r="G2278" s="73">
        <v>33.9365</v>
      </c>
      <c r="H2278" s="73">
        <v>-89.3365</v>
      </c>
      <c r="I2278" s="73">
        <v>13193.0</v>
      </c>
      <c r="J2278" s="73">
        <v>8.68</v>
      </c>
      <c r="K2278" s="73">
        <f t="shared" si="1"/>
        <v>0.9708856105</v>
      </c>
      <c r="L2278" s="73">
        <f t="shared" si="2"/>
        <v>1.8</v>
      </c>
      <c r="M2278" s="73">
        <f t="shared" si="3"/>
        <v>2.9437652</v>
      </c>
      <c r="N2278" s="73" t="s">
        <v>1373</v>
      </c>
      <c r="O2278" s="73">
        <v>42.8</v>
      </c>
      <c r="P2278" s="73">
        <v>49.4</v>
      </c>
      <c r="Q2278" s="73">
        <v>50.6</v>
      </c>
      <c r="R2278" s="73">
        <v>48.8</v>
      </c>
      <c r="S2278" s="73">
        <v>2.92</v>
      </c>
      <c r="T2278" s="73">
        <v>44505.0</v>
      </c>
      <c r="U2278" s="73">
        <v>13.6</v>
      </c>
      <c r="V2278" s="73">
        <v>71.2</v>
      </c>
      <c r="W2278" s="73">
        <v>83610.0</v>
      </c>
      <c r="X2278" s="73">
        <v>617.0</v>
      </c>
      <c r="Y2278" s="73">
        <v>12.0</v>
      </c>
      <c r="Z2278" s="73">
        <v>55.7</v>
      </c>
      <c r="AA2278" s="73">
        <v>5109.0</v>
      </c>
      <c r="AB2278" s="73">
        <v>4.2</v>
      </c>
      <c r="AC2278" s="75">
        <v>45352.0</v>
      </c>
      <c r="AD2278" s="73">
        <v>64.0</v>
      </c>
      <c r="AE2278" s="73">
        <v>28.4</v>
      </c>
      <c r="AF2278" s="73">
        <v>0.0</v>
      </c>
      <c r="AG2278" s="73">
        <v>0.0</v>
      </c>
      <c r="AH2278" s="73">
        <v>0.0</v>
      </c>
      <c r="AI2278" s="73">
        <v>6.0</v>
      </c>
      <c r="AJ2278" s="73">
        <v>1.6</v>
      </c>
      <c r="AK2278" s="73" t="s">
        <v>6668</v>
      </c>
    </row>
    <row r="2279">
      <c r="A2279" s="73" t="s">
        <v>2444</v>
      </c>
      <c r="B2279" s="74" t="s">
        <v>2444</v>
      </c>
      <c r="C2279" s="73" t="s">
        <v>2445</v>
      </c>
      <c r="D2279" s="73">
        <v>19029.0</v>
      </c>
      <c r="E2279" s="73" t="s">
        <v>1844</v>
      </c>
      <c r="F2279" s="73" t="s">
        <v>1845</v>
      </c>
      <c r="G2279" s="73">
        <v>41.3315</v>
      </c>
      <c r="H2279" s="73">
        <v>-94.9278</v>
      </c>
      <c r="I2279" s="73">
        <v>13116.0</v>
      </c>
      <c r="J2279" s="73">
        <v>8.97</v>
      </c>
      <c r="K2279" s="73">
        <f t="shared" si="1"/>
        <v>0.9710156984</v>
      </c>
      <c r="L2279" s="73">
        <f t="shared" si="2"/>
        <v>1.8</v>
      </c>
      <c r="M2279" s="73">
        <f t="shared" si="3"/>
        <v>2.9448933</v>
      </c>
      <c r="N2279" s="73" t="s">
        <v>1373</v>
      </c>
      <c r="O2279" s="73">
        <v>44.8</v>
      </c>
      <c r="P2279" s="73">
        <v>49.5</v>
      </c>
      <c r="Q2279" s="73">
        <v>50.5</v>
      </c>
      <c r="R2279" s="73">
        <v>53.0</v>
      </c>
      <c r="S2279" s="73">
        <v>2.86</v>
      </c>
      <c r="T2279" s="73">
        <v>60815.0</v>
      </c>
      <c r="U2279" s="73">
        <v>27.6</v>
      </c>
      <c r="V2279" s="73">
        <v>72.9</v>
      </c>
      <c r="W2279" s="73">
        <v>128797.0</v>
      </c>
      <c r="X2279" s="73">
        <v>699.0</v>
      </c>
      <c r="Y2279" s="73">
        <v>20.9</v>
      </c>
      <c r="Z2279" s="73">
        <v>62.2</v>
      </c>
      <c r="AA2279" s="73">
        <v>6849.0</v>
      </c>
      <c r="AB2279" s="73">
        <v>1.4</v>
      </c>
      <c r="AC2279" s="75">
        <v>45352.0</v>
      </c>
      <c r="AD2279" s="73">
        <v>96.6</v>
      </c>
      <c r="AE2279" s="73">
        <v>0.7</v>
      </c>
      <c r="AF2279" s="73">
        <v>0.4</v>
      </c>
      <c r="AG2279" s="73">
        <v>0.2</v>
      </c>
      <c r="AH2279" s="73">
        <v>0.0</v>
      </c>
      <c r="AI2279" s="73">
        <v>0.5</v>
      </c>
      <c r="AJ2279" s="73">
        <v>1.5</v>
      </c>
      <c r="AK2279" s="73" t="s">
        <v>6669</v>
      </c>
    </row>
    <row r="2280">
      <c r="A2280" s="73" t="s">
        <v>6670</v>
      </c>
      <c r="B2280" s="74" t="s">
        <v>6670</v>
      </c>
      <c r="C2280" s="73" t="s">
        <v>6671</v>
      </c>
      <c r="D2280" s="73">
        <v>30003.0</v>
      </c>
      <c r="E2280" s="73" t="s">
        <v>2570</v>
      </c>
      <c r="F2280" s="73" t="s">
        <v>2571</v>
      </c>
      <c r="G2280" s="73">
        <v>45.4234</v>
      </c>
      <c r="H2280" s="73">
        <v>-107.4898</v>
      </c>
      <c r="I2280" s="73">
        <v>13090.0</v>
      </c>
      <c r="J2280" s="73">
        <v>1.01</v>
      </c>
      <c r="K2280" s="73">
        <f t="shared" si="1"/>
        <v>0.9674513268</v>
      </c>
      <c r="L2280" s="73">
        <f t="shared" si="2"/>
        <v>1.8</v>
      </c>
      <c r="M2280" s="73">
        <f t="shared" si="3"/>
        <v>2.9139289</v>
      </c>
      <c r="N2280" s="73" t="s">
        <v>1502</v>
      </c>
      <c r="O2280" s="73">
        <v>31.6</v>
      </c>
      <c r="P2280" s="73">
        <v>49.6</v>
      </c>
      <c r="Q2280" s="73">
        <v>50.4</v>
      </c>
      <c r="R2280" s="73">
        <v>39.9</v>
      </c>
      <c r="S2280" s="73">
        <v>4.42</v>
      </c>
      <c r="T2280" s="73">
        <v>52463.0</v>
      </c>
      <c r="U2280" s="73">
        <v>22.2</v>
      </c>
      <c r="V2280" s="73">
        <v>66.6</v>
      </c>
      <c r="W2280" s="73">
        <v>156379.0</v>
      </c>
      <c r="X2280" s="73">
        <v>707.0</v>
      </c>
      <c r="Y2280" s="73">
        <v>19.9</v>
      </c>
      <c r="Z2280" s="73">
        <v>59.6</v>
      </c>
      <c r="AA2280" s="73">
        <v>4556.0</v>
      </c>
      <c r="AB2280" s="73">
        <v>15.0</v>
      </c>
      <c r="AC2280" s="75">
        <v>45352.0</v>
      </c>
      <c r="AD2280" s="73">
        <v>29.3</v>
      </c>
      <c r="AE2280" s="73">
        <v>0.0</v>
      </c>
      <c r="AF2280" s="73">
        <v>0.2</v>
      </c>
      <c r="AG2280" s="73">
        <v>65.1</v>
      </c>
      <c r="AH2280" s="73">
        <v>0.0</v>
      </c>
      <c r="AI2280" s="73">
        <v>0.0</v>
      </c>
      <c r="AJ2280" s="73">
        <v>5.4</v>
      </c>
      <c r="AK2280" s="73" t="s">
        <v>6672</v>
      </c>
    </row>
    <row r="2281">
      <c r="A2281" s="73" t="s">
        <v>6673</v>
      </c>
      <c r="B2281" s="74" t="s">
        <v>6673</v>
      </c>
      <c r="C2281" s="73" t="s">
        <v>6674</v>
      </c>
      <c r="D2281" s="73">
        <v>21197.0</v>
      </c>
      <c r="E2281" s="73" t="s">
        <v>1656</v>
      </c>
      <c r="F2281" s="73" t="s">
        <v>1657</v>
      </c>
      <c r="G2281" s="73">
        <v>37.8311</v>
      </c>
      <c r="H2281" s="73">
        <v>-83.8237</v>
      </c>
      <c r="I2281" s="73">
        <v>13089.0</v>
      </c>
      <c r="J2281" s="73">
        <v>28.24</v>
      </c>
      <c r="K2281" s="73">
        <f t="shared" si="1"/>
        <v>0.9796989939</v>
      </c>
      <c r="L2281" s="73">
        <f t="shared" si="2"/>
        <v>1.8</v>
      </c>
      <c r="M2281" s="73">
        <f t="shared" si="3"/>
        <v>3.0198536</v>
      </c>
      <c r="N2281" s="73" t="s">
        <v>1396</v>
      </c>
      <c r="O2281" s="73">
        <v>39.5</v>
      </c>
      <c r="P2281" s="73">
        <v>50.9</v>
      </c>
      <c r="Q2281" s="73">
        <v>49.1</v>
      </c>
      <c r="R2281" s="73">
        <v>51.2</v>
      </c>
      <c r="S2281" s="73">
        <v>3.35</v>
      </c>
      <c r="T2281" s="73">
        <v>38415.0</v>
      </c>
      <c r="U2281" s="73">
        <v>18.6</v>
      </c>
      <c r="V2281" s="73">
        <v>68.1</v>
      </c>
      <c r="W2281" s="73">
        <v>122021.0</v>
      </c>
      <c r="X2281" s="73">
        <v>693.0</v>
      </c>
      <c r="Y2281" s="73">
        <v>15.1</v>
      </c>
      <c r="Z2281" s="73">
        <v>51.1</v>
      </c>
      <c r="AA2281" s="73">
        <v>5134.0</v>
      </c>
      <c r="AB2281" s="73">
        <v>7.1</v>
      </c>
      <c r="AC2281" s="75">
        <v>45352.0</v>
      </c>
      <c r="AD2281" s="73">
        <v>94.7</v>
      </c>
      <c r="AE2281" s="73">
        <v>0.3</v>
      </c>
      <c r="AF2281" s="73">
        <v>0.0</v>
      </c>
      <c r="AG2281" s="73">
        <v>0.2</v>
      </c>
      <c r="AH2281" s="73">
        <v>0.0</v>
      </c>
      <c r="AI2281" s="73">
        <v>0.5</v>
      </c>
      <c r="AJ2281" s="73">
        <v>4.5</v>
      </c>
      <c r="AK2281" s="73" t="s">
        <v>6675</v>
      </c>
    </row>
    <row r="2282">
      <c r="A2282" s="73" t="s">
        <v>6676</v>
      </c>
      <c r="B2282" s="74" t="s">
        <v>6676</v>
      </c>
      <c r="C2282" s="73" t="s">
        <v>6677</v>
      </c>
      <c r="D2282" s="73">
        <v>26141.0</v>
      </c>
      <c r="E2282" s="73" t="s">
        <v>1439</v>
      </c>
      <c r="F2282" s="73" t="s">
        <v>1440</v>
      </c>
      <c r="G2282" s="73">
        <v>45.3401</v>
      </c>
      <c r="H2282" s="73">
        <v>-83.918</v>
      </c>
      <c r="I2282" s="73">
        <v>13083.0</v>
      </c>
      <c r="J2282" s="73">
        <v>7.67</v>
      </c>
      <c r="K2282" s="73">
        <f t="shared" si="1"/>
        <v>0.9704326815</v>
      </c>
      <c r="L2282" s="73">
        <f t="shared" si="2"/>
        <v>1.8</v>
      </c>
      <c r="M2282" s="73">
        <f t="shared" si="3"/>
        <v>2.9398363</v>
      </c>
      <c r="N2282" s="73" t="s">
        <v>1441</v>
      </c>
      <c r="O2282" s="73">
        <v>56.1</v>
      </c>
      <c r="P2282" s="73">
        <v>50.2</v>
      </c>
      <c r="Q2282" s="73">
        <v>49.8</v>
      </c>
      <c r="R2282" s="73">
        <v>61.2</v>
      </c>
      <c r="S2282" s="73">
        <v>2.57</v>
      </c>
      <c r="T2282" s="73">
        <v>55986.0</v>
      </c>
      <c r="U2282" s="73">
        <v>20.6</v>
      </c>
      <c r="V2282" s="73">
        <v>89.4</v>
      </c>
      <c r="W2282" s="73">
        <v>125149.0</v>
      </c>
      <c r="X2282" s="73">
        <v>633.0</v>
      </c>
      <c r="Y2282" s="73">
        <v>19.8</v>
      </c>
      <c r="Z2282" s="73">
        <v>44.8</v>
      </c>
      <c r="AA2282" s="73">
        <v>5078.0</v>
      </c>
      <c r="AB2282" s="73">
        <v>6.4</v>
      </c>
      <c r="AC2282" s="75">
        <v>45352.0</v>
      </c>
      <c r="AD2282" s="73">
        <v>95.8</v>
      </c>
      <c r="AE2282" s="73">
        <v>0.5</v>
      </c>
      <c r="AF2282" s="73">
        <v>0.4</v>
      </c>
      <c r="AG2282" s="73">
        <v>0.2</v>
      </c>
      <c r="AH2282" s="73">
        <v>0.0</v>
      </c>
      <c r="AI2282" s="73">
        <v>0.3</v>
      </c>
      <c r="AJ2282" s="73">
        <v>2.8</v>
      </c>
      <c r="AK2282" s="73" t="s">
        <v>6678</v>
      </c>
    </row>
    <row r="2283">
      <c r="A2283" s="73" t="s">
        <v>3611</v>
      </c>
      <c r="B2283" s="74" t="s">
        <v>3611</v>
      </c>
      <c r="C2283" s="73" t="s">
        <v>3612</v>
      </c>
      <c r="D2283" s="73">
        <v>17125.0</v>
      </c>
      <c r="E2283" s="73" t="s">
        <v>1371</v>
      </c>
      <c r="F2283" s="73" t="s">
        <v>1372</v>
      </c>
      <c r="G2283" s="73">
        <v>40.2396</v>
      </c>
      <c r="H2283" s="73">
        <v>-89.9168</v>
      </c>
      <c r="I2283" s="73">
        <v>13074.0</v>
      </c>
      <c r="J2283" s="73">
        <v>9.36</v>
      </c>
      <c r="K2283" s="73">
        <f t="shared" si="1"/>
        <v>0.9711906718</v>
      </c>
      <c r="L2283" s="73">
        <f t="shared" si="2"/>
        <v>1.8</v>
      </c>
      <c r="M2283" s="73">
        <f t="shared" si="3"/>
        <v>2.9464104</v>
      </c>
      <c r="N2283" s="73" t="s">
        <v>1373</v>
      </c>
      <c r="O2283" s="73">
        <v>45.4</v>
      </c>
      <c r="P2283" s="73">
        <v>49.2</v>
      </c>
      <c r="Q2283" s="73">
        <v>50.8</v>
      </c>
      <c r="R2283" s="73">
        <v>50.6</v>
      </c>
      <c r="S2283" s="73">
        <v>2.8</v>
      </c>
      <c r="T2283" s="73">
        <v>58479.0</v>
      </c>
      <c r="U2283" s="73">
        <v>24.5</v>
      </c>
      <c r="V2283" s="73">
        <v>80.4</v>
      </c>
      <c r="W2283" s="73">
        <v>97014.0</v>
      </c>
      <c r="X2283" s="73">
        <v>747.0</v>
      </c>
      <c r="Y2283" s="73">
        <v>17.3</v>
      </c>
      <c r="Z2283" s="73">
        <v>57.2</v>
      </c>
      <c r="AA2283" s="73">
        <v>5909.0</v>
      </c>
      <c r="AB2283" s="73">
        <v>5.2</v>
      </c>
      <c r="AC2283" s="75">
        <v>45352.0</v>
      </c>
      <c r="AD2283" s="73">
        <v>96.4</v>
      </c>
      <c r="AE2283" s="73">
        <v>0.5</v>
      </c>
      <c r="AF2283" s="73">
        <v>0.3</v>
      </c>
      <c r="AG2283" s="73">
        <v>0.1</v>
      </c>
      <c r="AH2283" s="73">
        <v>0.0</v>
      </c>
      <c r="AI2283" s="73">
        <v>0.4</v>
      </c>
      <c r="AJ2283" s="73">
        <v>2.3</v>
      </c>
      <c r="AK2283" s="73" t="s">
        <v>6679</v>
      </c>
    </row>
    <row r="2284">
      <c r="A2284" s="73" t="s">
        <v>6680</v>
      </c>
      <c r="B2284" s="74" t="s">
        <v>6680</v>
      </c>
      <c r="C2284" s="73" t="s">
        <v>6681</v>
      </c>
      <c r="D2284" s="73">
        <v>2150.0</v>
      </c>
      <c r="E2284" s="73" t="s">
        <v>2138</v>
      </c>
      <c r="F2284" s="73" t="s">
        <v>2139</v>
      </c>
      <c r="G2284" s="73">
        <v>57.6791</v>
      </c>
      <c r="H2284" s="73">
        <v>-153.7992</v>
      </c>
      <c r="I2284" s="73">
        <v>13065.0</v>
      </c>
      <c r="J2284" s="73">
        <v>0.75</v>
      </c>
      <c r="K2284" s="73">
        <f t="shared" si="1"/>
        <v>0.9673351236</v>
      </c>
      <c r="L2284" s="73">
        <f t="shared" si="2"/>
        <v>1.8</v>
      </c>
      <c r="M2284" s="73">
        <f t="shared" si="3"/>
        <v>2.9129175</v>
      </c>
      <c r="N2284" s="73" t="s">
        <v>2140</v>
      </c>
      <c r="O2284" s="73">
        <v>35.1</v>
      </c>
      <c r="P2284" s="73">
        <v>53.5</v>
      </c>
      <c r="Q2284" s="73">
        <v>46.5</v>
      </c>
      <c r="R2284" s="73">
        <v>58.8</v>
      </c>
      <c r="S2284" s="73">
        <v>3.36</v>
      </c>
      <c r="T2284" s="73">
        <v>91138.0</v>
      </c>
      <c r="U2284" s="73">
        <v>45.6</v>
      </c>
      <c r="V2284" s="73">
        <v>56.6</v>
      </c>
      <c r="W2284" s="73">
        <v>353652.0</v>
      </c>
      <c r="X2284" s="73">
        <v>1646.0</v>
      </c>
      <c r="Y2284" s="73">
        <v>28.5</v>
      </c>
      <c r="Z2284" s="73">
        <v>73.5</v>
      </c>
      <c r="AA2284" s="73">
        <v>5698.0</v>
      </c>
      <c r="AB2284" s="73">
        <v>5.7</v>
      </c>
      <c r="AC2284" s="75">
        <v>45352.0</v>
      </c>
      <c r="AD2284" s="73">
        <v>50.6</v>
      </c>
      <c r="AE2284" s="73">
        <v>0.9</v>
      </c>
      <c r="AF2284" s="73">
        <v>22.7</v>
      </c>
      <c r="AG2284" s="73">
        <v>11.4</v>
      </c>
      <c r="AH2284" s="73">
        <v>0.0</v>
      </c>
      <c r="AI2284" s="73">
        <v>0.7</v>
      </c>
      <c r="AJ2284" s="73">
        <v>13.7</v>
      </c>
      <c r="AK2284" s="73" t="s">
        <v>6682</v>
      </c>
    </row>
    <row r="2285">
      <c r="A2285" s="73" t="s">
        <v>3310</v>
      </c>
      <c r="B2285" s="74" t="s">
        <v>3310</v>
      </c>
      <c r="C2285" s="73" t="s">
        <v>3311</v>
      </c>
      <c r="D2285" s="73">
        <v>21135.0</v>
      </c>
      <c r="E2285" s="73" t="s">
        <v>1656</v>
      </c>
      <c r="F2285" s="73" t="s">
        <v>1657</v>
      </c>
      <c r="G2285" s="73">
        <v>38.5315</v>
      </c>
      <c r="H2285" s="73">
        <v>-83.3781</v>
      </c>
      <c r="I2285" s="73">
        <v>13063.0</v>
      </c>
      <c r="J2285" s="73">
        <v>10.45</v>
      </c>
      <c r="K2285" s="73">
        <f t="shared" si="1"/>
        <v>0.9716798672</v>
      </c>
      <c r="L2285" s="73">
        <f t="shared" si="2"/>
        <v>1.8</v>
      </c>
      <c r="M2285" s="73">
        <f t="shared" si="3"/>
        <v>2.9506505</v>
      </c>
      <c r="N2285" s="73" t="s">
        <v>1396</v>
      </c>
      <c r="O2285" s="73">
        <v>42.5</v>
      </c>
      <c r="P2285" s="73">
        <v>49.6</v>
      </c>
      <c r="Q2285" s="73">
        <v>50.4</v>
      </c>
      <c r="R2285" s="73">
        <v>49.2</v>
      </c>
      <c r="S2285" s="73">
        <v>3.35</v>
      </c>
      <c r="T2285" s="73">
        <v>36662.0</v>
      </c>
      <c r="U2285" s="73">
        <v>12.2</v>
      </c>
      <c r="V2285" s="73">
        <v>79.1</v>
      </c>
      <c r="W2285" s="73">
        <v>77969.0</v>
      </c>
      <c r="X2285" s="73">
        <v>690.0</v>
      </c>
      <c r="Y2285" s="73">
        <v>10.2</v>
      </c>
      <c r="Z2285" s="73">
        <v>42.6</v>
      </c>
      <c r="AA2285" s="73">
        <v>4545.0</v>
      </c>
      <c r="AB2285" s="73">
        <v>7.3</v>
      </c>
      <c r="AC2285" s="75">
        <v>45352.0</v>
      </c>
      <c r="AD2285" s="73">
        <v>97.1</v>
      </c>
      <c r="AE2285" s="73">
        <v>0.0</v>
      </c>
      <c r="AF2285" s="73">
        <v>0.2</v>
      </c>
      <c r="AG2285" s="73">
        <v>0.0</v>
      </c>
      <c r="AH2285" s="73">
        <v>0.2</v>
      </c>
      <c r="AI2285" s="73">
        <v>0.2</v>
      </c>
      <c r="AJ2285" s="73">
        <v>2.2</v>
      </c>
      <c r="AK2285" s="73" t="s">
        <v>6683</v>
      </c>
    </row>
    <row r="2286">
      <c r="A2286" s="73" t="s">
        <v>6684</v>
      </c>
      <c r="B2286" s="74" t="s">
        <v>6684</v>
      </c>
      <c r="C2286" s="73" t="s">
        <v>6685</v>
      </c>
      <c r="D2286" s="73">
        <v>37143.0</v>
      </c>
      <c r="E2286" s="73" t="s">
        <v>1514</v>
      </c>
      <c r="F2286" s="73" t="s">
        <v>1515</v>
      </c>
      <c r="G2286" s="73">
        <v>36.2059</v>
      </c>
      <c r="H2286" s="73">
        <v>-76.4411</v>
      </c>
      <c r="I2286" s="73">
        <v>13053.0</v>
      </c>
      <c r="J2286" s="73">
        <v>20.39</v>
      </c>
      <c r="K2286" s="73">
        <f t="shared" si="1"/>
        <v>0.9761523548</v>
      </c>
      <c r="L2286" s="73">
        <f t="shared" si="2"/>
        <v>1.8</v>
      </c>
      <c r="M2286" s="73">
        <f t="shared" si="3"/>
        <v>2.9893171</v>
      </c>
      <c r="N2286" s="73" t="s">
        <v>1396</v>
      </c>
      <c r="O2286" s="73">
        <v>49.8</v>
      </c>
      <c r="P2286" s="73">
        <v>47.8</v>
      </c>
      <c r="Q2286" s="73">
        <v>52.2</v>
      </c>
      <c r="R2286" s="73">
        <v>54.4</v>
      </c>
      <c r="S2286" s="73">
        <v>2.82</v>
      </c>
      <c r="T2286" s="73">
        <v>59401.0</v>
      </c>
      <c r="U2286" s="73">
        <v>27.5</v>
      </c>
      <c r="V2286" s="73">
        <v>76.6</v>
      </c>
      <c r="W2286" s="73">
        <v>204325.0</v>
      </c>
      <c r="X2286" s="73">
        <v>1033.0</v>
      </c>
      <c r="Y2286" s="73">
        <v>19.6</v>
      </c>
      <c r="Z2286" s="73">
        <v>49.3</v>
      </c>
      <c r="AA2286" s="73">
        <v>5255.0</v>
      </c>
      <c r="AB2286" s="73">
        <v>5.0</v>
      </c>
      <c r="AC2286" s="75">
        <v>45352.0</v>
      </c>
      <c r="AD2286" s="73">
        <v>71.8</v>
      </c>
      <c r="AE2286" s="73">
        <v>22.8</v>
      </c>
      <c r="AF2286" s="73">
        <v>0.4</v>
      </c>
      <c r="AG2286" s="73">
        <v>0.1</v>
      </c>
      <c r="AH2286" s="73">
        <v>0.0</v>
      </c>
      <c r="AI2286" s="73">
        <v>1.6</v>
      </c>
      <c r="AJ2286" s="73">
        <v>3.3</v>
      </c>
      <c r="AK2286" s="73" t="s">
        <v>6686</v>
      </c>
    </row>
    <row r="2287">
      <c r="A2287" s="73" t="s">
        <v>6687</v>
      </c>
      <c r="B2287" s="74" t="s">
        <v>6687</v>
      </c>
      <c r="C2287" s="73" t="s">
        <v>6688</v>
      </c>
      <c r="D2287" s="73">
        <v>49027.0</v>
      </c>
      <c r="E2287" s="73" t="s">
        <v>1500</v>
      </c>
      <c r="F2287" s="73" t="s">
        <v>1501</v>
      </c>
      <c r="G2287" s="73">
        <v>39.0733</v>
      </c>
      <c r="H2287" s="73">
        <v>-113.1008</v>
      </c>
      <c r="I2287" s="73">
        <v>13027.0</v>
      </c>
      <c r="J2287" s="73">
        <v>0.74</v>
      </c>
      <c r="K2287" s="73">
        <f t="shared" si="1"/>
        <v>0.9673306545</v>
      </c>
      <c r="L2287" s="73">
        <f t="shared" si="2"/>
        <v>1.8</v>
      </c>
      <c r="M2287" s="73">
        <f t="shared" si="3"/>
        <v>2.9128786</v>
      </c>
      <c r="N2287" s="73" t="s">
        <v>1502</v>
      </c>
      <c r="O2287" s="73">
        <v>34.4</v>
      </c>
      <c r="P2287" s="73">
        <v>51.5</v>
      </c>
      <c r="Q2287" s="73">
        <v>48.5</v>
      </c>
      <c r="R2287" s="73">
        <v>61.0</v>
      </c>
      <c r="S2287" s="73">
        <v>3.58</v>
      </c>
      <c r="T2287" s="73">
        <v>69403.0</v>
      </c>
      <c r="U2287" s="73">
        <v>27.0</v>
      </c>
      <c r="V2287" s="73">
        <v>76.0</v>
      </c>
      <c r="W2287" s="73">
        <v>225871.0</v>
      </c>
      <c r="X2287" s="73">
        <v>801.0</v>
      </c>
      <c r="Y2287" s="73">
        <v>23.5</v>
      </c>
      <c r="Z2287" s="73">
        <v>60.1</v>
      </c>
      <c r="AA2287" s="73">
        <v>6908.0</v>
      </c>
      <c r="AB2287" s="73">
        <v>4.4</v>
      </c>
      <c r="AC2287" s="75">
        <v>45352.0</v>
      </c>
      <c r="AD2287" s="73">
        <v>85.9</v>
      </c>
      <c r="AE2287" s="73">
        <v>0.2</v>
      </c>
      <c r="AF2287" s="73">
        <v>1.7</v>
      </c>
      <c r="AG2287" s="73">
        <v>1.4</v>
      </c>
      <c r="AH2287" s="73">
        <v>0.2</v>
      </c>
      <c r="AI2287" s="73">
        <v>6.4</v>
      </c>
      <c r="AJ2287" s="73">
        <v>4.1</v>
      </c>
      <c r="AK2287" s="73" t="s">
        <v>6689</v>
      </c>
    </row>
    <row r="2288">
      <c r="A2288" s="73" t="s">
        <v>6690</v>
      </c>
      <c r="B2288" s="74" t="s">
        <v>6690</v>
      </c>
      <c r="C2288" s="73" t="s">
        <v>6691</v>
      </c>
      <c r="D2288" s="73">
        <v>48279.0</v>
      </c>
      <c r="E2288" s="73" t="s">
        <v>1377</v>
      </c>
      <c r="F2288" s="73" t="s">
        <v>1378</v>
      </c>
      <c r="G2288" s="73">
        <v>34.0686</v>
      </c>
      <c r="H2288" s="73">
        <v>-102.3517</v>
      </c>
      <c r="I2288" s="73">
        <v>13024.0</v>
      </c>
      <c r="J2288" s="73">
        <v>4.95</v>
      </c>
      <c r="K2288" s="73">
        <f t="shared" si="1"/>
        <v>0.9692139629</v>
      </c>
      <c r="L2288" s="73">
        <f t="shared" si="2"/>
        <v>1.8</v>
      </c>
      <c r="M2288" s="73">
        <f t="shared" si="3"/>
        <v>2.9292555</v>
      </c>
      <c r="N2288" s="73" t="s">
        <v>1373</v>
      </c>
      <c r="O2288" s="73">
        <v>36.8</v>
      </c>
      <c r="P2288" s="73">
        <v>50.1</v>
      </c>
      <c r="Q2288" s="73">
        <v>49.9</v>
      </c>
      <c r="R2288" s="73">
        <v>46.8</v>
      </c>
      <c r="S2288" s="73">
        <v>3.5</v>
      </c>
      <c r="T2288" s="73">
        <v>54519.0</v>
      </c>
      <c r="U2288" s="73">
        <v>21.7</v>
      </c>
      <c r="V2288" s="73">
        <v>72.9</v>
      </c>
      <c r="W2288" s="73">
        <v>83221.0</v>
      </c>
      <c r="X2288" s="73">
        <v>796.0</v>
      </c>
      <c r="Y2288" s="73">
        <v>12.9</v>
      </c>
      <c r="Z2288" s="73">
        <v>58.2</v>
      </c>
      <c r="AA2288" s="73">
        <v>5003.0</v>
      </c>
      <c r="AB2288" s="73">
        <v>2.8</v>
      </c>
      <c r="AC2288" s="75">
        <v>45352.0</v>
      </c>
      <c r="AD2288" s="73">
        <v>78.2</v>
      </c>
      <c r="AE2288" s="73">
        <v>3.5</v>
      </c>
      <c r="AF2288" s="73">
        <v>0.5</v>
      </c>
      <c r="AG2288" s="73">
        <v>0.5</v>
      </c>
      <c r="AH2288" s="73">
        <v>0.3</v>
      </c>
      <c r="AI2288" s="73">
        <v>2.9</v>
      </c>
      <c r="AJ2288" s="73">
        <v>14.2</v>
      </c>
      <c r="AK2288" s="73" t="s">
        <v>6692</v>
      </c>
    </row>
    <row r="2289">
      <c r="A2289" s="73" t="s">
        <v>3243</v>
      </c>
      <c r="B2289" s="74" t="s">
        <v>3243</v>
      </c>
      <c r="C2289" s="73" t="s">
        <v>3244</v>
      </c>
      <c r="D2289" s="73">
        <v>5079.0</v>
      </c>
      <c r="E2289" s="73" t="s">
        <v>1956</v>
      </c>
      <c r="F2289" s="73" t="s">
        <v>1957</v>
      </c>
      <c r="G2289" s="73">
        <v>33.957</v>
      </c>
      <c r="H2289" s="73">
        <v>-91.7344</v>
      </c>
      <c r="I2289" s="73">
        <v>13016.0</v>
      </c>
      <c r="J2289" s="73">
        <v>8.98</v>
      </c>
      <c r="K2289" s="73">
        <f t="shared" si="1"/>
        <v>0.9710201845</v>
      </c>
      <c r="L2289" s="73">
        <f t="shared" si="2"/>
        <v>1.8</v>
      </c>
      <c r="M2289" s="73">
        <f t="shared" si="3"/>
        <v>2.9449322</v>
      </c>
      <c r="N2289" s="73" t="s">
        <v>1373</v>
      </c>
      <c r="O2289" s="73">
        <v>40.6</v>
      </c>
      <c r="P2289" s="73">
        <v>64.0</v>
      </c>
      <c r="Q2289" s="73">
        <v>36.0</v>
      </c>
      <c r="R2289" s="73">
        <v>39.2</v>
      </c>
      <c r="S2289" s="73">
        <v>3.09</v>
      </c>
      <c r="T2289" s="73">
        <v>50526.0</v>
      </c>
      <c r="U2289" s="73">
        <v>20.7</v>
      </c>
      <c r="V2289" s="73">
        <v>78.6</v>
      </c>
      <c r="W2289" s="73">
        <v>111554.0</v>
      </c>
      <c r="X2289" s="73">
        <v>595.0</v>
      </c>
      <c r="Y2289" s="73">
        <v>8.2</v>
      </c>
      <c r="Z2289" s="73">
        <v>32.9</v>
      </c>
      <c r="AA2289" s="73">
        <v>3670.0</v>
      </c>
      <c r="AB2289" s="73">
        <v>4.0</v>
      </c>
      <c r="AC2289" s="75">
        <v>45352.0</v>
      </c>
      <c r="AD2289" s="73">
        <v>63.4</v>
      </c>
      <c r="AE2289" s="73">
        <v>29.8</v>
      </c>
      <c r="AF2289" s="73">
        <v>0.0</v>
      </c>
      <c r="AG2289" s="73">
        <v>0.5</v>
      </c>
      <c r="AH2289" s="73">
        <v>0.0</v>
      </c>
      <c r="AI2289" s="73">
        <v>3.8</v>
      </c>
      <c r="AJ2289" s="73">
        <v>2.5</v>
      </c>
      <c r="AK2289" s="73" t="s">
        <v>6693</v>
      </c>
    </row>
    <row r="2290">
      <c r="A2290" s="73" t="s">
        <v>1683</v>
      </c>
      <c r="B2290" s="74" t="s">
        <v>1683</v>
      </c>
      <c r="C2290" s="73" t="s">
        <v>1684</v>
      </c>
      <c r="D2290" s="73">
        <v>21109.0</v>
      </c>
      <c r="E2290" s="73" t="s">
        <v>1656</v>
      </c>
      <c r="F2290" s="73" t="s">
        <v>1657</v>
      </c>
      <c r="G2290" s="73">
        <v>37.4198</v>
      </c>
      <c r="H2290" s="73">
        <v>-84.0058</v>
      </c>
      <c r="I2290" s="73">
        <v>13002.0</v>
      </c>
      <c r="J2290" s="73">
        <v>14.54</v>
      </c>
      <c r="K2290" s="73">
        <f t="shared" si="1"/>
        <v>0.9735176698</v>
      </c>
      <c r="L2290" s="73">
        <f t="shared" si="2"/>
        <v>1.8</v>
      </c>
      <c r="M2290" s="73">
        <f t="shared" si="3"/>
        <v>2.9665606</v>
      </c>
      <c r="N2290" s="73" t="s">
        <v>1396</v>
      </c>
      <c r="O2290" s="73">
        <v>40.9</v>
      </c>
      <c r="P2290" s="73">
        <v>50.0</v>
      </c>
      <c r="Q2290" s="73">
        <v>50.0</v>
      </c>
      <c r="R2290" s="73">
        <v>53.6</v>
      </c>
      <c r="S2290" s="73">
        <v>3.02</v>
      </c>
      <c r="T2290" s="73">
        <v>38516.0</v>
      </c>
      <c r="U2290" s="73">
        <v>12.5</v>
      </c>
      <c r="V2290" s="73">
        <v>79.1</v>
      </c>
      <c r="W2290" s="73">
        <v>100701.0</v>
      </c>
      <c r="X2290" s="73">
        <v>652.0</v>
      </c>
      <c r="Y2290" s="73">
        <v>11.2</v>
      </c>
      <c r="Z2290" s="73">
        <v>44.0</v>
      </c>
      <c r="AA2290" s="73">
        <v>4239.0</v>
      </c>
      <c r="AB2290" s="73">
        <v>6.0</v>
      </c>
      <c r="AC2290" s="75">
        <v>45352.0</v>
      </c>
      <c r="AD2290" s="73">
        <v>97.4</v>
      </c>
      <c r="AE2290" s="73">
        <v>0.2</v>
      </c>
      <c r="AF2290" s="73">
        <v>0.1</v>
      </c>
      <c r="AG2290" s="73">
        <v>0.2</v>
      </c>
      <c r="AH2290" s="73">
        <v>0.0</v>
      </c>
      <c r="AI2290" s="73">
        <v>0.1</v>
      </c>
      <c r="AJ2290" s="73">
        <v>2.0</v>
      </c>
      <c r="AK2290" s="73" t="s">
        <v>6694</v>
      </c>
    </row>
    <row r="2291">
      <c r="A2291" s="73" t="s">
        <v>6695</v>
      </c>
      <c r="B2291" s="74" t="s">
        <v>6695</v>
      </c>
      <c r="C2291" s="73" t="s">
        <v>6696</v>
      </c>
      <c r="D2291" s="73">
        <v>22013.0</v>
      </c>
      <c r="E2291" s="73" t="s">
        <v>1885</v>
      </c>
      <c r="F2291" s="73" t="s">
        <v>1886</v>
      </c>
      <c r="G2291" s="73">
        <v>32.3473</v>
      </c>
      <c r="H2291" s="73">
        <v>-93.0561</v>
      </c>
      <c r="I2291" s="73">
        <v>12958.0</v>
      </c>
      <c r="J2291" s="73">
        <v>6.17</v>
      </c>
      <c r="K2291" s="73">
        <f t="shared" si="1"/>
        <v>0.9697604046</v>
      </c>
      <c r="L2291" s="73">
        <f t="shared" si="2"/>
        <v>1.8</v>
      </c>
      <c r="M2291" s="73">
        <f t="shared" si="3"/>
        <v>2.9340013</v>
      </c>
      <c r="N2291" s="73" t="s">
        <v>1373</v>
      </c>
      <c r="O2291" s="73">
        <v>42.1</v>
      </c>
      <c r="P2291" s="73">
        <v>47.8</v>
      </c>
      <c r="Q2291" s="73">
        <v>52.2</v>
      </c>
      <c r="R2291" s="73">
        <v>39.3</v>
      </c>
      <c r="S2291" s="73">
        <v>3.21</v>
      </c>
      <c r="T2291" s="73">
        <v>34268.0</v>
      </c>
      <c r="U2291" s="73">
        <v>14.2</v>
      </c>
      <c r="V2291" s="73">
        <v>73.7</v>
      </c>
      <c r="W2291" s="73">
        <v>75067.0</v>
      </c>
      <c r="X2291" s="73">
        <v>541.0</v>
      </c>
      <c r="Y2291" s="73">
        <v>12.4</v>
      </c>
      <c r="Z2291" s="73">
        <v>45.8</v>
      </c>
      <c r="AA2291" s="73">
        <v>5091.0</v>
      </c>
      <c r="AB2291" s="73">
        <v>5.6</v>
      </c>
      <c r="AC2291" s="75">
        <v>45352.0</v>
      </c>
      <c r="AD2291" s="73">
        <v>54.5</v>
      </c>
      <c r="AE2291" s="73">
        <v>41.6</v>
      </c>
      <c r="AF2291" s="73">
        <v>0.0</v>
      </c>
      <c r="AG2291" s="73">
        <v>0.2</v>
      </c>
      <c r="AH2291" s="73">
        <v>0.0</v>
      </c>
      <c r="AI2291" s="73">
        <v>1.0</v>
      </c>
      <c r="AJ2291" s="73">
        <v>2.6</v>
      </c>
      <c r="AK2291" s="73" t="s">
        <v>6697</v>
      </c>
    </row>
    <row r="2292">
      <c r="A2292" s="73" t="s">
        <v>2444</v>
      </c>
      <c r="B2292" s="74" t="s">
        <v>2444</v>
      </c>
      <c r="C2292" s="73" t="s">
        <v>2445</v>
      </c>
      <c r="D2292" s="73">
        <v>17017.0</v>
      </c>
      <c r="E2292" s="73" t="s">
        <v>1371</v>
      </c>
      <c r="F2292" s="73" t="s">
        <v>1372</v>
      </c>
      <c r="G2292" s="73">
        <v>39.9735</v>
      </c>
      <c r="H2292" s="73">
        <v>-90.2474</v>
      </c>
      <c r="I2292" s="73">
        <v>12955.0</v>
      </c>
      <c r="J2292" s="73">
        <v>13.31</v>
      </c>
      <c r="K2292" s="73">
        <f t="shared" si="1"/>
        <v>0.9729646158</v>
      </c>
      <c r="L2292" s="73">
        <f t="shared" si="2"/>
        <v>1.8</v>
      </c>
      <c r="M2292" s="73">
        <f t="shared" si="3"/>
        <v>2.9617759</v>
      </c>
      <c r="N2292" s="73" t="s">
        <v>1373</v>
      </c>
      <c r="O2292" s="73">
        <v>38.8</v>
      </c>
      <c r="P2292" s="73">
        <v>50.6</v>
      </c>
      <c r="Q2292" s="73">
        <v>49.4</v>
      </c>
      <c r="R2292" s="73">
        <v>51.8</v>
      </c>
      <c r="S2292" s="73">
        <v>3.19</v>
      </c>
      <c r="T2292" s="73">
        <v>64826.0</v>
      </c>
      <c r="U2292" s="73">
        <v>25.7</v>
      </c>
      <c r="V2292" s="73">
        <v>77.2</v>
      </c>
      <c r="W2292" s="73">
        <v>91656.0</v>
      </c>
      <c r="X2292" s="73">
        <v>681.0</v>
      </c>
      <c r="Y2292" s="73">
        <v>19.2</v>
      </c>
      <c r="Z2292" s="73">
        <v>61.2</v>
      </c>
      <c r="AA2292" s="73">
        <v>5839.0</v>
      </c>
      <c r="AB2292" s="73">
        <v>5.4</v>
      </c>
      <c r="AC2292" s="75">
        <v>45352.0</v>
      </c>
      <c r="AD2292" s="73">
        <v>82.2</v>
      </c>
      <c r="AE2292" s="73">
        <v>3.6</v>
      </c>
      <c r="AF2292" s="73">
        <v>0.8</v>
      </c>
      <c r="AG2292" s="73">
        <v>0.9</v>
      </c>
      <c r="AH2292" s="73">
        <v>0.8</v>
      </c>
      <c r="AI2292" s="73">
        <v>5.1</v>
      </c>
      <c r="AJ2292" s="73">
        <v>6.6</v>
      </c>
      <c r="AK2292" s="73" t="s">
        <v>6698</v>
      </c>
    </row>
    <row r="2293">
      <c r="A2293" s="73" t="s">
        <v>4485</v>
      </c>
      <c r="B2293" s="74" t="s">
        <v>4485</v>
      </c>
      <c r="C2293" s="73" t="s">
        <v>4486</v>
      </c>
      <c r="D2293" s="73">
        <v>21233.0</v>
      </c>
      <c r="E2293" s="73" t="s">
        <v>1656</v>
      </c>
      <c r="F2293" s="73" t="s">
        <v>1657</v>
      </c>
      <c r="G2293" s="73">
        <v>37.5184</v>
      </c>
      <c r="H2293" s="73">
        <v>-87.6832</v>
      </c>
      <c r="I2293" s="73">
        <v>12951.0</v>
      </c>
      <c r="J2293" s="73">
        <v>15.06</v>
      </c>
      <c r="K2293" s="73">
        <f t="shared" si="1"/>
        <v>0.9737515758</v>
      </c>
      <c r="L2293" s="73">
        <f t="shared" si="2"/>
        <v>1.8</v>
      </c>
      <c r="M2293" s="73">
        <f t="shared" si="3"/>
        <v>2.9685834</v>
      </c>
      <c r="N2293" s="73" t="s">
        <v>1373</v>
      </c>
      <c r="O2293" s="73">
        <v>39.7</v>
      </c>
      <c r="P2293" s="73">
        <v>50.1</v>
      </c>
      <c r="Q2293" s="73">
        <v>49.9</v>
      </c>
      <c r="R2293" s="73">
        <v>50.5</v>
      </c>
      <c r="S2293" s="73">
        <v>3.04</v>
      </c>
      <c r="T2293" s="73">
        <v>55451.0</v>
      </c>
      <c r="U2293" s="73">
        <v>18.4</v>
      </c>
      <c r="V2293" s="73">
        <v>71.7</v>
      </c>
      <c r="W2293" s="73">
        <v>96820.0</v>
      </c>
      <c r="X2293" s="73">
        <v>710.0</v>
      </c>
      <c r="Y2293" s="73">
        <v>11.4</v>
      </c>
      <c r="Z2293" s="73">
        <v>55.2</v>
      </c>
      <c r="AA2293" s="73">
        <v>5290.0</v>
      </c>
      <c r="AB2293" s="73">
        <v>5.9</v>
      </c>
      <c r="AC2293" s="75">
        <v>45352.0</v>
      </c>
      <c r="AD2293" s="73">
        <v>89.9</v>
      </c>
      <c r="AE2293" s="73">
        <v>4.1</v>
      </c>
      <c r="AF2293" s="73">
        <v>0.0</v>
      </c>
      <c r="AG2293" s="73">
        <v>0.1</v>
      </c>
      <c r="AH2293" s="73">
        <v>0.2</v>
      </c>
      <c r="AI2293" s="73">
        <v>1.9</v>
      </c>
      <c r="AJ2293" s="73">
        <v>3.8</v>
      </c>
      <c r="AK2293" s="73" t="s">
        <v>6699</v>
      </c>
    </row>
    <row r="2294">
      <c r="A2294" s="73" t="s">
        <v>2724</v>
      </c>
      <c r="B2294" s="74" t="s">
        <v>2724</v>
      </c>
      <c r="C2294" s="73" t="s">
        <v>2725</v>
      </c>
      <c r="D2294" s="73">
        <v>19197.0</v>
      </c>
      <c r="E2294" s="73" t="s">
        <v>1844</v>
      </c>
      <c r="F2294" s="73" t="s">
        <v>1845</v>
      </c>
      <c r="G2294" s="73">
        <v>42.7331</v>
      </c>
      <c r="H2294" s="73">
        <v>-93.7352</v>
      </c>
      <c r="I2294" s="73">
        <v>12897.0</v>
      </c>
      <c r="J2294" s="73">
        <v>8.58</v>
      </c>
      <c r="K2294" s="73">
        <f t="shared" si="1"/>
        <v>0.9708407566</v>
      </c>
      <c r="L2294" s="73">
        <f t="shared" si="2"/>
        <v>1.8</v>
      </c>
      <c r="M2294" s="73">
        <f t="shared" si="3"/>
        <v>2.9433762</v>
      </c>
      <c r="N2294" s="73" t="s">
        <v>1373</v>
      </c>
      <c r="O2294" s="73">
        <v>41.5</v>
      </c>
      <c r="P2294" s="73">
        <v>50.8</v>
      </c>
      <c r="Q2294" s="73">
        <v>49.2</v>
      </c>
      <c r="R2294" s="73">
        <v>54.4</v>
      </c>
      <c r="S2294" s="73">
        <v>2.9</v>
      </c>
      <c r="T2294" s="73">
        <v>58240.0</v>
      </c>
      <c r="U2294" s="73">
        <v>22.6</v>
      </c>
      <c r="V2294" s="73">
        <v>74.1</v>
      </c>
      <c r="W2294" s="73">
        <v>105400.0</v>
      </c>
      <c r="X2294" s="73">
        <v>731.0</v>
      </c>
      <c r="Y2294" s="73">
        <v>21.0</v>
      </c>
      <c r="Z2294" s="73">
        <v>59.3</v>
      </c>
      <c r="AA2294" s="73">
        <v>6502.0</v>
      </c>
      <c r="AB2294" s="73">
        <v>2.2</v>
      </c>
      <c r="AC2294" s="75">
        <v>45352.0</v>
      </c>
      <c r="AD2294" s="73">
        <v>89.2</v>
      </c>
      <c r="AE2294" s="73">
        <v>0.2</v>
      </c>
      <c r="AF2294" s="73">
        <v>0.2</v>
      </c>
      <c r="AG2294" s="73">
        <v>0.2</v>
      </c>
      <c r="AH2294" s="73">
        <v>0.0</v>
      </c>
      <c r="AI2294" s="73">
        <v>4.2</v>
      </c>
      <c r="AJ2294" s="73">
        <v>6.1</v>
      </c>
      <c r="AK2294" s="73" t="s">
        <v>6700</v>
      </c>
    </row>
    <row r="2295">
      <c r="A2295" s="73" t="s">
        <v>5627</v>
      </c>
      <c r="B2295" s="74" t="s">
        <v>5627</v>
      </c>
      <c r="C2295" s="73" t="s">
        <v>5628</v>
      </c>
      <c r="D2295" s="73">
        <v>47121.0</v>
      </c>
      <c r="E2295" s="73" t="s">
        <v>1593</v>
      </c>
      <c r="F2295" s="73" t="s">
        <v>1594</v>
      </c>
      <c r="G2295" s="73">
        <v>35.5129</v>
      </c>
      <c r="H2295" s="73">
        <v>-84.8133</v>
      </c>
      <c r="I2295" s="73">
        <v>12839.0</v>
      </c>
      <c r="J2295" s="73">
        <v>25.4</v>
      </c>
      <c r="K2295" s="73">
        <f t="shared" si="1"/>
        <v>0.9784143934</v>
      </c>
      <c r="L2295" s="73">
        <f t="shared" si="2"/>
        <v>1.8</v>
      </c>
      <c r="M2295" s="73">
        <f t="shared" si="3"/>
        <v>3.008806</v>
      </c>
      <c r="N2295" s="73" t="s">
        <v>1396</v>
      </c>
      <c r="O2295" s="73">
        <v>45.5</v>
      </c>
      <c r="P2295" s="73">
        <v>49.5</v>
      </c>
      <c r="Q2295" s="73">
        <v>50.5</v>
      </c>
      <c r="R2295" s="73">
        <v>54.2</v>
      </c>
      <c r="S2295" s="73">
        <v>3.0</v>
      </c>
      <c r="T2295" s="73">
        <v>59434.0</v>
      </c>
      <c r="U2295" s="73">
        <v>17.9</v>
      </c>
      <c r="V2295" s="73">
        <v>76.6</v>
      </c>
      <c r="W2295" s="73">
        <v>162683.0</v>
      </c>
      <c r="X2295" s="73">
        <v>832.0</v>
      </c>
      <c r="Y2295" s="73">
        <v>11.5</v>
      </c>
      <c r="Z2295" s="73">
        <v>51.3</v>
      </c>
      <c r="AA2295" s="73">
        <v>4859.0</v>
      </c>
      <c r="AB2295" s="73">
        <v>7.5</v>
      </c>
      <c r="AC2295" s="75">
        <v>45352.0</v>
      </c>
      <c r="AD2295" s="73">
        <v>91.2</v>
      </c>
      <c r="AE2295" s="73">
        <v>2.4</v>
      </c>
      <c r="AF2295" s="73">
        <v>0.5</v>
      </c>
      <c r="AG2295" s="73">
        <v>0.1</v>
      </c>
      <c r="AH2295" s="73">
        <v>0.0</v>
      </c>
      <c r="AI2295" s="73">
        <v>0.4</v>
      </c>
      <c r="AJ2295" s="73">
        <v>5.4</v>
      </c>
      <c r="AK2295" s="73" t="s">
        <v>6701</v>
      </c>
    </row>
    <row r="2296">
      <c r="A2296" s="73" t="s">
        <v>6702</v>
      </c>
      <c r="B2296" s="74" t="s">
        <v>6702</v>
      </c>
      <c r="C2296" s="73" t="s">
        <v>6703</v>
      </c>
      <c r="D2296" s="73">
        <v>48487.0</v>
      </c>
      <c r="E2296" s="73" t="s">
        <v>1377</v>
      </c>
      <c r="F2296" s="73" t="s">
        <v>1378</v>
      </c>
      <c r="G2296" s="73">
        <v>34.0808</v>
      </c>
      <c r="H2296" s="73">
        <v>-99.241</v>
      </c>
      <c r="I2296" s="73">
        <v>12795.0</v>
      </c>
      <c r="J2296" s="73">
        <v>5.09</v>
      </c>
      <c r="K2296" s="73">
        <f t="shared" si="1"/>
        <v>0.9692766537</v>
      </c>
      <c r="L2296" s="73">
        <f t="shared" si="2"/>
        <v>1.8</v>
      </c>
      <c r="M2296" s="73">
        <f t="shared" si="3"/>
        <v>2.9298001</v>
      </c>
      <c r="N2296" s="73" t="s">
        <v>1373</v>
      </c>
      <c r="O2296" s="73">
        <v>37.2</v>
      </c>
      <c r="P2296" s="73">
        <v>49.3</v>
      </c>
      <c r="Q2296" s="73">
        <v>50.7</v>
      </c>
      <c r="R2296" s="73">
        <v>40.0</v>
      </c>
      <c r="S2296" s="73">
        <v>3.32</v>
      </c>
      <c r="T2296" s="73">
        <v>50769.0</v>
      </c>
      <c r="U2296" s="73">
        <v>17.6</v>
      </c>
      <c r="V2296" s="73">
        <v>59.1</v>
      </c>
      <c r="W2296" s="73">
        <v>83268.0</v>
      </c>
      <c r="X2296" s="73">
        <v>795.0</v>
      </c>
      <c r="Y2296" s="73">
        <v>16.7</v>
      </c>
      <c r="Z2296" s="73">
        <v>58.3</v>
      </c>
      <c r="AA2296" s="73">
        <v>5032.0</v>
      </c>
      <c r="AB2296" s="73">
        <v>9.3</v>
      </c>
      <c r="AC2296" s="75">
        <v>45352.0</v>
      </c>
      <c r="AD2296" s="73">
        <v>68.4</v>
      </c>
      <c r="AE2296" s="73">
        <v>7.6</v>
      </c>
      <c r="AF2296" s="73">
        <v>3.3</v>
      </c>
      <c r="AG2296" s="73">
        <v>0.5</v>
      </c>
      <c r="AH2296" s="73">
        <v>0.0</v>
      </c>
      <c r="AI2296" s="73">
        <v>7.7</v>
      </c>
      <c r="AJ2296" s="73">
        <v>12.5</v>
      </c>
      <c r="AK2296" s="73" t="s">
        <v>6704</v>
      </c>
    </row>
    <row r="2297">
      <c r="A2297" s="73" t="s">
        <v>6705</v>
      </c>
      <c r="B2297" s="74" t="s">
        <v>6705</v>
      </c>
      <c r="C2297" s="73" t="s">
        <v>6706</v>
      </c>
      <c r="D2297" s="73">
        <v>39163.0</v>
      </c>
      <c r="E2297" s="73" t="s">
        <v>1478</v>
      </c>
      <c r="F2297" s="73" t="s">
        <v>1479</v>
      </c>
      <c r="G2297" s="73">
        <v>39.251</v>
      </c>
      <c r="H2297" s="73">
        <v>-82.4853</v>
      </c>
      <c r="I2297" s="73">
        <v>12790.0</v>
      </c>
      <c r="J2297" s="73">
        <v>11.98</v>
      </c>
      <c r="K2297" s="73">
        <f t="shared" si="1"/>
        <v>0.9723669516</v>
      </c>
      <c r="L2297" s="73">
        <f t="shared" si="2"/>
        <v>1.8</v>
      </c>
      <c r="M2297" s="73">
        <f t="shared" si="3"/>
        <v>2.9566022</v>
      </c>
      <c r="N2297" s="73" t="s">
        <v>1396</v>
      </c>
      <c r="O2297" s="73">
        <v>43.6</v>
      </c>
      <c r="P2297" s="73">
        <v>50.8</v>
      </c>
      <c r="Q2297" s="73">
        <v>49.2</v>
      </c>
      <c r="R2297" s="73">
        <v>54.7</v>
      </c>
      <c r="S2297" s="73">
        <v>2.99</v>
      </c>
      <c r="T2297" s="73">
        <v>50967.0</v>
      </c>
      <c r="U2297" s="73">
        <v>23.8</v>
      </c>
      <c r="V2297" s="73">
        <v>74.6</v>
      </c>
      <c r="W2297" s="73">
        <v>123857.0</v>
      </c>
      <c r="X2297" s="73">
        <v>675.0</v>
      </c>
      <c r="Y2297" s="73">
        <v>15.5</v>
      </c>
      <c r="Z2297" s="73">
        <v>50.9</v>
      </c>
      <c r="AA2297" s="73">
        <v>5499.0</v>
      </c>
      <c r="AB2297" s="73">
        <v>3.6</v>
      </c>
      <c r="AC2297" s="75">
        <v>45352.0</v>
      </c>
      <c r="AD2297" s="73">
        <v>96.3</v>
      </c>
      <c r="AE2297" s="73">
        <v>0.1</v>
      </c>
      <c r="AF2297" s="73">
        <v>0.0</v>
      </c>
      <c r="AG2297" s="73">
        <v>0.0</v>
      </c>
      <c r="AH2297" s="73">
        <v>0.0</v>
      </c>
      <c r="AI2297" s="73">
        <v>0.0</v>
      </c>
      <c r="AJ2297" s="73">
        <v>3.7</v>
      </c>
      <c r="AK2297" s="73" t="s">
        <v>6707</v>
      </c>
    </row>
    <row r="2298">
      <c r="A2298" s="73" t="s">
        <v>2055</v>
      </c>
      <c r="B2298" s="74" t="s">
        <v>2055</v>
      </c>
      <c r="C2298" s="73" t="s">
        <v>2056</v>
      </c>
      <c r="D2298" s="73">
        <v>5061.0</v>
      </c>
      <c r="E2298" s="73" t="s">
        <v>1956</v>
      </c>
      <c r="F2298" s="73" t="s">
        <v>1957</v>
      </c>
      <c r="G2298" s="73">
        <v>34.0889</v>
      </c>
      <c r="H2298" s="73">
        <v>-93.9936</v>
      </c>
      <c r="I2298" s="73">
        <v>12779.0</v>
      </c>
      <c r="J2298" s="73">
        <v>8.4</v>
      </c>
      <c r="K2298" s="73">
        <f t="shared" si="1"/>
        <v>0.9707600248</v>
      </c>
      <c r="L2298" s="73">
        <f t="shared" si="2"/>
        <v>1.8</v>
      </c>
      <c r="M2298" s="73">
        <f t="shared" si="3"/>
        <v>2.942676</v>
      </c>
      <c r="N2298" s="73" t="s">
        <v>1373</v>
      </c>
      <c r="O2298" s="73">
        <v>39.7</v>
      </c>
      <c r="P2298" s="73">
        <v>47.7</v>
      </c>
      <c r="Q2298" s="73">
        <v>52.3</v>
      </c>
      <c r="R2298" s="73">
        <v>50.5</v>
      </c>
      <c r="S2298" s="73">
        <v>3.02</v>
      </c>
      <c r="T2298" s="73">
        <v>44824.0</v>
      </c>
      <c r="U2298" s="73">
        <v>16.1</v>
      </c>
      <c r="V2298" s="73">
        <v>72.6</v>
      </c>
      <c r="W2298" s="73">
        <v>121343.0</v>
      </c>
      <c r="X2298" s="73">
        <v>732.0</v>
      </c>
      <c r="Y2298" s="73">
        <v>15.0</v>
      </c>
      <c r="Z2298" s="73">
        <v>57.5</v>
      </c>
      <c r="AA2298" s="73">
        <v>5291.0</v>
      </c>
      <c r="AB2298" s="73">
        <v>6.4</v>
      </c>
      <c r="AC2298" s="75">
        <v>45352.0</v>
      </c>
      <c r="AD2298" s="73">
        <v>64.4</v>
      </c>
      <c r="AE2298" s="73">
        <v>21.7</v>
      </c>
      <c r="AF2298" s="73">
        <v>0.8</v>
      </c>
      <c r="AG2298" s="73">
        <v>0.2</v>
      </c>
      <c r="AH2298" s="73">
        <v>0.2</v>
      </c>
      <c r="AI2298" s="73">
        <v>10.2</v>
      </c>
      <c r="AJ2298" s="73">
        <v>2.5</v>
      </c>
      <c r="AK2298" s="73" t="s">
        <v>6708</v>
      </c>
    </row>
    <row r="2299">
      <c r="A2299" s="73" t="s">
        <v>6709</v>
      </c>
      <c r="B2299" s="74" t="s">
        <v>6709</v>
      </c>
      <c r="C2299" s="73" t="s">
        <v>6710</v>
      </c>
      <c r="D2299" s="73">
        <v>21011.0</v>
      </c>
      <c r="E2299" s="73" t="s">
        <v>1656</v>
      </c>
      <c r="F2299" s="73" t="s">
        <v>1657</v>
      </c>
      <c r="G2299" s="73">
        <v>38.145</v>
      </c>
      <c r="H2299" s="73">
        <v>-83.7427</v>
      </c>
      <c r="I2299" s="73">
        <v>12739.0</v>
      </c>
      <c r="J2299" s="73">
        <v>17.69</v>
      </c>
      <c r="K2299" s="73">
        <f t="shared" si="1"/>
        <v>0.9749354615</v>
      </c>
      <c r="L2299" s="73">
        <f t="shared" si="2"/>
        <v>1.8</v>
      </c>
      <c r="M2299" s="73">
        <f t="shared" si="3"/>
        <v>2.9788141</v>
      </c>
      <c r="N2299" s="73" t="s">
        <v>1396</v>
      </c>
      <c r="O2299" s="73">
        <v>39.5</v>
      </c>
      <c r="P2299" s="73">
        <v>50.5</v>
      </c>
      <c r="Q2299" s="73">
        <v>49.5</v>
      </c>
      <c r="R2299" s="73">
        <v>53.8</v>
      </c>
      <c r="S2299" s="73">
        <v>3.12</v>
      </c>
      <c r="T2299" s="73">
        <v>51471.0</v>
      </c>
      <c r="U2299" s="73">
        <v>18.2</v>
      </c>
      <c r="V2299" s="73">
        <v>72.3</v>
      </c>
      <c r="W2299" s="73">
        <v>107015.0</v>
      </c>
      <c r="X2299" s="73">
        <v>566.0</v>
      </c>
      <c r="Y2299" s="73">
        <v>14.4</v>
      </c>
      <c r="Z2299" s="73">
        <v>51.0</v>
      </c>
      <c r="AA2299" s="73">
        <v>4741.0</v>
      </c>
      <c r="AB2299" s="73">
        <v>2.9</v>
      </c>
      <c r="AC2299" s="75">
        <v>45352.0</v>
      </c>
      <c r="AD2299" s="73">
        <v>95.5</v>
      </c>
      <c r="AE2299" s="73">
        <v>1.7</v>
      </c>
      <c r="AF2299" s="73">
        <v>0.1</v>
      </c>
      <c r="AG2299" s="73">
        <v>0.1</v>
      </c>
      <c r="AH2299" s="73">
        <v>0.0</v>
      </c>
      <c r="AI2299" s="73">
        <v>1.0</v>
      </c>
      <c r="AJ2299" s="73">
        <v>1.6</v>
      </c>
      <c r="AK2299" s="73" t="s">
        <v>6711</v>
      </c>
    </row>
    <row r="2300">
      <c r="A2300" s="73" t="s">
        <v>6712</v>
      </c>
      <c r="B2300" s="74" t="s">
        <v>6712</v>
      </c>
      <c r="C2300" s="73" t="s">
        <v>6713</v>
      </c>
      <c r="D2300" s="73">
        <v>28005.0</v>
      </c>
      <c r="E2300" s="73" t="s">
        <v>2308</v>
      </c>
      <c r="F2300" s="73" t="s">
        <v>2309</v>
      </c>
      <c r="G2300" s="73">
        <v>31.1744</v>
      </c>
      <c r="H2300" s="73">
        <v>-90.8044</v>
      </c>
      <c r="I2300" s="73">
        <v>12683.0</v>
      </c>
      <c r="J2300" s="73">
        <v>6.71</v>
      </c>
      <c r="K2300" s="73">
        <f t="shared" si="1"/>
        <v>0.9700023706</v>
      </c>
      <c r="L2300" s="73">
        <f t="shared" si="2"/>
        <v>1.8</v>
      </c>
      <c r="M2300" s="73">
        <f t="shared" si="3"/>
        <v>2.9361019</v>
      </c>
      <c r="N2300" s="73" t="s">
        <v>1373</v>
      </c>
      <c r="O2300" s="73">
        <v>48.2</v>
      </c>
      <c r="P2300" s="73">
        <v>46.9</v>
      </c>
      <c r="Q2300" s="73">
        <v>53.1</v>
      </c>
      <c r="R2300" s="73">
        <v>50.3</v>
      </c>
      <c r="S2300" s="73">
        <v>2.83</v>
      </c>
      <c r="T2300" s="73">
        <v>34866.0</v>
      </c>
      <c r="U2300" s="73">
        <v>11.7</v>
      </c>
      <c r="V2300" s="73">
        <v>80.9</v>
      </c>
      <c r="W2300" s="73">
        <v>94505.0</v>
      </c>
      <c r="X2300" s="73">
        <v>677.0</v>
      </c>
      <c r="Y2300" s="73">
        <v>9.2</v>
      </c>
      <c r="Z2300" s="73">
        <v>40.1</v>
      </c>
      <c r="AA2300" s="73">
        <v>4189.0</v>
      </c>
      <c r="AB2300" s="73">
        <v>7.5</v>
      </c>
      <c r="AC2300" s="75">
        <v>45352.0</v>
      </c>
      <c r="AD2300" s="73">
        <v>57.9</v>
      </c>
      <c r="AE2300" s="73">
        <v>40.2</v>
      </c>
      <c r="AF2300" s="73">
        <v>0.0</v>
      </c>
      <c r="AG2300" s="73">
        <v>0.1</v>
      </c>
      <c r="AH2300" s="73">
        <v>0.0</v>
      </c>
      <c r="AI2300" s="73">
        <v>0.2</v>
      </c>
      <c r="AJ2300" s="73">
        <v>1.5</v>
      </c>
      <c r="AK2300" s="73" t="s">
        <v>6714</v>
      </c>
    </row>
    <row r="2301">
      <c r="A2301" s="73" t="s">
        <v>6504</v>
      </c>
      <c r="B2301" s="74" t="s">
        <v>6504</v>
      </c>
      <c r="C2301" s="73" t="s">
        <v>6505</v>
      </c>
      <c r="D2301" s="73">
        <v>1023.0</v>
      </c>
      <c r="E2301" s="73" t="s">
        <v>1706</v>
      </c>
      <c r="F2301" s="73" t="s">
        <v>1707</v>
      </c>
      <c r="G2301" s="73">
        <v>32.0198</v>
      </c>
      <c r="H2301" s="73">
        <v>-88.2632</v>
      </c>
      <c r="I2301" s="73">
        <v>12669.0</v>
      </c>
      <c r="J2301" s="73">
        <v>5.35</v>
      </c>
      <c r="K2301" s="73">
        <f t="shared" si="1"/>
        <v>0.9693930902</v>
      </c>
      <c r="L2301" s="73">
        <f t="shared" si="2"/>
        <v>1.8</v>
      </c>
      <c r="M2301" s="73">
        <f t="shared" si="3"/>
        <v>2.9308115</v>
      </c>
      <c r="N2301" s="73" t="s">
        <v>1373</v>
      </c>
      <c r="O2301" s="73">
        <v>46.7</v>
      </c>
      <c r="P2301" s="73">
        <v>47.2</v>
      </c>
      <c r="Q2301" s="73">
        <v>52.8</v>
      </c>
      <c r="R2301" s="73">
        <v>47.2</v>
      </c>
      <c r="S2301" s="73">
        <v>3.15</v>
      </c>
      <c r="T2301" s="73">
        <v>43299.0</v>
      </c>
      <c r="U2301" s="73">
        <v>20.5</v>
      </c>
      <c r="V2301" s="73">
        <v>82.0</v>
      </c>
      <c r="W2301" s="73">
        <v>99732.0</v>
      </c>
      <c r="X2301" s="73">
        <v>616.0</v>
      </c>
      <c r="Y2301" s="73">
        <v>13.0</v>
      </c>
      <c r="Z2301" s="73">
        <v>45.4</v>
      </c>
      <c r="AA2301" s="73">
        <v>4292.0</v>
      </c>
      <c r="AB2301" s="73">
        <v>5.2</v>
      </c>
      <c r="AC2301" s="75">
        <v>45352.0</v>
      </c>
      <c r="AD2301" s="73">
        <v>56.7</v>
      </c>
      <c r="AE2301" s="73">
        <v>40.0</v>
      </c>
      <c r="AF2301" s="73">
        <v>0.1</v>
      </c>
      <c r="AG2301" s="73">
        <v>0.2</v>
      </c>
      <c r="AH2301" s="73">
        <v>0.0</v>
      </c>
      <c r="AI2301" s="73">
        <v>0.7</v>
      </c>
      <c r="AJ2301" s="73">
        <v>2.4</v>
      </c>
      <c r="AK2301" s="73" t="s">
        <v>6715</v>
      </c>
    </row>
    <row r="2302">
      <c r="A2302" s="73" t="s">
        <v>1962</v>
      </c>
      <c r="B2302" s="74" t="s">
        <v>1962</v>
      </c>
      <c r="C2302" s="73" t="s">
        <v>1963</v>
      </c>
      <c r="D2302" s="73">
        <v>29123.0</v>
      </c>
      <c r="E2302" s="73" t="s">
        <v>1547</v>
      </c>
      <c r="F2302" s="73" t="s">
        <v>1548</v>
      </c>
      <c r="G2302" s="73">
        <v>37.478</v>
      </c>
      <c r="H2302" s="73">
        <v>-90.345</v>
      </c>
      <c r="I2302" s="73">
        <v>12649.0</v>
      </c>
      <c r="J2302" s="73">
        <v>9.88</v>
      </c>
      <c r="K2302" s="73">
        <f t="shared" si="1"/>
        <v>0.9714240187</v>
      </c>
      <c r="L2302" s="73">
        <f t="shared" si="2"/>
        <v>1.8</v>
      </c>
      <c r="M2302" s="73">
        <f t="shared" si="3"/>
        <v>2.9484332</v>
      </c>
      <c r="N2302" s="73" t="s">
        <v>1373</v>
      </c>
      <c r="O2302" s="73">
        <v>41.4</v>
      </c>
      <c r="P2302" s="73">
        <v>50.2</v>
      </c>
      <c r="Q2302" s="73">
        <v>49.8</v>
      </c>
      <c r="R2302" s="73">
        <v>54.2</v>
      </c>
      <c r="S2302" s="73">
        <v>3.21</v>
      </c>
      <c r="T2302" s="73">
        <v>54042.0</v>
      </c>
      <c r="U2302" s="73">
        <v>22.0</v>
      </c>
      <c r="V2302" s="73">
        <v>78.4</v>
      </c>
      <c r="W2302" s="73">
        <v>132592.0</v>
      </c>
      <c r="X2302" s="73">
        <v>825.0</v>
      </c>
      <c r="Y2302" s="73">
        <v>16.1</v>
      </c>
      <c r="Z2302" s="73">
        <v>56.1</v>
      </c>
      <c r="AA2302" s="73">
        <v>5250.0</v>
      </c>
      <c r="AB2302" s="73">
        <v>5.1</v>
      </c>
      <c r="AC2302" s="75">
        <v>45352.0</v>
      </c>
      <c r="AD2302" s="73">
        <v>95.4</v>
      </c>
      <c r="AE2302" s="73">
        <v>1.1</v>
      </c>
      <c r="AF2302" s="73">
        <v>0.3</v>
      </c>
      <c r="AG2302" s="73">
        <v>0.2</v>
      </c>
      <c r="AH2302" s="73">
        <v>0.0</v>
      </c>
      <c r="AI2302" s="73">
        <v>0.4</v>
      </c>
      <c r="AJ2302" s="73">
        <v>2.6</v>
      </c>
      <c r="AK2302" s="73" t="s">
        <v>6716</v>
      </c>
    </row>
    <row r="2303">
      <c r="A2303" s="73" t="s">
        <v>3310</v>
      </c>
      <c r="B2303" s="74" t="s">
        <v>3310</v>
      </c>
      <c r="C2303" s="73" t="s">
        <v>3311</v>
      </c>
      <c r="D2303" s="73">
        <v>47101.0</v>
      </c>
      <c r="E2303" s="73" t="s">
        <v>1593</v>
      </c>
      <c r="F2303" s="73" t="s">
        <v>1594</v>
      </c>
      <c r="G2303" s="73">
        <v>35.5273</v>
      </c>
      <c r="H2303" s="73">
        <v>-87.4931</v>
      </c>
      <c r="I2303" s="73">
        <v>12637.0</v>
      </c>
      <c r="J2303" s="73">
        <v>17.3</v>
      </c>
      <c r="K2303" s="73">
        <f t="shared" si="1"/>
        <v>0.9747598134</v>
      </c>
      <c r="L2303" s="73">
        <f t="shared" si="2"/>
        <v>1.8</v>
      </c>
      <c r="M2303" s="73">
        <f t="shared" si="3"/>
        <v>2.977297</v>
      </c>
      <c r="N2303" s="73" t="s">
        <v>1373</v>
      </c>
      <c r="O2303" s="73">
        <v>42.2</v>
      </c>
      <c r="P2303" s="73">
        <v>49.5</v>
      </c>
      <c r="Q2303" s="73">
        <v>50.5</v>
      </c>
      <c r="R2303" s="73">
        <v>51.2</v>
      </c>
      <c r="S2303" s="73">
        <v>3.1</v>
      </c>
      <c r="T2303" s="73">
        <v>44613.0</v>
      </c>
      <c r="U2303" s="73">
        <v>21.4</v>
      </c>
      <c r="V2303" s="73">
        <v>78.6</v>
      </c>
      <c r="W2303" s="73">
        <v>137476.0</v>
      </c>
      <c r="X2303" s="73">
        <v>744.0</v>
      </c>
      <c r="Y2303" s="73">
        <v>9.4</v>
      </c>
      <c r="Z2303" s="73">
        <v>54.1</v>
      </c>
      <c r="AA2303" s="73">
        <v>5599.0</v>
      </c>
      <c r="AB2303" s="73">
        <v>5.2</v>
      </c>
      <c r="AC2303" s="75">
        <v>45352.0</v>
      </c>
      <c r="AD2303" s="73">
        <v>93.5</v>
      </c>
      <c r="AE2303" s="73">
        <v>1.2</v>
      </c>
      <c r="AF2303" s="73">
        <v>1.1</v>
      </c>
      <c r="AG2303" s="73">
        <v>0.0</v>
      </c>
      <c r="AH2303" s="73">
        <v>0.0</v>
      </c>
      <c r="AI2303" s="73">
        <v>0.4</v>
      </c>
      <c r="AJ2303" s="73">
        <v>3.8</v>
      </c>
      <c r="AK2303" s="73" t="s">
        <v>6717</v>
      </c>
    </row>
    <row r="2304">
      <c r="A2304" s="73" t="s">
        <v>3345</v>
      </c>
      <c r="B2304" s="74" t="s">
        <v>3345</v>
      </c>
      <c r="C2304" s="73" t="s">
        <v>3346</v>
      </c>
      <c r="D2304" s="73">
        <v>21033.0</v>
      </c>
      <c r="E2304" s="73" t="s">
        <v>1656</v>
      </c>
      <c r="F2304" s="73" t="s">
        <v>1657</v>
      </c>
      <c r="G2304" s="73">
        <v>37.1454</v>
      </c>
      <c r="H2304" s="73">
        <v>-87.8679</v>
      </c>
      <c r="I2304" s="73">
        <v>12635.0</v>
      </c>
      <c r="J2304" s="73">
        <v>14.15</v>
      </c>
      <c r="K2304" s="73">
        <f t="shared" si="1"/>
        <v>0.9733422772</v>
      </c>
      <c r="L2304" s="73">
        <f t="shared" si="2"/>
        <v>1.8</v>
      </c>
      <c r="M2304" s="73">
        <f t="shared" si="3"/>
        <v>2.9650435</v>
      </c>
      <c r="N2304" s="73" t="s">
        <v>1373</v>
      </c>
      <c r="O2304" s="73">
        <v>42.4</v>
      </c>
      <c r="P2304" s="73">
        <v>49.3</v>
      </c>
      <c r="Q2304" s="73">
        <v>50.7</v>
      </c>
      <c r="R2304" s="73">
        <v>50.8</v>
      </c>
      <c r="S2304" s="73">
        <v>2.97</v>
      </c>
      <c r="T2304" s="73">
        <v>52488.0</v>
      </c>
      <c r="U2304" s="73">
        <v>21.4</v>
      </c>
      <c r="V2304" s="73">
        <v>73.1</v>
      </c>
      <c r="W2304" s="73">
        <v>102105.0</v>
      </c>
      <c r="X2304" s="73">
        <v>706.0</v>
      </c>
      <c r="Y2304" s="73">
        <v>16.2</v>
      </c>
      <c r="Z2304" s="73">
        <v>56.4</v>
      </c>
      <c r="AA2304" s="73">
        <v>5852.0</v>
      </c>
      <c r="AB2304" s="73">
        <v>4.7</v>
      </c>
      <c r="AC2304" s="75">
        <v>45352.0</v>
      </c>
      <c r="AD2304" s="73">
        <v>90.4</v>
      </c>
      <c r="AE2304" s="73">
        <v>6.0</v>
      </c>
      <c r="AF2304" s="73">
        <v>0.0</v>
      </c>
      <c r="AG2304" s="73">
        <v>0.0</v>
      </c>
      <c r="AH2304" s="73">
        <v>0.0</v>
      </c>
      <c r="AI2304" s="73">
        <v>1.4</v>
      </c>
      <c r="AJ2304" s="73">
        <v>2.2</v>
      </c>
      <c r="AK2304" s="73" t="s">
        <v>6718</v>
      </c>
    </row>
    <row r="2305">
      <c r="A2305" s="73" t="s">
        <v>6719</v>
      </c>
      <c r="B2305" s="74" t="s">
        <v>6719</v>
      </c>
      <c r="C2305" s="73" t="s">
        <v>6720</v>
      </c>
      <c r="D2305" s="73">
        <v>28135.0</v>
      </c>
      <c r="E2305" s="73" t="s">
        <v>2308</v>
      </c>
      <c r="F2305" s="73" t="s">
        <v>2309</v>
      </c>
      <c r="G2305" s="73">
        <v>33.9505</v>
      </c>
      <c r="H2305" s="73">
        <v>-90.1733</v>
      </c>
      <c r="I2305" s="73">
        <v>12621.0</v>
      </c>
      <c r="J2305" s="73">
        <v>7.55</v>
      </c>
      <c r="K2305" s="73">
        <f t="shared" si="1"/>
        <v>0.9703788822</v>
      </c>
      <c r="L2305" s="73">
        <f t="shared" si="2"/>
        <v>1.8</v>
      </c>
      <c r="M2305" s="73">
        <f t="shared" si="3"/>
        <v>2.9393695</v>
      </c>
      <c r="N2305" s="73" t="s">
        <v>1373</v>
      </c>
      <c r="O2305" s="73">
        <v>37.7</v>
      </c>
      <c r="P2305" s="73">
        <v>53.4</v>
      </c>
      <c r="Q2305" s="73">
        <v>46.6</v>
      </c>
      <c r="R2305" s="73">
        <v>33.5</v>
      </c>
      <c r="S2305" s="73">
        <v>3.61</v>
      </c>
      <c r="T2305" s="73">
        <v>35428.0</v>
      </c>
      <c r="U2305" s="73">
        <v>12.0</v>
      </c>
      <c r="V2305" s="73">
        <v>63.7</v>
      </c>
      <c r="W2305" s="73">
        <v>81213.0</v>
      </c>
      <c r="X2305" s="73">
        <v>682.0</v>
      </c>
      <c r="Y2305" s="73">
        <v>11.7</v>
      </c>
      <c r="Z2305" s="73">
        <v>48.9</v>
      </c>
      <c r="AA2305" s="73">
        <v>4966.0</v>
      </c>
      <c r="AB2305" s="73">
        <v>11.0</v>
      </c>
      <c r="AC2305" s="75">
        <v>45352.0</v>
      </c>
      <c r="AD2305" s="73">
        <v>35.2</v>
      </c>
      <c r="AE2305" s="73">
        <v>61.5</v>
      </c>
      <c r="AF2305" s="73">
        <v>0.1</v>
      </c>
      <c r="AG2305" s="73">
        <v>0.0</v>
      </c>
      <c r="AH2305" s="73">
        <v>0.0</v>
      </c>
      <c r="AI2305" s="73">
        <v>1.3</v>
      </c>
      <c r="AJ2305" s="73">
        <v>1.9</v>
      </c>
      <c r="AK2305" s="73" t="s">
        <v>6721</v>
      </c>
    </row>
    <row r="2306">
      <c r="A2306" s="73" t="s">
        <v>6722</v>
      </c>
      <c r="B2306" s="74" t="s">
        <v>6722</v>
      </c>
      <c r="C2306" s="73" t="s">
        <v>6723</v>
      </c>
      <c r="D2306" s="73">
        <v>13271.0</v>
      </c>
      <c r="E2306" s="73" t="s">
        <v>1525</v>
      </c>
      <c r="F2306" s="73" t="s">
        <v>1526</v>
      </c>
      <c r="G2306" s="73">
        <v>31.9298</v>
      </c>
      <c r="H2306" s="73">
        <v>-82.939</v>
      </c>
      <c r="I2306" s="73">
        <v>12619.0</v>
      </c>
      <c r="J2306" s="73">
        <v>11.14</v>
      </c>
      <c r="K2306" s="73">
        <f t="shared" si="1"/>
        <v>0.9719896687</v>
      </c>
      <c r="L2306" s="73">
        <f t="shared" si="2"/>
        <v>1.8</v>
      </c>
      <c r="M2306" s="73">
        <f t="shared" si="3"/>
        <v>2.9533346</v>
      </c>
      <c r="N2306" s="73" t="s">
        <v>1396</v>
      </c>
      <c r="O2306" s="73">
        <v>40.1</v>
      </c>
      <c r="P2306" s="73">
        <v>59.7</v>
      </c>
      <c r="Q2306" s="73">
        <v>40.3</v>
      </c>
      <c r="R2306" s="73">
        <v>32.9</v>
      </c>
      <c r="S2306" s="73">
        <v>4.14</v>
      </c>
      <c r="T2306" s="73">
        <v>41801.0</v>
      </c>
      <c r="U2306" s="73">
        <v>13.9</v>
      </c>
      <c r="V2306" s="73">
        <v>73.7</v>
      </c>
      <c r="W2306" s="73">
        <v>88107.0</v>
      </c>
      <c r="X2306" s="73">
        <v>644.0</v>
      </c>
      <c r="Y2306" s="73">
        <v>8.1</v>
      </c>
      <c r="Z2306" s="73">
        <v>38.3</v>
      </c>
      <c r="AA2306" s="73">
        <v>3335.0</v>
      </c>
      <c r="AB2306" s="73">
        <v>2.1</v>
      </c>
      <c r="AC2306" s="75">
        <v>45352.0</v>
      </c>
      <c r="AD2306" s="73">
        <v>51.2</v>
      </c>
      <c r="AE2306" s="73">
        <v>35.1</v>
      </c>
      <c r="AF2306" s="73">
        <v>0.2</v>
      </c>
      <c r="AG2306" s="73">
        <v>0.3</v>
      </c>
      <c r="AH2306" s="73">
        <v>0.0</v>
      </c>
      <c r="AI2306" s="73">
        <v>5.4</v>
      </c>
      <c r="AJ2306" s="73">
        <v>7.9</v>
      </c>
      <c r="AK2306" s="73" t="s">
        <v>6724</v>
      </c>
    </row>
    <row r="2307">
      <c r="A2307" s="73" t="s">
        <v>6725</v>
      </c>
      <c r="B2307" s="74" t="s">
        <v>6725</v>
      </c>
      <c r="C2307" s="73" t="s">
        <v>6726</v>
      </c>
      <c r="D2307" s="73">
        <v>30089.0</v>
      </c>
      <c r="E2307" s="73" t="s">
        <v>2570</v>
      </c>
      <c r="F2307" s="73" t="s">
        <v>2571</v>
      </c>
      <c r="G2307" s="73">
        <v>47.6748</v>
      </c>
      <c r="H2307" s="73">
        <v>-115.1333</v>
      </c>
      <c r="I2307" s="73">
        <v>12615.0</v>
      </c>
      <c r="J2307" s="73">
        <v>1.76</v>
      </c>
      <c r="K2307" s="73">
        <f t="shared" si="1"/>
        <v>0.9677866068</v>
      </c>
      <c r="L2307" s="73">
        <f t="shared" si="2"/>
        <v>1.8</v>
      </c>
      <c r="M2307" s="73">
        <f t="shared" si="3"/>
        <v>2.9168464</v>
      </c>
      <c r="N2307" s="73" t="s">
        <v>1502</v>
      </c>
      <c r="O2307" s="73">
        <v>54.7</v>
      </c>
      <c r="P2307" s="73">
        <v>51.8</v>
      </c>
      <c r="Q2307" s="73">
        <v>48.2</v>
      </c>
      <c r="R2307" s="73">
        <v>51.7</v>
      </c>
      <c r="S2307" s="73">
        <v>2.89</v>
      </c>
      <c r="T2307" s="73">
        <v>47110.0</v>
      </c>
      <c r="U2307" s="73">
        <v>18.4</v>
      </c>
      <c r="V2307" s="73">
        <v>78.0</v>
      </c>
      <c r="W2307" s="73">
        <v>276772.0</v>
      </c>
      <c r="X2307" s="73">
        <v>731.0</v>
      </c>
      <c r="Y2307" s="73">
        <v>18.1</v>
      </c>
      <c r="Z2307" s="73">
        <v>40.6</v>
      </c>
      <c r="AA2307" s="73">
        <v>5573.0</v>
      </c>
      <c r="AB2307" s="73">
        <v>5.2</v>
      </c>
      <c r="AC2307" s="75">
        <v>45352.0</v>
      </c>
      <c r="AD2307" s="73">
        <v>90.6</v>
      </c>
      <c r="AE2307" s="73">
        <v>0.3</v>
      </c>
      <c r="AF2307" s="73">
        <v>0.2</v>
      </c>
      <c r="AG2307" s="73">
        <v>3.1</v>
      </c>
      <c r="AH2307" s="73">
        <v>0.1</v>
      </c>
      <c r="AI2307" s="73">
        <v>0.3</v>
      </c>
      <c r="AJ2307" s="73">
        <v>5.4</v>
      </c>
      <c r="AK2307" s="73" t="s">
        <v>6727</v>
      </c>
    </row>
    <row r="2308">
      <c r="A2308" s="73" t="s">
        <v>6728</v>
      </c>
      <c r="B2308" s="74" t="s">
        <v>6728</v>
      </c>
      <c r="C2308" s="73" t="s">
        <v>6729</v>
      </c>
      <c r="D2308" s="73">
        <v>56015.0</v>
      </c>
      <c r="E2308" s="73" t="s">
        <v>3080</v>
      </c>
      <c r="F2308" s="73" t="s">
        <v>3081</v>
      </c>
      <c r="G2308" s="73">
        <v>42.0879</v>
      </c>
      <c r="H2308" s="73">
        <v>-104.3533</v>
      </c>
      <c r="I2308" s="73">
        <v>12592.0</v>
      </c>
      <c r="J2308" s="73">
        <v>2.18</v>
      </c>
      <c r="K2308" s="73">
        <f t="shared" si="1"/>
        <v>0.9679744143</v>
      </c>
      <c r="L2308" s="73">
        <f t="shared" si="2"/>
        <v>1.8</v>
      </c>
      <c r="M2308" s="73">
        <f t="shared" si="3"/>
        <v>2.9184802</v>
      </c>
      <c r="N2308" s="73" t="s">
        <v>1502</v>
      </c>
      <c r="O2308" s="73">
        <v>43.9</v>
      </c>
      <c r="P2308" s="73">
        <v>52.4</v>
      </c>
      <c r="Q2308" s="73">
        <v>47.6</v>
      </c>
      <c r="R2308" s="73">
        <v>54.1</v>
      </c>
      <c r="S2308" s="73">
        <v>2.9</v>
      </c>
      <c r="T2308" s="73">
        <v>62356.0</v>
      </c>
      <c r="U2308" s="73">
        <v>24.3</v>
      </c>
      <c r="V2308" s="73">
        <v>75.3</v>
      </c>
      <c r="W2308" s="73">
        <v>218812.0</v>
      </c>
      <c r="X2308" s="73">
        <v>736.0</v>
      </c>
      <c r="Y2308" s="73">
        <v>24.0</v>
      </c>
      <c r="Z2308" s="73">
        <v>57.0</v>
      </c>
      <c r="AA2308" s="73">
        <v>6281.0</v>
      </c>
      <c r="AB2308" s="73">
        <v>2.6</v>
      </c>
      <c r="AC2308" s="75">
        <v>45352.0</v>
      </c>
      <c r="AD2308" s="73">
        <v>89.0</v>
      </c>
      <c r="AE2308" s="73">
        <v>0.6</v>
      </c>
      <c r="AF2308" s="73">
        <v>0.6</v>
      </c>
      <c r="AG2308" s="73">
        <v>1.3</v>
      </c>
      <c r="AH2308" s="73">
        <v>0.2</v>
      </c>
      <c r="AI2308" s="73">
        <v>1.6</v>
      </c>
      <c r="AJ2308" s="73">
        <v>6.5</v>
      </c>
      <c r="AK2308" s="73" t="s">
        <v>6730</v>
      </c>
    </row>
    <row r="2309">
      <c r="A2309" s="73" t="s">
        <v>1969</v>
      </c>
      <c r="B2309" s="74" t="s">
        <v>1969</v>
      </c>
      <c r="C2309" s="73" t="s">
        <v>1970</v>
      </c>
      <c r="D2309" s="73">
        <v>20001.0</v>
      </c>
      <c r="E2309" s="73" t="s">
        <v>1745</v>
      </c>
      <c r="F2309" s="73" t="s">
        <v>1746</v>
      </c>
      <c r="G2309" s="73">
        <v>37.8857</v>
      </c>
      <c r="H2309" s="73">
        <v>-95.3014</v>
      </c>
      <c r="I2309" s="73">
        <v>12554.0</v>
      </c>
      <c r="J2309" s="73">
        <v>9.69</v>
      </c>
      <c r="K2309" s="73">
        <f t="shared" si="1"/>
        <v>0.9713387508</v>
      </c>
      <c r="L2309" s="73">
        <f t="shared" si="2"/>
        <v>1.8</v>
      </c>
      <c r="M2309" s="73">
        <f t="shared" si="3"/>
        <v>2.9476941</v>
      </c>
      <c r="N2309" s="73" t="s">
        <v>1373</v>
      </c>
      <c r="O2309" s="73">
        <v>41.1</v>
      </c>
      <c r="P2309" s="73">
        <v>49.4</v>
      </c>
      <c r="Q2309" s="73">
        <v>50.6</v>
      </c>
      <c r="R2309" s="73">
        <v>50.2</v>
      </c>
      <c r="S2309" s="73">
        <v>3.03</v>
      </c>
      <c r="T2309" s="73">
        <v>55059.0</v>
      </c>
      <c r="U2309" s="73">
        <v>20.0</v>
      </c>
      <c r="V2309" s="73">
        <v>72.8</v>
      </c>
      <c r="W2309" s="73">
        <v>98451.0</v>
      </c>
      <c r="X2309" s="73">
        <v>703.0</v>
      </c>
      <c r="Y2309" s="73">
        <v>19.6</v>
      </c>
      <c r="Z2309" s="73">
        <v>60.7</v>
      </c>
      <c r="AA2309" s="73">
        <v>6049.0</v>
      </c>
      <c r="AB2309" s="73">
        <v>7.3</v>
      </c>
      <c r="AC2309" s="75">
        <v>45352.0</v>
      </c>
      <c r="AD2309" s="73">
        <v>91.1</v>
      </c>
      <c r="AE2309" s="73">
        <v>1.7</v>
      </c>
      <c r="AF2309" s="73">
        <v>0.8</v>
      </c>
      <c r="AG2309" s="73">
        <v>0.8</v>
      </c>
      <c r="AH2309" s="73">
        <v>0.9</v>
      </c>
      <c r="AI2309" s="73">
        <v>0.2</v>
      </c>
      <c r="AJ2309" s="73">
        <v>4.4</v>
      </c>
      <c r="AK2309" s="73" t="s">
        <v>6731</v>
      </c>
    </row>
    <row r="2310">
      <c r="A2310" s="73" t="s">
        <v>6732</v>
      </c>
      <c r="B2310" s="74" t="s">
        <v>6732</v>
      </c>
      <c r="C2310" s="73" t="s">
        <v>6733</v>
      </c>
      <c r="D2310" s="73">
        <v>13049.0</v>
      </c>
      <c r="E2310" s="73" t="s">
        <v>1525</v>
      </c>
      <c r="F2310" s="73" t="s">
        <v>1526</v>
      </c>
      <c r="G2310" s="73">
        <v>30.7817</v>
      </c>
      <c r="H2310" s="73">
        <v>-82.1379</v>
      </c>
      <c r="I2310" s="73">
        <v>12547.0</v>
      </c>
      <c r="J2310" s="73">
        <v>6.21</v>
      </c>
      <c r="K2310" s="73">
        <f t="shared" si="1"/>
        <v>0.969778326</v>
      </c>
      <c r="L2310" s="73">
        <f t="shared" si="2"/>
        <v>1.8</v>
      </c>
      <c r="M2310" s="73">
        <f t="shared" si="3"/>
        <v>2.9341569</v>
      </c>
      <c r="N2310" s="73" t="s">
        <v>1396</v>
      </c>
      <c r="O2310" s="73">
        <v>39.4</v>
      </c>
      <c r="P2310" s="73">
        <v>58.4</v>
      </c>
      <c r="Q2310" s="73">
        <v>41.6</v>
      </c>
      <c r="R2310" s="73">
        <v>37.4</v>
      </c>
      <c r="S2310" s="73">
        <v>3.57</v>
      </c>
      <c r="T2310" s="73">
        <v>45770.0</v>
      </c>
      <c r="U2310" s="73">
        <v>16.4</v>
      </c>
      <c r="V2310" s="73">
        <v>73.9</v>
      </c>
      <c r="W2310" s="73">
        <v>111692.0</v>
      </c>
      <c r="X2310" s="73">
        <v>704.0</v>
      </c>
      <c r="Y2310" s="73">
        <v>12.2</v>
      </c>
      <c r="Z2310" s="73">
        <v>52.0</v>
      </c>
      <c r="AA2310" s="73">
        <v>5138.0</v>
      </c>
      <c r="AB2310" s="73">
        <v>8.3</v>
      </c>
      <c r="AC2310" s="75">
        <v>45352.0</v>
      </c>
      <c r="AD2310" s="73">
        <v>62.9</v>
      </c>
      <c r="AE2310" s="73">
        <v>28.7</v>
      </c>
      <c r="AF2310" s="73">
        <v>0.8</v>
      </c>
      <c r="AG2310" s="73">
        <v>0.6</v>
      </c>
      <c r="AH2310" s="73">
        <v>0.0</v>
      </c>
      <c r="AI2310" s="73">
        <v>1.2</v>
      </c>
      <c r="AJ2310" s="73">
        <v>5.8</v>
      </c>
      <c r="AK2310" s="73" t="s">
        <v>6734</v>
      </c>
    </row>
    <row r="2311">
      <c r="A2311" s="73" t="s">
        <v>6735</v>
      </c>
      <c r="B2311" s="74" t="s">
        <v>6735</v>
      </c>
      <c r="C2311" s="73" t="s">
        <v>6736</v>
      </c>
      <c r="D2311" s="73">
        <v>13281.0</v>
      </c>
      <c r="E2311" s="73" t="s">
        <v>1525</v>
      </c>
      <c r="F2311" s="73" t="s">
        <v>1526</v>
      </c>
      <c r="G2311" s="73">
        <v>34.9167</v>
      </c>
      <c r="H2311" s="73">
        <v>-83.7373</v>
      </c>
      <c r="I2311" s="73">
        <v>12546.0</v>
      </c>
      <c r="J2311" s="73">
        <v>29.1</v>
      </c>
      <c r="K2311" s="73">
        <f t="shared" si="1"/>
        <v>0.9800883253</v>
      </c>
      <c r="L2311" s="73">
        <f t="shared" si="2"/>
        <v>1.8</v>
      </c>
      <c r="M2311" s="73">
        <f t="shared" si="3"/>
        <v>3.023199</v>
      </c>
      <c r="N2311" s="73" t="s">
        <v>1396</v>
      </c>
      <c r="O2311" s="73">
        <v>56.3</v>
      </c>
      <c r="P2311" s="73">
        <v>48.1</v>
      </c>
      <c r="Q2311" s="73">
        <v>51.9</v>
      </c>
      <c r="R2311" s="73">
        <v>56.4</v>
      </c>
      <c r="S2311" s="73">
        <v>2.6</v>
      </c>
      <c r="T2311" s="73">
        <v>55574.0</v>
      </c>
      <c r="U2311" s="73">
        <v>22.1</v>
      </c>
      <c r="V2311" s="73">
        <v>79.1</v>
      </c>
      <c r="W2311" s="73">
        <v>274283.0</v>
      </c>
      <c r="X2311" s="73">
        <v>839.0</v>
      </c>
      <c r="Y2311" s="73">
        <v>32.0</v>
      </c>
      <c r="Z2311" s="73">
        <v>43.8</v>
      </c>
      <c r="AA2311" s="73">
        <v>4267.0</v>
      </c>
      <c r="AB2311" s="73">
        <v>5.5</v>
      </c>
      <c r="AC2311" s="75">
        <v>45352.0</v>
      </c>
      <c r="AD2311" s="73">
        <v>94.0</v>
      </c>
      <c r="AE2311" s="73">
        <v>1.6</v>
      </c>
      <c r="AF2311" s="73">
        <v>0.2</v>
      </c>
      <c r="AG2311" s="73">
        <v>0.3</v>
      </c>
      <c r="AH2311" s="73">
        <v>0.0</v>
      </c>
      <c r="AI2311" s="73">
        <v>0.5</v>
      </c>
      <c r="AJ2311" s="73">
        <v>3.2</v>
      </c>
      <c r="AK2311" s="73" t="s">
        <v>6737</v>
      </c>
    </row>
    <row r="2312">
      <c r="A2312" s="73" t="s">
        <v>6738</v>
      </c>
      <c r="B2312" s="74" t="s">
        <v>6738</v>
      </c>
      <c r="C2312" s="73" t="s">
        <v>6739</v>
      </c>
      <c r="D2312" s="73">
        <v>48063.0</v>
      </c>
      <c r="E2312" s="73" t="s">
        <v>1377</v>
      </c>
      <c r="F2312" s="73" t="s">
        <v>1378</v>
      </c>
      <c r="G2312" s="73">
        <v>32.9732</v>
      </c>
      <c r="H2312" s="73">
        <v>-94.9785</v>
      </c>
      <c r="I2312" s="73">
        <v>12543.0</v>
      </c>
      <c r="J2312" s="73">
        <v>24.73</v>
      </c>
      <c r="K2312" s="73">
        <f t="shared" si="1"/>
        <v>0.9781115819</v>
      </c>
      <c r="L2312" s="73">
        <f t="shared" si="2"/>
        <v>1.8</v>
      </c>
      <c r="M2312" s="73">
        <f t="shared" si="3"/>
        <v>3.0061997</v>
      </c>
      <c r="N2312" s="73" t="s">
        <v>1373</v>
      </c>
      <c r="O2312" s="73">
        <v>39.0</v>
      </c>
      <c r="P2312" s="73">
        <v>47.9</v>
      </c>
      <c r="Q2312" s="73">
        <v>52.1</v>
      </c>
      <c r="R2312" s="73">
        <v>47.7</v>
      </c>
      <c r="S2312" s="73">
        <v>3.43</v>
      </c>
      <c r="T2312" s="73">
        <v>53968.0</v>
      </c>
      <c r="U2312" s="73">
        <v>23.9</v>
      </c>
      <c r="V2312" s="73">
        <v>78.3</v>
      </c>
      <c r="W2312" s="73">
        <v>146186.0</v>
      </c>
      <c r="X2312" s="73">
        <v>767.0</v>
      </c>
      <c r="Y2312" s="73">
        <v>20.7</v>
      </c>
      <c r="Z2312" s="73">
        <v>57.6</v>
      </c>
      <c r="AA2312" s="73">
        <v>5173.0</v>
      </c>
      <c r="AB2312" s="73">
        <v>5.4</v>
      </c>
      <c r="AC2312" s="75">
        <v>45352.0</v>
      </c>
      <c r="AD2312" s="73">
        <v>65.3</v>
      </c>
      <c r="AE2312" s="73">
        <v>15.0</v>
      </c>
      <c r="AF2312" s="73">
        <v>0.7</v>
      </c>
      <c r="AG2312" s="73">
        <v>0.0</v>
      </c>
      <c r="AH2312" s="73">
        <v>0.0</v>
      </c>
      <c r="AI2312" s="73">
        <v>9.3</v>
      </c>
      <c r="AJ2312" s="73">
        <v>9.6</v>
      </c>
      <c r="AK2312" s="73" t="s">
        <v>6740</v>
      </c>
    </row>
    <row r="2313">
      <c r="A2313" s="73" t="s">
        <v>6741</v>
      </c>
      <c r="B2313" s="74" t="s">
        <v>6741</v>
      </c>
      <c r="C2313" s="73" t="s">
        <v>6742</v>
      </c>
      <c r="D2313" s="73">
        <v>54007.0</v>
      </c>
      <c r="E2313" s="73" t="s">
        <v>2485</v>
      </c>
      <c r="F2313" s="73" t="s">
        <v>2486</v>
      </c>
      <c r="G2313" s="73">
        <v>38.6999</v>
      </c>
      <c r="H2313" s="73">
        <v>-80.7193</v>
      </c>
      <c r="I2313" s="73">
        <v>12505.0</v>
      </c>
      <c r="J2313" s="73">
        <v>9.45</v>
      </c>
      <c r="K2313" s="73">
        <f t="shared" si="1"/>
        <v>0.9712310548</v>
      </c>
      <c r="L2313" s="73">
        <f t="shared" si="2"/>
        <v>1.8</v>
      </c>
      <c r="M2313" s="73">
        <f t="shared" si="3"/>
        <v>2.9467605</v>
      </c>
      <c r="N2313" s="73" t="s">
        <v>1396</v>
      </c>
      <c r="O2313" s="73">
        <v>46.8</v>
      </c>
      <c r="P2313" s="73">
        <v>51.2</v>
      </c>
      <c r="Q2313" s="73">
        <v>48.8</v>
      </c>
      <c r="R2313" s="73">
        <v>47.2</v>
      </c>
      <c r="S2313" s="73">
        <v>3.18</v>
      </c>
      <c r="T2313" s="73">
        <v>42245.0</v>
      </c>
      <c r="U2313" s="73">
        <v>11.8</v>
      </c>
      <c r="V2313" s="73">
        <v>81.5</v>
      </c>
      <c r="W2313" s="73">
        <v>95359.0</v>
      </c>
      <c r="X2313" s="73">
        <v>595.0</v>
      </c>
      <c r="Y2313" s="73">
        <v>11.7</v>
      </c>
      <c r="Z2313" s="73">
        <v>42.6</v>
      </c>
      <c r="AA2313" s="73">
        <v>5051.0</v>
      </c>
      <c r="AB2313" s="73">
        <v>14.4</v>
      </c>
      <c r="AC2313" s="75">
        <v>45352.0</v>
      </c>
      <c r="AD2313" s="73">
        <v>89.5</v>
      </c>
      <c r="AE2313" s="73">
        <v>1.0</v>
      </c>
      <c r="AF2313" s="73">
        <v>0.1</v>
      </c>
      <c r="AG2313" s="73">
        <v>0.3</v>
      </c>
      <c r="AH2313" s="73">
        <v>0.0</v>
      </c>
      <c r="AI2313" s="73">
        <v>0.1</v>
      </c>
      <c r="AJ2313" s="73">
        <v>9.1</v>
      </c>
      <c r="AK2313" s="73" t="s">
        <v>6743</v>
      </c>
    </row>
    <row r="2314">
      <c r="A2314" s="73" t="s">
        <v>6744</v>
      </c>
      <c r="B2314" s="74" t="s">
        <v>6744</v>
      </c>
      <c r="C2314" s="73" t="s">
        <v>6745</v>
      </c>
      <c r="D2314" s="73">
        <v>28161.0</v>
      </c>
      <c r="E2314" s="73" t="s">
        <v>2308</v>
      </c>
      <c r="F2314" s="73" t="s">
        <v>2309</v>
      </c>
      <c r="G2314" s="73">
        <v>34.0282</v>
      </c>
      <c r="H2314" s="73">
        <v>-89.7077</v>
      </c>
      <c r="I2314" s="73">
        <v>12499.0</v>
      </c>
      <c r="J2314" s="73">
        <v>10.33</v>
      </c>
      <c r="K2314" s="73">
        <f t="shared" si="1"/>
        <v>0.9716259987</v>
      </c>
      <c r="L2314" s="73">
        <f t="shared" si="2"/>
        <v>1.8</v>
      </c>
      <c r="M2314" s="73">
        <f t="shared" si="3"/>
        <v>2.9501837</v>
      </c>
      <c r="N2314" s="73" t="s">
        <v>1373</v>
      </c>
      <c r="O2314" s="73">
        <v>41.8</v>
      </c>
      <c r="P2314" s="73">
        <v>47.9</v>
      </c>
      <c r="Q2314" s="73">
        <v>52.1</v>
      </c>
      <c r="R2314" s="73">
        <v>45.6</v>
      </c>
      <c r="S2314" s="73">
        <v>3.14</v>
      </c>
      <c r="T2314" s="73">
        <v>47006.0</v>
      </c>
      <c r="U2314" s="73">
        <v>15.6</v>
      </c>
      <c r="V2314" s="73">
        <v>69.7</v>
      </c>
      <c r="W2314" s="73">
        <v>98764.0</v>
      </c>
      <c r="X2314" s="73">
        <v>683.0</v>
      </c>
      <c r="Y2314" s="73">
        <v>12.3</v>
      </c>
      <c r="Z2314" s="73">
        <v>52.2</v>
      </c>
      <c r="AA2314" s="73">
        <v>4784.0</v>
      </c>
      <c r="AB2314" s="73">
        <v>5.0</v>
      </c>
      <c r="AC2314" s="75">
        <v>45352.0</v>
      </c>
      <c r="AD2314" s="73">
        <v>60.1</v>
      </c>
      <c r="AE2314" s="73">
        <v>38.4</v>
      </c>
      <c r="AF2314" s="73">
        <v>0.1</v>
      </c>
      <c r="AG2314" s="73">
        <v>0.2</v>
      </c>
      <c r="AH2314" s="73">
        <v>0.0</v>
      </c>
      <c r="AI2314" s="73">
        <v>0.2</v>
      </c>
      <c r="AJ2314" s="73">
        <v>1.0</v>
      </c>
      <c r="AK2314" s="73" t="s">
        <v>6746</v>
      </c>
    </row>
    <row r="2315">
      <c r="A2315" s="73" t="s">
        <v>1954</v>
      </c>
      <c r="B2315" s="74" t="s">
        <v>1954</v>
      </c>
      <c r="C2315" s="73" t="s">
        <v>1955</v>
      </c>
      <c r="D2315" s="73">
        <v>18131.0</v>
      </c>
      <c r="E2315" s="73" t="s">
        <v>1563</v>
      </c>
      <c r="F2315" s="73" t="s">
        <v>1564</v>
      </c>
      <c r="G2315" s="73">
        <v>41.0419</v>
      </c>
      <c r="H2315" s="73">
        <v>-86.6988</v>
      </c>
      <c r="I2315" s="73">
        <v>12498.0</v>
      </c>
      <c r="J2315" s="73">
        <v>11.13</v>
      </c>
      <c r="K2315" s="73">
        <f t="shared" si="1"/>
        <v>0.9719851781</v>
      </c>
      <c r="L2315" s="73">
        <f t="shared" si="2"/>
        <v>1.8</v>
      </c>
      <c r="M2315" s="73">
        <f t="shared" si="3"/>
        <v>2.9532957</v>
      </c>
      <c r="N2315" s="73" t="s">
        <v>6747</v>
      </c>
      <c r="O2315" s="73">
        <v>41.9</v>
      </c>
      <c r="P2315" s="73">
        <v>50.0</v>
      </c>
      <c r="Q2315" s="73">
        <v>50.0</v>
      </c>
      <c r="R2315" s="73">
        <v>47.4</v>
      </c>
      <c r="S2315" s="73">
        <v>3.24</v>
      </c>
      <c r="T2315" s="73">
        <v>56823.0</v>
      </c>
      <c r="U2315" s="73">
        <v>22.9</v>
      </c>
      <c r="V2315" s="73">
        <v>76.7</v>
      </c>
      <c r="W2315" s="73">
        <v>131412.0</v>
      </c>
      <c r="X2315" s="73">
        <v>702.0</v>
      </c>
      <c r="Y2315" s="73">
        <v>14.0</v>
      </c>
      <c r="Z2315" s="73">
        <v>61.9</v>
      </c>
      <c r="AA2315" s="73">
        <v>6605.0</v>
      </c>
      <c r="AB2315" s="73">
        <v>3.8</v>
      </c>
      <c r="AC2315" s="75">
        <v>45352.0</v>
      </c>
      <c r="AD2315" s="73">
        <v>93.1</v>
      </c>
      <c r="AE2315" s="73">
        <v>0.2</v>
      </c>
      <c r="AF2315" s="73">
        <v>0.3</v>
      </c>
      <c r="AG2315" s="73">
        <v>0.1</v>
      </c>
      <c r="AH2315" s="73">
        <v>0.3</v>
      </c>
      <c r="AI2315" s="73">
        <v>2.2</v>
      </c>
      <c r="AJ2315" s="73">
        <v>3.9</v>
      </c>
      <c r="AK2315" s="73" t="s">
        <v>6748</v>
      </c>
    </row>
    <row r="2316">
      <c r="A2316" s="73" t="s">
        <v>6749</v>
      </c>
      <c r="B2316" s="74" t="s">
        <v>6749</v>
      </c>
      <c r="C2316" s="73" t="s">
        <v>6750</v>
      </c>
      <c r="D2316" s="73">
        <v>51735.0</v>
      </c>
      <c r="E2316" s="73" t="s">
        <v>1509</v>
      </c>
      <c r="F2316" s="73" t="s">
        <v>1510</v>
      </c>
      <c r="G2316" s="73">
        <v>37.1309</v>
      </c>
      <c r="H2316" s="73">
        <v>-76.3569</v>
      </c>
      <c r="I2316" s="73">
        <v>12479.0</v>
      </c>
      <c r="J2316" s="73">
        <v>313.75</v>
      </c>
      <c r="K2316" s="73">
        <f t="shared" si="1"/>
        <v>1.117837166</v>
      </c>
      <c r="L2316" s="73">
        <f t="shared" si="2"/>
        <v>1.8</v>
      </c>
      <c r="M2316" s="73">
        <f t="shared" si="3"/>
        <v>4.1304875</v>
      </c>
      <c r="N2316" s="73" t="s">
        <v>1396</v>
      </c>
      <c r="O2316" s="73">
        <v>42.4</v>
      </c>
      <c r="P2316" s="73">
        <v>50.3</v>
      </c>
      <c r="Q2316" s="73">
        <v>49.7</v>
      </c>
      <c r="R2316" s="73">
        <v>67.1</v>
      </c>
      <c r="S2316" s="73">
        <v>2.95</v>
      </c>
      <c r="T2316" s="73">
        <v>114503.0</v>
      </c>
      <c r="U2316" s="73">
        <v>59.4</v>
      </c>
      <c r="V2316" s="73">
        <v>82.1</v>
      </c>
      <c r="W2316" s="73">
        <v>406693.0</v>
      </c>
      <c r="X2316" s="73">
        <v>1584.0</v>
      </c>
      <c r="Y2316" s="73">
        <v>38.5</v>
      </c>
      <c r="Z2316" s="73">
        <v>64.5</v>
      </c>
      <c r="AA2316" s="73">
        <v>6567.0</v>
      </c>
      <c r="AB2316" s="73">
        <v>1.4</v>
      </c>
      <c r="AC2316" s="75">
        <v>45352.0</v>
      </c>
      <c r="AD2316" s="73">
        <v>92.5</v>
      </c>
      <c r="AE2316" s="73">
        <v>1.8</v>
      </c>
      <c r="AF2316" s="73">
        <v>2.1</v>
      </c>
      <c r="AG2316" s="73">
        <v>0.1</v>
      </c>
      <c r="AH2316" s="73">
        <v>0.0</v>
      </c>
      <c r="AI2316" s="73">
        <v>0.6</v>
      </c>
      <c r="AJ2316" s="73">
        <v>2.9</v>
      </c>
      <c r="AK2316" s="73" t="s">
        <v>6751</v>
      </c>
    </row>
    <row r="2317">
      <c r="A2317" s="73" t="s">
        <v>3602</v>
      </c>
      <c r="B2317" s="74" t="s">
        <v>3602</v>
      </c>
      <c r="C2317" s="73" t="s">
        <v>3603</v>
      </c>
      <c r="D2317" s="73">
        <v>27023.0</v>
      </c>
      <c r="E2317" s="73" t="s">
        <v>1489</v>
      </c>
      <c r="F2317" s="73" t="s">
        <v>1490</v>
      </c>
      <c r="G2317" s="73">
        <v>45.0223</v>
      </c>
      <c r="H2317" s="73">
        <v>-95.5667</v>
      </c>
      <c r="I2317" s="73">
        <v>12466.0</v>
      </c>
      <c r="J2317" s="73">
        <v>8.28</v>
      </c>
      <c r="K2317" s="73">
        <f t="shared" si="1"/>
        <v>0.9707062074</v>
      </c>
      <c r="L2317" s="73">
        <f t="shared" si="2"/>
        <v>1.8</v>
      </c>
      <c r="M2317" s="73">
        <f t="shared" si="3"/>
        <v>2.9422092</v>
      </c>
      <c r="N2317" s="73" t="s">
        <v>1373</v>
      </c>
      <c r="O2317" s="73">
        <v>41.8</v>
      </c>
      <c r="P2317" s="73">
        <v>50.5</v>
      </c>
      <c r="Q2317" s="73">
        <v>49.5</v>
      </c>
      <c r="R2317" s="73">
        <v>52.2</v>
      </c>
      <c r="S2317" s="73">
        <v>3.08</v>
      </c>
      <c r="T2317" s="73">
        <v>62112.0</v>
      </c>
      <c r="U2317" s="73">
        <v>26.1</v>
      </c>
      <c r="V2317" s="73">
        <v>70.8</v>
      </c>
      <c r="W2317" s="73">
        <v>137376.0</v>
      </c>
      <c r="X2317" s="73">
        <v>788.0</v>
      </c>
      <c r="Y2317" s="73">
        <v>19.8</v>
      </c>
      <c r="Z2317" s="73">
        <v>63.8</v>
      </c>
      <c r="AA2317" s="73">
        <v>6507.0</v>
      </c>
      <c r="AB2317" s="73">
        <v>5.2</v>
      </c>
      <c r="AC2317" s="75">
        <v>45352.0</v>
      </c>
      <c r="AD2317" s="73">
        <v>86.7</v>
      </c>
      <c r="AE2317" s="73">
        <v>1.1</v>
      </c>
      <c r="AF2317" s="73">
        <v>1.2</v>
      </c>
      <c r="AG2317" s="73">
        <v>1.4</v>
      </c>
      <c r="AH2317" s="73">
        <v>1.5</v>
      </c>
      <c r="AI2317" s="73">
        <v>6.0</v>
      </c>
      <c r="AJ2317" s="73">
        <v>2.0</v>
      </c>
      <c r="AK2317" s="73" t="s">
        <v>6752</v>
      </c>
    </row>
    <row r="2318">
      <c r="A2318" s="73" t="s">
        <v>1668</v>
      </c>
      <c r="B2318" s="74" t="s">
        <v>1668</v>
      </c>
      <c r="C2318" s="73" t="s">
        <v>1669</v>
      </c>
      <c r="D2318" s="73">
        <v>54063.0</v>
      </c>
      <c r="E2318" s="73" t="s">
        <v>2485</v>
      </c>
      <c r="F2318" s="73" t="s">
        <v>2486</v>
      </c>
      <c r="G2318" s="73">
        <v>37.5604</v>
      </c>
      <c r="H2318" s="73">
        <v>-80.5505</v>
      </c>
      <c r="I2318" s="73">
        <v>12438.0</v>
      </c>
      <c r="J2318" s="73">
        <v>10.16</v>
      </c>
      <c r="K2318" s="73">
        <f t="shared" si="1"/>
        <v>0.9715496902</v>
      </c>
      <c r="L2318" s="73">
        <f t="shared" si="2"/>
        <v>1.8</v>
      </c>
      <c r="M2318" s="73">
        <f t="shared" si="3"/>
        <v>2.9495224</v>
      </c>
      <c r="N2318" s="73" t="s">
        <v>1396</v>
      </c>
      <c r="O2318" s="73">
        <v>45.9</v>
      </c>
      <c r="P2318" s="73">
        <v>49.9</v>
      </c>
      <c r="Q2318" s="73">
        <v>50.1</v>
      </c>
      <c r="R2318" s="73">
        <v>48.1</v>
      </c>
      <c r="S2318" s="73">
        <v>3.36</v>
      </c>
      <c r="T2318" s="73">
        <v>52392.0</v>
      </c>
      <c r="U2318" s="73">
        <v>16.4</v>
      </c>
      <c r="V2318" s="73">
        <v>81.7</v>
      </c>
      <c r="W2318" s="73">
        <v>142246.0</v>
      </c>
      <c r="X2318" s="73">
        <v>658.0</v>
      </c>
      <c r="Y2318" s="73">
        <v>15.2</v>
      </c>
      <c r="Z2318" s="73">
        <v>50.6</v>
      </c>
      <c r="AA2318" s="73">
        <v>6093.0</v>
      </c>
      <c r="AB2318" s="73">
        <v>10.6</v>
      </c>
      <c r="AC2318" s="75">
        <v>45352.0</v>
      </c>
      <c r="AD2318" s="73">
        <v>96.2</v>
      </c>
      <c r="AE2318" s="73">
        <v>0.7</v>
      </c>
      <c r="AF2318" s="73">
        <v>0.0</v>
      </c>
      <c r="AG2318" s="73">
        <v>0.0</v>
      </c>
      <c r="AH2318" s="73">
        <v>0.0</v>
      </c>
      <c r="AI2318" s="73">
        <v>0.1</v>
      </c>
      <c r="AJ2318" s="73">
        <v>3.1</v>
      </c>
      <c r="AK2318" s="73" t="s">
        <v>6753</v>
      </c>
    </row>
    <row r="2319">
      <c r="A2319" s="73" t="s">
        <v>6754</v>
      </c>
      <c r="B2319" s="74" t="s">
        <v>6754</v>
      </c>
      <c r="C2319" s="73" t="s">
        <v>6755</v>
      </c>
      <c r="D2319" s="73">
        <v>13023.0</v>
      </c>
      <c r="E2319" s="73" t="s">
        <v>1525</v>
      </c>
      <c r="F2319" s="73" t="s">
        <v>1526</v>
      </c>
      <c r="G2319" s="73">
        <v>32.4345</v>
      </c>
      <c r="H2319" s="73">
        <v>-83.3278</v>
      </c>
      <c r="I2319" s="73">
        <v>12413.0</v>
      </c>
      <c r="J2319" s="73">
        <v>22.2</v>
      </c>
      <c r="K2319" s="73">
        <f t="shared" si="1"/>
        <v>0.9769689743</v>
      </c>
      <c r="L2319" s="73">
        <f t="shared" si="2"/>
        <v>1.8</v>
      </c>
      <c r="M2319" s="73">
        <f t="shared" si="3"/>
        <v>2.996358</v>
      </c>
      <c r="N2319" s="73" t="s">
        <v>1396</v>
      </c>
      <c r="O2319" s="73">
        <v>37.7</v>
      </c>
      <c r="P2319" s="73">
        <v>48.7</v>
      </c>
      <c r="Q2319" s="73">
        <v>51.3</v>
      </c>
      <c r="R2319" s="73">
        <v>44.4</v>
      </c>
      <c r="S2319" s="73">
        <v>3.09</v>
      </c>
      <c r="T2319" s="73">
        <v>56021.0</v>
      </c>
      <c r="U2319" s="73">
        <v>22.9</v>
      </c>
      <c r="V2319" s="73">
        <v>74.9</v>
      </c>
      <c r="W2319" s="73">
        <v>116328.0</v>
      </c>
      <c r="X2319" s="73">
        <v>757.0</v>
      </c>
      <c r="Y2319" s="73">
        <v>18.6</v>
      </c>
      <c r="Z2319" s="73">
        <v>51.3</v>
      </c>
      <c r="AA2319" s="73">
        <v>4947.0</v>
      </c>
      <c r="AB2319" s="73">
        <v>6.1</v>
      </c>
      <c r="AC2319" s="75">
        <v>45352.0</v>
      </c>
      <c r="AD2319" s="73">
        <v>70.3</v>
      </c>
      <c r="AE2319" s="73">
        <v>26.3</v>
      </c>
      <c r="AF2319" s="73">
        <v>0.9</v>
      </c>
      <c r="AG2319" s="73">
        <v>0.0</v>
      </c>
      <c r="AH2319" s="73">
        <v>0.0</v>
      </c>
      <c r="AI2319" s="73">
        <v>0.5</v>
      </c>
      <c r="AJ2319" s="73">
        <v>1.9</v>
      </c>
      <c r="AK2319" s="73" t="s">
        <v>6756</v>
      </c>
    </row>
    <row r="2320">
      <c r="A2320" s="73" t="s">
        <v>4917</v>
      </c>
      <c r="B2320" s="74" t="s">
        <v>4917</v>
      </c>
      <c r="C2320" s="73" t="s">
        <v>4918</v>
      </c>
      <c r="D2320" s="73">
        <v>5137.0</v>
      </c>
      <c r="E2320" s="73" t="s">
        <v>1956</v>
      </c>
      <c r="F2320" s="73" t="s">
        <v>1957</v>
      </c>
      <c r="G2320" s="73">
        <v>35.8599</v>
      </c>
      <c r="H2320" s="73">
        <v>-92.1568</v>
      </c>
      <c r="I2320" s="73">
        <v>12393.0</v>
      </c>
      <c r="J2320" s="73">
        <v>7.89</v>
      </c>
      <c r="K2320" s="73">
        <f t="shared" si="1"/>
        <v>0.9705313213</v>
      </c>
      <c r="L2320" s="73">
        <f t="shared" si="2"/>
        <v>1.8</v>
      </c>
      <c r="M2320" s="73">
        <f t="shared" si="3"/>
        <v>2.9406921</v>
      </c>
      <c r="N2320" s="73" t="s">
        <v>1373</v>
      </c>
      <c r="O2320" s="73">
        <v>49.5</v>
      </c>
      <c r="P2320" s="73">
        <v>49.3</v>
      </c>
      <c r="Q2320" s="73">
        <v>50.7</v>
      </c>
      <c r="R2320" s="73">
        <v>43.0</v>
      </c>
      <c r="S2320" s="73">
        <v>3.23</v>
      </c>
      <c r="T2320" s="73">
        <v>37664.0</v>
      </c>
      <c r="U2320" s="73">
        <v>9.9</v>
      </c>
      <c r="V2320" s="73">
        <v>72.3</v>
      </c>
      <c r="W2320" s="73">
        <v>153484.0</v>
      </c>
      <c r="X2320" s="73">
        <v>669.0</v>
      </c>
      <c r="Y2320" s="73">
        <v>14.4</v>
      </c>
      <c r="Z2320" s="73">
        <v>40.4</v>
      </c>
      <c r="AA2320" s="73">
        <v>4552.0</v>
      </c>
      <c r="AB2320" s="73">
        <v>5.4</v>
      </c>
      <c r="AC2320" s="75">
        <v>45352.0</v>
      </c>
      <c r="AD2320" s="73">
        <v>90.8</v>
      </c>
      <c r="AE2320" s="73">
        <v>0.1</v>
      </c>
      <c r="AF2320" s="73">
        <v>0.4</v>
      </c>
      <c r="AG2320" s="73">
        <v>0.6</v>
      </c>
      <c r="AH2320" s="73">
        <v>0.0</v>
      </c>
      <c r="AI2320" s="73">
        <v>1.5</v>
      </c>
      <c r="AJ2320" s="73">
        <v>6.6</v>
      </c>
      <c r="AK2320" s="73" t="s">
        <v>6757</v>
      </c>
    </row>
    <row r="2321">
      <c r="A2321" s="73" t="s">
        <v>6758</v>
      </c>
      <c r="B2321" s="74" t="s">
        <v>6758</v>
      </c>
      <c r="C2321" s="73" t="s">
        <v>6759</v>
      </c>
      <c r="D2321" s="73">
        <v>35007.0</v>
      </c>
      <c r="E2321" s="73" t="s">
        <v>1703</v>
      </c>
      <c r="F2321" s="73" t="s">
        <v>1704</v>
      </c>
      <c r="G2321" s="73">
        <v>36.6061</v>
      </c>
      <c r="H2321" s="73">
        <v>-104.6468</v>
      </c>
      <c r="I2321" s="73">
        <v>12370.0</v>
      </c>
      <c r="J2321" s="73">
        <v>1.27</v>
      </c>
      <c r="K2321" s="73">
        <f t="shared" si="1"/>
        <v>0.9675675441</v>
      </c>
      <c r="L2321" s="73">
        <f t="shared" si="2"/>
        <v>1.8</v>
      </c>
      <c r="M2321" s="73">
        <f t="shared" si="3"/>
        <v>2.9149403</v>
      </c>
      <c r="N2321" s="73" t="s">
        <v>1502</v>
      </c>
      <c r="O2321" s="73">
        <v>49.2</v>
      </c>
      <c r="P2321" s="73">
        <v>50.7</v>
      </c>
      <c r="Q2321" s="73">
        <v>49.3</v>
      </c>
      <c r="R2321" s="73">
        <v>44.4</v>
      </c>
      <c r="S2321" s="73">
        <v>2.72</v>
      </c>
      <c r="T2321" s="73">
        <v>46286.0</v>
      </c>
      <c r="U2321" s="73">
        <v>16.8</v>
      </c>
      <c r="V2321" s="73">
        <v>71.7</v>
      </c>
      <c r="W2321" s="73">
        <v>137108.0</v>
      </c>
      <c r="X2321" s="73">
        <v>656.0</v>
      </c>
      <c r="Y2321" s="73">
        <v>22.1</v>
      </c>
      <c r="Z2321" s="73">
        <v>50.6</v>
      </c>
      <c r="AA2321" s="73">
        <v>5143.0</v>
      </c>
      <c r="AB2321" s="73">
        <v>3.2</v>
      </c>
      <c r="AC2321" s="75">
        <v>45352.0</v>
      </c>
      <c r="AD2321" s="73">
        <v>73.8</v>
      </c>
      <c r="AE2321" s="73">
        <v>0.8</v>
      </c>
      <c r="AF2321" s="73">
        <v>0.6</v>
      </c>
      <c r="AG2321" s="73">
        <v>2.6</v>
      </c>
      <c r="AH2321" s="73">
        <v>0.0</v>
      </c>
      <c r="AI2321" s="73">
        <v>7.8</v>
      </c>
      <c r="AJ2321" s="73">
        <v>14.4</v>
      </c>
      <c r="AK2321" s="73" t="s">
        <v>6760</v>
      </c>
    </row>
    <row r="2322">
      <c r="A2322" s="73" t="s">
        <v>2859</v>
      </c>
      <c r="B2322" s="74" t="s">
        <v>2859</v>
      </c>
      <c r="C2322" s="73" t="s">
        <v>2860</v>
      </c>
      <c r="D2322" s="73">
        <v>49029.0</v>
      </c>
      <c r="E2322" s="73" t="s">
        <v>1500</v>
      </c>
      <c r="F2322" s="73" t="s">
        <v>1501</v>
      </c>
      <c r="G2322" s="73">
        <v>41.0893</v>
      </c>
      <c r="H2322" s="73">
        <v>-111.5732</v>
      </c>
      <c r="I2322" s="73">
        <v>12367.0</v>
      </c>
      <c r="J2322" s="73">
        <v>7.84</v>
      </c>
      <c r="K2322" s="73">
        <f t="shared" si="1"/>
        <v>0.9705089023</v>
      </c>
      <c r="L2322" s="73">
        <f t="shared" si="2"/>
        <v>1.8</v>
      </c>
      <c r="M2322" s="73">
        <f t="shared" si="3"/>
        <v>2.9404976</v>
      </c>
      <c r="N2322" s="73" t="s">
        <v>1502</v>
      </c>
      <c r="O2322" s="73">
        <v>32.1</v>
      </c>
      <c r="P2322" s="73">
        <v>51.9</v>
      </c>
      <c r="Q2322" s="73">
        <v>48.1</v>
      </c>
      <c r="R2322" s="73">
        <v>67.3</v>
      </c>
      <c r="S2322" s="73">
        <v>3.8</v>
      </c>
      <c r="T2322" s="73">
        <v>120854.0</v>
      </c>
      <c r="U2322" s="73">
        <v>63.4</v>
      </c>
      <c r="V2322" s="73">
        <v>86.9</v>
      </c>
      <c r="W2322" s="73">
        <v>546737.0</v>
      </c>
      <c r="X2322" s="73">
        <v>1276.0</v>
      </c>
      <c r="Y2322" s="73">
        <v>37.6</v>
      </c>
      <c r="Z2322" s="73">
        <v>63.7</v>
      </c>
      <c r="AA2322" s="73">
        <v>6178.0</v>
      </c>
      <c r="AB2322" s="73">
        <v>1.7</v>
      </c>
      <c r="AC2322" s="75">
        <v>45352.0</v>
      </c>
      <c r="AD2322" s="73">
        <v>94.9</v>
      </c>
      <c r="AE2322" s="73">
        <v>0.6</v>
      </c>
      <c r="AF2322" s="73">
        <v>0.4</v>
      </c>
      <c r="AG2322" s="73">
        <v>0.2</v>
      </c>
      <c r="AH2322" s="73">
        <v>0.5</v>
      </c>
      <c r="AI2322" s="73">
        <v>1.3</v>
      </c>
      <c r="AJ2322" s="73">
        <v>2.2</v>
      </c>
      <c r="AK2322" s="73" t="s">
        <v>6761</v>
      </c>
    </row>
    <row r="2323">
      <c r="A2323" s="73" t="s">
        <v>1965</v>
      </c>
      <c r="B2323" s="74" t="s">
        <v>1965</v>
      </c>
      <c r="C2323" s="73" t="s">
        <v>1966</v>
      </c>
      <c r="D2323" s="73">
        <v>21031.0</v>
      </c>
      <c r="E2323" s="73" t="s">
        <v>1656</v>
      </c>
      <c r="F2323" s="73" t="s">
        <v>1657</v>
      </c>
      <c r="G2323" s="73">
        <v>37.2073</v>
      </c>
      <c r="H2323" s="73">
        <v>-86.6816</v>
      </c>
      <c r="I2323" s="73">
        <v>12365.0</v>
      </c>
      <c r="J2323" s="73">
        <v>11.2</v>
      </c>
      <c r="K2323" s="73">
        <f t="shared" si="1"/>
        <v>0.9720166126</v>
      </c>
      <c r="L2323" s="73">
        <f t="shared" si="2"/>
        <v>1.8</v>
      </c>
      <c r="M2323" s="73">
        <f t="shared" si="3"/>
        <v>2.953568</v>
      </c>
      <c r="N2323" s="73" t="s">
        <v>1373</v>
      </c>
      <c r="O2323" s="73">
        <v>41.4</v>
      </c>
      <c r="P2323" s="73">
        <v>51.1</v>
      </c>
      <c r="Q2323" s="73">
        <v>48.9</v>
      </c>
      <c r="R2323" s="73">
        <v>52.8</v>
      </c>
      <c r="S2323" s="73">
        <v>3.19</v>
      </c>
      <c r="T2323" s="73">
        <v>47589.0</v>
      </c>
      <c r="U2323" s="73">
        <v>16.1</v>
      </c>
      <c r="V2323" s="73">
        <v>72.2</v>
      </c>
      <c r="W2323" s="73">
        <v>101881.0</v>
      </c>
      <c r="X2323" s="73">
        <v>650.0</v>
      </c>
      <c r="Y2323" s="73">
        <v>11.3</v>
      </c>
      <c r="Z2323" s="73">
        <v>50.0</v>
      </c>
      <c r="AA2323" s="73">
        <v>5243.0</v>
      </c>
      <c r="AB2323" s="73">
        <v>5.4</v>
      </c>
      <c r="AC2323" s="75">
        <v>45352.0</v>
      </c>
      <c r="AD2323" s="73">
        <v>96.0</v>
      </c>
      <c r="AE2323" s="73">
        <v>0.5</v>
      </c>
      <c r="AF2323" s="73">
        <v>0.7</v>
      </c>
      <c r="AG2323" s="73">
        <v>0.1</v>
      </c>
      <c r="AH2323" s="73">
        <v>0.0</v>
      </c>
      <c r="AI2323" s="73">
        <v>0.6</v>
      </c>
      <c r="AJ2323" s="73">
        <v>2.1</v>
      </c>
      <c r="AK2323" s="73" t="s">
        <v>6762</v>
      </c>
    </row>
    <row r="2324">
      <c r="A2324" s="73" t="s">
        <v>3935</v>
      </c>
      <c r="B2324" s="74" t="s">
        <v>3935</v>
      </c>
      <c r="C2324" s="73" t="s">
        <v>3936</v>
      </c>
      <c r="D2324" s="73">
        <v>19075.0</v>
      </c>
      <c r="E2324" s="73" t="s">
        <v>1844</v>
      </c>
      <c r="F2324" s="73" t="s">
        <v>1845</v>
      </c>
      <c r="G2324" s="73">
        <v>42.4019</v>
      </c>
      <c r="H2324" s="73">
        <v>-92.7914</v>
      </c>
      <c r="I2324" s="73">
        <v>12351.0</v>
      </c>
      <c r="J2324" s="73">
        <v>9.5</v>
      </c>
      <c r="K2324" s="73">
        <f t="shared" si="1"/>
        <v>0.9712534905</v>
      </c>
      <c r="L2324" s="73">
        <f t="shared" si="2"/>
        <v>1.8</v>
      </c>
      <c r="M2324" s="73">
        <f t="shared" si="3"/>
        <v>2.946955</v>
      </c>
      <c r="N2324" s="73" t="s">
        <v>1373</v>
      </c>
      <c r="O2324" s="73">
        <v>41.6</v>
      </c>
      <c r="P2324" s="73">
        <v>49.8</v>
      </c>
      <c r="Q2324" s="73">
        <v>50.2</v>
      </c>
      <c r="R2324" s="73">
        <v>61.9</v>
      </c>
      <c r="S2324" s="73">
        <v>2.9</v>
      </c>
      <c r="T2324" s="73">
        <v>80701.0</v>
      </c>
      <c r="U2324" s="73">
        <v>36.8</v>
      </c>
      <c r="V2324" s="73">
        <v>83.3</v>
      </c>
      <c r="W2324" s="73">
        <v>164730.0</v>
      </c>
      <c r="X2324" s="73">
        <v>742.0</v>
      </c>
      <c r="Y2324" s="73">
        <v>26.2</v>
      </c>
      <c r="Z2324" s="73">
        <v>65.7</v>
      </c>
      <c r="AA2324" s="73">
        <v>6350.0</v>
      </c>
      <c r="AB2324" s="73">
        <v>2.5</v>
      </c>
      <c r="AC2324" s="75">
        <v>45352.0</v>
      </c>
      <c r="AD2324" s="73">
        <v>96.3</v>
      </c>
      <c r="AE2324" s="73">
        <v>0.8</v>
      </c>
      <c r="AF2324" s="73">
        <v>0.5</v>
      </c>
      <c r="AG2324" s="73">
        <v>0.1</v>
      </c>
      <c r="AH2324" s="73">
        <v>0.0</v>
      </c>
      <c r="AI2324" s="73">
        <v>0.7</v>
      </c>
      <c r="AJ2324" s="73">
        <v>1.6</v>
      </c>
      <c r="AK2324" s="73" t="s">
        <v>6763</v>
      </c>
    </row>
    <row r="2325">
      <c r="A2325" s="73" t="s">
        <v>5198</v>
      </c>
      <c r="B2325" s="74" t="s">
        <v>5198</v>
      </c>
      <c r="C2325" s="73" t="s">
        <v>5199</v>
      </c>
      <c r="D2325" s="73">
        <v>48115.0</v>
      </c>
      <c r="E2325" s="73" t="s">
        <v>1377</v>
      </c>
      <c r="F2325" s="73" t="s">
        <v>1378</v>
      </c>
      <c r="G2325" s="73">
        <v>32.7426</v>
      </c>
      <c r="H2325" s="73">
        <v>-101.9476</v>
      </c>
      <c r="I2325" s="73">
        <v>12342.0</v>
      </c>
      <c r="J2325" s="73">
        <v>5.29</v>
      </c>
      <c r="K2325" s="73">
        <f t="shared" si="1"/>
        <v>0.969366219</v>
      </c>
      <c r="L2325" s="73">
        <f t="shared" si="2"/>
        <v>1.8</v>
      </c>
      <c r="M2325" s="73">
        <f t="shared" si="3"/>
        <v>2.9305781</v>
      </c>
      <c r="N2325" s="73" t="s">
        <v>1373</v>
      </c>
      <c r="O2325" s="73">
        <v>34.0</v>
      </c>
      <c r="P2325" s="73">
        <v>56.3</v>
      </c>
      <c r="Q2325" s="73">
        <v>43.7</v>
      </c>
      <c r="R2325" s="73">
        <v>39.8</v>
      </c>
      <c r="S2325" s="73">
        <v>3.31</v>
      </c>
      <c r="T2325" s="73">
        <v>45268.0</v>
      </c>
      <c r="U2325" s="73">
        <v>20.5</v>
      </c>
      <c r="V2325" s="73">
        <v>71.6</v>
      </c>
      <c r="W2325" s="73">
        <v>105248.0</v>
      </c>
      <c r="X2325" s="73">
        <v>805.0</v>
      </c>
      <c r="Y2325" s="73">
        <v>13.5</v>
      </c>
      <c r="Z2325" s="73">
        <v>49.3</v>
      </c>
      <c r="AA2325" s="73">
        <v>4431.0</v>
      </c>
      <c r="AB2325" s="73">
        <v>9.5</v>
      </c>
      <c r="AC2325" s="75">
        <v>45352.0</v>
      </c>
      <c r="AD2325" s="73">
        <v>60.4</v>
      </c>
      <c r="AE2325" s="73">
        <v>8.1</v>
      </c>
      <c r="AF2325" s="73">
        <v>0.2</v>
      </c>
      <c r="AG2325" s="73">
        <v>0.5</v>
      </c>
      <c r="AH2325" s="73">
        <v>0.0</v>
      </c>
      <c r="AI2325" s="73">
        <v>12.9</v>
      </c>
      <c r="AJ2325" s="73">
        <v>18.0</v>
      </c>
      <c r="AK2325" s="73" t="s">
        <v>6764</v>
      </c>
    </row>
    <row r="2326">
      <c r="A2326" s="73" t="s">
        <v>6765</v>
      </c>
      <c r="B2326" s="74" t="s">
        <v>6765</v>
      </c>
      <c r="C2326" s="73" t="s">
        <v>6766</v>
      </c>
      <c r="D2326" s="73">
        <v>16021.0</v>
      </c>
      <c r="E2326" s="73" t="s">
        <v>5</v>
      </c>
      <c r="F2326" s="73" t="s">
        <v>1841</v>
      </c>
      <c r="G2326" s="73">
        <v>48.7669</v>
      </c>
      <c r="H2326" s="73">
        <v>-116.4629</v>
      </c>
      <c r="I2326" s="73">
        <v>12335.0</v>
      </c>
      <c r="J2326" s="73">
        <v>3.75</v>
      </c>
      <c r="K2326" s="73">
        <f t="shared" si="1"/>
        <v>0.9686767796</v>
      </c>
      <c r="L2326" s="73">
        <f t="shared" si="2"/>
        <v>1.8</v>
      </c>
      <c r="M2326" s="73">
        <f t="shared" si="3"/>
        <v>2.9245875</v>
      </c>
      <c r="N2326" s="73" t="s">
        <v>1367</v>
      </c>
      <c r="O2326" s="73">
        <v>43.6</v>
      </c>
      <c r="P2326" s="73">
        <v>50.5</v>
      </c>
      <c r="Q2326" s="73">
        <v>49.5</v>
      </c>
      <c r="R2326" s="73">
        <v>56.0</v>
      </c>
      <c r="S2326" s="73">
        <v>3.02</v>
      </c>
      <c r="T2326" s="73">
        <v>58810.0</v>
      </c>
      <c r="U2326" s="73">
        <v>20.2</v>
      </c>
      <c r="V2326" s="73">
        <v>77.5</v>
      </c>
      <c r="W2326" s="73">
        <v>318266.0</v>
      </c>
      <c r="X2326" s="73">
        <v>802.0</v>
      </c>
      <c r="Y2326" s="73">
        <v>18.1</v>
      </c>
      <c r="Z2326" s="73">
        <v>51.1</v>
      </c>
      <c r="AA2326" s="73">
        <v>5649.0</v>
      </c>
      <c r="AB2326" s="73">
        <v>3.8</v>
      </c>
      <c r="AC2326" s="75">
        <v>45352.0</v>
      </c>
      <c r="AD2326" s="73">
        <v>90.5</v>
      </c>
      <c r="AE2326" s="73">
        <v>0.4</v>
      </c>
      <c r="AF2326" s="73">
        <v>1.5</v>
      </c>
      <c r="AG2326" s="73">
        <v>2.1</v>
      </c>
      <c r="AH2326" s="73">
        <v>0.1</v>
      </c>
      <c r="AI2326" s="73">
        <v>2.4</v>
      </c>
      <c r="AJ2326" s="73">
        <v>3.1</v>
      </c>
      <c r="AK2326" s="73" t="s">
        <v>6767</v>
      </c>
    </row>
    <row r="2327">
      <c r="A2327" s="73" t="s">
        <v>2924</v>
      </c>
      <c r="B2327" s="74" t="s">
        <v>2924</v>
      </c>
      <c r="C2327" s="73" t="s">
        <v>2925</v>
      </c>
      <c r="D2327" s="73">
        <v>48351.0</v>
      </c>
      <c r="E2327" s="73" t="s">
        <v>1377</v>
      </c>
      <c r="F2327" s="73" t="s">
        <v>1378</v>
      </c>
      <c r="G2327" s="73">
        <v>30.7863</v>
      </c>
      <c r="H2327" s="73">
        <v>-93.7448</v>
      </c>
      <c r="I2327" s="73">
        <v>12333.0</v>
      </c>
      <c r="J2327" s="73">
        <v>5.1</v>
      </c>
      <c r="K2327" s="73">
        <f t="shared" si="1"/>
        <v>0.9692811317</v>
      </c>
      <c r="L2327" s="73">
        <f t="shared" si="2"/>
        <v>1.8</v>
      </c>
      <c r="M2327" s="73">
        <f t="shared" si="3"/>
        <v>2.929839</v>
      </c>
      <c r="N2327" s="73" t="s">
        <v>1373</v>
      </c>
      <c r="O2327" s="73">
        <v>45.5</v>
      </c>
      <c r="P2327" s="73">
        <v>50.1</v>
      </c>
      <c r="Q2327" s="73">
        <v>49.9</v>
      </c>
      <c r="R2327" s="73">
        <v>53.3</v>
      </c>
      <c r="S2327" s="73">
        <v>3.06</v>
      </c>
      <c r="T2327" s="73">
        <v>38871.0</v>
      </c>
      <c r="U2327" s="73">
        <v>17.5</v>
      </c>
      <c r="V2327" s="73">
        <v>80.6</v>
      </c>
      <c r="W2327" s="73">
        <v>90776.0</v>
      </c>
      <c r="X2327" s="73">
        <v>876.0</v>
      </c>
      <c r="Y2327" s="73">
        <v>6.8</v>
      </c>
      <c r="Z2327" s="73">
        <v>49.1</v>
      </c>
      <c r="AA2327" s="73">
        <v>5061.0</v>
      </c>
      <c r="AB2327" s="73">
        <v>10.6</v>
      </c>
      <c r="AC2327" s="75">
        <v>45352.0</v>
      </c>
      <c r="AD2327" s="73">
        <v>75.2</v>
      </c>
      <c r="AE2327" s="73">
        <v>18.4</v>
      </c>
      <c r="AF2327" s="73">
        <v>0.7</v>
      </c>
      <c r="AG2327" s="73">
        <v>0.2</v>
      </c>
      <c r="AH2327" s="73">
        <v>0.2</v>
      </c>
      <c r="AI2327" s="73">
        <v>0.4</v>
      </c>
      <c r="AJ2327" s="73">
        <v>4.9</v>
      </c>
      <c r="AK2327" s="73" t="s">
        <v>6768</v>
      </c>
    </row>
    <row r="2328">
      <c r="A2328" s="73" t="s">
        <v>6769</v>
      </c>
      <c r="B2328" s="74" t="s">
        <v>6769</v>
      </c>
      <c r="C2328" s="73" t="s">
        <v>6770</v>
      </c>
      <c r="D2328" s="73">
        <v>37137.0</v>
      </c>
      <c r="E2328" s="73" t="s">
        <v>1514</v>
      </c>
      <c r="F2328" s="73" t="s">
        <v>1515</v>
      </c>
      <c r="G2328" s="73">
        <v>35.1434</v>
      </c>
      <c r="H2328" s="73">
        <v>-76.7407</v>
      </c>
      <c r="I2328" s="73">
        <v>12317.0</v>
      </c>
      <c r="J2328" s="73">
        <v>14.13</v>
      </c>
      <c r="K2328" s="73">
        <f t="shared" si="1"/>
        <v>0.9733332836</v>
      </c>
      <c r="L2328" s="73">
        <f t="shared" si="2"/>
        <v>1.8</v>
      </c>
      <c r="M2328" s="73">
        <f t="shared" si="3"/>
        <v>2.9649657</v>
      </c>
      <c r="N2328" s="73" t="s">
        <v>1396</v>
      </c>
      <c r="O2328" s="73">
        <v>54.2</v>
      </c>
      <c r="P2328" s="73">
        <v>51.4</v>
      </c>
      <c r="Q2328" s="73">
        <v>48.6</v>
      </c>
      <c r="R2328" s="73">
        <v>48.0</v>
      </c>
      <c r="S2328" s="73">
        <v>2.81</v>
      </c>
      <c r="T2328" s="73">
        <v>55867.0</v>
      </c>
      <c r="U2328" s="73">
        <v>27.1</v>
      </c>
      <c r="V2328" s="73">
        <v>81.6</v>
      </c>
      <c r="W2328" s="73">
        <v>198667.0</v>
      </c>
      <c r="X2328" s="73">
        <v>830.0</v>
      </c>
      <c r="Y2328" s="73">
        <v>24.4</v>
      </c>
      <c r="Z2328" s="73">
        <v>43.4</v>
      </c>
      <c r="AA2328" s="73">
        <v>5682.0</v>
      </c>
      <c r="AB2328" s="73">
        <v>4.6</v>
      </c>
      <c r="AC2328" s="75">
        <v>45352.0</v>
      </c>
      <c r="AD2328" s="73">
        <v>75.7</v>
      </c>
      <c r="AE2328" s="73">
        <v>19.3</v>
      </c>
      <c r="AF2328" s="73">
        <v>0.6</v>
      </c>
      <c r="AG2328" s="73">
        <v>0.1</v>
      </c>
      <c r="AH2328" s="73">
        <v>0.0</v>
      </c>
      <c r="AI2328" s="73">
        <v>0.4</v>
      </c>
      <c r="AJ2328" s="73">
        <v>3.7</v>
      </c>
      <c r="AK2328" s="73" t="s">
        <v>6771</v>
      </c>
    </row>
    <row r="2329">
      <c r="A2329" s="73" t="s">
        <v>2309</v>
      </c>
      <c r="B2329" s="74" t="s">
        <v>2309</v>
      </c>
      <c r="C2329" s="73" t="s">
        <v>4428</v>
      </c>
      <c r="D2329" s="73">
        <v>29133.0</v>
      </c>
      <c r="E2329" s="73" t="s">
        <v>1547</v>
      </c>
      <c r="F2329" s="73" t="s">
        <v>1548</v>
      </c>
      <c r="G2329" s="73">
        <v>36.8281</v>
      </c>
      <c r="H2329" s="73">
        <v>-89.2911</v>
      </c>
      <c r="I2329" s="73">
        <v>12305.0</v>
      </c>
      <c r="J2329" s="73">
        <v>11.54</v>
      </c>
      <c r="K2329" s="73">
        <f t="shared" si="1"/>
        <v>0.9721693089</v>
      </c>
      <c r="L2329" s="73">
        <f t="shared" si="2"/>
        <v>1.8</v>
      </c>
      <c r="M2329" s="73">
        <f t="shared" si="3"/>
        <v>2.9548906</v>
      </c>
      <c r="N2329" s="73" t="s">
        <v>1373</v>
      </c>
      <c r="O2329" s="73">
        <v>42.1</v>
      </c>
      <c r="P2329" s="73">
        <v>53.0</v>
      </c>
      <c r="Q2329" s="73">
        <v>47.0</v>
      </c>
      <c r="R2329" s="73">
        <v>42.3</v>
      </c>
      <c r="S2329" s="73">
        <v>2.9</v>
      </c>
      <c r="T2329" s="73">
        <v>40833.0</v>
      </c>
      <c r="U2329" s="73">
        <v>15.4</v>
      </c>
      <c r="V2329" s="73">
        <v>59.9</v>
      </c>
      <c r="W2329" s="73">
        <v>92748.0</v>
      </c>
      <c r="X2329" s="73">
        <v>686.0</v>
      </c>
      <c r="Y2329" s="73">
        <v>13.7</v>
      </c>
      <c r="Z2329" s="73">
        <v>45.6</v>
      </c>
      <c r="AA2329" s="73">
        <v>5130.0</v>
      </c>
      <c r="AB2329" s="73">
        <v>5.1</v>
      </c>
      <c r="AC2329" s="75">
        <v>45352.0</v>
      </c>
      <c r="AD2329" s="73">
        <v>71.5</v>
      </c>
      <c r="AE2329" s="73">
        <v>24.1</v>
      </c>
      <c r="AF2329" s="73">
        <v>0.1</v>
      </c>
      <c r="AG2329" s="73">
        <v>0.0</v>
      </c>
      <c r="AH2329" s="73">
        <v>0.0</v>
      </c>
      <c r="AI2329" s="73">
        <v>0.0</v>
      </c>
      <c r="AJ2329" s="73">
        <v>4.3</v>
      </c>
      <c r="AK2329" s="73" t="s">
        <v>6772</v>
      </c>
    </row>
    <row r="2330">
      <c r="A2330" s="73" t="s">
        <v>6773</v>
      </c>
      <c r="B2330" s="74" t="s">
        <v>6773</v>
      </c>
      <c r="C2330" s="73" t="s">
        <v>6774</v>
      </c>
      <c r="D2330" s="73">
        <v>38079.0</v>
      </c>
      <c r="E2330" s="73" t="s">
        <v>2446</v>
      </c>
      <c r="F2330" s="73" t="s">
        <v>2447</v>
      </c>
      <c r="G2330" s="73">
        <v>48.7725</v>
      </c>
      <c r="H2330" s="73">
        <v>-99.8409</v>
      </c>
      <c r="I2330" s="73">
        <v>12292.0</v>
      </c>
      <c r="J2330" s="73">
        <v>5.26</v>
      </c>
      <c r="K2330" s="73">
        <f t="shared" si="1"/>
        <v>0.9693527837</v>
      </c>
      <c r="L2330" s="73">
        <f t="shared" si="2"/>
        <v>1.8</v>
      </c>
      <c r="M2330" s="73">
        <f t="shared" si="3"/>
        <v>2.9304614</v>
      </c>
      <c r="N2330" s="73" t="s">
        <v>1373</v>
      </c>
      <c r="O2330" s="73">
        <v>31.1</v>
      </c>
      <c r="P2330" s="73">
        <v>49.3</v>
      </c>
      <c r="Q2330" s="73">
        <v>50.7</v>
      </c>
      <c r="R2330" s="73">
        <v>33.1</v>
      </c>
      <c r="S2330" s="73">
        <v>3.84</v>
      </c>
      <c r="T2330" s="73">
        <v>53806.0</v>
      </c>
      <c r="U2330" s="73">
        <v>24.0</v>
      </c>
      <c r="V2330" s="73">
        <v>66.1</v>
      </c>
      <c r="W2330" s="73">
        <v>92106.0</v>
      </c>
      <c r="X2330" s="73">
        <v>482.0</v>
      </c>
      <c r="Y2330" s="73">
        <v>16.2</v>
      </c>
      <c r="Z2330" s="73">
        <v>54.9</v>
      </c>
      <c r="AA2330" s="73">
        <v>4721.0</v>
      </c>
      <c r="AB2330" s="73">
        <v>6.4</v>
      </c>
      <c r="AC2330" s="75">
        <v>45352.0</v>
      </c>
      <c r="AD2330" s="73">
        <v>18.1</v>
      </c>
      <c r="AE2330" s="73">
        <v>0.8</v>
      </c>
      <c r="AF2330" s="73">
        <v>0.4</v>
      </c>
      <c r="AG2330" s="73">
        <v>77.1</v>
      </c>
      <c r="AH2330" s="73">
        <v>0.0</v>
      </c>
      <c r="AI2330" s="73">
        <v>0.4</v>
      </c>
      <c r="AJ2330" s="73">
        <v>3.2</v>
      </c>
      <c r="AK2330" s="73" t="s">
        <v>6775</v>
      </c>
    </row>
    <row r="2331">
      <c r="A2331" s="73" t="s">
        <v>1686</v>
      </c>
      <c r="B2331" s="74" t="s">
        <v>1686</v>
      </c>
      <c r="C2331" s="73" t="s">
        <v>1687</v>
      </c>
      <c r="D2331" s="73">
        <v>26085.0</v>
      </c>
      <c r="E2331" s="73" t="s">
        <v>1439</v>
      </c>
      <c r="F2331" s="73" t="s">
        <v>1440</v>
      </c>
      <c r="G2331" s="73">
        <v>43.9901</v>
      </c>
      <c r="H2331" s="73">
        <v>-85.8016</v>
      </c>
      <c r="I2331" s="73">
        <v>12285.0</v>
      </c>
      <c r="J2331" s="73">
        <v>8.36</v>
      </c>
      <c r="K2331" s="73">
        <f t="shared" si="1"/>
        <v>0.9707420854</v>
      </c>
      <c r="L2331" s="73">
        <f t="shared" si="2"/>
        <v>1.8</v>
      </c>
      <c r="M2331" s="73">
        <f t="shared" si="3"/>
        <v>2.9425204</v>
      </c>
      <c r="N2331" s="73" t="s">
        <v>1441</v>
      </c>
      <c r="O2331" s="73">
        <v>51.8</v>
      </c>
      <c r="P2331" s="73">
        <v>55.0</v>
      </c>
      <c r="Q2331" s="73">
        <v>45.0</v>
      </c>
      <c r="R2331" s="73">
        <v>43.9</v>
      </c>
      <c r="S2331" s="73">
        <v>3.59</v>
      </c>
      <c r="T2331" s="73">
        <v>45946.0</v>
      </c>
      <c r="U2331" s="73">
        <v>13.4</v>
      </c>
      <c r="V2331" s="73">
        <v>84.2</v>
      </c>
      <c r="W2331" s="73">
        <v>114354.0</v>
      </c>
      <c r="X2331" s="73">
        <v>764.0</v>
      </c>
      <c r="Y2331" s="73">
        <v>12.1</v>
      </c>
      <c r="Z2331" s="73">
        <v>41.0</v>
      </c>
      <c r="AA2331" s="73">
        <v>3999.0</v>
      </c>
      <c r="AB2331" s="73">
        <v>7.5</v>
      </c>
      <c r="AC2331" s="75">
        <v>45352.0</v>
      </c>
      <c r="AD2331" s="73">
        <v>82.4</v>
      </c>
      <c r="AE2331" s="73">
        <v>9.9</v>
      </c>
      <c r="AF2331" s="73">
        <v>0.3</v>
      </c>
      <c r="AG2331" s="73">
        <v>0.7</v>
      </c>
      <c r="AH2331" s="73">
        <v>0.0</v>
      </c>
      <c r="AI2331" s="73">
        <v>1.6</v>
      </c>
      <c r="AJ2331" s="73">
        <v>5.1</v>
      </c>
      <c r="AK2331" s="73" t="s">
        <v>6776</v>
      </c>
    </row>
    <row r="2332">
      <c r="A2332" s="73" t="s">
        <v>6777</v>
      </c>
      <c r="B2332" s="74" t="s">
        <v>6777</v>
      </c>
      <c r="C2332" s="73" t="s">
        <v>6778</v>
      </c>
      <c r="D2332" s="73">
        <v>17129.0</v>
      </c>
      <c r="E2332" s="73" t="s">
        <v>1371</v>
      </c>
      <c r="F2332" s="73" t="s">
        <v>1372</v>
      </c>
      <c r="G2332" s="73">
        <v>40.0274</v>
      </c>
      <c r="H2332" s="73">
        <v>-89.8022</v>
      </c>
      <c r="I2332" s="73">
        <v>12284.0</v>
      </c>
      <c r="J2332" s="73">
        <v>15.09</v>
      </c>
      <c r="K2332" s="73">
        <f t="shared" si="1"/>
        <v>0.9737650721</v>
      </c>
      <c r="L2332" s="73">
        <f t="shared" si="2"/>
        <v>1.8</v>
      </c>
      <c r="M2332" s="73">
        <f t="shared" si="3"/>
        <v>2.9687001</v>
      </c>
      <c r="N2332" s="73" t="s">
        <v>1373</v>
      </c>
      <c r="O2332" s="73">
        <v>42.8</v>
      </c>
      <c r="P2332" s="73">
        <v>49.3</v>
      </c>
      <c r="Q2332" s="73">
        <v>50.7</v>
      </c>
      <c r="R2332" s="73">
        <v>59.4</v>
      </c>
      <c r="S2332" s="73">
        <v>2.79</v>
      </c>
      <c r="T2332" s="73">
        <v>84846.0</v>
      </c>
      <c r="U2332" s="73">
        <v>40.6</v>
      </c>
      <c r="V2332" s="73">
        <v>79.6</v>
      </c>
      <c r="W2332" s="73">
        <v>175573.0</v>
      </c>
      <c r="X2332" s="73">
        <v>748.0</v>
      </c>
      <c r="Y2332" s="73">
        <v>25.8</v>
      </c>
      <c r="Z2332" s="73">
        <v>63.1</v>
      </c>
      <c r="AA2332" s="73">
        <v>6072.0</v>
      </c>
      <c r="AB2332" s="73">
        <v>4.9</v>
      </c>
      <c r="AC2332" s="75">
        <v>45352.0</v>
      </c>
      <c r="AD2332" s="73">
        <v>95.9</v>
      </c>
      <c r="AE2332" s="73">
        <v>0.9</v>
      </c>
      <c r="AF2332" s="73">
        <v>0.4</v>
      </c>
      <c r="AG2332" s="73">
        <v>0.0</v>
      </c>
      <c r="AH2332" s="73">
        <v>0.0</v>
      </c>
      <c r="AI2332" s="73">
        <v>0.1</v>
      </c>
      <c r="AJ2332" s="73">
        <v>2.7</v>
      </c>
      <c r="AK2332" s="73" t="s">
        <v>6779</v>
      </c>
    </row>
    <row r="2333">
      <c r="A2333" s="73" t="s">
        <v>5365</v>
      </c>
      <c r="B2333" s="74" t="s">
        <v>5365</v>
      </c>
      <c r="C2333" s="73" t="s">
        <v>5366</v>
      </c>
      <c r="D2333" s="73">
        <v>21219.0</v>
      </c>
      <c r="E2333" s="73" t="s">
        <v>1656</v>
      </c>
      <c r="F2333" s="73" t="s">
        <v>1657</v>
      </c>
      <c r="G2333" s="73">
        <v>36.8357</v>
      </c>
      <c r="H2333" s="73">
        <v>-87.1792</v>
      </c>
      <c r="I2333" s="73">
        <v>12281.0</v>
      </c>
      <c r="J2333" s="73">
        <v>12.66</v>
      </c>
      <c r="K2333" s="73">
        <f t="shared" si="1"/>
        <v>0.9726724784</v>
      </c>
      <c r="L2333" s="73">
        <f t="shared" si="2"/>
        <v>1.8</v>
      </c>
      <c r="M2333" s="73">
        <f t="shared" si="3"/>
        <v>2.9592474</v>
      </c>
      <c r="N2333" s="73" t="s">
        <v>1373</v>
      </c>
      <c r="O2333" s="73">
        <v>36.6</v>
      </c>
      <c r="P2333" s="73">
        <v>51.0</v>
      </c>
      <c r="Q2333" s="73">
        <v>49.0</v>
      </c>
      <c r="R2333" s="73">
        <v>58.5</v>
      </c>
      <c r="S2333" s="73">
        <v>3.25</v>
      </c>
      <c r="T2333" s="73">
        <v>57891.0</v>
      </c>
      <c r="U2333" s="73">
        <v>23.5</v>
      </c>
      <c r="V2333" s="73">
        <v>74.8</v>
      </c>
      <c r="W2333" s="73">
        <v>135005.0</v>
      </c>
      <c r="X2333" s="73">
        <v>789.0</v>
      </c>
      <c r="Y2333" s="73">
        <v>16.5</v>
      </c>
      <c r="Z2333" s="73">
        <v>56.0</v>
      </c>
      <c r="AA2333" s="73">
        <v>5900.0</v>
      </c>
      <c r="AB2333" s="73">
        <v>4.3</v>
      </c>
      <c r="AC2333" s="75">
        <v>45352.0</v>
      </c>
      <c r="AD2333" s="73">
        <v>86.0</v>
      </c>
      <c r="AE2333" s="73">
        <v>8.0</v>
      </c>
      <c r="AF2333" s="73">
        <v>0.1</v>
      </c>
      <c r="AG2333" s="73">
        <v>0.0</v>
      </c>
      <c r="AH2333" s="73">
        <v>0.0</v>
      </c>
      <c r="AI2333" s="73">
        <v>2.9</v>
      </c>
      <c r="AJ2333" s="73">
        <v>2.9</v>
      </c>
      <c r="AK2333" s="73" t="s">
        <v>6780</v>
      </c>
    </row>
    <row r="2334">
      <c r="A2334" s="73" t="s">
        <v>6781</v>
      </c>
      <c r="B2334" s="74" t="s">
        <v>6781</v>
      </c>
      <c r="C2334" s="73" t="s">
        <v>6782</v>
      </c>
      <c r="D2334" s="73">
        <v>19007.0</v>
      </c>
      <c r="E2334" s="73" t="s">
        <v>1844</v>
      </c>
      <c r="F2334" s="73" t="s">
        <v>1845</v>
      </c>
      <c r="G2334" s="73">
        <v>40.7432</v>
      </c>
      <c r="H2334" s="73">
        <v>-92.8686</v>
      </c>
      <c r="I2334" s="73">
        <v>12279.0</v>
      </c>
      <c r="J2334" s="73">
        <v>9.53</v>
      </c>
      <c r="K2334" s="73">
        <f t="shared" si="1"/>
        <v>0.9712669521</v>
      </c>
      <c r="L2334" s="73">
        <f t="shared" si="2"/>
        <v>1.8</v>
      </c>
      <c r="M2334" s="73">
        <f t="shared" si="3"/>
        <v>2.9470717</v>
      </c>
      <c r="N2334" s="73" t="s">
        <v>1373</v>
      </c>
      <c r="O2334" s="73">
        <v>45.0</v>
      </c>
      <c r="P2334" s="73">
        <v>50.1</v>
      </c>
      <c r="Q2334" s="73">
        <v>49.9</v>
      </c>
      <c r="R2334" s="73">
        <v>51.5</v>
      </c>
      <c r="S2334" s="73">
        <v>3.0</v>
      </c>
      <c r="T2334" s="73">
        <v>50684.0</v>
      </c>
      <c r="U2334" s="73">
        <v>19.2</v>
      </c>
      <c r="V2334" s="73">
        <v>69.3</v>
      </c>
      <c r="W2334" s="73">
        <v>109631.0</v>
      </c>
      <c r="X2334" s="73">
        <v>757.0</v>
      </c>
      <c r="Y2334" s="73">
        <v>18.8</v>
      </c>
      <c r="Z2334" s="73">
        <v>53.9</v>
      </c>
      <c r="AA2334" s="73">
        <v>6092.0</v>
      </c>
      <c r="AB2334" s="73">
        <v>6.1</v>
      </c>
      <c r="AC2334" s="75">
        <v>45352.0</v>
      </c>
      <c r="AD2334" s="73">
        <v>94.9</v>
      </c>
      <c r="AE2334" s="73">
        <v>0.4</v>
      </c>
      <c r="AF2334" s="73">
        <v>0.3</v>
      </c>
      <c r="AG2334" s="73">
        <v>0.1</v>
      </c>
      <c r="AH2334" s="73">
        <v>0.0</v>
      </c>
      <c r="AI2334" s="73">
        <v>0.0</v>
      </c>
      <c r="AJ2334" s="73">
        <v>4.3</v>
      </c>
      <c r="AK2334" s="73" t="s">
        <v>6783</v>
      </c>
    </row>
    <row r="2335">
      <c r="A2335" s="73" t="s">
        <v>1476</v>
      </c>
      <c r="B2335" s="74" t="s">
        <v>1476</v>
      </c>
      <c r="C2335" s="73" t="s">
        <v>1477</v>
      </c>
      <c r="D2335" s="73">
        <v>12037.0</v>
      </c>
      <c r="E2335" s="73" t="s">
        <v>1394</v>
      </c>
      <c r="F2335" s="73" t="s">
        <v>1395</v>
      </c>
      <c r="G2335" s="73">
        <v>29.8766</v>
      </c>
      <c r="H2335" s="73">
        <v>-84.8137</v>
      </c>
      <c r="I2335" s="73">
        <v>12276.0</v>
      </c>
      <c r="J2335" s="73">
        <v>8.7</v>
      </c>
      <c r="K2335" s="73">
        <f t="shared" si="1"/>
        <v>0.9708945815</v>
      </c>
      <c r="L2335" s="73">
        <f t="shared" si="2"/>
        <v>1.8</v>
      </c>
      <c r="M2335" s="73">
        <f t="shared" si="3"/>
        <v>2.943843</v>
      </c>
      <c r="N2335" s="73" t="s">
        <v>1396</v>
      </c>
      <c r="O2335" s="73">
        <v>48.7</v>
      </c>
      <c r="P2335" s="73">
        <v>55.6</v>
      </c>
      <c r="Q2335" s="73">
        <v>44.4</v>
      </c>
      <c r="R2335" s="73">
        <v>43.4</v>
      </c>
      <c r="S2335" s="73">
        <v>2.79</v>
      </c>
      <c r="T2335" s="73">
        <v>58107.0</v>
      </c>
      <c r="U2335" s="73">
        <v>24.4</v>
      </c>
      <c r="V2335" s="73">
        <v>80.7</v>
      </c>
      <c r="W2335" s="73">
        <v>234128.0</v>
      </c>
      <c r="X2335" s="73">
        <v>1045.0</v>
      </c>
      <c r="Y2335" s="73">
        <v>20.9</v>
      </c>
      <c r="Z2335" s="73">
        <v>44.6</v>
      </c>
      <c r="AA2335" s="73">
        <v>4918.0</v>
      </c>
      <c r="AB2335" s="73">
        <v>8.9</v>
      </c>
      <c r="AC2335" s="75">
        <v>45352.0</v>
      </c>
      <c r="AD2335" s="73">
        <v>78.2</v>
      </c>
      <c r="AE2335" s="73">
        <v>10.9</v>
      </c>
      <c r="AF2335" s="73">
        <v>0.4</v>
      </c>
      <c r="AG2335" s="73">
        <v>0.1</v>
      </c>
      <c r="AH2335" s="73">
        <v>0.0</v>
      </c>
      <c r="AI2335" s="73">
        <v>3.0</v>
      </c>
      <c r="AJ2335" s="73">
        <v>7.4</v>
      </c>
      <c r="AK2335" s="73" t="s">
        <v>6784</v>
      </c>
    </row>
    <row r="2336">
      <c r="A2336" s="73" t="s">
        <v>1654</v>
      </c>
      <c r="B2336" s="74" t="s">
        <v>1654</v>
      </c>
      <c r="C2336" s="73" t="s">
        <v>1655</v>
      </c>
      <c r="D2336" s="73">
        <v>30043.0</v>
      </c>
      <c r="E2336" s="73" t="s">
        <v>2570</v>
      </c>
      <c r="F2336" s="73" t="s">
        <v>2571</v>
      </c>
      <c r="G2336" s="73">
        <v>46.1485</v>
      </c>
      <c r="H2336" s="73">
        <v>-112.0938</v>
      </c>
      <c r="I2336" s="73">
        <v>12273.0</v>
      </c>
      <c r="J2336" s="73">
        <v>2.86</v>
      </c>
      <c r="K2336" s="73">
        <f t="shared" si="1"/>
        <v>0.9682785609</v>
      </c>
      <c r="L2336" s="73">
        <f t="shared" si="2"/>
        <v>1.8</v>
      </c>
      <c r="M2336" s="73">
        <f t="shared" si="3"/>
        <v>2.9211254</v>
      </c>
      <c r="N2336" s="73" t="s">
        <v>1502</v>
      </c>
      <c r="O2336" s="73">
        <v>47.4</v>
      </c>
      <c r="P2336" s="73">
        <v>51.2</v>
      </c>
      <c r="Q2336" s="73">
        <v>48.8</v>
      </c>
      <c r="R2336" s="73">
        <v>63.4</v>
      </c>
      <c r="S2336" s="73">
        <v>2.95</v>
      </c>
      <c r="T2336" s="73">
        <v>73875.0</v>
      </c>
      <c r="U2336" s="73">
        <v>39.1</v>
      </c>
      <c r="V2336" s="73">
        <v>83.1</v>
      </c>
      <c r="W2336" s="73">
        <v>350937.0</v>
      </c>
      <c r="X2336" s="73">
        <v>869.0</v>
      </c>
      <c r="Y2336" s="73">
        <v>33.2</v>
      </c>
      <c r="Z2336" s="73">
        <v>57.5</v>
      </c>
      <c r="AA2336" s="73">
        <v>6147.0</v>
      </c>
      <c r="AB2336" s="73">
        <v>3.4</v>
      </c>
      <c r="AC2336" s="75">
        <v>45352.0</v>
      </c>
      <c r="AD2336" s="73">
        <v>93.2</v>
      </c>
      <c r="AE2336" s="73">
        <v>0.3</v>
      </c>
      <c r="AF2336" s="73">
        <v>0.4</v>
      </c>
      <c r="AG2336" s="73">
        <v>1.1</v>
      </c>
      <c r="AH2336" s="73">
        <v>0.0</v>
      </c>
      <c r="AI2336" s="73">
        <v>0.6</v>
      </c>
      <c r="AJ2336" s="73">
        <v>4.4</v>
      </c>
      <c r="AK2336" s="73" t="s">
        <v>6785</v>
      </c>
    </row>
    <row r="2337">
      <c r="A2337" s="73" t="s">
        <v>6786</v>
      </c>
      <c r="B2337" s="74" t="s">
        <v>6786</v>
      </c>
      <c r="C2337" s="73" t="s">
        <v>6787</v>
      </c>
      <c r="D2337" s="73">
        <v>48379.0</v>
      </c>
      <c r="E2337" s="73" t="s">
        <v>1377</v>
      </c>
      <c r="F2337" s="73" t="s">
        <v>1378</v>
      </c>
      <c r="G2337" s="73">
        <v>32.8703</v>
      </c>
      <c r="H2337" s="73">
        <v>-95.7934</v>
      </c>
      <c r="I2337" s="73">
        <v>12257.0</v>
      </c>
      <c r="J2337" s="73">
        <v>20.62</v>
      </c>
      <c r="K2337" s="73">
        <f t="shared" si="1"/>
        <v>0.9762560863</v>
      </c>
      <c r="L2337" s="73">
        <f t="shared" si="2"/>
        <v>1.8</v>
      </c>
      <c r="M2337" s="73">
        <f t="shared" si="3"/>
        <v>2.9902118</v>
      </c>
      <c r="N2337" s="73" t="s">
        <v>1373</v>
      </c>
      <c r="O2337" s="73">
        <v>47.6</v>
      </c>
      <c r="P2337" s="73">
        <v>50.0</v>
      </c>
      <c r="Q2337" s="73">
        <v>50.0</v>
      </c>
      <c r="R2337" s="73">
        <v>54.7</v>
      </c>
      <c r="S2337" s="73">
        <v>3.1</v>
      </c>
      <c r="T2337" s="73">
        <v>60291.0</v>
      </c>
      <c r="U2337" s="73">
        <v>32.6</v>
      </c>
      <c r="V2337" s="73">
        <v>80.0</v>
      </c>
      <c r="W2337" s="73">
        <v>172245.0</v>
      </c>
      <c r="X2337" s="73">
        <v>896.0</v>
      </c>
      <c r="Y2337" s="73">
        <v>20.5</v>
      </c>
      <c r="Z2337" s="73">
        <v>51.8</v>
      </c>
      <c r="AA2337" s="73">
        <v>6847.0</v>
      </c>
      <c r="AB2337" s="73">
        <v>2.3</v>
      </c>
      <c r="AC2337" s="75">
        <v>45352.0</v>
      </c>
      <c r="AD2337" s="73">
        <v>90.6</v>
      </c>
      <c r="AE2337" s="73">
        <v>2.7</v>
      </c>
      <c r="AF2337" s="73">
        <v>0.8</v>
      </c>
      <c r="AG2337" s="73">
        <v>0.9</v>
      </c>
      <c r="AH2337" s="73">
        <v>0.0</v>
      </c>
      <c r="AI2337" s="73">
        <v>2.6</v>
      </c>
      <c r="AJ2337" s="73">
        <v>2.5</v>
      </c>
      <c r="AK2337" s="73" t="s">
        <v>6788</v>
      </c>
    </row>
    <row r="2338">
      <c r="A2338" s="73" t="s">
        <v>3772</v>
      </c>
      <c r="B2338" s="74" t="s">
        <v>3772</v>
      </c>
      <c r="C2338" s="73" t="s">
        <v>3773</v>
      </c>
      <c r="D2338" s="73">
        <v>18125.0</v>
      </c>
      <c r="E2338" s="73" t="s">
        <v>1563</v>
      </c>
      <c r="F2338" s="73" t="s">
        <v>1564</v>
      </c>
      <c r="G2338" s="73">
        <v>38.3988</v>
      </c>
      <c r="H2338" s="73">
        <v>-87.2322</v>
      </c>
      <c r="I2338" s="73">
        <v>12227.0</v>
      </c>
      <c r="J2338" s="73">
        <v>14.12</v>
      </c>
      <c r="K2338" s="73">
        <f t="shared" si="1"/>
        <v>0.9733287868</v>
      </c>
      <c r="L2338" s="73">
        <f t="shared" si="2"/>
        <v>1.8</v>
      </c>
      <c r="M2338" s="73">
        <f t="shared" si="3"/>
        <v>2.9649268</v>
      </c>
      <c r="N2338" s="73" t="s">
        <v>6789</v>
      </c>
      <c r="O2338" s="73">
        <v>43.9</v>
      </c>
      <c r="P2338" s="73">
        <v>49.8</v>
      </c>
      <c r="Q2338" s="73">
        <v>50.2</v>
      </c>
      <c r="R2338" s="73">
        <v>56.1</v>
      </c>
      <c r="S2338" s="73">
        <v>3.01</v>
      </c>
      <c r="T2338" s="73">
        <v>64182.0</v>
      </c>
      <c r="U2338" s="73">
        <v>25.9</v>
      </c>
      <c r="V2338" s="73">
        <v>85.6</v>
      </c>
      <c r="W2338" s="73">
        <v>130410.0</v>
      </c>
      <c r="X2338" s="73">
        <v>648.0</v>
      </c>
      <c r="Y2338" s="73">
        <v>14.1</v>
      </c>
      <c r="Z2338" s="73">
        <v>58.0</v>
      </c>
      <c r="AA2338" s="73">
        <v>5660.0</v>
      </c>
      <c r="AB2338" s="73">
        <v>3.6</v>
      </c>
      <c r="AC2338" s="75">
        <v>45352.0</v>
      </c>
      <c r="AD2338" s="73">
        <v>96.1</v>
      </c>
      <c r="AE2338" s="73">
        <v>0.6</v>
      </c>
      <c r="AF2338" s="73">
        <v>0.2</v>
      </c>
      <c r="AG2338" s="73">
        <v>0.1</v>
      </c>
      <c r="AH2338" s="73">
        <v>0.0</v>
      </c>
      <c r="AI2338" s="73">
        <v>1.8</v>
      </c>
      <c r="AJ2338" s="73">
        <v>1.1</v>
      </c>
      <c r="AK2338" s="73" t="s">
        <v>6790</v>
      </c>
    </row>
    <row r="2339">
      <c r="A2339" s="73" t="s">
        <v>2784</v>
      </c>
      <c r="B2339" s="74" t="s">
        <v>2784</v>
      </c>
      <c r="C2339" s="73" t="s">
        <v>2785</v>
      </c>
      <c r="D2339" s="73">
        <v>1119.0</v>
      </c>
      <c r="E2339" s="73" t="s">
        <v>1706</v>
      </c>
      <c r="F2339" s="73" t="s">
        <v>1707</v>
      </c>
      <c r="G2339" s="73">
        <v>32.5911</v>
      </c>
      <c r="H2339" s="73">
        <v>-88.1988</v>
      </c>
      <c r="I2339" s="73">
        <v>12196.0</v>
      </c>
      <c r="J2339" s="73">
        <v>5.21</v>
      </c>
      <c r="K2339" s="73">
        <f t="shared" si="1"/>
        <v>0.9693303919</v>
      </c>
      <c r="L2339" s="73">
        <f t="shared" si="2"/>
        <v>1.8</v>
      </c>
      <c r="M2339" s="73">
        <f t="shared" si="3"/>
        <v>2.9302669</v>
      </c>
      <c r="N2339" s="73" t="s">
        <v>1373</v>
      </c>
      <c r="O2339" s="73">
        <v>35.8</v>
      </c>
      <c r="P2339" s="73">
        <v>45.8</v>
      </c>
      <c r="Q2339" s="73">
        <v>54.2</v>
      </c>
      <c r="R2339" s="73">
        <v>34.8</v>
      </c>
      <c r="S2339" s="73">
        <v>2.86</v>
      </c>
      <c r="T2339" s="73">
        <v>31726.0</v>
      </c>
      <c r="U2339" s="73">
        <v>11.6</v>
      </c>
      <c r="V2339" s="73">
        <v>69.3</v>
      </c>
      <c r="W2339" s="73">
        <v>80269.0</v>
      </c>
      <c r="X2339" s="73">
        <v>770.0</v>
      </c>
      <c r="Y2339" s="73">
        <v>21.8</v>
      </c>
      <c r="Z2339" s="73">
        <v>46.3</v>
      </c>
      <c r="AA2339" s="73">
        <v>4556.0</v>
      </c>
      <c r="AB2339" s="73">
        <v>8.2</v>
      </c>
      <c r="AC2339" s="75">
        <v>45352.0</v>
      </c>
      <c r="AD2339" s="73">
        <v>25.5</v>
      </c>
      <c r="AE2339" s="73">
        <v>72.3</v>
      </c>
      <c r="AF2339" s="73">
        <v>0.5</v>
      </c>
      <c r="AG2339" s="73">
        <v>0.1</v>
      </c>
      <c r="AH2339" s="73">
        <v>0.0</v>
      </c>
      <c r="AI2339" s="73">
        <v>0.1</v>
      </c>
      <c r="AJ2339" s="73">
        <v>1.6</v>
      </c>
      <c r="AK2339" s="73" t="s">
        <v>6791</v>
      </c>
    </row>
    <row r="2340">
      <c r="A2340" s="73" t="s">
        <v>1523</v>
      </c>
      <c r="B2340" s="74" t="s">
        <v>1523</v>
      </c>
      <c r="C2340" s="73" t="s">
        <v>1524</v>
      </c>
      <c r="D2340" s="73">
        <v>5049.0</v>
      </c>
      <c r="E2340" s="73" t="s">
        <v>1956</v>
      </c>
      <c r="F2340" s="73" t="s">
        <v>1957</v>
      </c>
      <c r="G2340" s="73">
        <v>36.3817</v>
      </c>
      <c r="H2340" s="73">
        <v>-91.8182</v>
      </c>
      <c r="I2340" s="73">
        <v>12183.0</v>
      </c>
      <c r="J2340" s="73">
        <v>7.61</v>
      </c>
      <c r="K2340" s="73">
        <f t="shared" si="1"/>
        <v>0.9704057815</v>
      </c>
      <c r="L2340" s="73">
        <f t="shared" si="2"/>
        <v>1.8</v>
      </c>
      <c r="M2340" s="73">
        <f t="shared" si="3"/>
        <v>2.9396029</v>
      </c>
      <c r="N2340" s="73" t="s">
        <v>1373</v>
      </c>
      <c r="O2340" s="73">
        <v>47.4</v>
      </c>
      <c r="P2340" s="73">
        <v>50.0</v>
      </c>
      <c r="Q2340" s="73">
        <v>50.0</v>
      </c>
      <c r="R2340" s="73">
        <v>50.4</v>
      </c>
      <c r="S2340" s="73">
        <v>3.33</v>
      </c>
      <c r="T2340" s="73">
        <v>38917.0</v>
      </c>
      <c r="U2340" s="73">
        <v>15.1</v>
      </c>
      <c r="V2340" s="73">
        <v>84.5</v>
      </c>
      <c r="W2340" s="73">
        <v>101172.0</v>
      </c>
      <c r="X2340" s="73">
        <v>649.0</v>
      </c>
      <c r="Y2340" s="73">
        <v>14.4</v>
      </c>
      <c r="Z2340" s="73">
        <v>43.4</v>
      </c>
      <c r="AA2340" s="73">
        <v>4538.0</v>
      </c>
      <c r="AB2340" s="73">
        <v>1.7</v>
      </c>
      <c r="AC2340" s="75">
        <v>45352.0</v>
      </c>
      <c r="AD2340" s="73">
        <v>93.0</v>
      </c>
      <c r="AE2340" s="73">
        <v>0.2</v>
      </c>
      <c r="AF2340" s="73">
        <v>0.0</v>
      </c>
      <c r="AG2340" s="73">
        <v>0.4</v>
      </c>
      <c r="AH2340" s="73">
        <v>0.0</v>
      </c>
      <c r="AI2340" s="73">
        <v>0.0</v>
      </c>
      <c r="AJ2340" s="73">
        <v>6.3</v>
      </c>
      <c r="AK2340" s="73" t="s">
        <v>6792</v>
      </c>
    </row>
    <row r="2341">
      <c r="A2341" s="73" t="s">
        <v>6793</v>
      </c>
      <c r="B2341" s="74" t="s">
        <v>6793</v>
      </c>
      <c r="C2341" s="73" t="s">
        <v>6794</v>
      </c>
      <c r="D2341" s="73">
        <v>21061.0</v>
      </c>
      <c r="E2341" s="73" t="s">
        <v>1656</v>
      </c>
      <c r="F2341" s="73" t="s">
        <v>1657</v>
      </c>
      <c r="G2341" s="73">
        <v>37.2088</v>
      </c>
      <c r="H2341" s="73">
        <v>-86.2384</v>
      </c>
      <c r="I2341" s="73">
        <v>12179.0</v>
      </c>
      <c r="J2341" s="73">
        <v>15.53</v>
      </c>
      <c r="K2341" s="73">
        <f t="shared" si="1"/>
        <v>0.9739630392</v>
      </c>
      <c r="L2341" s="73">
        <f t="shared" si="2"/>
        <v>1.8</v>
      </c>
      <c r="M2341" s="73">
        <f t="shared" si="3"/>
        <v>2.9704117</v>
      </c>
      <c r="N2341" s="73" t="s">
        <v>1373</v>
      </c>
      <c r="O2341" s="73">
        <v>45.0</v>
      </c>
      <c r="P2341" s="73">
        <v>50.4</v>
      </c>
      <c r="Q2341" s="73">
        <v>49.6</v>
      </c>
      <c r="R2341" s="73">
        <v>53.9</v>
      </c>
      <c r="S2341" s="73">
        <v>2.99</v>
      </c>
      <c r="T2341" s="73">
        <v>53029.0</v>
      </c>
      <c r="U2341" s="73">
        <v>19.9</v>
      </c>
      <c r="V2341" s="73">
        <v>83.2</v>
      </c>
      <c r="W2341" s="73">
        <v>117360.0</v>
      </c>
      <c r="X2341" s="73">
        <v>672.0</v>
      </c>
      <c r="Y2341" s="73">
        <v>11.4</v>
      </c>
      <c r="Z2341" s="73">
        <v>49.8</v>
      </c>
      <c r="AA2341" s="73">
        <v>4896.0</v>
      </c>
      <c r="AB2341" s="73">
        <v>6.8</v>
      </c>
      <c r="AC2341" s="75">
        <v>45352.0</v>
      </c>
      <c r="AD2341" s="73">
        <v>95.4</v>
      </c>
      <c r="AE2341" s="73">
        <v>0.8</v>
      </c>
      <c r="AF2341" s="73">
        <v>0.0</v>
      </c>
      <c r="AG2341" s="73">
        <v>0.1</v>
      </c>
      <c r="AH2341" s="73">
        <v>0.0</v>
      </c>
      <c r="AI2341" s="73">
        <v>0.8</v>
      </c>
      <c r="AJ2341" s="73">
        <v>2.9</v>
      </c>
      <c r="AK2341" s="73" t="s">
        <v>6795</v>
      </c>
    </row>
    <row r="2342">
      <c r="A2342" s="73" t="s">
        <v>6796</v>
      </c>
      <c r="B2342" s="74" t="s">
        <v>6796</v>
      </c>
      <c r="C2342" s="73" t="s">
        <v>6797</v>
      </c>
      <c r="D2342" s="73">
        <v>12043.0</v>
      </c>
      <c r="E2342" s="73" t="s">
        <v>1394</v>
      </c>
      <c r="F2342" s="73" t="s">
        <v>1395</v>
      </c>
      <c r="G2342" s="73">
        <v>26.9564</v>
      </c>
      <c r="H2342" s="73">
        <v>-81.189</v>
      </c>
      <c r="I2342" s="73">
        <v>12179.0</v>
      </c>
      <c r="J2342" s="73">
        <v>5.83</v>
      </c>
      <c r="K2342" s="73">
        <f t="shared" si="1"/>
        <v>0.9696080866</v>
      </c>
      <c r="L2342" s="73">
        <f t="shared" si="2"/>
        <v>1.8</v>
      </c>
      <c r="M2342" s="73">
        <f t="shared" si="3"/>
        <v>2.9326787</v>
      </c>
      <c r="N2342" s="73" t="s">
        <v>1396</v>
      </c>
      <c r="O2342" s="73">
        <v>47.4</v>
      </c>
      <c r="P2342" s="73">
        <v>55.8</v>
      </c>
      <c r="Q2342" s="73">
        <v>44.2</v>
      </c>
      <c r="R2342" s="73">
        <v>51.9</v>
      </c>
      <c r="S2342" s="73">
        <v>2.71</v>
      </c>
      <c r="T2342" s="73">
        <v>37221.0</v>
      </c>
      <c r="U2342" s="73">
        <v>17.9</v>
      </c>
      <c r="V2342" s="73">
        <v>78.4</v>
      </c>
      <c r="W2342" s="73">
        <v>91729.0</v>
      </c>
      <c r="X2342" s="73">
        <v>832.0</v>
      </c>
      <c r="Y2342" s="73">
        <v>12.9</v>
      </c>
      <c r="Z2342" s="73">
        <v>35.7</v>
      </c>
      <c r="AA2342" s="73">
        <v>5250.0</v>
      </c>
      <c r="AB2342" s="73">
        <v>5.4</v>
      </c>
      <c r="AC2342" s="75">
        <v>45352.0</v>
      </c>
      <c r="AD2342" s="73">
        <v>68.6</v>
      </c>
      <c r="AE2342" s="73">
        <v>15.5</v>
      </c>
      <c r="AF2342" s="73">
        <v>0.5</v>
      </c>
      <c r="AG2342" s="73">
        <v>3.6</v>
      </c>
      <c r="AH2342" s="73">
        <v>0.0</v>
      </c>
      <c r="AI2342" s="73">
        <v>3.8</v>
      </c>
      <c r="AJ2342" s="73">
        <v>7.9</v>
      </c>
      <c r="AK2342" s="73" t="s">
        <v>6798</v>
      </c>
    </row>
    <row r="2343">
      <c r="A2343" s="73" t="s">
        <v>3296</v>
      </c>
      <c r="B2343" s="74" t="s">
        <v>3296</v>
      </c>
      <c r="C2343" s="73" t="s">
        <v>3297</v>
      </c>
      <c r="D2343" s="73">
        <v>13079.0</v>
      </c>
      <c r="E2343" s="73" t="s">
        <v>1525</v>
      </c>
      <c r="F2343" s="73" t="s">
        <v>1526</v>
      </c>
      <c r="G2343" s="73">
        <v>32.7145</v>
      </c>
      <c r="H2343" s="73">
        <v>-83.9863</v>
      </c>
      <c r="I2343" s="73">
        <v>12156.0</v>
      </c>
      <c r="J2343" s="73">
        <v>14.45</v>
      </c>
      <c r="K2343" s="73">
        <f t="shared" si="1"/>
        <v>0.9734771918</v>
      </c>
      <c r="L2343" s="73">
        <f t="shared" si="2"/>
        <v>1.8</v>
      </c>
      <c r="M2343" s="73">
        <f t="shared" si="3"/>
        <v>2.9662105</v>
      </c>
      <c r="N2343" s="73" t="s">
        <v>1396</v>
      </c>
      <c r="O2343" s="73">
        <v>45.8</v>
      </c>
      <c r="P2343" s="73">
        <v>52.3</v>
      </c>
      <c r="Q2343" s="73">
        <v>47.7</v>
      </c>
      <c r="R2343" s="73">
        <v>49.6</v>
      </c>
      <c r="S2343" s="73">
        <v>3.23</v>
      </c>
      <c r="T2343" s="73">
        <v>56948.0</v>
      </c>
      <c r="U2343" s="73">
        <v>26.5</v>
      </c>
      <c r="V2343" s="73">
        <v>80.8</v>
      </c>
      <c r="W2343" s="73">
        <v>139500.0</v>
      </c>
      <c r="X2343" s="73">
        <v>677.0</v>
      </c>
      <c r="Y2343" s="73">
        <v>11.3</v>
      </c>
      <c r="Z2343" s="73">
        <v>54.9</v>
      </c>
      <c r="AA2343" s="73">
        <v>5335.0</v>
      </c>
      <c r="AB2343" s="73">
        <v>8.1</v>
      </c>
      <c r="AC2343" s="75">
        <v>45352.0</v>
      </c>
      <c r="AD2343" s="73">
        <v>73.3</v>
      </c>
      <c r="AE2343" s="73">
        <v>22.0</v>
      </c>
      <c r="AF2343" s="73">
        <v>0.0</v>
      </c>
      <c r="AG2343" s="73">
        <v>0.8</v>
      </c>
      <c r="AH2343" s="73">
        <v>0.0</v>
      </c>
      <c r="AI2343" s="73">
        <v>2.2</v>
      </c>
      <c r="AJ2343" s="73">
        <v>1.7</v>
      </c>
      <c r="AK2343" s="73" t="s">
        <v>6799</v>
      </c>
    </row>
    <row r="2344">
      <c r="A2344" s="73" t="s">
        <v>4732</v>
      </c>
      <c r="B2344" s="74" t="s">
        <v>4732</v>
      </c>
      <c r="C2344" s="73" t="s">
        <v>4733</v>
      </c>
      <c r="D2344" s="73">
        <v>41049.0</v>
      </c>
      <c r="E2344" s="73" t="s">
        <v>1642</v>
      </c>
      <c r="F2344" s="73" t="s">
        <v>1643</v>
      </c>
      <c r="G2344" s="73">
        <v>45.419</v>
      </c>
      <c r="H2344" s="73">
        <v>-119.5844</v>
      </c>
      <c r="I2344" s="73">
        <v>12140.0</v>
      </c>
      <c r="J2344" s="73">
        <v>2.31</v>
      </c>
      <c r="K2344" s="73">
        <f t="shared" si="1"/>
        <v>0.9680325526</v>
      </c>
      <c r="L2344" s="73">
        <f t="shared" si="2"/>
        <v>1.8</v>
      </c>
      <c r="M2344" s="73">
        <f t="shared" si="3"/>
        <v>2.9189859</v>
      </c>
      <c r="N2344" s="73" t="s">
        <v>1367</v>
      </c>
      <c r="O2344" s="73">
        <v>37.0</v>
      </c>
      <c r="P2344" s="73">
        <v>50.9</v>
      </c>
      <c r="Q2344" s="73">
        <v>49.1</v>
      </c>
      <c r="R2344" s="73">
        <v>52.9</v>
      </c>
      <c r="S2344" s="73">
        <v>3.28</v>
      </c>
      <c r="T2344" s="73">
        <v>64975.0</v>
      </c>
      <c r="U2344" s="73">
        <v>28.4</v>
      </c>
      <c r="V2344" s="73">
        <v>69.8</v>
      </c>
      <c r="W2344" s="73">
        <v>211817.0</v>
      </c>
      <c r="X2344" s="73">
        <v>837.0</v>
      </c>
      <c r="Y2344" s="73">
        <v>11.3</v>
      </c>
      <c r="Z2344" s="73">
        <v>57.4</v>
      </c>
      <c r="AA2344" s="73">
        <v>6222.0</v>
      </c>
      <c r="AB2344" s="73">
        <v>3.2</v>
      </c>
      <c r="AC2344" s="75">
        <v>45352.0</v>
      </c>
      <c r="AD2344" s="73">
        <v>70.0</v>
      </c>
      <c r="AE2344" s="73">
        <v>0.7</v>
      </c>
      <c r="AF2344" s="73">
        <v>0.7</v>
      </c>
      <c r="AG2344" s="73">
        <v>0.9</v>
      </c>
      <c r="AH2344" s="73">
        <v>0.4</v>
      </c>
      <c r="AI2344" s="73">
        <v>12.2</v>
      </c>
      <c r="AJ2344" s="73">
        <v>15.1</v>
      </c>
      <c r="AK2344" s="73" t="s">
        <v>6800</v>
      </c>
    </row>
    <row r="2345">
      <c r="A2345" s="73" t="s">
        <v>2089</v>
      </c>
      <c r="B2345" s="74" t="s">
        <v>2089</v>
      </c>
      <c r="C2345" s="73" t="s">
        <v>2090</v>
      </c>
      <c r="D2345" s="73">
        <v>51131.0</v>
      </c>
      <c r="E2345" s="73" t="s">
        <v>1509</v>
      </c>
      <c r="F2345" s="73" t="s">
        <v>1510</v>
      </c>
      <c r="G2345" s="73">
        <v>37.344</v>
      </c>
      <c r="H2345" s="73">
        <v>-75.8772</v>
      </c>
      <c r="I2345" s="73">
        <v>12132.0</v>
      </c>
      <c r="J2345" s="73">
        <v>22.13</v>
      </c>
      <c r="K2345" s="73">
        <f t="shared" si="1"/>
        <v>0.9769373796</v>
      </c>
      <c r="L2345" s="73">
        <f t="shared" si="2"/>
        <v>1.8</v>
      </c>
      <c r="M2345" s="73">
        <f t="shared" si="3"/>
        <v>2.9960857</v>
      </c>
      <c r="N2345" s="73" t="s">
        <v>1396</v>
      </c>
      <c r="O2345" s="73">
        <v>51.3</v>
      </c>
      <c r="P2345" s="73">
        <v>47.2</v>
      </c>
      <c r="Q2345" s="73">
        <v>52.8</v>
      </c>
      <c r="R2345" s="73">
        <v>48.5</v>
      </c>
      <c r="S2345" s="73">
        <v>2.82</v>
      </c>
      <c r="T2345" s="73">
        <v>54693.0</v>
      </c>
      <c r="U2345" s="73">
        <v>25.9</v>
      </c>
      <c r="V2345" s="73">
        <v>64.3</v>
      </c>
      <c r="W2345" s="73">
        <v>248872.0</v>
      </c>
      <c r="X2345" s="73">
        <v>763.0</v>
      </c>
      <c r="Y2345" s="73">
        <v>29.3</v>
      </c>
      <c r="Z2345" s="73">
        <v>52.0</v>
      </c>
      <c r="AA2345" s="73">
        <v>5463.0</v>
      </c>
      <c r="AB2345" s="73">
        <v>4.8</v>
      </c>
      <c r="AC2345" s="75">
        <v>45352.0</v>
      </c>
      <c r="AD2345" s="73">
        <v>58.3</v>
      </c>
      <c r="AE2345" s="73">
        <v>31.7</v>
      </c>
      <c r="AF2345" s="73">
        <v>1.1</v>
      </c>
      <c r="AG2345" s="73">
        <v>0.0</v>
      </c>
      <c r="AH2345" s="73">
        <v>0.0</v>
      </c>
      <c r="AI2345" s="73">
        <v>2.5</v>
      </c>
      <c r="AJ2345" s="73">
        <v>6.4</v>
      </c>
      <c r="AK2345" s="73" t="s">
        <v>6801</v>
      </c>
    </row>
    <row r="2346">
      <c r="A2346" s="73" t="s">
        <v>6802</v>
      </c>
      <c r="B2346" s="74" t="s">
        <v>6802</v>
      </c>
      <c r="C2346" s="73" t="s">
        <v>6803</v>
      </c>
      <c r="D2346" s="73">
        <v>53059.0</v>
      </c>
      <c r="E2346" s="73" t="s">
        <v>1419</v>
      </c>
      <c r="F2346" s="73" t="s">
        <v>1420</v>
      </c>
      <c r="G2346" s="73">
        <v>46.023</v>
      </c>
      <c r="H2346" s="73">
        <v>-121.9147</v>
      </c>
      <c r="I2346" s="73">
        <v>12118.0</v>
      </c>
      <c r="J2346" s="73">
        <v>2.82</v>
      </c>
      <c r="K2346" s="73">
        <f t="shared" si="1"/>
        <v>0.9682606673</v>
      </c>
      <c r="L2346" s="73">
        <f t="shared" si="2"/>
        <v>1.8</v>
      </c>
      <c r="M2346" s="73">
        <f t="shared" si="3"/>
        <v>2.9209698</v>
      </c>
      <c r="N2346" s="73" t="s">
        <v>1367</v>
      </c>
      <c r="O2346" s="73">
        <v>46.6</v>
      </c>
      <c r="P2346" s="73">
        <v>49.5</v>
      </c>
      <c r="Q2346" s="73">
        <v>50.5</v>
      </c>
      <c r="R2346" s="73">
        <v>55.3</v>
      </c>
      <c r="S2346" s="73">
        <v>2.98</v>
      </c>
      <c r="T2346" s="73">
        <v>84500.0</v>
      </c>
      <c r="U2346" s="73">
        <v>40.1</v>
      </c>
      <c r="V2346" s="73">
        <v>81.2</v>
      </c>
      <c r="W2346" s="73">
        <v>441849.0</v>
      </c>
      <c r="X2346" s="73">
        <v>1019.0</v>
      </c>
      <c r="Y2346" s="73">
        <v>26.3</v>
      </c>
      <c r="Z2346" s="73">
        <v>58.4</v>
      </c>
      <c r="AA2346" s="73">
        <v>5575.0</v>
      </c>
      <c r="AB2346" s="73">
        <v>5.2</v>
      </c>
      <c r="AC2346" s="75">
        <v>45352.0</v>
      </c>
      <c r="AD2346" s="73">
        <v>87.9</v>
      </c>
      <c r="AE2346" s="73">
        <v>0.1</v>
      </c>
      <c r="AF2346" s="73">
        <v>1.4</v>
      </c>
      <c r="AG2346" s="73">
        <v>2.1</v>
      </c>
      <c r="AH2346" s="73">
        <v>0.3</v>
      </c>
      <c r="AI2346" s="73">
        <v>1.9</v>
      </c>
      <c r="AJ2346" s="73">
        <v>6.3</v>
      </c>
      <c r="AK2346" s="73" t="s">
        <v>6804</v>
      </c>
    </row>
    <row r="2347">
      <c r="A2347" s="73" t="s">
        <v>1770</v>
      </c>
      <c r="B2347" s="74" t="s">
        <v>1770</v>
      </c>
      <c r="C2347" s="73" t="s">
        <v>1771</v>
      </c>
      <c r="D2347" s="73">
        <v>19175.0</v>
      </c>
      <c r="E2347" s="73" t="s">
        <v>1844</v>
      </c>
      <c r="F2347" s="73" t="s">
        <v>1845</v>
      </c>
      <c r="G2347" s="73">
        <v>41.0277</v>
      </c>
      <c r="H2347" s="73">
        <v>-94.2424</v>
      </c>
      <c r="I2347" s="73">
        <v>12107.0</v>
      </c>
      <c r="J2347" s="73">
        <v>11.03</v>
      </c>
      <c r="K2347" s="73">
        <f t="shared" si="1"/>
        <v>0.9719402734</v>
      </c>
      <c r="L2347" s="73">
        <f t="shared" si="2"/>
        <v>1.8</v>
      </c>
      <c r="M2347" s="73">
        <f t="shared" si="3"/>
        <v>2.9529067</v>
      </c>
      <c r="N2347" s="73" t="s">
        <v>1373</v>
      </c>
      <c r="O2347" s="73">
        <v>40.0</v>
      </c>
      <c r="P2347" s="73">
        <v>48.7</v>
      </c>
      <c r="Q2347" s="73">
        <v>51.3</v>
      </c>
      <c r="R2347" s="73">
        <v>49.7</v>
      </c>
      <c r="S2347" s="73">
        <v>3.01</v>
      </c>
      <c r="T2347" s="73">
        <v>56495.0</v>
      </c>
      <c r="U2347" s="73">
        <v>21.5</v>
      </c>
      <c r="V2347" s="73">
        <v>74.5</v>
      </c>
      <c r="W2347" s="73">
        <v>114293.0</v>
      </c>
      <c r="X2347" s="73">
        <v>712.0</v>
      </c>
      <c r="Y2347" s="73">
        <v>24.1</v>
      </c>
      <c r="Z2347" s="73">
        <v>60.9</v>
      </c>
      <c r="AA2347" s="73">
        <v>5947.0</v>
      </c>
      <c r="AB2347" s="73">
        <v>5.7</v>
      </c>
      <c r="AC2347" s="75">
        <v>45352.0</v>
      </c>
      <c r="AD2347" s="73">
        <v>94.9</v>
      </c>
      <c r="AE2347" s="73">
        <v>0.4</v>
      </c>
      <c r="AF2347" s="73">
        <v>0.6</v>
      </c>
      <c r="AG2347" s="73">
        <v>0.0</v>
      </c>
      <c r="AH2347" s="73">
        <v>0.0</v>
      </c>
      <c r="AI2347" s="73">
        <v>1.2</v>
      </c>
      <c r="AJ2347" s="73">
        <v>2.9</v>
      </c>
      <c r="AK2347" s="73" t="s">
        <v>6805</v>
      </c>
    </row>
    <row r="2348">
      <c r="A2348" s="73" t="s">
        <v>3040</v>
      </c>
      <c r="B2348" s="74" t="s">
        <v>3040</v>
      </c>
      <c r="C2348" s="73" t="s">
        <v>3041</v>
      </c>
      <c r="D2348" s="73">
        <v>13193.0</v>
      </c>
      <c r="E2348" s="73" t="s">
        <v>1525</v>
      </c>
      <c r="F2348" s="73" t="s">
        <v>1526</v>
      </c>
      <c r="G2348" s="73">
        <v>32.3584</v>
      </c>
      <c r="H2348" s="73">
        <v>-84.0425</v>
      </c>
      <c r="I2348" s="73">
        <v>12099.0</v>
      </c>
      <c r="J2348" s="73">
        <v>11.66</v>
      </c>
      <c r="K2348" s="73">
        <f t="shared" si="1"/>
        <v>0.9722232075</v>
      </c>
      <c r="L2348" s="73">
        <f t="shared" si="2"/>
        <v>1.8</v>
      </c>
      <c r="M2348" s="73">
        <f t="shared" si="3"/>
        <v>2.9553574</v>
      </c>
      <c r="N2348" s="73" t="s">
        <v>1396</v>
      </c>
      <c r="O2348" s="73">
        <v>40.1</v>
      </c>
      <c r="P2348" s="73">
        <v>54.6</v>
      </c>
      <c r="Q2348" s="73">
        <v>45.4</v>
      </c>
      <c r="R2348" s="73">
        <v>30.7</v>
      </c>
      <c r="S2348" s="73">
        <v>3.48</v>
      </c>
      <c r="T2348" s="73">
        <v>33960.0</v>
      </c>
      <c r="U2348" s="73">
        <v>12.8</v>
      </c>
      <c r="V2348" s="73">
        <v>62.3</v>
      </c>
      <c r="W2348" s="73">
        <v>84027.0</v>
      </c>
      <c r="X2348" s="73">
        <v>627.0</v>
      </c>
      <c r="Y2348" s="73">
        <v>10.1</v>
      </c>
      <c r="Z2348" s="73">
        <v>39.0</v>
      </c>
      <c r="AA2348" s="73">
        <v>4497.0</v>
      </c>
      <c r="AB2348" s="73">
        <v>9.2</v>
      </c>
      <c r="AC2348" s="75">
        <v>45352.0</v>
      </c>
      <c r="AD2348" s="73">
        <v>34.0</v>
      </c>
      <c r="AE2348" s="73">
        <v>60.1</v>
      </c>
      <c r="AF2348" s="73">
        <v>0.8</v>
      </c>
      <c r="AG2348" s="73">
        <v>0.1</v>
      </c>
      <c r="AH2348" s="73">
        <v>0.0</v>
      </c>
      <c r="AI2348" s="73">
        <v>3.2</v>
      </c>
      <c r="AJ2348" s="73">
        <v>1.8</v>
      </c>
      <c r="AK2348" s="73" t="s">
        <v>6806</v>
      </c>
    </row>
    <row r="2349">
      <c r="A2349" s="73" t="s">
        <v>6807</v>
      </c>
      <c r="B2349" s="74" t="s">
        <v>6807</v>
      </c>
      <c r="C2349" s="73" t="s">
        <v>6808</v>
      </c>
      <c r="D2349" s="73">
        <v>18009.0</v>
      </c>
      <c r="E2349" s="73" t="s">
        <v>1563</v>
      </c>
      <c r="F2349" s="73" t="s">
        <v>1564</v>
      </c>
      <c r="G2349" s="73">
        <v>40.4736</v>
      </c>
      <c r="H2349" s="73">
        <v>-85.3249</v>
      </c>
      <c r="I2349" s="73">
        <v>12074.0</v>
      </c>
      <c r="J2349" s="73">
        <v>28.24</v>
      </c>
      <c r="K2349" s="73">
        <f t="shared" si="1"/>
        <v>0.9796989939</v>
      </c>
      <c r="L2349" s="73">
        <f t="shared" si="2"/>
        <v>1.8</v>
      </c>
      <c r="M2349" s="73">
        <f t="shared" si="3"/>
        <v>3.0198536</v>
      </c>
      <c r="N2349" s="73" t="s">
        <v>1565</v>
      </c>
      <c r="O2349" s="73">
        <v>44.0</v>
      </c>
      <c r="P2349" s="73">
        <v>48.8</v>
      </c>
      <c r="Q2349" s="73">
        <v>51.2</v>
      </c>
      <c r="R2349" s="73">
        <v>51.3</v>
      </c>
      <c r="S2349" s="73">
        <v>3.05</v>
      </c>
      <c r="T2349" s="73">
        <v>51108.0</v>
      </c>
      <c r="U2349" s="73">
        <v>17.9</v>
      </c>
      <c r="V2349" s="73">
        <v>75.7</v>
      </c>
      <c r="W2349" s="73">
        <v>92521.0</v>
      </c>
      <c r="X2349" s="73">
        <v>701.0</v>
      </c>
      <c r="Y2349" s="73">
        <v>14.8</v>
      </c>
      <c r="Z2349" s="73">
        <v>56.1</v>
      </c>
      <c r="AA2349" s="73">
        <v>4741.0</v>
      </c>
      <c r="AB2349" s="73">
        <v>5.5</v>
      </c>
      <c r="AC2349" s="75">
        <v>45352.0</v>
      </c>
      <c r="AD2349" s="73">
        <v>95.3</v>
      </c>
      <c r="AE2349" s="73">
        <v>1.0</v>
      </c>
      <c r="AF2349" s="73">
        <v>0.1</v>
      </c>
      <c r="AG2349" s="73">
        <v>0.1</v>
      </c>
      <c r="AH2349" s="73">
        <v>0.0</v>
      </c>
      <c r="AI2349" s="73">
        <v>0.2</v>
      </c>
      <c r="AJ2349" s="73">
        <v>3.3</v>
      </c>
      <c r="AK2349" s="73" t="s">
        <v>6809</v>
      </c>
    </row>
    <row r="2350">
      <c r="A2350" s="73" t="s">
        <v>6810</v>
      </c>
      <c r="B2350" s="74" t="s">
        <v>6810</v>
      </c>
      <c r="C2350" s="73" t="s">
        <v>6811</v>
      </c>
      <c r="D2350" s="73">
        <v>27071.0</v>
      </c>
      <c r="E2350" s="73" t="s">
        <v>1489</v>
      </c>
      <c r="F2350" s="73" t="s">
        <v>1490</v>
      </c>
      <c r="G2350" s="73">
        <v>48.2453</v>
      </c>
      <c r="H2350" s="73">
        <v>-93.7834</v>
      </c>
      <c r="I2350" s="73">
        <v>12072.0</v>
      </c>
      <c r="J2350" s="73">
        <v>1.5</v>
      </c>
      <c r="K2350" s="73">
        <f t="shared" si="1"/>
        <v>0.9676703633</v>
      </c>
      <c r="L2350" s="73">
        <f t="shared" si="2"/>
        <v>1.8</v>
      </c>
      <c r="M2350" s="73">
        <f t="shared" si="3"/>
        <v>2.915835</v>
      </c>
      <c r="N2350" s="73" t="s">
        <v>1373</v>
      </c>
      <c r="O2350" s="73">
        <v>50.6</v>
      </c>
      <c r="P2350" s="73">
        <v>50.5</v>
      </c>
      <c r="Q2350" s="73">
        <v>49.5</v>
      </c>
      <c r="R2350" s="73">
        <v>48.0</v>
      </c>
      <c r="S2350" s="73">
        <v>2.66</v>
      </c>
      <c r="T2350" s="73">
        <v>59779.0</v>
      </c>
      <c r="U2350" s="73">
        <v>25.8</v>
      </c>
      <c r="V2350" s="73">
        <v>80.7</v>
      </c>
      <c r="W2350" s="73">
        <v>131937.0</v>
      </c>
      <c r="X2350" s="73">
        <v>686.0</v>
      </c>
      <c r="Y2350" s="73">
        <v>17.1</v>
      </c>
      <c r="Z2350" s="73">
        <v>58.4</v>
      </c>
      <c r="AA2350" s="73">
        <v>5703.0</v>
      </c>
      <c r="AB2350" s="73">
        <v>5.1</v>
      </c>
      <c r="AC2350" s="75">
        <v>45352.0</v>
      </c>
      <c r="AD2350" s="73">
        <v>91.4</v>
      </c>
      <c r="AE2350" s="73">
        <v>0.8</v>
      </c>
      <c r="AF2350" s="73">
        <v>0.7</v>
      </c>
      <c r="AG2350" s="73">
        <v>1.8</v>
      </c>
      <c r="AH2350" s="73">
        <v>0.0</v>
      </c>
      <c r="AI2350" s="73">
        <v>0.5</v>
      </c>
      <c r="AJ2350" s="73">
        <v>4.8</v>
      </c>
      <c r="AK2350" s="73" t="s">
        <v>6812</v>
      </c>
    </row>
    <row r="2351">
      <c r="A2351" s="73" t="s">
        <v>6813</v>
      </c>
      <c r="B2351" s="74" t="s">
        <v>6813</v>
      </c>
      <c r="C2351" s="73" t="s">
        <v>6814</v>
      </c>
      <c r="D2351" s="73">
        <v>16073.0</v>
      </c>
      <c r="E2351" s="73" t="s">
        <v>5</v>
      </c>
      <c r="F2351" s="73" t="s">
        <v>1841</v>
      </c>
      <c r="G2351" s="73">
        <v>42.5814</v>
      </c>
      <c r="H2351" s="73">
        <v>-116.1699</v>
      </c>
      <c r="I2351" s="73">
        <v>12043.0</v>
      </c>
      <c r="J2351" s="73">
        <v>0.61</v>
      </c>
      <c r="K2351" s="73">
        <f t="shared" si="1"/>
        <v>0.9672725583</v>
      </c>
      <c r="L2351" s="73">
        <f t="shared" si="2"/>
        <v>1.8</v>
      </c>
      <c r="M2351" s="73">
        <f t="shared" si="3"/>
        <v>2.9123729</v>
      </c>
      <c r="N2351" s="73" t="s">
        <v>1842</v>
      </c>
      <c r="O2351" s="73">
        <v>38.9</v>
      </c>
      <c r="P2351" s="73">
        <v>51.8</v>
      </c>
      <c r="Q2351" s="73">
        <v>48.2</v>
      </c>
      <c r="R2351" s="73">
        <v>57.2</v>
      </c>
      <c r="S2351" s="73">
        <v>3.38</v>
      </c>
      <c r="T2351" s="73">
        <v>58440.0</v>
      </c>
      <c r="U2351" s="73">
        <v>20.4</v>
      </c>
      <c r="V2351" s="73">
        <v>71.1</v>
      </c>
      <c r="W2351" s="73">
        <v>252564.0</v>
      </c>
      <c r="X2351" s="73">
        <v>734.0</v>
      </c>
      <c r="Y2351" s="73">
        <v>13.9</v>
      </c>
      <c r="Z2351" s="73">
        <v>58.4</v>
      </c>
      <c r="AA2351" s="73">
        <v>5528.0</v>
      </c>
      <c r="AB2351" s="73">
        <v>2.2</v>
      </c>
      <c r="AC2351" s="75">
        <v>45352.0</v>
      </c>
      <c r="AD2351" s="73">
        <v>74.2</v>
      </c>
      <c r="AE2351" s="73">
        <v>0.4</v>
      </c>
      <c r="AF2351" s="73">
        <v>0.1</v>
      </c>
      <c r="AG2351" s="73">
        <v>3.6</v>
      </c>
      <c r="AH2351" s="73">
        <v>0.0</v>
      </c>
      <c r="AI2351" s="73">
        <v>12.4</v>
      </c>
      <c r="AJ2351" s="73">
        <v>9.3</v>
      </c>
      <c r="AK2351" s="73" t="s">
        <v>6815</v>
      </c>
    </row>
    <row r="2352">
      <c r="A2352" s="73" t="s">
        <v>1420</v>
      </c>
      <c r="B2352" s="74" t="s">
        <v>1420</v>
      </c>
      <c r="C2352" s="73" t="s">
        <v>1751</v>
      </c>
      <c r="D2352" s="73">
        <v>21229.0</v>
      </c>
      <c r="E2352" s="73" t="s">
        <v>1656</v>
      </c>
      <c r="F2352" s="73" t="s">
        <v>1657</v>
      </c>
      <c r="G2352" s="73">
        <v>37.7534</v>
      </c>
      <c r="H2352" s="73">
        <v>-85.1748</v>
      </c>
      <c r="I2352" s="73">
        <v>12025.0</v>
      </c>
      <c r="J2352" s="73">
        <v>15.62</v>
      </c>
      <c r="K2352" s="73">
        <f t="shared" si="1"/>
        <v>0.9740035374</v>
      </c>
      <c r="L2352" s="73">
        <f t="shared" si="2"/>
        <v>1.8</v>
      </c>
      <c r="M2352" s="73">
        <f t="shared" si="3"/>
        <v>2.9707618</v>
      </c>
      <c r="N2352" s="73" t="s">
        <v>1396</v>
      </c>
      <c r="O2352" s="73">
        <v>42.3</v>
      </c>
      <c r="P2352" s="73">
        <v>50.1</v>
      </c>
      <c r="Q2352" s="73">
        <v>49.9</v>
      </c>
      <c r="R2352" s="73">
        <v>53.4</v>
      </c>
      <c r="S2352" s="73">
        <v>3.18</v>
      </c>
      <c r="T2352" s="73">
        <v>65456.0</v>
      </c>
      <c r="U2352" s="73">
        <v>23.6</v>
      </c>
      <c r="V2352" s="73">
        <v>79.4</v>
      </c>
      <c r="W2352" s="73">
        <v>159474.0</v>
      </c>
      <c r="X2352" s="73">
        <v>782.0</v>
      </c>
      <c r="Y2352" s="73">
        <v>19.8</v>
      </c>
      <c r="Z2352" s="73">
        <v>60.6</v>
      </c>
      <c r="AA2352" s="73">
        <v>6475.0</v>
      </c>
      <c r="AB2352" s="73">
        <v>2.3</v>
      </c>
      <c r="AC2352" s="75">
        <v>45352.0</v>
      </c>
      <c r="AD2352" s="73">
        <v>88.2</v>
      </c>
      <c r="AE2352" s="73">
        <v>5.5</v>
      </c>
      <c r="AF2352" s="73">
        <v>0.5</v>
      </c>
      <c r="AG2352" s="73">
        <v>0.0</v>
      </c>
      <c r="AH2352" s="73">
        <v>0.0</v>
      </c>
      <c r="AI2352" s="73">
        <v>0.3</v>
      </c>
      <c r="AJ2352" s="73">
        <v>5.5</v>
      </c>
      <c r="AK2352" s="73" t="s">
        <v>6816</v>
      </c>
    </row>
    <row r="2353">
      <c r="A2353" s="73" t="s">
        <v>6817</v>
      </c>
      <c r="B2353" s="74" t="s">
        <v>6817</v>
      </c>
      <c r="C2353" s="73" t="s">
        <v>6818</v>
      </c>
      <c r="D2353" s="73">
        <v>5081.0</v>
      </c>
      <c r="E2353" s="73" t="s">
        <v>1956</v>
      </c>
      <c r="F2353" s="73" t="s">
        <v>1957</v>
      </c>
      <c r="G2353" s="73">
        <v>33.7009</v>
      </c>
      <c r="H2353" s="73">
        <v>-94.2352</v>
      </c>
      <c r="I2353" s="73">
        <v>12024.0</v>
      </c>
      <c r="J2353" s="73">
        <v>8.74</v>
      </c>
      <c r="K2353" s="73">
        <f t="shared" si="1"/>
        <v>0.9709125238</v>
      </c>
      <c r="L2353" s="73">
        <f t="shared" si="2"/>
        <v>1.8</v>
      </c>
      <c r="M2353" s="73">
        <f t="shared" si="3"/>
        <v>2.9439986</v>
      </c>
      <c r="N2353" s="73" t="s">
        <v>1373</v>
      </c>
      <c r="O2353" s="73">
        <v>42.3</v>
      </c>
      <c r="P2353" s="73">
        <v>48.6</v>
      </c>
      <c r="Q2353" s="73">
        <v>51.4</v>
      </c>
      <c r="R2353" s="73">
        <v>48.7</v>
      </c>
      <c r="S2353" s="73">
        <v>3.06</v>
      </c>
      <c r="T2353" s="73">
        <v>58627.0</v>
      </c>
      <c r="U2353" s="73">
        <v>24.3</v>
      </c>
      <c r="V2353" s="73">
        <v>83.9</v>
      </c>
      <c r="W2353" s="73">
        <v>105067.0</v>
      </c>
      <c r="X2353" s="73">
        <v>683.0</v>
      </c>
      <c r="Y2353" s="73">
        <v>15.9</v>
      </c>
      <c r="Z2353" s="73">
        <v>57.0</v>
      </c>
      <c r="AA2353" s="73">
        <v>5161.0</v>
      </c>
      <c r="AB2353" s="73">
        <v>8.0</v>
      </c>
      <c r="AC2353" s="75">
        <v>45352.0</v>
      </c>
      <c r="AD2353" s="73">
        <v>72.3</v>
      </c>
      <c r="AE2353" s="73">
        <v>18.6</v>
      </c>
      <c r="AF2353" s="73">
        <v>0.2</v>
      </c>
      <c r="AG2353" s="73">
        <v>1.0</v>
      </c>
      <c r="AH2353" s="73">
        <v>0.0</v>
      </c>
      <c r="AI2353" s="73">
        <v>1.4</v>
      </c>
      <c r="AJ2353" s="73">
        <v>6.4</v>
      </c>
      <c r="AK2353" s="73" t="s">
        <v>6819</v>
      </c>
    </row>
    <row r="2354">
      <c r="A2354" s="73" t="s">
        <v>3761</v>
      </c>
      <c r="B2354" s="74" t="s">
        <v>3761</v>
      </c>
      <c r="C2354" s="73" t="s">
        <v>3762</v>
      </c>
      <c r="D2354" s="73">
        <v>19119.0</v>
      </c>
      <c r="E2354" s="73" t="s">
        <v>1844</v>
      </c>
      <c r="F2354" s="73" t="s">
        <v>1845</v>
      </c>
      <c r="G2354" s="73">
        <v>43.3805</v>
      </c>
      <c r="H2354" s="73">
        <v>-96.2102</v>
      </c>
      <c r="I2354" s="73">
        <v>12023.0</v>
      </c>
      <c r="J2354" s="73">
        <v>7.9</v>
      </c>
      <c r="K2354" s="73">
        <f t="shared" si="1"/>
        <v>0.9705358052</v>
      </c>
      <c r="L2354" s="73">
        <f t="shared" si="2"/>
        <v>1.8</v>
      </c>
      <c r="M2354" s="73">
        <f t="shared" si="3"/>
        <v>2.940731</v>
      </c>
      <c r="N2354" s="73" t="s">
        <v>1373</v>
      </c>
      <c r="O2354" s="73">
        <v>38.3</v>
      </c>
      <c r="P2354" s="73">
        <v>51.2</v>
      </c>
      <c r="Q2354" s="73">
        <v>48.8</v>
      </c>
      <c r="R2354" s="73">
        <v>62.8</v>
      </c>
      <c r="S2354" s="73">
        <v>3.27</v>
      </c>
      <c r="T2354" s="73">
        <v>73735.0</v>
      </c>
      <c r="U2354" s="73">
        <v>31.8</v>
      </c>
      <c r="V2354" s="73">
        <v>83.9</v>
      </c>
      <c r="W2354" s="73">
        <v>190701.0</v>
      </c>
      <c r="X2354" s="73">
        <v>776.0</v>
      </c>
      <c r="Y2354" s="73">
        <v>19.4</v>
      </c>
      <c r="Z2354" s="73">
        <v>66.8</v>
      </c>
      <c r="AA2354" s="73">
        <v>7153.0</v>
      </c>
      <c r="AB2354" s="73">
        <v>2.4</v>
      </c>
      <c r="AC2354" s="75">
        <v>45352.0</v>
      </c>
      <c r="AD2354" s="73">
        <v>95.3</v>
      </c>
      <c r="AE2354" s="73">
        <v>0.2</v>
      </c>
      <c r="AF2354" s="73">
        <v>0.3</v>
      </c>
      <c r="AG2354" s="73">
        <v>0.2</v>
      </c>
      <c r="AH2354" s="73">
        <v>0.3</v>
      </c>
      <c r="AI2354" s="73">
        <v>0.9</v>
      </c>
      <c r="AJ2354" s="73">
        <v>2.8</v>
      </c>
      <c r="AK2354" s="73" t="s">
        <v>6820</v>
      </c>
    </row>
    <row r="2355">
      <c r="A2355" s="73" t="s">
        <v>2107</v>
      </c>
      <c r="B2355" s="74" t="s">
        <v>2107</v>
      </c>
      <c r="C2355" s="73" t="s">
        <v>2108</v>
      </c>
      <c r="D2355" s="73">
        <v>17061.0</v>
      </c>
      <c r="E2355" s="73" t="s">
        <v>1371</v>
      </c>
      <c r="F2355" s="73" t="s">
        <v>1372</v>
      </c>
      <c r="G2355" s="73">
        <v>39.3562</v>
      </c>
      <c r="H2355" s="73">
        <v>-90.3905</v>
      </c>
      <c r="I2355" s="73">
        <v>12015.0</v>
      </c>
      <c r="J2355" s="73">
        <v>8.54</v>
      </c>
      <c r="K2355" s="73">
        <f t="shared" si="1"/>
        <v>0.9708228156</v>
      </c>
      <c r="L2355" s="73">
        <f t="shared" si="2"/>
        <v>1.8</v>
      </c>
      <c r="M2355" s="73">
        <f t="shared" si="3"/>
        <v>2.9432206</v>
      </c>
      <c r="N2355" s="73" t="s">
        <v>1373</v>
      </c>
      <c r="O2355" s="73">
        <v>42.7</v>
      </c>
      <c r="P2355" s="73">
        <v>50.4</v>
      </c>
      <c r="Q2355" s="73">
        <v>49.6</v>
      </c>
      <c r="R2355" s="73">
        <v>47.8</v>
      </c>
      <c r="S2355" s="73">
        <v>3.2</v>
      </c>
      <c r="T2355" s="73">
        <v>58900.0</v>
      </c>
      <c r="U2355" s="73">
        <v>26.3</v>
      </c>
      <c r="V2355" s="73">
        <v>76.9</v>
      </c>
      <c r="W2355" s="73">
        <v>90625.0</v>
      </c>
      <c r="X2355" s="73">
        <v>741.0</v>
      </c>
      <c r="Y2355" s="73">
        <v>15.5</v>
      </c>
      <c r="Z2355" s="73">
        <v>58.7</v>
      </c>
      <c r="AA2355" s="73">
        <v>5828.0</v>
      </c>
      <c r="AB2355" s="73">
        <v>3.4</v>
      </c>
      <c r="AC2355" s="75">
        <v>45352.0</v>
      </c>
      <c r="AD2355" s="73">
        <v>96.7</v>
      </c>
      <c r="AE2355" s="73">
        <v>0.9</v>
      </c>
      <c r="AF2355" s="73">
        <v>0.2</v>
      </c>
      <c r="AG2355" s="73">
        <v>0.1</v>
      </c>
      <c r="AH2355" s="73">
        <v>0.0</v>
      </c>
      <c r="AI2355" s="73">
        <v>0.4</v>
      </c>
      <c r="AJ2355" s="73">
        <v>1.7</v>
      </c>
      <c r="AK2355" s="73" t="s">
        <v>6821</v>
      </c>
    </row>
    <row r="2356">
      <c r="A2356" s="73" t="s">
        <v>3208</v>
      </c>
      <c r="B2356" s="74" t="s">
        <v>3208</v>
      </c>
      <c r="C2356" s="73" t="s">
        <v>3209</v>
      </c>
      <c r="D2356" s="73">
        <v>51133.0</v>
      </c>
      <c r="E2356" s="73" t="s">
        <v>1509</v>
      </c>
      <c r="F2356" s="73" t="s">
        <v>1510</v>
      </c>
      <c r="G2356" s="73">
        <v>37.8873</v>
      </c>
      <c r="H2356" s="73">
        <v>-76.4195</v>
      </c>
      <c r="I2356" s="73">
        <v>12007.0</v>
      </c>
      <c r="J2356" s="73">
        <v>24.22</v>
      </c>
      <c r="K2356" s="73">
        <f t="shared" si="1"/>
        <v>0.9778811464</v>
      </c>
      <c r="L2356" s="73">
        <f t="shared" si="2"/>
        <v>1.8</v>
      </c>
      <c r="M2356" s="73">
        <f t="shared" si="3"/>
        <v>3.0042158</v>
      </c>
      <c r="N2356" s="73" t="s">
        <v>1396</v>
      </c>
      <c r="O2356" s="73">
        <v>59.0</v>
      </c>
      <c r="P2356" s="73">
        <v>46.3</v>
      </c>
      <c r="Q2356" s="73">
        <v>53.7</v>
      </c>
      <c r="R2356" s="73">
        <v>51.2</v>
      </c>
      <c r="S2356" s="73">
        <v>2.93</v>
      </c>
      <c r="T2356" s="73">
        <v>64655.0</v>
      </c>
      <c r="U2356" s="73">
        <v>31.6</v>
      </c>
      <c r="V2356" s="73">
        <v>88.8</v>
      </c>
      <c r="W2356" s="73">
        <v>304287.0</v>
      </c>
      <c r="X2356" s="73">
        <v>1026.0</v>
      </c>
      <c r="Y2356" s="73">
        <v>33.8</v>
      </c>
      <c r="Z2356" s="73">
        <v>43.2</v>
      </c>
      <c r="AA2356" s="73">
        <v>5723.0</v>
      </c>
      <c r="AB2356" s="73">
        <v>4.9</v>
      </c>
      <c r="AC2356" s="75">
        <v>45352.0</v>
      </c>
      <c r="AD2356" s="73">
        <v>70.4</v>
      </c>
      <c r="AE2356" s="73">
        <v>20.9</v>
      </c>
      <c r="AF2356" s="73">
        <v>0.9</v>
      </c>
      <c r="AG2356" s="73">
        <v>0.0</v>
      </c>
      <c r="AH2356" s="73">
        <v>0.0</v>
      </c>
      <c r="AI2356" s="73">
        <v>0.3</v>
      </c>
      <c r="AJ2356" s="73">
        <v>7.6</v>
      </c>
      <c r="AK2356" s="73" t="s">
        <v>6822</v>
      </c>
    </row>
    <row r="2357">
      <c r="A2357" s="73" t="s">
        <v>1834</v>
      </c>
      <c r="B2357" s="74" t="s">
        <v>1834</v>
      </c>
      <c r="C2357" s="73" t="s">
        <v>1835</v>
      </c>
      <c r="D2357" s="73">
        <v>48343.0</v>
      </c>
      <c r="E2357" s="73" t="s">
        <v>1377</v>
      </c>
      <c r="F2357" s="73" t="s">
        <v>1378</v>
      </c>
      <c r="G2357" s="73">
        <v>33.1135</v>
      </c>
      <c r="H2357" s="73">
        <v>-94.7326</v>
      </c>
      <c r="I2357" s="73">
        <v>11993.0</v>
      </c>
      <c r="J2357" s="73">
        <v>18.38</v>
      </c>
      <c r="K2357" s="73">
        <f t="shared" si="1"/>
        <v>0.9752463009</v>
      </c>
      <c r="L2357" s="73">
        <f t="shared" si="2"/>
        <v>1.8</v>
      </c>
      <c r="M2357" s="73">
        <f t="shared" si="3"/>
        <v>2.9814982</v>
      </c>
      <c r="N2357" s="73" t="s">
        <v>1373</v>
      </c>
      <c r="O2357" s="73">
        <v>43.0</v>
      </c>
      <c r="P2357" s="73">
        <v>47.3</v>
      </c>
      <c r="Q2357" s="73">
        <v>52.7</v>
      </c>
      <c r="R2357" s="73">
        <v>50.0</v>
      </c>
      <c r="S2357" s="73">
        <v>2.99</v>
      </c>
      <c r="T2357" s="73">
        <v>51532.0</v>
      </c>
      <c r="U2357" s="73">
        <v>17.4</v>
      </c>
      <c r="V2357" s="73">
        <v>73.5</v>
      </c>
      <c r="W2357" s="73">
        <v>114715.0</v>
      </c>
      <c r="X2357" s="73">
        <v>783.0</v>
      </c>
      <c r="Y2357" s="73">
        <v>13.6</v>
      </c>
      <c r="Z2357" s="73">
        <v>55.1</v>
      </c>
      <c r="AA2357" s="73">
        <v>4541.0</v>
      </c>
      <c r="AB2357" s="73">
        <v>5.9</v>
      </c>
      <c r="AC2357" s="75">
        <v>45352.0</v>
      </c>
      <c r="AD2357" s="73">
        <v>68.1</v>
      </c>
      <c r="AE2357" s="73">
        <v>22.5</v>
      </c>
      <c r="AF2357" s="73">
        <v>1.0</v>
      </c>
      <c r="AG2357" s="73">
        <v>0.4</v>
      </c>
      <c r="AH2357" s="73">
        <v>0.0</v>
      </c>
      <c r="AI2357" s="73">
        <v>5.0</v>
      </c>
      <c r="AJ2357" s="73">
        <v>3.0</v>
      </c>
      <c r="AK2357" s="73" t="s">
        <v>6823</v>
      </c>
    </row>
    <row r="2358">
      <c r="A2358" s="73" t="s">
        <v>6824</v>
      </c>
      <c r="B2358" s="74" t="s">
        <v>6824</v>
      </c>
      <c r="C2358" s="73" t="s">
        <v>6825</v>
      </c>
      <c r="D2358" s="73">
        <v>51111.0</v>
      </c>
      <c r="E2358" s="73" t="s">
        <v>1509</v>
      </c>
      <c r="F2358" s="73" t="s">
        <v>1510</v>
      </c>
      <c r="G2358" s="73">
        <v>36.9462</v>
      </c>
      <c r="H2358" s="73">
        <v>-78.2406</v>
      </c>
      <c r="I2358" s="73">
        <v>11988.0</v>
      </c>
      <c r="J2358" s="73">
        <v>10.72</v>
      </c>
      <c r="K2358" s="73">
        <f t="shared" si="1"/>
        <v>0.9718010821</v>
      </c>
      <c r="L2358" s="73">
        <f t="shared" si="2"/>
        <v>1.8</v>
      </c>
      <c r="M2358" s="73">
        <f t="shared" si="3"/>
        <v>2.9517008</v>
      </c>
      <c r="N2358" s="73" t="s">
        <v>1396</v>
      </c>
      <c r="O2358" s="73">
        <v>44.0</v>
      </c>
      <c r="P2358" s="73">
        <v>52.4</v>
      </c>
      <c r="Q2358" s="73">
        <v>47.6</v>
      </c>
      <c r="R2358" s="73">
        <v>51.1</v>
      </c>
      <c r="S2358" s="73">
        <v>3.08</v>
      </c>
      <c r="T2358" s="73">
        <v>54438.0</v>
      </c>
      <c r="U2358" s="73">
        <v>17.8</v>
      </c>
      <c r="V2358" s="73">
        <v>69.8</v>
      </c>
      <c r="W2358" s="73">
        <v>142648.0</v>
      </c>
      <c r="X2358" s="73">
        <v>802.0</v>
      </c>
      <c r="Y2358" s="73">
        <v>11.1</v>
      </c>
      <c r="Z2358" s="73">
        <v>49.4</v>
      </c>
      <c r="AA2358" s="73">
        <v>5377.0</v>
      </c>
      <c r="AB2358" s="73">
        <v>4.0</v>
      </c>
      <c r="AC2358" s="75">
        <v>45352.0</v>
      </c>
      <c r="AD2358" s="73">
        <v>58.6</v>
      </c>
      <c r="AE2358" s="73">
        <v>32.8</v>
      </c>
      <c r="AF2358" s="73">
        <v>0.3</v>
      </c>
      <c r="AG2358" s="73">
        <v>0.0</v>
      </c>
      <c r="AH2358" s="73">
        <v>0.0</v>
      </c>
      <c r="AI2358" s="73">
        <v>4.0</v>
      </c>
      <c r="AJ2358" s="73">
        <v>4.3</v>
      </c>
      <c r="AK2358" s="73" t="s">
        <v>6826</v>
      </c>
    </row>
    <row r="2359">
      <c r="A2359" s="73" t="s">
        <v>6827</v>
      </c>
      <c r="B2359" s="74" t="s">
        <v>6827</v>
      </c>
      <c r="C2359" s="73" t="s">
        <v>6828</v>
      </c>
      <c r="D2359" s="73">
        <v>54089.0</v>
      </c>
      <c r="E2359" s="73" t="s">
        <v>2485</v>
      </c>
      <c r="F2359" s="73" t="s">
        <v>2486</v>
      </c>
      <c r="G2359" s="73">
        <v>37.6559</v>
      </c>
      <c r="H2359" s="73">
        <v>-80.8586</v>
      </c>
      <c r="I2359" s="73">
        <v>11985.0</v>
      </c>
      <c r="J2359" s="73">
        <v>12.83</v>
      </c>
      <c r="K2359" s="73">
        <f t="shared" si="1"/>
        <v>0.9727488751</v>
      </c>
      <c r="L2359" s="73">
        <f t="shared" si="2"/>
        <v>1.8</v>
      </c>
      <c r="M2359" s="73">
        <f t="shared" si="3"/>
        <v>2.9599087</v>
      </c>
      <c r="N2359" s="73" t="s">
        <v>1396</v>
      </c>
      <c r="O2359" s="73">
        <v>49.9</v>
      </c>
      <c r="P2359" s="73">
        <v>47.1</v>
      </c>
      <c r="Q2359" s="73">
        <v>52.9</v>
      </c>
      <c r="R2359" s="73">
        <v>48.5</v>
      </c>
      <c r="S2359" s="73">
        <v>2.96</v>
      </c>
      <c r="T2359" s="73">
        <v>42991.0</v>
      </c>
      <c r="U2359" s="73">
        <v>16.9</v>
      </c>
      <c r="V2359" s="73">
        <v>78.9</v>
      </c>
      <c r="W2359" s="73">
        <v>123419.0</v>
      </c>
      <c r="X2359" s="73">
        <v>842.0</v>
      </c>
      <c r="Y2359" s="73">
        <v>16.5</v>
      </c>
      <c r="Z2359" s="73">
        <v>37.3</v>
      </c>
      <c r="AA2359" s="73">
        <v>4444.0</v>
      </c>
      <c r="AB2359" s="73">
        <v>7.6</v>
      </c>
      <c r="AC2359" s="75">
        <v>45352.0</v>
      </c>
      <c r="AD2359" s="73">
        <v>93.4</v>
      </c>
      <c r="AE2359" s="73">
        <v>4.7</v>
      </c>
      <c r="AF2359" s="73">
        <v>0.0</v>
      </c>
      <c r="AG2359" s="73">
        <v>0.1</v>
      </c>
      <c r="AH2359" s="73">
        <v>0.0</v>
      </c>
      <c r="AI2359" s="73">
        <v>0.1</v>
      </c>
      <c r="AJ2359" s="73">
        <v>1.7</v>
      </c>
      <c r="AK2359" s="73" t="s">
        <v>6829</v>
      </c>
    </row>
    <row r="2360">
      <c r="A2360" s="73" t="s">
        <v>6830</v>
      </c>
      <c r="B2360" s="74" t="s">
        <v>6830</v>
      </c>
      <c r="C2360" s="73" t="s">
        <v>6831</v>
      </c>
      <c r="D2360" s="73">
        <v>8099.0</v>
      </c>
      <c r="E2360" s="73" t="s">
        <v>1677</v>
      </c>
      <c r="F2360" s="73" t="s">
        <v>1678</v>
      </c>
      <c r="G2360" s="73">
        <v>37.9552</v>
      </c>
      <c r="H2360" s="73">
        <v>-102.3934</v>
      </c>
      <c r="I2360" s="73">
        <v>11968.0</v>
      </c>
      <c r="J2360" s="73">
        <v>2.82</v>
      </c>
      <c r="K2360" s="73">
        <f t="shared" si="1"/>
        <v>0.9682606673</v>
      </c>
      <c r="L2360" s="73">
        <f t="shared" si="2"/>
        <v>1.8</v>
      </c>
      <c r="M2360" s="73">
        <f t="shared" si="3"/>
        <v>2.9209698</v>
      </c>
      <c r="N2360" s="73" t="s">
        <v>1502</v>
      </c>
      <c r="O2360" s="73">
        <v>37.8</v>
      </c>
      <c r="P2360" s="73">
        <v>50.8</v>
      </c>
      <c r="Q2360" s="73">
        <v>49.2</v>
      </c>
      <c r="R2360" s="73">
        <v>52.9</v>
      </c>
      <c r="S2360" s="73">
        <v>3.21</v>
      </c>
      <c r="T2360" s="73">
        <v>49422.0</v>
      </c>
      <c r="U2360" s="73">
        <v>20.3</v>
      </c>
      <c r="V2360" s="73">
        <v>71.0</v>
      </c>
      <c r="W2360" s="73">
        <v>126452.0</v>
      </c>
      <c r="X2360" s="73">
        <v>764.0</v>
      </c>
      <c r="Y2360" s="73">
        <v>18.2</v>
      </c>
      <c r="Z2360" s="73">
        <v>61.2</v>
      </c>
      <c r="AA2360" s="73">
        <v>6083.0</v>
      </c>
      <c r="AB2360" s="73">
        <v>4.4</v>
      </c>
      <c r="AC2360" s="75">
        <v>45352.0</v>
      </c>
      <c r="AD2360" s="73">
        <v>75.5</v>
      </c>
      <c r="AE2360" s="73">
        <v>1.3</v>
      </c>
      <c r="AF2360" s="73">
        <v>0.6</v>
      </c>
      <c r="AG2360" s="73">
        <v>1.8</v>
      </c>
      <c r="AH2360" s="73">
        <v>0.0</v>
      </c>
      <c r="AI2360" s="73">
        <v>10.0</v>
      </c>
      <c r="AJ2360" s="73">
        <v>10.8</v>
      </c>
      <c r="AK2360" s="73" t="s">
        <v>6832</v>
      </c>
    </row>
    <row r="2361">
      <c r="A2361" s="73" t="s">
        <v>5104</v>
      </c>
      <c r="B2361" s="74" t="s">
        <v>5104</v>
      </c>
      <c r="C2361" s="73" t="s">
        <v>5105</v>
      </c>
      <c r="D2361" s="73">
        <v>30017.0</v>
      </c>
      <c r="E2361" s="73" t="s">
        <v>2570</v>
      </c>
      <c r="F2361" s="73" t="s">
        <v>2571</v>
      </c>
      <c r="G2361" s="73">
        <v>46.2527</v>
      </c>
      <c r="H2361" s="73">
        <v>-105.5717</v>
      </c>
      <c r="I2361" s="73">
        <v>11957.0</v>
      </c>
      <c r="J2361" s="73">
        <v>1.22</v>
      </c>
      <c r="K2361" s="73">
        <f t="shared" si="1"/>
        <v>0.9675451935</v>
      </c>
      <c r="L2361" s="73">
        <f t="shared" si="2"/>
        <v>1.8</v>
      </c>
      <c r="M2361" s="73">
        <f t="shared" si="3"/>
        <v>2.9147458</v>
      </c>
      <c r="N2361" s="73" t="s">
        <v>1502</v>
      </c>
      <c r="O2361" s="73">
        <v>42.8</v>
      </c>
      <c r="P2361" s="73">
        <v>50.4</v>
      </c>
      <c r="Q2361" s="73">
        <v>49.6</v>
      </c>
      <c r="R2361" s="73">
        <v>52.8</v>
      </c>
      <c r="S2361" s="73">
        <v>2.87</v>
      </c>
      <c r="T2361" s="73">
        <v>61114.0</v>
      </c>
      <c r="U2361" s="73">
        <v>29.3</v>
      </c>
      <c r="V2361" s="73">
        <v>67.3</v>
      </c>
      <c r="W2361" s="73">
        <v>201121.0</v>
      </c>
      <c r="X2361" s="73">
        <v>872.0</v>
      </c>
      <c r="Y2361" s="73">
        <v>26.7</v>
      </c>
      <c r="Z2361" s="73">
        <v>65.2</v>
      </c>
      <c r="AA2361" s="73">
        <v>6342.0</v>
      </c>
      <c r="AB2361" s="73">
        <v>3.3</v>
      </c>
      <c r="AC2361" s="75">
        <v>45352.0</v>
      </c>
      <c r="AD2361" s="73">
        <v>91.4</v>
      </c>
      <c r="AE2361" s="73">
        <v>0.2</v>
      </c>
      <c r="AF2361" s="73">
        <v>0.4</v>
      </c>
      <c r="AG2361" s="73">
        <v>1.2</v>
      </c>
      <c r="AH2361" s="73">
        <v>0.1</v>
      </c>
      <c r="AI2361" s="73">
        <v>1.0</v>
      </c>
      <c r="AJ2361" s="73">
        <v>5.5</v>
      </c>
      <c r="AK2361" s="73" t="s">
        <v>6833</v>
      </c>
    </row>
    <row r="2362">
      <c r="A2362" s="73" t="s">
        <v>6164</v>
      </c>
      <c r="B2362" s="74" t="s">
        <v>6164</v>
      </c>
      <c r="C2362" s="73" t="s">
        <v>6165</v>
      </c>
      <c r="D2362" s="73">
        <v>19037.0</v>
      </c>
      <c r="E2362" s="73" t="s">
        <v>1844</v>
      </c>
      <c r="F2362" s="73" t="s">
        <v>1845</v>
      </c>
      <c r="G2362" s="73">
        <v>43.0601</v>
      </c>
      <c r="H2362" s="73">
        <v>-92.3177</v>
      </c>
      <c r="I2362" s="73">
        <v>11957.0</v>
      </c>
      <c r="J2362" s="73">
        <v>9.15</v>
      </c>
      <c r="K2362" s="73">
        <f t="shared" si="1"/>
        <v>0.9710964515</v>
      </c>
      <c r="L2362" s="73">
        <f t="shared" si="2"/>
        <v>1.8</v>
      </c>
      <c r="M2362" s="73">
        <f t="shared" si="3"/>
        <v>2.9455935</v>
      </c>
      <c r="N2362" s="73" t="s">
        <v>1373</v>
      </c>
      <c r="O2362" s="73">
        <v>44.0</v>
      </c>
      <c r="P2362" s="73">
        <v>51.1</v>
      </c>
      <c r="Q2362" s="73">
        <v>48.9</v>
      </c>
      <c r="R2362" s="73">
        <v>59.9</v>
      </c>
      <c r="S2362" s="73">
        <v>2.97</v>
      </c>
      <c r="T2362" s="73">
        <v>72734.0</v>
      </c>
      <c r="U2362" s="73">
        <v>28.6</v>
      </c>
      <c r="V2362" s="73">
        <v>81.7</v>
      </c>
      <c r="W2362" s="73">
        <v>150864.0</v>
      </c>
      <c r="X2362" s="73">
        <v>745.0</v>
      </c>
      <c r="Y2362" s="73">
        <v>18.6</v>
      </c>
      <c r="Z2362" s="73">
        <v>67.4</v>
      </c>
      <c r="AA2362" s="73">
        <v>6558.0</v>
      </c>
      <c r="AB2362" s="73">
        <v>2.1</v>
      </c>
      <c r="AC2362" s="75">
        <v>45352.0</v>
      </c>
      <c r="AD2362" s="73">
        <v>96.9</v>
      </c>
      <c r="AE2362" s="73">
        <v>0.8</v>
      </c>
      <c r="AF2362" s="73">
        <v>0.0</v>
      </c>
      <c r="AG2362" s="73">
        <v>0.3</v>
      </c>
      <c r="AH2362" s="73">
        <v>0.0</v>
      </c>
      <c r="AI2362" s="73">
        <v>0.6</v>
      </c>
      <c r="AJ2362" s="73">
        <v>1.5</v>
      </c>
      <c r="AK2362" s="73" t="s">
        <v>6834</v>
      </c>
    </row>
    <row r="2363">
      <c r="A2363" s="73" t="s">
        <v>6835</v>
      </c>
      <c r="B2363" s="74" t="s">
        <v>6835</v>
      </c>
      <c r="C2363" s="73" t="s">
        <v>6836</v>
      </c>
      <c r="D2363" s="73">
        <v>49023.0</v>
      </c>
      <c r="E2363" s="73" t="s">
        <v>1500</v>
      </c>
      <c r="F2363" s="73" t="s">
        <v>1501</v>
      </c>
      <c r="G2363" s="73">
        <v>39.7027</v>
      </c>
      <c r="H2363" s="73">
        <v>-112.7848</v>
      </c>
      <c r="I2363" s="73">
        <v>11943.0</v>
      </c>
      <c r="J2363" s="73">
        <v>1.36</v>
      </c>
      <c r="K2363" s="73">
        <f t="shared" si="1"/>
        <v>0.9676077764</v>
      </c>
      <c r="L2363" s="73">
        <f t="shared" si="2"/>
        <v>1.8</v>
      </c>
      <c r="M2363" s="73">
        <f t="shared" si="3"/>
        <v>2.9152904</v>
      </c>
      <c r="N2363" s="73" t="s">
        <v>1502</v>
      </c>
      <c r="O2363" s="73">
        <v>30.1</v>
      </c>
      <c r="P2363" s="73">
        <v>52.6</v>
      </c>
      <c r="Q2363" s="73">
        <v>47.4</v>
      </c>
      <c r="R2363" s="73">
        <v>58.5</v>
      </c>
      <c r="S2363" s="73">
        <v>3.67</v>
      </c>
      <c r="T2363" s="73">
        <v>88048.0</v>
      </c>
      <c r="U2363" s="73">
        <v>42.7</v>
      </c>
      <c r="V2363" s="73">
        <v>79.6</v>
      </c>
      <c r="W2363" s="73">
        <v>320563.0</v>
      </c>
      <c r="X2363" s="73">
        <v>969.0</v>
      </c>
      <c r="Y2363" s="73">
        <v>21.4</v>
      </c>
      <c r="Z2363" s="73">
        <v>66.4</v>
      </c>
      <c r="AA2363" s="73">
        <v>6635.0</v>
      </c>
      <c r="AB2363" s="73">
        <v>1.9</v>
      </c>
      <c r="AC2363" s="75">
        <v>45352.0</v>
      </c>
      <c r="AD2363" s="73">
        <v>92.6</v>
      </c>
      <c r="AE2363" s="73">
        <v>0.6</v>
      </c>
      <c r="AF2363" s="73">
        <v>0.6</v>
      </c>
      <c r="AG2363" s="73">
        <v>1.2</v>
      </c>
      <c r="AH2363" s="73">
        <v>0.0</v>
      </c>
      <c r="AI2363" s="73">
        <v>0.5</v>
      </c>
      <c r="AJ2363" s="73">
        <v>4.5</v>
      </c>
      <c r="AK2363" s="73" t="s">
        <v>6837</v>
      </c>
    </row>
    <row r="2364">
      <c r="A2364" s="73" t="s">
        <v>3269</v>
      </c>
      <c r="B2364" s="74" t="s">
        <v>3269</v>
      </c>
      <c r="C2364" s="73" t="s">
        <v>3270</v>
      </c>
      <c r="D2364" s="73">
        <v>28077.0</v>
      </c>
      <c r="E2364" s="73" t="s">
        <v>2308</v>
      </c>
      <c r="F2364" s="73" t="s">
        <v>2309</v>
      </c>
      <c r="G2364" s="73">
        <v>31.5502</v>
      </c>
      <c r="H2364" s="73">
        <v>-90.107</v>
      </c>
      <c r="I2364" s="73">
        <v>11933.0</v>
      </c>
      <c r="J2364" s="73">
        <v>10.7</v>
      </c>
      <c r="K2364" s="73">
        <f t="shared" si="1"/>
        <v>0.9717921027</v>
      </c>
      <c r="L2364" s="73">
        <f t="shared" si="2"/>
        <v>1.8</v>
      </c>
      <c r="M2364" s="73">
        <f t="shared" si="3"/>
        <v>2.951623</v>
      </c>
      <c r="N2364" s="73" t="s">
        <v>1373</v>
      </c>
      <c r="O2364" s="73">
        <v>41.1</v>
      </c>
      <c r="P2364" s="73">
        <v>48.9</v>
      </c>
      <c r="Q2364" s="73">
        <v>51.1</v>
      </c>
      <c r="R2364" s="73">
        <v>47.9</v>
      </c>
      <c r="S2364" s="73">
        <v>3.43</v>
      </c>
      <c r="T2364" s="73">
        <v>41096.0</v>
      </c>
      <c r="U2364" s="73">
        <v>14.8</v>
      </c>
      <c r="V2364" s="73">
        <v>78.7</v>
      </c>
      <c r="W2364" s="73">
        <v>106520.0</v>
      </c>
      <c r="X2364" s="73">
        <v>785.0</v>
      </c>
      <c r="Y2364" s="73">
        <v>13.9</v>
      </c>
      <c r="Z2364" s="73">
        <v>50.0</v>
      </c>
      <c r="AA2364" s="73">
        <v>4648.0</v>
      </c>
      <c r="AB2364" s="73">
        <v>12.0</v>
      </c>
      <c r="AC2364" s="75">
        <v>45352.0</v>
      </c>
      <c r="AD2364" s="73">
        <v>64.2</v>
      </c>
      <c r="AE2364" s="73">
        <v>31.5</v>
      </c>
      <c r="AF2364" s="73">
        <v>0.2</v>
      </c>
      <c r="AG2364" s="73">
        <v>0.3</v>
      </c>
      <c r="AH2364" s="73">
        <v>0.0</v>
      </c>
      <c r="AI2364" s="73">
        <v>2.0</v>
      </c>
      <c r="AJ2364" s="73">
        <v>1.9</v>
      </c>
      <c r="AK2364" s="73" t="s">
        <v>6838</v>
      </c>
    </row>
    <row r="2365">
      <c r="A2365" s="73" t="s">
        <v>2290</v>
      </c>
      <c r="B2365" s="74" t="s">
        <v>2290</v>
      </c>
      <c r="C2365" s="73" t="s">
        <v>2291</v>
      </c>
      <c r="D2365" s="73">
        <v>29115.0</v>
      </c>
      <c r="E2365" s="73" t="s">
        <v>1547</v>
      </c>
      <c r="F2365" s="73" t="s">
        <v>1548</v>
      </c>
      <c r="G2365" s="73">
        <v>39.8702</v>
      </c>
      <c r="H2365" s="73">
        <v>-93.1072</v>
      </c>
      <c r="I2365" s="73">
        <v>11892.0</v>
      </c>
      <c r="J2365" s="73">
        <v>7.46</v>
      </c>
      <c r="K2365" s="73">
        <f t="shared" si="1"/>
        <v>0.9703385347</v>
      </c>
      <c r="L2365" s="73">
        <f t="shared" si="2"/>
        <v>1.8</v>
      </c>
      <c r="M2365" s="73">
        <f t="shared" si="3"/>
        <v>2.9390194</v>
      </c>
      <c r="N2365" s="73" t="s">
        <v>1373</v>
      </c>
      <c r="O2365" s="73">
        <v>42.0</v>
      </c>
      <c r="P2365" s="73">
        <v>49.0</v>
      </c>
      <c r="Q2365" s="73">
        <v>51.0</v>
      </c>
      <c r="R2365" s="73">
        <v>55.3</v>
      </c>
      <c r="S2365" s="73">
        <v>2.97</v>
      </c>
      <c r="T2365" s="73">
        <v>58435.0</v>
      </c>
      <c r="U2365" s="73">
        <v>27.2</v>
      </c>
      <c r="V2365" s="73">
        <v>76.9</v>
      </c>
      <c r="W2365" s="73">
        <v>109216.0</v>
      </c>
      <c r="X2365" s="73">
        <v>648.0</v>
      </c>
      <c r="Y2365" s="73">
        <v>19.6</v>
      </c>
      <c r="Z2365" s="73">
        <v>59.7</v>
      </c>
      <c r="AA2365" s="73">
        <v>5155.0</v>
      </c>
      <c r="AB2365" s="73">
        <v>2.8</v>
      </c>
      <c r="AC2365" s="75">
        <v>45352.0</v>
      </c>
      <c r="AD2365" s="73">
        <v>96.2</v>
      </c>
      <c r="AE2365" s="73">
        <v>0.7</v>
      </c>
      <c r="AF2365" s="73">
        <v>0.4</v>
      </c>
      <c r="AG2365" s="73">
        <v>0.3</v>
      </c>
      <c r="AH2365" s="73">
        <v>0.0</v>
      </c>
      <c r="AI2365" s="73">
        <v>0.3</v>
      </c>
      <c r="AJ2365" s="73">
        <v>2.1</v>
      </c>
      <c r="AK2365" s="73" t="s">
        <v>6839</v>
      </c>
    </row>
    <row r="2366">
      <c r="A2366" s="73" t="s">
        <v>1561</v>
      </c>
      <c r="B2366" s="74" t="s">
        <v>1561</v>
      </c>
      <c r="C2366" s="73" t="s">
        <v>1562</v>
      </c>
      <c r="D2366" s="73">
        <v>20115.0</v>
      </c>
      <c r="E2366" s="73" t="s">
        <v>1745</v>
      </c>
      <c r="F2366" s="73" t="s">
        <v>1746</v>
      </c>
      <c r="G2366" s="73">
        <v>38.3589</v>
      </c>
      <c r="H2366" s="73">
        <v>-97.0969</v>
      </c>
      <c r="I2366" s="73">
        <v>11867.0</v>
      </c>
      <c r="J2366" s="73">
        <v>4.85</v>
      </c>
      <c r="K2366" s="73">
        <f t="shared" si="1"/>
        <v>0.9691691862</v>
      </c>
      <c r="L2366" s="73">
        <f t="shared" si="2"/>
        <v>1.8</v>
      </c>
      <c r="M2366" s="73">
        <f t="shared" si="3"/>
        <v>2.9288665</v>
      </c>
      <c r="N2366" s="73" t="s">
        <v>1373</v>
      </c>
      <c r="O2366" s="73">
        <v>43.4</v>
      </c>
      <c r="P2366" s="73">
        <v>50.5</v>
      </c>
      <c r="Q2366" s="73">
        <v>49.5</v>
      </c>
      <c r="R2366" s="73">
        <v>50.0</v>
      </c>
      <c r="S2366" s="73">
        <v>3.09</v>
      </c>
      <c r="T2366" s="73">
        <v>60011.0</v>
      </c>
      <c r="U2366" s="73">
        <v>22.7</v>
      </c>
      <c r="V2366" s="73">
        <v>81.3</v>
      </c>
      <c r="W2366" s="73">
        <v>116193.0</v>
      </c>
      <c r="X2366" s="73">
        <v>680.0</v>
      </c>
      <c r="Y2366" s="73">
        <v>27.7</v>
      </c>
      <c r="Z2366" s="73">
        <v>60.9</v>
      </c>
      <c r="AA2366" s="73">
        <v>5825.0</v>
      </c>
      <c r="AB2366" s="73">
        <v>3.7</v>
      </c>
      <c r="AC2366" s="75">
        <v>45352.0</v>
      </c>
      <c r="AD2366" s="73">
        <v>94.0</v>
      </c>
      <c r="AE2366" s="73">
        <v>1.1</v>
      </c>
      <c r="AF2366" s="73">
        <v>0.6</v>
      </c>
      <c r="AG2366" s="73">
        <v>0.6</v>
      </c>
      <c r="AH2366" s="73">
        <v>0.0</v>
      </c>
      <c r="AI2366" s="73">
        <v>0.6</v>
      </c>
      <c r="AJ2366" s="73">
        <v>3.1</v>
      </c>
      <c r="AK2366" s="73" t="s">
        <v>6840</v>
      </c>
    </row>
    <row r="2367">
      <c r="A2367" s="73" t="s">
        <v>1665</v>
      </c>
      <c r="B2367" s="74" t="s">
        <v>1665</v>
      </c>
      <c r="C2367" s="73" t="s">
        <v>1666</v>
      </c>
      <c r="D2367" s="73">
        <v>29063.0</v>
      </c>
      <c r="E2367" s="73" t="s">
        <v>1547</v>
      </c>
      <c r="F2367" s="73" t="s">
        <v>1548</v>
      </c>
      <c r="G2367" s="73">
        <v>39.8932</v>
      </c>
      <c r="H2367" s="73">
        <v>-94.4047</v>
      </c>
      <c r="I2367" s="73">
        <v>11838.0</v>
      </c>
      <c r="J2367" s="73">
        <v>10.85</v>
      </c>
      <c r="K2367" s="73">
        <f t="shared" si="1"/>
        <v>0.9718594502</v>
      </c>
      <c r="L2367" s="73">
        <f t="shared" si="2"/>
        <v>1.8</v>
      </c>
      <c r="M2367" s="73">
        <f t="shared" si="3"/>
        <v>2.9522065</v>
      </c>
      <c r="N2367" s="73" t="s">
        <v>1373</v>
      </c>
      <c r="O2367" s="73">
        <v>41.7</v>
      </c>
      <c r="P2367" s="73">
        <v>60.2</v>
      </c>
      <c r="Q2367" s="73">
        <v>39.8</v>
      </c>
      <c r="R2367" s="73">
        <v>42.8</v>
      </c>
      <c r="S2367" s="73">
        <v>3.25</v>
      </c>
      <c r="T2367" s="73">
        <v>67910.0</v>
      </c>
      <c r="U2367" s="73">
        <v>27.1</v>
      </c>
      <c r="V2367" s="73">
        <v>69.9</v>
      </c>
      <c r="W2367" s="73">
        <v>161219.0</v>
      </c>
      <c r="X2367" s="73">
        <v>745.0</v>
      </c>
      <c r="Y2367" s="73">
        <v>14.7</v>
      </c>
      <c r="Z2367" s="73">
        <v>44.2</v>
      </c>
      <c r="AA2367" s="73">
        <v>4074.0</v>
      </c>
      <c r="AB2367" s="73">
        <v>3.1</v>
      </c>
      <c r="AC2367" s="75">
        <v>45352.0</v>
      </c>
      <c r="AD2367" s="73">
        <v>86.3</v>
      </c>
      <c r="AE2367" s="73">
        <v>8.2</v>
      </c>
      <c r="AF2367" s="73">
        <v>1.1</v>
      </c>
      <c r="AG2367" s="73">
        <v>0.5</v>
      </c>
      <c r="AH2367" s="73">
        <v>0.0</v>
      </c>
      <c r="AI2367" s="73">
        <v>0.2</v>
      </c>
      <c r="AJ2367" s="73">
        <v>3.5</v>
      </c>
      <c r="AK2367" s="73" t="s">
        <v>6841</v>
      </c>
    </row>
    <row r="2368">
      <c r="A2368" s="73" t="s">
        <v>6842</v>
      </c>
      <c r="B2368" s="74" t="s">
        <v>6842</v>
      </c>
      <c r="C2368" s="73" t="s">
        <v>6843</v>
      </c>
      <c r="D2368" s="73">
        <v>16085.0</v>
      </c>
      <c r="E2368" s="73" t="s">
        <v>5</v>
      </c>
      <c r="F2368" s="73" t="s">
        <v>1841</v>
      </c>
      <c r="G2368" s="73">
        <v>44.7666</v>
      </c>
      <c r="H2368" s="73">
        <v>-115.5663</v>
      </c>
      <c r="I2368" s="73">
        <v>11830.0</v>
      </c>
      <c r="J2368" s="73">
        <v>1.25</v>
      </c>
      <c r="K2368" s="73">
        <f t="shared" si="1"/>
        <v>0.9675586038</v>
      </c>
      <c r="L2368" s="73">
        <f t="shared" si="2"/>
        <v>1.8</v>
      </c>
      <c r="M2368" s="73">
        <f t="shared" si="3"/>
        <v>2.9148625</v>
      </c>
      <c r="N2368" s="73" t="s">
        <v>1842</v>
      </c>
      <c r="O2368" s="73">
        <v>48.9</v>
      </c>
      <c r="P2368" s="73">
        <v>52.1</v>
      </c>
      <c r="Q2368" s="73">
        <v>47.9</v>
      </c>
      <c r="R2368" s="73">
        <v>53.0</v>
      </c>
      <c r="S2368" s="73">
        <v>3.4</v>
      </c>
      <c r="T2368" s="73">
        <v>72878.0</v>
      </c>
      <c r="U2368" s="73">
        <v>36.3</v>
      </c>
      <c r="V2368" s="73">
        <v>84.7</v>
      </c>
      <c r="W2368" s="73">
        <v>471596.0</v>
      </c>
      <c r="X2368" s="73">
        <v>962.0</v>
      </c>
      <c r="Y2368" s="73">
        <v>36.4</v>
      </c>
      <c r="Z2368" s="73">
        <v>50.2</v>
      </c>
      <c r="AA2368" s="73">
        <v>6411.0</v>
      </c>
      <c r="AB2368" s="73">
        <v>1.5</v>
      </c>
      <c r="AC2368" s="75">
        <v>45352.0</v>
      </c>
      <c r="AD2368" s="73">
        <v>97.9</v>
      </c>
      <c r="AE2368" s="73">
        <v>0.1</v>
      </c>
      <c r="AF2368" s="73">
        <v>0.1</v>
      </c>
      <c r="AG2368" s="73">
        <v>0.0</v>
      </c>
      <c r="AH2368" s="73">
        <v>0.1</v>
      </c>
      <c r="AI2368" s="73">
        <v>0.6</v>
      </c>
      <c r="AJ2368" s="73">
        <v>1.3</v>
      </c>
      <c r="AK2368" s="73" t="s">
        <v>6844</v>
      </c>
    </row>
    <row r="2369">
      <c r="A2369" s="73" t="s">
        <v>6845</v>
      </c>
      <c r="B2369" s="74" t="s">
        <v>6845</v>
      </c>
      <c r="C2369" s="73" t="s">
        <v>6846</v>
      </c>
      <c r="D2369" s="73">
        <v>48445.0</v>
      </c>
      <c r="E2369" s="73" t="s">
        <v>1377</v>
      </c>
      <c r="F2369" s="73" t="s">
        <v>1378</v>
      </c>
      <c r="G2369" s="73">
        <v>33.1738</v>
      </c>
      <c r="H2369" s="73">
        <v>-102.3352</v>
      </c>
      <c r="I2369" s="73">
        <v>11816.0</v>
      </c>
      <c r="J2369" s="73">
        <v>5.13</v>
      </c>
      <c r="K2369" s="73">
        <f t="shared" si="1"/>
        <v>0.9692945661</v>
      </c>
      <c r="L2369" s="73">
        <f t="shared" si="2"/>
        <v>1.8</v>
      </c>
      <c r="M2369" s="73">
        <f t="shared" si="3"/>
        <v>2.9299557</v>
      </c>
      <c r="N2369" s="73" t="s">
        <v>1373</v>
      </c>
      <c r="O2369" s="73">
        <v>35.4</v>
      </c>
      <c r="P2369" s="73">
        <v>54.6</v>
      </c>
      <c r="Q2369" s="73">
        <v>45.4</v>
      </c>
      <c r="R2369" s="73">
        <v>45.8</v>
      </c>
      <c r="S2369" s="73">
        <v>3.32</v>
      </c>
      <c r="T2369" s="73">
        <v>42694.0</v>
      </c>
      <c r="U2369" s="73">
        <v>20.8</v>
      </c>
      <c r="V2369" s="73">
        <v>65.8</v>
      </c>
      <c r="W2369" s="73">
        <v>98450.0</v>
      </c>
      <c r="X2369" s="73">
        <v>763.0</v>
      </c>
      <c r="Y2369" s="73">
        <v>11.0</v>
      </c>
      <c r="Z2369" s="73">
        <v>59.1</v>
      </c>
      <c r="AA2369" s="73">
        <v>4591.0</v>
      </c>
      <c r="AB2369" s="73">
        <v>4.8</v>
      </c>
      <c r="AC2369" s="75">
        <v>45352.0</v>
      </c>
      <c r="AD2369" s="73">
        <v>63.5</v>
      </c>
      <c r="AE2369" s="73">
        <v>4.5</v>
      </c>
      <c r="AF2369" s="73">
        <v>0.2</v>
      </c>
      <c r="AG2369" s="73">
        <v>0.3</v>
      </c>
      <c r="AH2369" s="73">
        <v>0.0</v>
      </c>
      <c r="AI2369" s="73">
        <v>4.0</v>
      </c>
      <c r="AJ2369" s="73">
        <v>27.5</v>
      </c>
      <c r="AK2369" s="73" t="s">
        <v>6847</v>
      </c>
    </row>
    <row r="2370">
      <c r="A2370" s="73" t="s">
        <v>5531</v>
      </c>
      <c r="B2370" s="74" t="s">
        <v>5531</v>
      </c>
      <c r="C2370" s="73" t="s">
        <v>5532</v>
      </c>
      <c r="D2370" s="73">
        <v>16081.0</v>
      </c>
      <c r="E2370" s="73" t="s">
        <v>5</v>
      </c>
      <c r="F2370" s="73" t="s">
        <v>1841</v>
      </c>
      <c r="G2370" s="73">
        <v>43.7594</v>
      </c>
      <c r="H2370" s="73">
        <v>-111.2076</v>
      </c>
      <c r="I2370" s="73">
        <v>11813.0</v>
      </c>
      <c r="J2370" s="73">
        <v>10.16</v>
      </c>
      <c r="K2370" s="73">
        <f t="shared" si="1"/>
        <v>0.9715496902</v>
      </c>
      <c r="L2370" s="73">
        <f t="shared" si="2"/>
        <v>1.8</v>
      </c>
      <c r="M2370" s="73">
        <f t="shared" si="3"/>
        <v>2.9495224</v>
      </c>
      <c r="N2370" s="73" t="s">
        <v>1842</v>
      </c>
      <c r="O2370" s="73">
        <v>38.6</v>
      </c>
      <c r="P2370" s="73">
        <v>51.2</v>
      </c>
      <c r="Q2370" s="73">
        <v>48.8</v>
      </c>
      <c r="R2370" s="73">
        <v>53.4</v>
      </c>
      <c r="S2370" s="73">
        <v>3.26</v>
      </c>
      <c r="T2370" s="73">
        <v>88906.0</v>
      </c>
      <c r="U2370" s="73">
        <v>44.9</v>
      </c>
      <c r="V2370" s="73">
        <v>78.4</v>
      </c>
      <c r="W2370" s="73">
        <v>480902.0</v>
      </c>
      <c r="X2370" s="73">
        <v>1071.0</v>
      </c>
      <c r="Y2370" s="73">
        <v>47.1</v>
      </c>
      <c r="Z2370" s="73">
        <v>74.3</v>
      </c>
      <c r="AA2370" s="73">
        <v>7548.0</v>
      </c>
      <c r="AB2370" s="73">
        <v>1.6</v>
      </c>
      <c r="AC2370" s="75">
        <v>45352.0</v>
      </c>
      <c r="AD2370" s="73">
        <v>83.9</v>
      </c>
      <c r="AE2370" s="73">
        <v>0.0</v>
      </c>
      <c r="AF2370" s="73">
        <v>0.0</v>
      </c>
      <c r="AG2370" s="73">
        <v>1.3</v>
      </c>
      <c r="AH2370" s="73">
        <v>0.0</v>
      </c>
      <c r="AI2370" s="73">
        <v>7.7</v>
      </c>
      <c r="AJ2370" s="73">
        <v>7.1</v>
      </c>
      <c r="AK2370" s="73" t="s">
        <v>6848</v>
      </c>
    </row>
    <row r="2371">
      <c r="A2371" s="73" t="s">
        <v>1758</v>
      </c>
      <c r="B2371" s="74" t="s">
        <v>1758</v>
      </c>
      <c r="C2371" s="73" t="s">
        <v>1759</v>
      </c>
      <c r="D2371" s="73">
        <v>29067.0</v>
      </c>
      <c r="E2371" s="73" t="s">
        <v>1547</v>
      </c>
      <c r="F2371" s="73" t="s">
        <v>1548</v>
      </c>
      <c r="G2371" s="73">
        <v>36.9326</v>
      </c>
      <c r="H2371" s="73">
        <v>-92.4988</v>
      </c>
      <c r="I2371" s="73">
        <v>11803.0</v>
      </c>
      <c r="J2371" s="73">
        <v>5.6</v>
      </c>
      <c r="K2371" s="73">
        <f t="shared" si="1"/>
        <v>0.9695050616</v>
      </c>
      <c r="L2371" s="73">
        <f t="shared" si="2"/>
        <v>1.8</v>
      </c>
      <c r="M2371" s="73">
        <f t="shared" si="3"/>
        <v>2.931784</v>
      </c>
      <c r="N2371" s="73" t="s">
        <v>1373</v>
      </c>
      <c r="O2371" s="73">
        <v>47.0</v>
      </c>
      <c r="P2371" s="73">
        <v>50.8</v>
      </c>
      <c r="Q2371" s="73">
        <v>49.2</v>
      </c>
      <c r="R2371" s="73">
        <v>54.3</v>
      </c>
      <c r="S2371" s="73">
        <v>3.09</v>
      </c>
      <c r="T2371" s="73">
        <v>47848.0</v>
      </c>
      <c r="U2371" s="73">
        <v>16.9</v>
      </c>
      <c r="V2371" s="73">
        <v>81.3</v>
      </c>
      <c r="W2371" s="73">
        <v>145679.0</v>
      </c>
      <c r="X2371" s="73">
        <v>704.0</v>
      </c>
      <c r="Y2371" s="73">
        <v>15.7</v>
      </c>
      <c r="Z2371" s="73">
        <v>49.1</v>
      </c>
      <c r="AA2371" s="73">
        <v>5244.0</v>
      </c>
      <c r="AB2371" s="73">
        <v>6.5</v>
      </c>
      <c r="AC2371" s="75">
        <v>45352.0</v>
      </c>
      <c r="AD2371" s="73">
        <v>93.5</v>
      </c>
      <c r="AE2371" s="73">
        <v>0.5</v>
      </c>
      <c r="AF2371" s="73">
        <v>0.1</v>
      </c>
      <c r="AG2371" s="73">
        <v>1.1</v>
      </c>
      <c r="AH2371" s="73">
        <v>0.0</v>
      </c>
      <c r="AI2371" s="73">
        <v>0.1</v>
      </c>
      <c r="AJ2371" s="73">
        <v>4.7</v>
      </c>
      <c r="AK2371" s="73" t="s">
        <v>6849</v>
      </c>
    </row>
    <row r="2372">
      <c r="A2372" s="73" t="s">
        <v>3122</v>
      </c>
      <c r="B2372" s="74" t="s">
        <v>3122</v>
      </c>
      <c r="C2372" s="73" t="s">
        <v>3123</v>
      </c>
      <c r="D2372" s="73">
        <v>17123.0</v>
      </c>
      <c r="E2372" s="73" t="s">
        <v>1371</v>
      </c>
      <c r="F2372" s="73" t="s">
        <v>1372</v>
      </c>
      <c r="G2372" s="73">
        <v>41.0332</v>
      </c>
      <c r="H2372" s="73">
        <v>-89.3448</v>
      </c>
      <c r="I2372" s="73">
        <v>11740.0</v>
      </c>
      <c r="J2372" s="73">
        <v>11.72</v>
      </c>
      <c r="K2372" s="73">
        <f t="shared" si="1"/>
        <v>0.9722501579</v>
      </c>
      <c r="L2372" s="73">
        <f t="shared" si="2"/>
        <v>1.8</v>
      </c>
      <c r="M2372" s="73">
        <f t="shared" si="3"/>
        <v>2.9555908</v>
      </c>
      <c r="N2372" s="73" t="s">
        <v>1373</v>
      </c>
      <c r="O2372" s="73">
        <v>46.2</v>
      </c>
      <c r="P2372" s="73">
        <v>50.3</v>
      </c>
      <c r="Q2372" s="73">
        <v>49.7</v>
      </c>
      <c r="R2372" s="73">
        <v>54.1</v>
      </c>
      <c r="S2372" s="73">
        <v>2.81</v>
      </c>
      <c r="T2372" s="73">
        <v>64940.0</v>
      </c>
      <c r="U2372" s="73">
        <v>27.1</v>
      </c>
      <c r="V2372" s="73">
        <v>78.7</v>
      </c>
      <c r="W2372" s="73">
        <v>125146.0</v>
      </c>
      <c r="X2372" s="73">
        <v>746.0</v>
      </c>
      <c r="Y2372" s="73">
        <v>17.5</v>
      </c>
      <c r="Z2372" s="73">
        <v>56.4</v>
      </c>
      <c r="AA2372" s="73">
        <v>5116.0</v>
      </c>
      <c r="AB2372" s="73">
        <v>4.2</v>
      </c>
      <c r="AC2372" s="75">
        <v>45352.0</v>
      </c>
      <c r="AD2372" s="73">
        <v>94.4</v>
      </c>
      <c r="AE2372" s="73">
        <v>0.6</v>
      </c>
      <c r="AF2372" s="73">
        <v>0.2</v>
      </c>
      <c r="AG2372" s="73">
        <v>0.0</v>
      </c>
      <c r="AH2372" s="73">
        <v>0.0</v>
      </c>
      <c r="AI2372" s="73">
        <v>1.1</v>
      </c>
      <c r="AJ2372" s="73">
        <v>3.7</v>
      </c>
      <c r="AK2372" s="73" t="s">
        <v>6850</v>
      </c>
    </row>
    <row r="2373">
      <c r="A2373" s="73" t="s">
        <v>1591</v>
      </c>
      <c r="B2373" s="74" t="s">
        <v>1591</v>
      </c>
      <c r="C2373" s="73" t="s">
        <v>1592</v>
      </c>
      <c r="D2373" s="73">
        <v>19165.0</v>
      </c>
      <c r="E2373" s="73" t="s">
        <v>1844</v>
      </c>
      <c r="F2373" s="73" t="s">
        <v>1845</v>
      </c>
      <c r="G2373" s="73">
        <v>41.6851</v>
      </c>
      <c r="H2373" s="73">
        <v>-95.3102</v>
      </c>
      <c r="I2373" s="73">
        <v>11737.0</v>
      </c>
      <c r="J2373" s="73">
        <v>7.67</v>
      </c>
      <c r="K2373" s="73">
        <f t="shared" si="1"/>
        <v>0.9704326815</v>
      </c>
      <c r="L2373" s="73">
        <f t="shared" si="2"/>
        <v>1.8</v>
      </c>
      <c r="M2373" s="73">
        <f t="shared" si="3"/>
        <v>2.9398363</v>
      </c>
      <c r="N2373" s="73" t="s">
        <v>1373</v>
      </c>
      <c r="O2373" s="73">
        <v>45.5</v>
      </c>
      <c r="P2373" s="73">
        <v>48.6</v>
      </c>
      <c r="Q2373" s="73">
        <v>51.4</v>
      </c>
      <c r="R2373" s="73">
        <v>57.1</v>
      </c>
      <c r="S2373" s="73">
        <v>2.9</v>
      </c>
      <c r="T2373" s="73">
        <v>70295.0</v>
      </c>
      <c r="U2373" s="73">
        <v>33.3</v>
      </c>
      <c r="V2373" s="73">
        <v>76.0</v>
      </c>
      <c r="W2373" s="73">
        <v>151384.0</v>
      </c>
      <c r="X2373" s="73">
        <v>879.0</v>
      </c>
      <c r="Y2373" s="73">
        <v>22.8</v>
      </c>
      <c r="Z2373" s="73">
        <v>64.4</v>
      </c>
      <c r="AA2373" s="73">
        <v>6365.0</v>
      </c>
      <c r="AB2373" s="73">
        <v>2.5</v>
      </c>
      <c r="AC2373" s="75">
        <v>45352.0</v>
      </c>
      <c r="AD2373" s="73">
        <v>94.4</v>
      </c>
      <c r="AE2373" s="73">
        <v>0.9</v>
      </c>
      <c r="AF2373" s="73">
        <v>0.0</v>
      </c>
      <c r="AG2373" s="73">
        <v>0.1</v>
      </c>
      <c r="AH2373" s="73">
        <v>0.0</v>
      </c>
      <c r="AI2373" s="73">
        <v>1.5</v>
      </c>
      <c r="AJ2373" s="73">
        <v>3.1</v>
      </c>
      <c r="AK2373" s="73" t="s">
        <v>6851</v>
      </c>
    </row>
    <row r="2374">
      <c r="A2374" s="73" t="s">
        <v>1683</v>
      </c>
      <c r="B2374" s="74" t="s">
        <v>1683</v>
      </c>
      <c r="C2374" s="73" t="s">
        <v>1684</v>
      </c>
      <c r="D2374" s="73">
        <v>47087.0</v>
      </c>
      <c r="E2374" s="73" t="s">
        <v>1593</v>
      </c>
      <c r="F2374" s="73" t="s">
        <v>1594</v>
      </c>
      <c r="G2374" s="73">
        <v>36.3592</v>
      </c>
      <c r="H2374" s="73">
        <v>-85.6732</v>
      </c>
      <c r="I2374" s="73">
        <v>11730.0</v>
      </c>
      <c r="J2374" s="73">
        <v>14.67</v>
      </c>
      <c r="K2374" s="73">
        <f t="shared" si="1"/>
        <v>0.973576141</v>
      </c>
      <c r="L2374" s="73">
        <f t="shared" si="2"/>
        <v>1.8</v>
      </c>
      <c r="M2374" s="73">
        <f t="shared" si="3"/>
        <v>2.9670663</v>
      </c>
      <c r="N2374" s="73" t="s">
        <v>1373</v>
      </c>
      <c r="O2374" s="73">
        <v>47.3</v>
      </c>
      <c r="P2374" s="73">
        <v>50.7</v>
      </c>
      <c r="Q2374" s="73">
        <v>49.3</v>
      </c>
      <c r="R2374" s="73">
        <v>45.9</v>
      </c>
      <c r="S2374" s="73">
        <v>3.31</v>
      </c>
      <c r="T2374" s="73">
        <v>42357.0</v>
      </c>
      <c r="U2374" s="73">
        <v>18.2</v>
      </c>
      <c r="V2374" s="73">
        <v>83.0</v>
      </c>
      <c r="W2374" s="73">
        <v>126497.0</v>
      </c>
      <c r="X2374" s="73">
        <v>777.0</v>
      </c>
      <c r="Y2374" s="73">
        <v>13.9</v>
      </c>
      <c r="Z2374" s="73">
        <v>51.8</v>
      </c>
      <c r="AA2374" s="73">
        <v>4829.0</v>
      </c>
      <c r="AB2374" s="73">
        <v>7.2</v>
      </c>
      <c r="AC2374" s="75">
        <v>45352.0</v>
      </c>
      <c r="AD2374" s="73">
        <v>93.6</v>
      </c>
      <c r="AE2374" s="73">
        <v>0.7</v>
      </c>
      <c r="AF2374" s="73">
        <v>0.0</v>
      </c>
      <c r="AG2374" s="73">
        <v>0.1</v>
      </c>
      <c r="AH2374" s="73">
        <v>0.1</v>
      </c>
      <c r="AI2374" s="73">
        <v>0.9</v>
      </c>
      <c r="AJ2374" s="73">
        <v>4.6</v>
      </c>
      <c r="AK2374" s="73" t="s">
        <v>6852</v>
      </c>
    </row>
    <row r="2375">
      <c r="A2375" s="73" t="s">
        <v>6670</v>
      </c>
      <c r="B2375" s="74" t="s">
        <v>6670</v>
      </c>
      <c r="C2375" s="73" t="s">
        <v>6671</v>
      </c>
      <c r="D2375" s="73">
        <v>56003.0</v>
      </c>
      <c r="E2375" s="73" t="s">
        <v>3080</v>
      </c>
      <c r="F2375" s="73" t="s">
        <v>3081</v>
      </c>
      <c r="G2375" s="73">
        <v>44.5267</v>
      </c>
      <c r="H2375" s="73">
        <v>-107.9952</v>
      </c>
      <c r="I2375" s="73">
        <v>11690.0</v>
      </c>
      <c r="J2375" s="73">
        <v>1.44</v>
      </c>
      <c r="K2375" s="73">
        <f t="shared" si="1"/>
        <v>0.9676435398</v>
      </c>
      <c r="L2375" s="73">
        <f t="shared" si="2"/>
        <v>1.8</v>
      </c>
      <c r="M2375" s="73">
        <f t="shared" si="3"/>
        <v>2.9156016</v>
      </c>
      <c r="N2375" s="73" t="s">
        <v>1502</v>
      </c>
      <c r="O2375" s="73">
        <v>40.9</v>
      </c>
      <c r="P2375" s="73">
        <v>51.4</v>
      </c>
      <c r="Q2375" s="73">
        <v>48.6</v>
      </c>
      <c r="R2375" s="73">
        <v>52.0</v>
      </c>
      <c r="S2375" s="73">
        <v>3.44</v>
      </c>
      <c r="T2375" s="73">
        <v>61262.0</v>
      </c>
      <c r="U2375" s="73">
        <v>23.2</v>
      </c>
      <c r="V2375" s="73">
        <v>77.1</v>
      </c>
      <c r="W2375" s="73">
        <v>176026.0</v>
      </c>
      <c r="X2375" s="73">
        <v>785.0</v>
      </c>
      <c r="Y2375" s="73">
        <v>20.5</v>
      </c>
      <c r="Z2375" s="73">
        <v>58.1</v>
      </c>
      <c r="AA2375" s="73">
        <v>4998.0</v>
      </c>
      <c r="AB2375" s="73">
        <v>6.0</v>
      </c>
      <c r="AC2375" s="75">
        <v>45352.0</v>
      </c>
      <c r="AD2375" s="73">
        <v>89.4</v>
      </c>
      <c r="AE2375" s="73">
        <v>0.4</v>
      </c>
      <c r="AF2375" s="73">
        <v>0.7</v>
      </c>
      <c r="AG2375" s="73">
        <v>0.6</v>
      </c>
      <c r="AH2375" s="73">
        <v>0.3</v>
      </c>
      <c r="AI2375" s="73">
        <v>5.1</v>
      </c>
      <c r="AJ2375" s="73">
        <v>3.5</v>
      </c>
      <c r="AK2375" s="73" t="s">
        <v>6853</v>
      </c>
    </row>
    <row r="2376">
      <c r="A2376" s="73" t="s">
        <v>5339</v>
      </c>
      <c r="B2376" s="74" t="s">
        <v>5339</v>
      </c>
      <c r="C2376" s="73" t="s">
        <v>5340</v>
      </c>
      <c r="D2376" s="73">
        <v>29011.0</v>
      </c>
      <c r="E2376" s="73" t="s">
        <v>1547</v>
      </c>
      <c r="F2376" s="73" t="s">
        <v>1548</v>
      </c>
      <c r="G2376" s="73">
        <v>37.5023</v>
      </c>
      <c r="H2376" s="73">
        <v>-94.3471</v>
      </c>
      <c r="I2376" s="73">
        <v>11683.0</v>
      </c>
      <c r="J2376" s="73">
        <v>7.62</v>
      </c>
      <c r="K2376" s="73">
        <f t="shared" si="1"/>
        <v>0.9704102648</v>
      </c>
      <c r="L2376" s="73">
        <f t="shared" si="2"/>
        <v>1.8</v>
      </c>
      <c r="M2376" s="73">
        <f t="shared" si="3"/>
        <v>2.9396418</v>
      </c>
      <c r="N2376" s="73" t="s">
        <v>1373</v>
      </c>
      <c r="O2376" s="73">
        <v>40.7</v>
      </c>
      <c r="P2376" s="73">
        <v>49.5</v>
      </c>
      <c r="Q2376" s="73">
        <v>50.5</v>
      </c>
      <c r="R2376" s="73">
        <v>53.4</v>
      </c>
      <c r="S2376" s="73">
        <v>3.04</v>
      </c>
      <c r="T2376" s="73">
        <v>48105.0</v>
      </c>
      <c r="U2376" s="73">
        <v>18.2</v>
      </c>
      <c r="V2376" s="73">
        <v>70.2</v>
      </c>
      <c r="W2376" s="73">
        <v>121064.0</v>
      </c>
      <c r="X2376" s="73">
        <v>681.0</v>
      </c>
      <c r="Y2376" s="73">
        <v>18.3</v>
      </c>
      <c r="Z2376" s="73">
        <v>53.1</v>
      </c>
      <c r="AA2376" s="73">
        <v>5303.0</v>
      </c>
      <c r="AB2376" s="73">
        <v>6.1</v>
      </c>
      <c r="AC2376" s="75">
        <v>45352.0</v>
      </c>
      <c r="AD2376" s="73">
        <v>91.9</v>
      </c>
      <c r="AE2376" s="73">
        <v>0.3</v>
      </c>
      <c r="AF2376" s="73">
        <v>0.0</v>
      </c>
      <c r="AG2376" s="73">
        <v>1.1</v>
      </c>
      <c r="AH2376" s="73">
        <v>0.0</v>
      </c>
      <c r="AI2376" s="73">
        <v>0.4</v>
      </c>
      <c r="AJ2376" s="73">
        <v>6.2</v>
      </c>
      <c r="AK2376" s="73" t="s">
        <v>6854</v>
      </c>
    </row>
    <row r="2377">
      <c r="A2377" s="73" t="s">
        <v>6855</v>
      </c>
      <c r="B2377" s="74" t="s">
        <v>6855</v>
      </c>
      <c r="C2377" s="73" t="s">
        <v>6856</v>
      </c>
      <c r="D2377" s="73">
        <v>40061.0</v>
      </c>
      <c r="E2377" s="73" t="s">
        <v>1648</v>
      </c>
      <c r="F2377" s="73" t="s">
        <v>1646</v>
      </c>
      <c r="G2377" s="73">
        <v>35.2248</v>
      </c>
      <c r="H2377" s="73">
        <v>-95.1166</v>
      </c>
      <c r="I2377" s="73">
        <v>11651.0</v>
      </c>
      <c r="J2377" s="73">
        <v>7.8</v>
      </c>
      <c r="K2377" s="73">
        <f t="shared" si="1"/>
        <v>0.9704909674</v>
      </c>
      <c r="L2377" s="73">
        <f t="shared" si="2"/>
        <v>1.8</v>
      </c>
      <c r="M2377" s="73">
        <f t="shared" si="3"/>
        <v>2.940342</v>
      </c>
      <c r="N2377" s="73" t="s">
        <v>1373</v>
      </c>
      <c r="O2377" s="73">
        <v>41.3</v>
      </c>
      <c r="P2377" s="73">
        <v>49.9</v>
      </c>
      <c r="Q2377" s="73">
        <v>50.1</v>
      </c>
      <c r="R2377" s="73">
        <v>55.0</v>
      </c>
      <c r="S2377" s="73">
        <v>3.06</v>
      </c>
      <c r="T2377" s="73">
        <v>46239.0</v>
      </c>
      <c r="U2377" s="73">
        <v>17.5</v>
      </c>
      <c r="V2377" s="73">
        <v>75.1</v>
      </c>
      <c r="W2377" s="73">
        <v>108319.0</v>
      </c>
      <c r="X2377" s="73">
        <v>730.0</v>
      </c>
      <c r="Y2377" s="73">
        <v>14.6</v>
      </c>
      <c r="Z2377" s="73">
        <v>52.7</v>
      </c>
      <c r="AA2377" s="73">
        <v>4520.0</v>
      </c>
      <c r="AB2377" s="73">
        <v>7.7</v>
      </c>
      <c r="AC2377" s="75">
        <v>45352.0</v>
      </c>
      <c r="AD2377" s="73">
        <v>69.9</v>
      </c>
      <c r="AE2377" s="73">
        <v>0.5</v>
      </c>
      <c r="AF2377" s="73">
        <v>0.9</v>
      </c>
      <c r="AG2377" s="73">
        <v>11.3</v>
      </c>
      <c r="AH2377" s="73">
        <v>0.0</v>
      </c>
      <c r="AI2377" s="73">
        <v>1.1</v>
      </c>
      <c r="AJ2377" s="73">
        <v>16.2</v>
      </c>
      <c r="AK2377" s="73" t="s">
        <v>6857</v>
      </c>
    </row>
    <row r="2378">
      <c r="A2378" s="73" t="s">
        <v>6858</v>
      </c>
      <c r="B2378" s="74" t="s">
        <v>6858</v>
      </c>
      <c r="C2378" s="73" t="s">
        <v>6859</v>
      </c>
      <c r="D2378" s="73">
        <v>21153.0</v>
      </c>
      <c r="E2378" s="73" t="s">
        <v>1656</v>
      </c>
      <c r="F2378" s="73" t="s">
        <v>1657</v>
      </c>
      <c r="G2378" s="73">
        <v>37.7065</v>
      </c>
      <c r="H2378" s="73">
        <v>-83.0649</v>
      </c>
      <c r="I2378" s="73">
        <v>11647.0</v>
      </c>
      <c r="J2378" s="73">
        <v>14.58</v>
      </c>
      <c r="K2378" s="73">
        <f t="shared" si="1"/>
        <v>0.9735356606</v>
      </c>
      <c r="L2378" s="73">
        <f t="shared" si="2"/>
        <v>1.8</v>
      </c>
      <c r="M2378" s="73">
        <f t="shared" si="3"/>
        <v>2.9667162</v>
      </c>
      <c r="N2378" s="73" t="s">
        <v>1396</v>
      </c>
      <c r="O2378" s="73">
        <v>41.4</v>
      </c>
      <c r="P2378" s="73">
        <v>50.6</v>
      </c>
      <c r="Q2378" s="73">
        <v>49.4</v>
      </c>
      <c r="R2378" s="73">
        <v>44.9</v>
      </c>
      <c r="S2378" s="73">
        <v>3.19</v>
      </c>
      <c r="T2378" s="73">
        <v>31927.0</v>
      </c>
      <c r="U2378" s="73">
        <v>10.2</v>
      </c>
      <c r="V2378" s="73">
        <v>75.2</v>
      </c>
      <c r="W2378" s="73">
        <v>82999.0</v>
      </c>
      <c r="X2378" s="73">
        <v>623.0</v>
      </c>
      <c r="Y2378" s="73">
        <v>10.8</v>
      </c>
      <c r="Z2378" s="73">
        <v>36.8</v>
      </c>
      <c r="AA2378" s="73">
        <v>3217.0</v>
      </c>
      <c r="AB2378" s="73">
        <v>12.8</v>
      </c>
      <c r="AC2378" s="75">
        <v>45352.0</v>
      </c>
      <c r="AD2378" s="73">
        <v>97.9</v>
      </c>
      <c r="AE2378" s="73">
        <v>0.0</v>
      </c>
      <c r="AF2378" s="73">
        <v>0.4</v>
      </c>
      <c r="AG2378" s="73">
        <v>0.2</v>
      </c>
      <c r="AH2378" s="73">
        <v>0.0</v>
      </c>
      <c r="AI2378" s="73">
        <v>0.2</v>
      </c>
      <c r="AJ2378" s="73">
        <v>1.2</v>
      </c>
      <c r="AK2378" s="73" t="s">
        <v>6860</v>
      </c>
    </row>
    <row r="2379">
      <c r="A2379" s="73" t="s">
        <v>1395</v>
      </c>
      <c r="B2379" s="74" t="s">
        <v>1395</v>
      </c>
      <c r="C2379" s="73" t="s">
        <v>6861</v>
      </c>
      <c r="D2379" s="73">
        <v>72054.0</v>
      </c>
      <c r="E2379" s="73" t="s">
        <v>2039</v>
      </c>
      <c r="F2379" s="73" t="s">
        <v>2040</v>
      </c>
      <c r="G2379" s="73">
        <v>18.3735</v>
      </c>
      <c r="H2379" s="73">
        <v>-66.5602</v>
      </c>
      <c r="I2379" s="73">
        <v>11641.0</v>
      </c>
      <c r="J2379" s="73">
        <v>295.43</v>
      </c>
      <c r="K2379" s="73">
        <f t="shared" si="1"/>
        <v>1.108415897</v>
      </c>
      <c r="L2379" s="73">
        <f t="shared" si="2"/>
        <v>1.8</v>
      </c>
      <c r="M2379" s="73">
        <f t="shared" si="3"/>
        <v>4.0592227</v>
      </c>
      <c r="N2379" s="73" t="s">
        <v>2041</v>
      </c>
      <c r="O2379" s="73">
        <v>40.7</v>
      </c>
      <c r="P2379" s="73">
        <v>46.7</v>
      </c>
      <c r="Q2379" s="73">
        <v>53.3</v>
      </c>
      <c r="R2379" s="73">
        <v>39.4</v>
      </c>
      <c r="S2379" s="73">
        <v>2.95</v>
      </c>
      <c r="T2379" s="73">
        <v>21560.0</v>
      </c>
      <c r="U2379" s="73">
        <v>2.0</v>
      </c>
      <c r="V2379" s="73">
        <v>71.0</v>
      </c>
      <c r="W2379" s="73">
        <v>101166.0</v>
      </c>
      <c r="X2379" s="73">
        <v>649.0</v>
      </c>
      <c r="Y2379" s="73">
        <v>18.6</v>
      </c>
      <c r="Z2379" s="73">
        <v>46.7</v>
      </c>
      <c r="AA2379" s="73">
        <v>3631.0</v>
      </c>
      <c r="AB2379" s="73">
        <v>22.7</v>
      </c>
      <c r="AC2379" s="75">
        <v>45352.0</v>
      </c>
      <c r="AD2379" s="73">
        <v>39.4</v>
      </c>
      <c r="AE2379" s="73">
        <v>0.7</v>
      </c>
      <c r="AF2379" s="73">
        <v>1.6</v>
      </c>
      <c r="AG2379" s="73">
        <v>0.0</v>
      </c>
      <c r="AH2379" s="73">
        <v>0.0</v>
      </c>
      <c r="AI2379" s="73">
        <v>16.9</v>
      </c>
      <c r="AJ2379" s="73">
        <v>41.4</v>
      </c>
      <c r="AK2379" s="73" t="s">
        <v>6862</v>
      </c>
    </row>
    <row r="2380">
      <c r="A2380" s="73" t="s">
        <v>6863</v>
      </c>
      <c r="B2380" s="74" t="s">
        <v>6863</v>
      </c>
      <c r="C2380" s="73" t="s">
        <v>6864</v>
      </c>
      <c r="D2380" s="73">
        <v>48387.0</v>
      </c>
      <c r="E2380" s="73" t="s">
        <v>1377</v>
      </c>
      <c r="F2380" s="73" t="s">
        <v>1378</v>
      </c>
      <c r="G2380" s="73">
        <v>33.6207</v>
      </c>
      <c r="H2380" s="73">
        <v>-95.0503</v>
      </c>
      <c r="I2380" s="73">
        <v>11627.0</v>
      </c>
      <c r="J2380" s="73">
        <v>4.3</v>
      </c>
      <c r="K2380" s="73">
        <f t="shared" si="1"/>
        <v>0.9689229516</v>
      </c>
      <c r="L2380" s="73">
        <f t="shared" si="2"/>
        <v>1.8</v>
      </c>
      <c r="M2380" s="73">
        <f t="shared" si="3"/>
        <v>2.926727</v>
      </c>
      <c r="N2380" s="73" t="s">
        <v>1373</v>
      </c>
      <c r="O2380" s="73">
        <v>48.9</v>
      </c>
      <c r="P2380" s="73">
        <v>48.6</v>
      </c>
      <c r="Q2380" s="73">
        <v>51.4</v>
      </c>
      <c r="R2380" s="73">
        <v>54.4</v>
      </c>
      <c r="S2380" s="73">
        <v>3.09</v>
      </c>
      <c r="T2380" s="73">
        <v>44583.0</v>
      </c>
      <c r="U2380" s="73">
        <v>16.6</v>
      </c>
      <c r="V2380" s="73">
        <v>75.0</v>
      </c>
      <c r="W2380" s="73">
        <v>113330.0</v>
      </c>
      <c r="X2380" s="73">
        <v>688.0</v>
      </c>
      <c r="Y2380" s="73">
        <v>14.0</v>
      </c>
      <c r="Z2380" s="73">
        <v>47.2</v>
      </c>
      <c r="AA2380" s="73">
        <v>4896.0</v>
      </c>
      <c r="AB2380" s="73">
        <v>3.8</v>
      </c>
      <c r="AC2380" s="75">
        <v>45352.0</v>
      </c>
      <c r="AD2380" s="73">
        <v>77.4</v>
      </c>
      <c r="AE2380" s="73">
        <v>15.6</v>
      </c>
      <c r="AF2380" s="73">
        <v>0.3</v>
      </c>
      <c r="AG2380" s="73">
        <v>1.8</v>
      </c>
      <c r="AH2380" s="73">
        <v>0.0</v>
      </c>
      <c r="AI2380" s="73">
        <v>1.5</v>
      </c>
      <c r="AJ2380" s="73">
        <v>3.3</v>
      </c>
      <c r="AK2380" s="73" t="s">
        <v>6865</v>
      </c>
    </row>
    <row r="2381">
      <c r="A2381" s="73" t="s">
        <v>1795</v>
      </c>
      <c r="B2381" s="74" t="s">
        <v>1795</v>
      </c>
      <c r="C2381" s="73" t="s">
        <v>1796</v>
      </c>
      <c r="D2381" s="73">
        <v>38071.0</v>
      </c>
      <c r="E2381" s="73" t="s">
        <v>2446</v>
      </c>
      <c r="F2381" s="73" t="s">
        <v>2447</v>
      </c>
      <c r="G2381" s="73">
        <v>48.2689</v>
      </c>
      <c r="H2381" s="73">
        <v>-98.7201</v>
      </c>
      <c r="I2381" s="73">
        <v>11613.0</v>
      </c>
      <c r="J2381" s="73">
        <v>3.78</v>
      </c>
      <c r="K2381" s="73">
        <f t="shared" si="1"/>
        <v>0.9686902055</v>
      </c>
      <c r="L2381" s="73">
        <f t="shared" si="2"/>
        <v>1.8</v>
      </c>
      <c r="M2381" s="73">
        <f t="shared" si="3"/>
        <v>2.9247042</v>
      </c>
      <c r="N2381" s="73" t="s">
        <v>1373</v>
      </c>
      <c r="O2381" s="73">
        <v>40.0</v>
      </c>
      <c r="P2381" s="73">
        <v>49.7</v>
      </c>
      <c r="Q2381" s="73">
        <v>50.3</v>
      </c>
      <c r="R2381" s="73">
        <v>51.6</v>
      </c>
      <c r="S2381" s="73">
        <v>3.01</v>
      </c>
      <c r="T2381" s="73">
        <v>61490.0</v>
      </c>
      <c r="U2381" s="73">
        <v>27.5</v>
      </c>
      <c r="V2381" s="73">
        <v>62.1</v>
      </c>
      <c r="W2381" s="73">
        <v>184391.0</v>
      </c>
      <c r="X2381" s="73">
        <v>663.0</v>
      </c>
      <c r="Y2381" s="73">
        <v>25.4</v>
      </c>
      <c r="Z2381" s="73">
        <v>66.3</v>
      </c>
      <c r="AA2381" s="73">
        <v>5470.0</v>
      </c>
      <c r="AB2381" s="73">
        <v>0.8</v>
      </c>
      <c r="AC2381" s="75">
        <v>45352.0</v>
      </c>
      <c r="AD2381" s="73">
        <v>82.1</v>
      </c>
      <c r="AE2381" s="73">
        <v>0.6</v>
      </c>
      <c r="AF2381" s="73">
        <v>1.0</v>
      </c>
      <c r="AG2381" s="73">
        <v>11.9</v>
      </c>
      <c r="AH2381" s="73">
        <v>0.1</v>
      </c>
      <c r="AI2381" s="73">
        <v>0.8</v>
      </c>
      <c r="AJ2381" s="73">
        <v>3.5</v>
      </c>
      <c r="AK2381" s="73" t="s">
        <v>6866</v>
      </c>
    </row>
    <row r="2382">
      <c r="A2382" s="73" t="s">
        <v>6867</v>
      </c>
      <c r="B2382" s="74" t="s">
        <v>6867</v>
      </c>
      <c r="C2382" s="73" t="s">
        <v>6868</v>
      </c>
      <c r="D2382" s="73">
        <v>48031.0</v>
      </c>
      <c r="E2382" s="73" t="s">
        <v>1377</v>
      </c>
      <c r="F2382" s="73" t="s">
        <v>1378</v>
      </c>
      <c r="G2382" s="73">
        <v>30.2664</v>
      </c>
      <c r="H2382" s="73">
        <v>-98.3999</v>
      </c>
      <c r="I2382" s="73">
        <v>11608.0</v>
      </c>
      <c r="J2382" s="73">
        <v>6.32</v>
      </c>
      <c r="K2382" s="73">
        <f t="shared" si="1"/>
        <v>0.9698276114</v>
      </c>
      <c r="L2382" s="73">
        <f t="shared" si="2"/>
        <v>1.8</v>
      </c>
      <c r="M2382" s="73">
        <f t="shared" si="3"/>
        <v>2.9345848</v>
      </c>
      <c r="N2382" s="73" t="s">
        <v>1373</v>
      </c>
      <c r="O2382" s="73">
        <v>49.5</v>
      </c>
      <c r="P2382" s="73">
        <v>50.4</v>
      </c>
      <c r="Q2382" s="73">
        <v>49.6</v>
      </c>
      <c r="R2382" s="73">
        <v>61.6</v>
      </c>
      <c r="S2382" s="73">
        <v>2.85</v>
      </c>
      <c r="T2382" s="73">
        <v>79717.0</v>
      </c>
      <c r="U2382" s="73">
        <v>41.3</v>
      </c>
      <c r="V2382" s="73">
        <v>78.0</v>
      </c>
      <c r="W2382" s="73">
        <v>309344.0</v>
      </c>
      <c r="X2382" s="73">
        <v>863.0</v>
      </c>
      <c r="Y2382" s="73">
        <v>30.7</v>
      </c>
      <c r="Z2382" s="73">
        <v>58.3</v>
      </c>
      <c r="AA2382" s="73">
        <v>7591.0</v>
      </c>
      <c r="AB2382" s="73">
        <v>3.9</v>
      </c>
      <c r="AC2382" s="75">
        <v>45352.0</v>
      </c>
      <c r="AD2382" s="73">
        <v>80.8</v>
      </c>
      <c r="AE2382" s="73">
        <v>0.2</v>
      </c>
      <c r="AF2382" s="73">
        <v>0.8</v>
      </c>
      <c r="AG2382" s="73">
        <v>0.4</v>
      </c>
      <c r="AH2382" s="73">
        <v>0.5</v>
      </c>
      <c r="AI2382" s="73">
        <v>6.3</v>
      </c>
      <c r="AJ2382" s="73">
        <v>10.9</v>
      </c>
      <c r="AK2382" s="73" t="s">
        <v>6869</v>
      </c>
    </row>
    <row r="2383">
      <c r="A2383" s="73" t="s">
        <v>2190</v>
      </c>
      <c r="B2383" s="74" t="s">
        <v>2190</v>
      </c>
      <c r="C2383" s="73" t="s">
        <v>2191</v>
      </c>
      <c r="D2383" s="73">
        <v>19035.0</v>
      </c>
      <c r="E2383" s="73" t="s">
        <v>1844</v>
      </c>
      <c r="F2383" s="73" t="s">
        <v>1845</v>
      </c>
      <c r="G2383" s="73">
        <v>42.7356</v>
      </c>
      <c r="H2383" s="73">
        <v>-95.6238</v>
      </c>
      <c r="I2383" s="73">
        <v>11601.0</v>
      </c>
      <c r="J2383" s="73">
        <v>7.76</v>
      </c>
      <c r="K2383" s="73">
        <f t="shared" si="1"/>
        <v>0.9704730329</v>
      </c>
      <c r="L2383" s="73">
        <f t="shared" si="2"/>
        <v>1.8</v>
      </c>
      <c r="M2383" s="73">
        <f t="shared" si="3"/>
        <v>2.9401864</v>
      </c>
      <c r="N2383" s="73" t="s">
        <v>1373</v>
      </c>
      <c r="O2383" s="73">
        <v>44.8</v>
      </c>
      <c r="P2383" s="73">
        <v>50.4</v>
      </c>
      <c r="Q2383" s="73">
        <v>49.6</v>
      </c>
      <c r="R2383" s="73">
        <v>55.3</v>
      </c>
      <c r="S2383" s="73">
        <v>2.76</v>
      </c>
      <c r="T2383" s="73">
        <v>63638.0</v>
      </c>
      <c r="U2383" s="73">
        <v>29.7</v>
      </c>
      <c r="V2383" s="73">
        <v>74.1</v>
      </c>
      <c r="W2383" s="73">
        <v>144054.0</v>
      </c>
      <c r="X2383" s="73">
        <v>655.0</v>
      </c>
      <c r="Y2383" s="73">
        <v>21.7</v>
      </c>
      <c r="Z2383" s="73">
        <v>65.3</v>
      </c>
      <c r="AA2383" s="73">
        <v>6026.0</v>
      </c>
      <c r="AB2383" s="73">
        <v>3.2</v>
      </c>
      <c r="AC2383" s="75">
        <v>45352.0</v>
      </c>
      <c r="AD2383" s="73">
        <v>92.6</v>
      </c>
      <c r="AE2383" s="73">
        <v>1.4</v>
      </c>
      <c r="AF2383" s="73">
        <v>0.0</v>
      </c>
      <c r="AG2383" s="73">
        <v>0.0</v>
      </c>
      <c r="AH2383" s="73">
        <v>0.0</v>
      </c>
      <c r="AI2383" s="73">
        <v>1.4</v>
      </c>
      <c r="AJ2383" s="73">
        <v>4.6</v>
      </c>
      <c r="AK2383" s="73" t="s">
        <v>6870</v>
      </c>
    </row>
    <row r="2384">
      <c r="A2384" s="73" t="s">
        <v>6871</v>
      </c>
      <c r="B2384" s="74" t="s">
        <v>6871</v>
      </c>
      <c r="C2384" s="73" t="s">
        <v>6872</v>
      </c>
      <c r="D2384" s="73">
        <v>47169.0</v>
      </c>
      <c r="E2384" s="73" t="s">
        <v>1593</v>
      </c>
      <c r="F2384" s="73" t="s">
        <v>1594</v>
      </c>
      <c r="G2384" s="73">
        <v>36.3921</v>
      </c>
      <c r="H2384" s="73">
        <v>-86.1568</v>
      </c>
      <c r="I2384" s="73">
        <v>11596.0</v>
      </c>
      <c r="J2384" s="73">
        <v>39.16</v>
      </c>
      <c r="K2384" s="73">
        <f t="shared" si="1"/>
        <v>0.9846541034</v>
      </c>
      <c r="L2384" s="73">
        <f t="shared" si="2"/>
        <v>1.8</v>
      </c>
      <c r="M2384" s="73">
        <f t="shared" si="3"/>
        <v>3.0623324</v>
      </c>
      <c r="N2384" s="73" t="s">
        <v>1373</v>
      </c>
      <c r="O2384" s="73">
        <v>34.6</v>
      </c>
      <c r="P2384" s="73">
        <v>62.1</v>
      </c>
      <c r="Q2384" s="73">
        <v>37.9</v>
      </c>
      <c r="R2384" s="73">
        <v>41.2</v>
      </c>
      <c r="S2384" s="73">
        <v>3.18</v>
      </c>
      <c r="T2384" s="73">
        <v>62018.0</v>
      </c>
      <c r="U2384" s="73">
        <v>27.0</v>
      </c>
      <c r="V2384" s="73">
        <v>76.7</v>
      </c>
      <c r="W2384" s="73">
        <v>209389.0</v>
      </c>
      <c r="X2384" s="73">
        <v>822.0</v>
      </c>
      <c r="Y2384" s="73">
        <v>9.8</v>
      </c>
      <c r="Z2384" s="73">
        <v>52.2</v>
      </c>
      <c r="AA2384" s="73">
        <v>5920.0</v>
      </c>
      <c r="AB2384" s="73">
        <v>0.8</v>
      </c>
      <c r="AC2384" s="75">
        <v>45352.0</v>
      </c>
      <c r="AD2384" s="73">
        <v>82.1</v>
      </c>
      <c r="AE2384" s="73">
        <v>11.8</v>
      </c>
      <c r="AF2384" s="73">
        <v>0.2</v>
      </c>
      <c r="AG2384" s="73">
        <v>0.4</v>
      </c>
      <c r="AH2384" s="73">
        <v>0.0</v>
      </c>
      <c r="AI2384" s="73">
        <v>1.6</v>
      </c>
      <c r="AJ2384" s="73">
        <v>3.9</v>
      </c>
      <c r="AK2384" s="73" t="s">
        <v>6873</v>
      </c>
    </row>
    <row r="2385">
      <c r="A2385" s="73" t="s">
        <v>3806</v>
      </c>
      <c r="B2385" s="74" t="s">
        <v>3806</v>
      </c>
      <c r="C2385" s="73" t="s">
        <v>3807</v>
      </c>
      <c r="D2385" s="73">
        <v>26071.0</v>
      </c>
      <c r="E2385" s="73" t="s">
        <v>1439</v>
      </c>
      <c r="F2385" s="73" t="s">
        <v>1440</v>
      </c>
      <c r="G2385" s="73">
        <v>46.2087</v>
      </c>
      <c r="H2385" s="73">
        <v>-88.5305</v>
      </c>
      <c r="I2385" s="73">
        <v>11585.0</v>
      </c>
      <c r="J2385" s="73">
        <v>3.84</v>
      </c>
      <c r="K2385" s="73">
        <f t="shared" si="1"/>
        <v>0.968717058</v>
      </c>
      <c r="L2385" s="73">
        <f t="shared" si="2"/>
        <v>1.8</v>
      </c>
      <c r="M2385" s="73">
        <f t="shared" si="3"/>
        <v>2.9249376</v>
      </c>
      <c r="N2385" s="73" t="s">
        <v>5292</v>
      </c>
      <c r="O2385" s="73">
        <v>53.4</v>
      </c>
      <c r="P2385" s="73">
        <v>50.7</v>
      </c>
      <c r="Q2385" s="73">
        <v>49.3</v>
      </c>
      <c r="R2385" s="73">
        <v>48.7</v>
      </c>
      <c r="S2385" s="73">
        <v>2.73</v>
      </c>
      <c r="T2385" s="73">
        <v>52241.0</v>
      </c>
      <c r="U2385" s="73">
        <v>19.4</v>
      </c>
      <c r="V2385" s="73">
        <v>84.1</v>
      </c>
      <c r="W2385" s="73">
        <v>95445.0</v>
      </c>
      <c r="X2385" s="73">
        <v>627.0</v>
      </c>
      <c r="Y2385" s="73">
        <v>19.8</v>
      </c>
      <c r="Z2385" s="73">
        <v>48.0</v>
      </c>
      <c r="AA2385" s="73">
        <v>4867.0</v>
      </c>
      <c r="AB2385" s="73">
        <v>4.6</v>
      </c>
      <c r="AC2385" s="75">
        <v>45352.0</v>
      </c>
      <c r="AD2385" s="73">
        <v>93.7</v>
      </c>
      <c r="AE2385" s="73">
        <v>0.7</v>
      </c>
      <c r="AF2385" s="73">
        <v>0.6</v>
      </c>
      <c r="AG2385" s="73">
        <v>1.1</v>
      </c>
      <c r="AH2385" s="73">
        <v>0.0</v>
      </c>
      <c r="AI2385" s="73">
        <v>0.5</v>
      </c>
      <c r="AJ2385" s="73">
        <v>3.4</v>
      </c>
      <c r="AK2385" s="73" t="s">
        <v>6874</v>
      </c>
    </row>
    <row r="2386">
      <c r="A2386" s="73" t="s">
        <v>6875</v>
      </c>
      <c r="B2386" s="74" t="s">
        <v>6875</v>
      </c>
      <c r="C2386" s="73" t="s">
        <v>6876</v>
      </c>
      <c r="D2386" s="73">
        <v>1035.0</v>
      </c>
      <c r="E2386" s="73" t="s">
        <v>1706</v>
      </c>
      <c r="F2386" s="73" t="s">
        <v>1707</v>
      </c>
      <c r="G2386" s="73">
        <v>31.4293</v>
      </c>
      <c r="H2386" s="73">
        <v>-86.9937</v>
      </c>
      <c r="I2386" s="73">
        <v>11576.0</v>
      </c>
      <c r="J2386" s="73">
        <v>5.26</v>
      </c>
      <c r="K2386" s="73">
        <f t="shared" si="1"/>
        <v>0.9693527837</v>
      </c>
      <c r="L2386" s="73">
        <f t="shared" si="2"/>
        <v>1.8</v>
      </c>
      <c r="M2386" s="73">
        <f t="shared" si="3"/>
        <v>2.9304614</v>
      </c>
      <c r="N2386" s="73" t="s">
        <v>1373</v>
      </c>
      <c r="O2386" s="73">
        <v>46.2</v>
      </c>
      <c r="P2386" s="73">
        <v>48.7</v>
      </c>
      <c r="Q2386" s="73">
        <v>51.3</v>
      </c>
      <c r="R2386" s="73">
        <v>39.1</v>
      </c>
      <c r="S2386" s="73">
        <v>3.59</v>
      </c>
      <c r="T2386" s="73">
        <v>39888.0</v>
      </c>
      <c r="U2386" s="73">
        <v>16.0</v>
      </c>
      <c r="V2386" s="73">
        <v>74.7</v>
      </c>
      <c r="W2386" s="73">
        <v>99833.0</v>
      </c>
      <c r="X2386" s="73">
        <v>718.0</v>
      </c>
      <c r="Y2386" s="73">
        <v>13.4</v>
      </c>
      <c r="Z2386" s="73">
        <v>41.1</v>
      </c>
      <c r="AA2386" s="73">
        <v>4221.0</v>
      </c>
      <c r="AB2386" s="73">
        <v>4.4</v>
      </c>
      <c r="AC2386" s="75">
        <v>45352.0</v>
      </c>
      <c r="AD2386" s="73">
        <v>49.7</v>
      </c>
      <c r="AE2386" s="73">
        <v>48.5</v>
      </c>
      <c r="AF2386" s="73">
        <v>0.3</v>
      </c>
      <c r="AG2386" s="73">
        <v>0.3</v>
      </c>
      <c r="AH2386" s="73">
        <v>0.0</v>
      </c>
      <c r="AI2386" s="73">
        <v>0.2</v>
      </c>
      <c r="AJ2386" s="73">
        <v>1.0</v>
      </c>
      <c r="AK2386" s="73" t="s">
        <v>6877</v>
      </c>
    </row>
    <row r="2387">
      <c r="A2387" s="73" t="s">
        <v>2426</v>
      </c>
      <c r="B2387" s="74" t="s">
        <v>2426</v>
      </c>
      <c r="C2387" s="73" t="s">
        <v>2427</v>
      </c>
      <c r="D2387" s="73">
        <v>51037.0</v>
      </c>
      <c r="E2387" s="73" t="s">
        <v>1509</v>
      </c>
      <c r="F2387" s="73" t="s">
        <v>1510</v>
      </c>
      <c r="G2387" s="73">
        <v>37.0116</v>
      </c>
      <c r="H2387" s="73">
        <v>-78.6616</v>
      </c>
      <c r="I2387" s="73">
        <v>11563.0</v>
      </c>
      <c r="J2387" s="73">
        <v>9.39</v>
      </c>
      <c r="K2387" s="73">
        <f t="shared" si="1"/>
        <v>0.9712041326</v>
      </c>
      <c r="L2387" s="73">
        <f t="shared" si="2"/>
        <v>1.8</v>
      </c>
      <c r="M2387" s="73">
        <f t="shared" si="3"/>
        <v>2.9465271</v>
      </c>
      <c r="N2387" s="73" t="s">
        <v>1396</v>
      </c>
      <c r="O2387" s="73">
        <v>45.4</v>
      </c>
      <c r="P2387" s="73">
        <v>50.7</v>
      </c>
      <c r="Q2387" s="73">
        <v>49.3</v>
      </c>
      <c r="R2387" s="73">
        <v>39.9</v>
      </c>
      <c r="S2387" s="73">
        <v>3.19</v>
      </c>
      <c r="T2387" s="73">
        <v>51548.0</v>
      </c>
      <c r="U2387" s="73">
        <v>20.5</v>
      </c>
      <c r="V2387" s="73">
        <v>69.1</v>
      </c>
      <c r="W2387" s="73">
        <v>137086.0</v>
      </c>
      <c r="X2387" s="73">
        <v>732.0</v>
      </c>
      <c r="Y2387" s="73">
        <v>16.7</v>
      </c>
      <c r="Z2387" s="73">
        <v>52.7</v>
      </c>
      <c r="AA2387" s="73">
        <v>5263.0</v>
      </c>
      <c r="AB2387" s="73">
        <v>3.6</v>
      </c>
      <c r="AC2387" s="75">
        <v>45352.0</v>
      </c>
      <c r="AD2387" s="73">
        <v>70.6</v>
      </c>
      <c r="AE2387" s="73">
        <v>26.1</v>
      </c>
      <c r="AF2387" s="73">
        <v>0.4</v>
      </c>
      <c r="AG2387" s="73">
        <v>0.0</v>
      </c>
      <c r="AH2387" s="73">
        <v>0.0</v>
      </c>
      <c r="AI2387" s="73">
        <v>0.1</v>
      </c>
      <c r="AJ2387" s="73">
        <v>2.9</v>
      </c>
      <c r="AK2387" s="73" t="s">
        <v>6878</v>
      </c>
    </row>
    <row r="2388">
      <c r="A2388" s="73" t="s">
        <v>4160</v>
      </c>
      <c r="B2388" s="74" t="s">
        <v>4160</v>
      </c>
      <c r="C2388" s="73" t="s">
        <v>4161</v>
      </c>
      <c r="D2388" s="73">
        <v>28111.0</v>
      </c>
      <c r="E2388" s="73" t="s">
        <v>2308</v>
      </c>
      <c r="F2388" s="73" t="s">
        <v>2309</v>
      </c>
      <c r="G2388" s="73">
        <v>31.172</v>
      </c>
      <c r="H2388" s="73">
        <v>-88.9924</v>
      </c>
      <c r="I2388" s="73">
        <v>11511.0</v>
      </c>
      <c r="J2388" s="73">
        <v>6.87</v>
      </c>
      <c r="K2388" s="73">
        <f t="shared" si="1"/>
        <v>0.9700740759</v>
      </c>
      <c r="L2388" s="73">
        <f t="shared" si="2"/>
        <v>1.8</v>
      </c>
      <c r="M2388" s="73">
        <f t="shared" si="3"/>
        <v>2.9367243</v>
      </c>
      <c r="N2388" s="73" t="s">
        <v>1373</v>
      </c>
      <c r="O2388" s="73">
        <v>42.3</v>
      </c>
      <c r="P2388" s="73">
        <v>50.1</v>
      </c>
      <c r="Q2388" s="73">
        <v>49.9</v>
      </c>
      <c r="R2388" s="73">
        <v>46.9</v>
      </c>
      <c r="S2388" s="73">
        <v>3.18</v>
      </c>
      <c r="T2388" s="73">
        <v>48333.0</v>
      </c>
      <c r="U2388" s="73">
        <v>18.0</v>
      </c>
      <c r="V2388" s="73">
        <v>80.1</v>
      </c>
      <c r="W2388" s="73">
        <v>123740.0</v>
      </c>
      <c r="X2388" s="73">
        <v>732.0</v>
      </c>
      <c r="Y2388" s="73">
        <v>10.8</v>
      </c>
      <c r="Z2388" s="73">
        <v>48.5</v>
      </c>
      <c r="AA2388" s="73">
        <v>4184.0</v>
      </c>
      <c r="AB2388" s="73">
        <v>6.3</v>
      </c>
      <c r="AC2388" s="75">
        <v>45352.0</v>
      </c>
      <c r="AD2388" s="73">
        <v>80.4</v>
      </c>
      <c r="AE2388" s="73">
        <v>11.6</v>
      </c>
      <c r="AF2388" s="73">
        <v>1.8</v>
      </c>
      <c r="AG2388" s="73">
        <v>0.0</v>
      </c>
      <c r="AH2388" s="73">
        <v>0.0</v>
      </c>
      <c r="AI2388" s="73">
        <v>0.4</v>
      </c>
      <c r="AJ2388" s="73">
        <v>5.9</v>
      </c>
      <c r="AK2388" s="73" t="s">
        <v>6879</v>
      </c>
    </row>
    <row r="2389">
      <c r="A2389" s="73" t="s">
        <v>6880</v>
      </c>
      <c r="B2389" s="74" t="s">
        <v>6880</v>
      </c>
      <c r="C2389" s="73" t="s">
        <v>6881</v>
      </c>
      <c r="D2389" s="73">
        <v>35051.0</v>
      </c>
      <c r="E2389" s="73" t="s">
        <v>1703</v>
      </c>
      <c r="F2389" s="73" t="s">
        <v>1704</v>
      </c>
      <c r="G2389" s="73">
        <v>33.1305</v>
      </c>
      <c r="H2389" s="73">
        <v>-107.1924</v>
      </c>
      <c r="I2389" s="73">
        <v>11506.0</v>
      </c>
      <c r="J2389" s="73">
        <v>1.06</v>
      </c>
      <c r="K2389" s="73">
        <f t="shared" si="1"/>
        <v>0.9674736752</v>
      </c>
      <c r="L2389" s="73">
        <f t="shared" si="2"/>
        <v>1.8</v>
      </c>
      <c r="M2389" s="73">
        <f t="shared" si="3"/>
        <v>2.9141234</v>
      </c>
      <c r="N2389" s="73" t="s">
        <v>1502</v>
      </c>
      <c r="O2389" s="73">
        <v>55.4</v>
      </c>
      <c r="P2389" s="73">
        <v>50.6</v>
      </c>
      <c r="Q2389" s="73">
        <v>49.4</v>
      </c>
      <c r="R2389" s="73">
        <v>46.1</v>
      </c>
      <c r="S2389" s="73">
        <v>2.93</v>
      </c>
      <c r="T2389" s="73">
        <v>35256.0</v>
      </c>
      <c r="U2389" s="73">
        <v>16.9</v>
      </c>
      <c r="V2389" s="73">
        <v>73.2</v>
      </c>
      <c r="W2389" s="73">
        <v>138086.0</v>
      </c>
      <c r="X2389" s="73">
        <v>729.0</v>
      </c>
      <c r="Y2389" s="73">
        <v>19.7</v>
      </c>
      <c r="Z2389" s="73">
        <v>38.1</v>
      </c>
      <c r="AA2389" s="73">
        <v>3750.0</v>
      </c>
      <c r="AB2389" s="73">
        <v>4.7</v>
      </c>
      <c r="AC2389" s="75">
        <v>45352.0</v>
      </c>
      <c r="AD2389" s="73">
        <v>78.4</v>
      </c>
      <c r="AE2389" s="73">
        <v>0.3</v>
      </c>
      <c r="AF2389" s="73">
        <v>0.3</v>
      </c>
      <c r="AG2389" s="73">
        <v>3.1</v>
      </c>
      <c r="AH2389" s="73">
        <v>0.0</v>
      </c>
      <c r="AI2389" s="73">
        <v>4.4</v>
      </c>
      <c r="AJ2389" s="73">
        <v>13.6</v>
      </c>
      <c r="AK2389" s="73" t="s">
        <v>6882</v>
      </c>
    </row>
    <row r="2390">
      <c r="A2390" s="73" t="s">
        <v>6883</v>
      </c>
      <c r="B2390" s="74" t="s">
        <v>6883</v>
      </c>
      <c r="C2390" s="73" t="s">
        <v>6884</v>
      </c>
      <c r="D2390" s="73">
        <v>30027.0</v>
      </c>
      <c r="E2390" s="73" t="s">
        <v>2570</v>
      </c>
      <c r="F2390" s="73" t="s">
        <v>2571</v>
      </c>
      <c r="G2390" s="73">
        <v>47.2636</v>
      </c>
      <c r="H2390" s="73">
        <v>-109.2245</v>
      </c>
      <c r="I2390" s="73">
        <v>11496.0</v>
      </c>
      <c r="J2390" s="73">
        <v>1.02</v>
      </c>
      <c r="K2390" s="73">
        <f t="shared" si="1"/>
        <v>0.9674557965</v>
      </c>
      <c r="L2390" s="73">
        <f t="shared" si="2"/>
        <v>1.8</v>
      </c>
      <c r="M2390" s="73">
        <f t="shared" si="3"/>
        <v>2.9139678</v>
      </c>
      <c r="N2390" s="73" t="s">
        <v>1502</v>
      </c>
      <c r="O2390" s="73">
        <v>46.7</v>
      </c>
      <c r="P2390" s="73">
        <v>52.1</v>
      </c>
      <c r="Q2390" s="73">
        <v>47.9</v>
      </c>
      <c r="R2390" s="73">
        <v>56.6</v>
      </c>
      <c r="S2390" s="73">
        <v>2.75</v>
      </c>
      <c r="T2390" s="73">
        <v>58321.0</v>
      </c>
      <c r="U2390" s="73">
        <v>20.3</v>
      </c>
      <c r="V2390" s="73">
        <v>67.3</v>
      </c>
      <c r="W2390" s="73">
        <v>172412.0</v>
      </c>
      <c r="X2390" s="73">
        <v>815.0</v>
      </c>
      <c r="Y2390" s="73">
        <v>27.5</v>
      </c>
      <c r="Z2390" s="73">
        <v>60.7</v>
      </c>
      <c r="AA2390" s="73">
        <v>5813.0</v>
      </c>
      <c r="AB2390" s="73">
        <v>3.1</v>
      </c>
      <c r="AC2390" s="75">
        <v>45352.0</v>
      </c>
      <c r="AD2390" s="73">
        <v>93.3</v>
      </c>
      <c r="AE2390" s="73">
        <v>0.5</v>
      </c>
      <c r="AF2390" s="73">
        <v>1.5</v>
      </c>
      <c r="AG2390" s="73">
        <v>1.3</v>
      </c>
      <c r="AH2390" s="73">
        <v>0.0</v>
      </c>
      <c r="AI2390" s="73">
        <v>1.3</v>
      </c>
      <c r="AJ2390" s="73">
        <v>2.0</v>
      </c>
      <c r="AK2390" s="73" t="s">
        <v>6885</v>
      </c>
    </row>
    <row r="2391">
      <c r="A2391" s="73" t="s">
        <v>6886</v>
      </c>
      <c r="B2391" s="74" t="s">
        <v>6886</v>
      </c>
      <c r="C2391" s="73" t="s">
        <v>6887</v>
      </c>
      <c r="D2391" s="73">
        <v>13149.0</v>
      </c>
      <c r="E2391" s="73" t="s">
        <v>1525</v>
      </c>
      <c r="F2391" s="73" t="s">
        <v>1526</v>
      </c>
      <c r="G2391" s="73">
        <v>33.297</v>
      </c>
      <c r="H2391" s="73">
        <v>-85.1283</v>
      </c>
      <c r="I2391" s="73">
        <v>11489.0</v>
      </c>
      <c r="J2391" s="73">
        <v>14.99</v>
      </c>
      <c r="K2391" s="73">
        <f t="shared" si="1"/>
        <v>0.9737200852</v>
      </c>
      <c r="L2391" s="73">
        <f t="shared" si="2"/>
        <v>1.8</v>
      </c>
      <c r="M2391" s="73">
        <f t="shared" si="3"/>
        <v>2.9683111</v>
      </c>
      <c r="N2391" s="73" t="s">
        <v>1396</v>
      </c>
      <c r="O2391" s="73">
        <v>40.7</v>
      </c>
      <c r="P2391" s="73">
        <v>49.8</v>
      </c>
      <c r="Q2391" s="73">
        <v>50.2</v>
      </c>
      <c r="R2391" s="73">
        <v>48.6</v>
      </c>
      <c r="S2391" s="73">
        <v>3.05</v>
      </c>
      <c r="T2391" s="73">
        <v>62965.0</v>
      </c>
      <c r="U2391" s="73">
        <v>24.3</v>
      </c>
      <c r="V2391" s="73">
        <v>71.4</v>
      </c>
      <c r="W2391" s="73">
        <v>137919.0</v>
      </c>
      <c r="X2391" s="73">
        <v>815.0</v>
      </c>
      <c r="Y2391" s="73">
        <v>11.6</v>
      </c>
      <c r="Z2391" s="73">
        <v>54.0</v>
      </c>
      <c r="AA2391" s="73">
        <v>5468.0</v>
      </c>
      <c r="AB2391" s="73">
        <v>5.4</v>
      </c>
      <c r="AC2391" s="75">
        <v>45352.0</v>
      </c>
      <c r="AD2391" s="73">
        <v>85.8</v>
      </c>
      <c r="AE2391" s="73">
        <v>8.5</v>
      </c>
      <c r="AF2391" s="73">
        <v>0.5</v>
      </c>
      <c r="AG2391" s="73">
        <v>0.0</v>
      </c>
      <c r="AH2391" s="73">
        <v>0.0</v>
      </c>
      <c r="AI2391" s="73">
        <v>0.6</v>
      </c>
      <c r="AJ2391" s="73">
        <v>4.5</v>
      </c>
      <c r="AK2391" s="73" t="s">
        <v>6888</v>
      </c>
    </row>
    <row r="2392">
      <c r="A2392" s="73" t="s">
        <v>5050</v>
      </c>
      <c r="B2392" s="74" t="s">
        <v>5050</v>
      </c>
      <c r="C2392" s="73" t="s">
        <v>5051</v>
      </c>
      <c r="D2392" s="73">
        <v>47039.0</v>
      </c>
      <c r="E2392" s="73" t="s">
        <v>1593</v>
      </c>
      <c r="F2392" s="73" t="s">
        <v>1594</v>
      </c>
      <c r="G2392" s="73">
        <v>35.603</v>
      </c>
      <c r="H2392" s="73">
        <v>-88.1088</v>
      </c>
      <c r="I2392" s="73">
        <v>11483.0</v>
      </c>
      <c r="J2392" s="73">
        <v>13.28</v>
      </c>
      <c r="K2392" s="73">
        <f t="shared" si="1"/>
        <v>0.9729511306</v>
      </c>
      <c r="L2392" s="73">
        <f t="shared" si="2"/>
        <v>1.8</v>
      </c>
      <c r="M2392" s="73">
        <f t="shared" si="3"/>
        <v>2.9616592</v>
      </c>
      <c r="N2392" s="73" t="s">
        <v>1373</v>
      </c>
      <c r="O2392" s="73">
        <v>45.8</v>
      </c>
      <c r="P2392" s="73">
        <v>49.3</v>
      </c>
      <c r="Q2392" s="73">
        <v>50.7</v>
      </c>
      <c r="R2392" s="73">
        <v>54.0</v>
      </c>
      <c r="S2392" s="73">
        <v>3.12</v>
      </c>
      <c r="T2392" s="73">
        <v>48466.0</v>
      </c>
      <c r="U2392" s="73">
        <v>15.7</v>
      </c>
      <c r="V2392" s="73">
        <v>78.2</v>
      </c>
      <c r="W2392" s="73">
        <v>130935.0</v>
      </c>
      <c r="X2392" s="73">
        <v>705.0</v>
      </c>
      <c r="Y2392" s="73">
        <v>15.6</v>
      </c>
      <c r="Z2392" s="73">
        <v>50.8</v>
      </c>
      <c r="AA2392" s="73">
        <v>4411.0</v>
      </c>
      <c r="AB2392" s="73">
        <v>7.9</v>
      </c>
      <c r="AC2392" s="75">
        <v>45352.0</v>
      </c>
      <c r="AD2392" s="73">
        <v>92.0</v>
      </c>
      <c r="AE2392" s="73">
        <v>2.4</v>
      </c>
      <c r="AF2392" s="73">
        <v>0.1</v>
      </c>
      <c r="AG2392" s="73">
        <v>0.1</v>
      </c>
      <c r="AH2392" s="73">
        <v>0.0</v>
      </c>
      <c r="AI2392" s="73">
        <v>0.4</v>
      </c>
      <c r="AJ2392" s="73">
        <v>5.1</v>
      </c>
      <c r="AK2392" s="73" t="s">
        <v>6889</v>
      </c>
    </row>
    <row r="2393">
      <c r="A2393" s="73" t="s">
        <v>6890</v>
      </c>
      <c r="B2393" s="74" t="s">
        <v>6890</v>
      </c>
      <c r="C2393" s="73" t="s">
        <v>6891</v>
      </c>
      <c r="D2393" s="73">
        <v>27033.0</v>
      </c>
      <c r="E2393" s="73" t="s">
        <v>1489</v>
      </c>
      <c r="F2393" s="73" t="s">
        <v>1490</v>
      </c>
      <c r="G2393" s="73">
        <v>44.0071</v>
      </c>
      <c r="H2393" s="73">
        <v>-95.1812</v>
      </c>
      <c r="I2393" s="73">
        <v>11481.0</v>
      </c>
      <c r="J2393" s="73">
        <v>6.93</v>
      </c>
      <c r="K2393" s="73">
        <f t="shared" si="1"/>
        <v>0.9701009667</v>
      </c>
      <c r="L2393" s="73">
        <f t="shared" si="2"/>
        <v>1.8</v>
      </c>
      <c r="M2393" s="73">
        <f t="shared" si="3"/>
        <v>2.9369577</v>
      </c>
      <c r="N2393" s="73" t="s">
        <v>1373</v>
      </c>
      <c r="O2393" s="73">
        <v>41.4</v>
      </c>
      <c r="P2393" s="73">
        <v>50.2</v>
      </c>
      <c r="Q2393" s="73">
        <v>49.8</v>
      </c>
      <c r="R2393" s="73">
        <v>52.8</v>
      </c>
      <c r="S2393" s="73">
        <v>3.04</v>
      </c>
      <c r="T2393" s="73">
        <v>63586.0</v>
      </c>
      <c r="U2393" s="73">
        <v>27.7</v>
      </c>
      <c r="V2393" s="73">
        <v>76.7</v>
      </c>
      <c r="W2393" s="73">
        <v>141579.0</v>
      </c>
      <c r="X2393" s="73">
        <v>755.0</v>
      </c>
      <c r="Y2393" s="73">
        <v>22.5</v>
      </c>
      <c r="Z2393" s="73">
        <v>62.7</v>
      </c>
      <c r="AA2393" s="73">
        <v>5903.0</v>
      </c>
      <c r="AB2393" s="73">
        <v>3.9</v>
      </c>
      <c r="AC2393" s="75">
        <v>45352.0</v>
      </c>
      <c r="AD2393" s="73">
        <v>85.2</v>
      </c>
      <c r="AE2393" s="73">
        <v>1.6</v>
      </c>
      <c r="AF2393" s="73">
        <v>3.9</v>
      </c>
      <c r="AG2393" s="73">
        <v>0.3</v>
      </c>
      <c r="AH2393" s="73">
        <v>0.3</v>
      </c>
      <c r="AI2393" s="73">
        <v>5.0</v>
      </c>
      <c r="AJ2393" s="73">
        <v>3.7</v>
      </c>
      <c r="AK2393" s="73" t="s">
        <v>6892</v>
      </c>
    </row>
    <row r="2394">
      <c r="A2394" s="73" t="s">
        <v>4111</v>
      </c>
      <c r="B2394" s="74" t="s">
        <v>4111</v>
      </c>
      <c r="C2394" s="73" t="s">
        <v>6893</v>
      </c>
      <c r="D2394" s="73">
        <v>8105.0</v>
      </c>
      <c r="E2394" s="73" t="s">
        <v>1677</v>
      </c>
      <c r="F2394" s="73" t="s">
        <v>1678</v>
      </c>
      <c r="G2394" s="73">
        <v>37.5825</v>
      </c>
      <c r="H2394" s="73">
        <v>-106.3832</v>
      </c>
      <c r="I2394" s="73">
        <v>11442.0</v>
      </c>
      <c r="J2394" s="73">
        <v>4.84</v>
      </c>
      <c r="K2394" s="73">
        <f t="shared" si="1"/>
        <v>0.9691647087</v>
      </c>
      <c r="L2394" s="73">
        <f t="shared" si="2"/>
        <v>1.8</v>
      </c>
      <c r="M2394" s="73">
        <f t="shared" si="3"/>
        <v>2.9288276</v>
      </c>
      <c r="N2394" s="73" t="s">
        <v>1502</v>
      </c>
      <c r="O2394" s="73">
        <v>41.3</v>
      </c>
      <c r="P2394" s="73">
        <v>51.7</v>
      </c>
      <c r="Q2394" s="73">
        <v>48.3</v>
      </c>
      <c r="R2394" s="73">
        <v>50.7</v>
      </c>
      <c r="S2394" s="73">
        <v>2.91</v>
      </c>
      <c r="T2394" s="73">
        <v>57591.0</v>
      </c>
      <c r="U2394" s="73">
        <v>28.9</v>
      </c>
      <c r="V2394" s="73">
        <v>72.5</v>
      </c>
      <c r="W2394" s="73">
        <v>189063.0</v>
      </c>
      <c r="X2394" s="73">
        <v>649.0</v>
      </c>
      <c r="Y2394" s="73">
        <v>31.3</v>
      </c>
      <c r="Z2394" s="73">
        <v>60.8</v>
      </c>
      <c r="AA2394" s="73">
        <v>5000.0</v>
      </c>
      <c r="AB2394" s="73">
        <v>6.0</v>
      </c>
      <c r="AC2394" s="75">
        <v>45352.0</v>
      </c>
      <c r="AD2394" s="73">
        <v>76.5</v>
      </c>
      <c r="AE2394" s="73">
        <v>0.4</v>
      </c>
      <c r="AF2394" s="73">
        <v>0.1</v>
      </c>
      <c r="AG2394" s="73">
        <v>1.5</v>
      </c>
      <c r="AH2394" s="73">
        <v>0.1</v>
      </c>
      <c r="AI2394" s="73">
        <v>6.7</v>
      </c>
      <c r="AJ2394" s="73">
        <v>14.6</v>
      </c>
      <c r="AK2394" s="73" t="s">
        <v>6894</v>
      </c>
    </row>
    <row r="2395">
      <c r="A2395" s="73" t="s">
        <v>1528</v>
      </c>
      <c r="B2395" s="74" t="s">
        <v>1528</v>
      </c>
      <c r="C2395" s="73" t="s">
        <v>1529</v>
      </c>
      <c r="D2395" s="73">
        <v>29139.0</v>
      </c>
      <c r="E2395" s="73" t="s">
        <v>1547</v>
      </c>
      <c r="F2395" s="73" t="s">
        <v>1548</v>
      </c>
      <c r="G2395" s="73">
        <v>38.9415</v>
      </c>
      <c r="H2395" s="73">
        <v>-91.4702</v>
      </c>
      <c r="I2395" s="73">
        <v>11421.0</v>
      </c>
      <c r="J2395" s="73">
        <v>8.24</v>
      </c>
      <c r="K2395" s="73">
        <f t="shared" si="1"/>
        <v>0.9706882689</v>
      </c>
      <c r="L2395" s="73">
        <f t="shared" si="2"/>
        <v>1.8</v>
      </c>
      <c r="M2395" s="73">
        <f t="shared" si="3"/>
        <v>2.9420536</v>
      </c>
      <c r="N2395" s="73" t="s">
        <v>1373</v>
      </c>
      <c r="O2395" s="73">
        <v>43.8</v>
      </c>
      <c r="P2395" s="73">
        <v>50.4</v>
      </c>
      <c r="Q2395" s="73">
        <v>49.6</v>
      </c>
      <c r="R2395" s="73">
        <v>53.9</v>
      </c>
      <c r="S2395" s="73">
        <v>2.96</v>
      </c>
      <c r="T2395" s="73">
        <v>58660.0</v>
      </c>
      <c r="U2395" s="73">
        <v>24.0</v>
      </c>
      <c r="V2395" s="73">
        <v>74.3</v>
      </c>
      <c r="W2395" s="73">
        <v>159014.0</v>
      </c>
      <c r="X2395" s="73">
        <v>769.0</v>
      </c>
      <c r="Y2395" s="73">
        <v>15.9</v>
      </c>
      <c r="Z2395" s="73">
        <v>57.5</v>
      </c>
      <c r="AA2395" s="73">
        <v>5977.0</v>
      </c>
      <c r="AB2395" s="73">
        <v>3.0</v>
      </c>
      <c r="AC2395" s="75">
        <v>45352.0</v>
      </c>
      <c r="AD2395" s="73">
        <v>93.6</v>
      </c>
      <c r="AE2395" s="73">
        <v>1.7</v>
      </c>
      <c r="AF2395" s="73">
        <v>0.2</v>
      </c>
      <c r="AG2395" s="73">
        <v>0.5</v>
      </c>
      <c r="AH2395" s="73">
        <v>0.0</v>
      </c>
      <c r="AI2395" s="73">
        <v>0.3</v>
      </c>
      <c r="AJ2395" s="73">
        <v>3.7</v>
      </c>
      <c r="AK2395" s="73" t="s">
        <v>6895</v>
      </c>
    </row>
    <row r="2396">
      <c r="A2396" s="73" t="s">
        <v>6896</v>
      </c>
      <c r="B2396" s="74" t="s">
        <v>6896</v>
      </c>
      <c r="C2396" s="73" t="s">
        <v>6897</v>
      </c>
      <c r="D2396" s="73">
        <v>48297.0</v>
      </c>
      <c r="E2396" s="73" t="s">
        <v>1377</v>
      </c>
      <c r="F2396" s="73" t="s">
        <v>1378</v>
      </c>
      <c r="G2396" s="73">
        <v>28.3514</v>
      </c>
      <c r="H2396" s="73">
        <v>-98.1248</v>
      </c>
      <c r="I2396" s="73">
        <v>11374.0</v>
      </c>
      <c r="J2396" s="73">
        <v>4.22</v>
      </c>
      <c r="K2396" s="73">
        <f t="shared" si="1"/>
        <v>0.9688871409</v>
      </c>
      <c r="L2396" s="73">
        <f t="shared" si="2"/>
        <v>1.8</v>
      </c>
      <c r="M2396" s="73">
        <f t="shared" si="3"/>
        <v>2.9264158</v>
      </c>
      <c r="N2396" s="73" t="s">
        <v>1373</v>
      </c>
      <c r="O2396" s="73">
        <v>40.8</v>
      </c>
      <c r="P2396" s="73">
        <v>53.8</v>
      </c>
      <c r="Q2396" s="73">
        <v>46.2</v>
      </c>
      <c r="R2396" s="73">
        <v>50.1</v>
      </c>
      <c r="S2396" s="73">
        <v>3.0</v>
      </c>
      <c r="T2396" s="73">
        <v>55949.0</v>
      </c>
      <c r="U2396" s="73">
        <v>25.6</v>
      </c>
      <c r="V2396" s="73">
        <v>74.8</v>
      </c>
      <c r="W2396" s="73">
        <v>142140.0</v>
      </c>
      <c r="X2396" s="73">
        <v>957.0</v>
      </c>
      <c r="Y2396" s="73">
        <v>13.5</v>
      </c>
      <c r="Z2396" s="73">
        <v>44.9</v>
      </c>
      <c r="AA2396" s="73">
        <v>5234.0</v>
      </c>
      <c r="AB2396" s="73">
        <v>3.6</v>
      </c>
      <c r="AC2396" s="75">
        <v>45352.0</v>
      </c>
      <c r="AD2396" s="73">
        <v>83.3</v>
      </c>
      <c r="AE2396" s="73">
        <v>2.5</v>
      </c>
      <c r="AF2396" s="73">
        <v>2.3</v>
      </c>
      <c r="AG2396" s="73">
        <v>0.2</v>
      </c>
      <c r="AH2396" s="73">
        <v>0.7</v>
      </c>
      <c r="AI2396" s="73">
        <v>2.0</v>
      </c>
      <c r="AJ2396" s="73">
        <v>9.0</v>
      </c>
      <c r="AK2396" s="73" t="s">
        <v>6898</v>
      </c>
    </row>
    <row r="2397">
      <c r="A2397" s="73" t="s">
        <v>6899</v>
      </c>
      <c r="B2397" s="74" t="s">
        <v>6899</v>
      </c>
      <c r="C2397" s="73" t="s">
        <v>6900</v>
      </c>
      <c r="D2397" s="73">
        <v>51081.0</v>
      </c>
      <c r="E2397" s="73" t="s">
        <v>1509</v>
      </c>
      <c r="F2397" s="73" t="s">
        <v>1510</v>
      </c>
      <c r="G2397" s="73">
        <v>36.6759</v>
      </c>
      <c r="H2397" s="73">
        <v>-77.5596</v>
      </c>
      <c r="I2397" s="73">
        <v>11373.0</v>
      </c>
      <c r="J2397" s="73">
        <v>14.87</v>
      </c>
      <c r="K2397" s="73">
        <f t="shared" si="1"/>
        <v>0.9736661036</v>
      </c>
      <c r="L2397" s="73">
        <f t="shared" si="2"/>
        <v>1.8</v>
      </c>
      <c r="M2397" s="73">
        <f t="shared" si="3"/>
        <v>2.9678443</v>
      </c>
      <c r="N2397" s="73" t="s">
        <v>1396</v>
      </c>
      <c r="O2397" s="73">
        <v>40.8</v>
      </c>
      <c r="P2397" s="73">
        <v>61.1</v>
      </c>
      <c r="Q2397" s="73">
        <v>38.9</v>
      </c>
      <c r="R2397" s="73">
        <v>34.4</v>
      </c>
      <c r="S2397" s="73">
        <v>3.19</v>
      </c>
      <c r="T2397" s="73">
        <v>51823.0</v>
      </c>
      <c r="U2397" s="73">
        <v>23.3</v>
      </c>
      <c r="V2397" s="73">
        <v>69.7</v>
      </c>
      <c r="W2397" s="73">
        <v>139271.0</v>
      </c>
      <c r="X2397" s="73">
        <v>979.0</v>
      </c>
      <c r="Y2397" s="73">
        <v>13.4</v>
      </c>
      <c r="Z2397" s="73">
        <v>43.0</v>
      </c>
      <c r="AA2397" s="73">
        <v>4291.0</v>
      </c>
      <c r="AB2397" s="73">
        <v>6.3</v>
      </c>
      <c r="AC2397" s="75">
        <v>45352.0</v>
      </c>
      <c r="AD2397" s="73">
        <v>36.4</v>
      </c>
      <c r="AE2397" s="73">
        <v>53.5</v>
      </c>
      <c r="AF2397" s="73">
        <v>0.3</v>
      </c>
      <c r="AG2397" s="73">
        <v>0.1</v>
      </c>
      <c r="AH2397" s="73">
        <v>0.0</v>
      </c>
      <c r="AI2397" s="73">
        <v>2.8</v>
      </c>
      <c r="AJ2397" s="73">
        <v>6.8</v>
      </c>
      <c r="AK2397" s="73" t="s">
        <v>6901</v>
      </c>
    </row>
    <row r="2398">
      <c r="A2398" s="73" t="s">
        <v>1929</v>
      </c>
      <c r="B2398" s="74" t="s">
        <v>1929</v>
      </c>
      <c r="C2398" s="73" t="s">
        <v>1930</v>
      </c>
      <c r="D2398" s="73">
        <v>30083.0</v>
      </c>
      <c r="E2398" s="73" t="s">
        <v>2570</v>
      </c>
      <c r="F2398" s="73" t="s">
        <v>2571</v>
      </c>
      <c r="G2398" s="73">
        <v>47.7879</v>
      </c>
      <c r="H2398" s="73">
        <v>-104.5614</v>
      </c>
      <c r="I2398" s="73">
        <v>11366.0</v>
      </c>
      <c r="J2398" s="73">
        <v>2.11</v>
      </c>
      <c r="K2398" s="73">
        <f t="shared" si="1"/>
        <v>0.9679431105</v>
      </c>
      <c r="L2398" s="73">
        <f t="shared" si="2"/>
        <v>1.8</v>
      </c>
      <c r="M2398" s="73">
        <f t="shared" si="3"/>
        <v>2.9182079</v>
      </c>
      <c r="N2398" s="73" t="s">
        <v>1502</v>
      </c>
      <c r="O2398" s="73">
        <v>38.3</v>
      </c>
      <c r="P2398" s="73">
        <v>50.2</v>
      </c>
      <c r="Q2398" s="73">
        <v>49.8</v>
      </c>
      <c r="R2398" s="73">
        <v>50.6</v>
      </c>
      <c r="S2398" s="73">
        <v>3.34</v>
      </c>
      <c r="T2398" s="73">
        <v>67515.0</v>
      </c>
      <c r="U2398" s="73">
        <v>32.9</v>
      </c>
      <c r="V2398" s="73">
        <v>69.2</v>
      </c>
      <c r="W2398" s="73">
        <v>244876.0</v>
      </c>
      <c r="X2398" s="73">
        <v>797.0</v>
      </c>
      <c r="Y2398" s="73">
        <v>14.1</v>
      </c>
      <c r="Z2398" s="73">
        <v>66.8</v>
      </c>
      <c r="AA2398" s="73">
        <v>5586.0</v>
      </c>
      <c r="AB2398" s="73">
        <v>4.9</v>
      </c>
      <c r="AC2398" s="75">
        <v>45352.0</v>
      </c>
      <c r="AD2398" s="73">
        <v>90.4</v>
      </c>
      <c r="AE2398" s="73">
        <v>0.2</v>
      </c>
      <c r="AF2398" s="73">
        <v>0.1</v>
      </c>
      <c r="AG2398" s="73">
        <v>0.2</v>
      </c>
      <c r="AH2398" s="73">
        <v>1.0</v>
      </c>
      <c r="AI2398" s="73">
        <v>3.0</v>
      </c>
      <c r="AJ2398" s="73">
        <v>5.2</v>
      </c>
      <c r="AK2398" s="73" t="s">
        <v>6902</v>
      </c>
    </row>
    <row r="2399">
      <c r="A2399" s="73" t="s">
        <v>6903</v>
      </c>
      <c r="B2399" s="74" t="s">
        <v>6903</v>
      </c>
      <c r="C2399" s="73" t="s">
        <v>6904</v>
      </c>
      <c r="D2399" s="73">
        <v>40107.0</v>
      </c>
      <c r="E2399" s="73" t="s">
        <v>1648</v>
      </c>
      <c r="F2399" s="73" t="s">
        <v>1646</v>
      </c>
      <c r="G2399" s="73">
        <v>35.4655</v>
      </c>
      <c r="H2399" s="73">
        <v>-96.3228</v>
      </c>
      <c r="I2399" s="73">
        <v>11349.0</v>
      </c>
      <c r="J2399" s="73">
        <v>7.09</v>
      </c>
      <c r="K2399" s="73">
        <f t="shared" si="1"/>
        <v>0.9701726792</v>
      </c>
      <c r="L2399" s="73">
        <f t="shared" si="2"/>
        <v>1.8</v>
      </c>
      <c r="M2399" s="73">
        <f t="shared" si="3"/>
        <v>2.9375801</v>
      </c>
      <c r="N2399" s="73" t="s">
        <v>1373</v>
      </c>
      <c r="O2399" s="73">
        <v>40.1</v>
      </c>
      <c r="P2399" s="73">
        <v>54.5</v>
      </c>
      <c r="Q2399" s="73">
        <v>45.5</v>
      </c>
      <c r="R2399" s="73">
        <v>45.5</v>
      </c>
      <c r="S2399" s="73">
        <v>3.11</v>
      </c>
      <c r="T2399" s="73">
        <v>45429.0</v>
      </c>
      <c r="U2399" s="73">
        <v>18.4</v>
      </c>
      <c r="V2399" s="73">
        <v>71.4</v>
      </c>
      <c r="W2399" s="73">
        <v>105176.0</v>
      </c>
      <c r="X2399" s="73">
        <v>677.0</v>
      </c>
      <c r="Y2399" s="73">
        <v>12.5</v>
      </c>
      <c r="Z2399" s="73">
        <v>44.3</v>
      </c>
      <c r="AA2399" s="73">
        <v>4740.0</v>
      </c>
      <c r="AB2399" s="73">
        <v>3.5</v>
      </c>
      <c r="AC2399" s="75">
        <v>45352.0</v>
      </c>
      <c r="AD2399" s="73">
        <v>62.0</v>
      </c>
      <c r="AE2399" s="73">
        <v>6.5</v>
      </c>
      <c r="AF2399" s="73">
        <v>0.7</v>
      </c>
      <c r="AG2399" s="73">
        <v>16.0</v>
      </c>
      <c r="AH2399" s="73">
        <v>0.0</v>
      </c>
      <c r="AI2399" s="73">
        <v>0.5</v>
      </c>
      <c r="AJ2399" s="73">
        <v>14.3</v>
      </c>
      <c r="AK2399" s="73" t="s">
        <v>6905</v>
      </c>
    </row>
    <row r="2400">
      <c r="A2400" s="73" t="s">
        <v>3512</v>
      </c>
      <c r="B2400" s="74" t="s">
        <v>3512</v>
      </c>
      <c r="C2400" s="73" t="s">
        <v>3513</v>
      </c>
      <c r="D2400" s="73">
        <v>48475.0</v>
      </c>
      <c r="E2400" s="73" t="s">
        <v>1377</v>
      </c>
      <c r="F2400" s="73" t="s">
        <v>1378</v>
      </c>
      <c r="G2400" s="73">
        <v>31.5095</v>
      </c>
      <c r="H2400" s="73">
        <v>-103.1025</v>
      </c>
      <c r="I2400" s="73">
        <v>11347.0</v>
      </c>
      <c r="J2400" s="73">
        <v>5.24</v>
      </c>
      <c r="K2400" s="73">
        <f t="shared" si="1"/>
        <v>0.9693438269</v>
      </c>
      <c r="L2400" s="73">
        <f t="shared" si="2"/>
        <v>1.8</v>
      </c>
      <c r="M2400" s="73">
        <f t="shared" si="3"/>
        <v>2.9303836</v>
      </c>
      <c r="N2400" s="73" t="s">
        <v>1373</v>
      </c>
      <c r="O2400" s="73">
        <v>35.2</v>
      </c>
      <c r="P2400" s="73">
        <v>50.5</v>
      </c>
      <c r="Q2400" s="73">
        <v>49.5</v>
      </c>
      <c r="R2400" s="73">
        <v>56.9</v>
      </c>
      <c r="S2400" s="73">
        <v>3.06</v>
      </c>
      <c r="T2400" s="73">
        <v>70771.0</v>
      </c>
      <c r="U2400" s="73">
        <v>32.2</v>
      </c>
      <c r="V2400" s="73">
        <v>80.4</v>
      </c>
      <c r="W2400" s="73">
        <v>115385.0</v>
      </c>
      <c r="X2400" s="73">
        <v>1061.0</v>
      </c>
      <c r="Y2400" s="73">
        <v>11.3</v>
      </c>
      <c r="Z2400" s="73">
        <v>64.3</v>
      </c>
      <c r="AA2400" s="73">
        <v>6838.0</v>
      </c>
      <c r="AB2400" s="73">
        <v>5.5</v>
      </c>
      <c r="AC2400" s="75">
        <v>45352.0</v>
      </c>
      <c r="AD2400" s="73">
        <v>74.9</v>
      </c>
      <c r="AE2400" s="73">
        <v>6.3</v>
      </c>
      <c r="AF2400" s="73">
        <v>0.7</v>
      </c>
      <c r="AG2400" s="73">
        <v>0.2</v>
      </c>
      <c r="AH2400" s="73">
        <v>0.0</v>
      </c>
      <c r="AI2400" s="73">
        <v>11.0</v>
      </c>
      <c r="AJ2400" s="73">
        <v>6.9</v>
      </c>
      <c r="AK2400" s="73" t="s">
        <v>6906</v>
      </c>
    </row>
    <row r="2401">
      <c r="A2401" s="73" t="s">
        <v>1668</v>
      </c>
      <c r="B2401" s="73" t="s">
        <v>1668</v>
      </c>
      <c r="C2401" s="73" t="s">
        <v>1669</v>
      </c>
      <c r="D2401" s="73">
        <v>21171.0</v>
      </c>
      <c r="E2401" s="73" t="s">
        <v>1656</v>
      </c>
      <c r="F2401" s="73" t="s">
        <v>1657</v>
      </c>
      <c r="G2401" s="73">
        <v>36.7122</v>
      </c>
      <c r="H2401" s="73">
        <v>-85.7165</v>
      </c>
      <c r="I2401" s="73">
        <v>11331.0</v>
      </c>
      <c r="J2401" s="73">
        <v>13.28</v>
      </c>
      <c r="K2401" s="73">
        <f t="shared" si="1"/>
        <v>0.9729511306</v>
      </c>
      <c r="L2401" s="73">
        <f t="shared" si="2"/>
        <v>1.8</v>
      </c>
      <c r="M2401" s="73">
        <f t="shared" si="3"/>
        <v>2.9616592</v>
      </c>
      <c r="N2401" s="73" t="s">
        <v>1373</v>
      </c>
      <c r="O2401" s="73">
        <v>41.2</v>
      </c>
      <c r="P2401" s="73">
        <v>49.8</v>
      </c>
      <c r="Q2401" s="73">
        <v>50.2</v>
      </c>
      <c r="R2401" s="73">
        <v>50.2</v>
      </c>
      <c r="S2401" s="73">
        <v>3.1</v>
      </c>
      <c r="T2401" s="73">
        <v>47252.0</v>
      </c>
      <c r="U2401" s="73">
        <v>20.5</v>
      </c>
      <c r="V2401" s="73">
        <v>71.0</v>
      </c>
      <c r="W2401" s="73">
        <v>115479.0</v>
      </c>
      <c r="X2401" s="73">
        <v>654.0</v>
      </c>
      <c r="Y2401" s="73">
        <v>16.0</v>
      </c>
      <c r="Z2401" s="73">
        <v>57.7</v>
      </c>
      <c r="AA2401" s="73">
        <v>4509.0</v>
      </c>
      <c r="AB2401" s="73">
        <v>5.4</v>
      </c>
      <c r="AC2401" s="75">
        <v>45352.0</v>
      </c>
      <c r="AD2401" s="73">
        <v>94.6</v>
      </c>
      <c r="AE2401" s="73">
        <v>2.6</v>
      </c>
      <c r="AF2401" s="73">
        <v>0.2</v>
      </c>
      <c r="AG2401" s="73">
        <v>0.3</v>
      </c>
      <c r="AH2401" s="73">
        <v>0.0</v>
      </c>
      <c r="AI2401" s="73">
        <v>0.9</v>
      </c>
      <c r="AJ2401" s="73">
        <v>1.4</v>
      </c>
      <c r="AK2401" s="73" t="s">
        <v>6907</v>
      </c>
    </row>
    <row r="2402">
      <c r="A2402" s="73" t="s">
        <v>4935</v>
      </c>
      <c r="B2402" s="74" t="s">
        <v>4935</v>
      </c>
      <c r="C2402" s="73" t="s">
        <v>4936</v>
      </c>
      <c r="D2402" s="73">
        <v>17185.0</v>
      </c>
      <c r="E2402" s="73" t="s">
        <v>1371</v>
      </c>
      <c r="F2402" s="73" t="s">
        <v>1372</v>
      </c>
      <c r="G2402" s="73">
        <v>38.4461</v>
      </c>
      <c r="H2402" s="73">
        <v>-87.8443</v>
      </c>
      <c r="I2402" s="73">
        <v>11321.0</v>
      </c>
      <c r="J2402" s="73">
        <v>19.57</v>
      </c>
      <c r="K2402" s="73">
        <f t="shared" si="1"/>
        <v>0.9757826193</v>
      </c>
      <c r="L2402" s="73">
        <f t="shared" si="2"/>
        <v>1.8</v>
      </c>
      <c r="M2402" s="73">
        <f t="shared" si="3"/>
        <v>2.9861273</v>
      </c>
      <c r="N2402" s="73" t="s">
        <v>1373</v>
      </c>
      <c r="O2402" s="73">
        <v>43.8</v>
      </c>
      <c r="P2402" s="73">
        <v>48.7</v>
      </c>
      <c r="Q2402" s="73">
        <v>51.3</v>
      </c>
      <c r="R2402" s="73">
        <v>52.5</v>
      </c>
      <c r="S2402" s="73">
        <v>2.88</v>
      </c>
      <c r="T2402" s="73">
        <v>54074.0</v>
      </c>
      <c r="U2402" s="73">
        <v>25.1</v>
      </c>
      <c r="V2402" s="73">
        <v>76.8</v>
      </c>
      <c r="W2402" s="73">
        <v>94519.0</v>
      </c>
      <c r="X2402" s="73">
        <v>728.0</v>
      </c>
      <c r="Y2402" s="73">
        <v>18.5</v>
      </c>
      <c r="Z2402" s="73">
        <v>58.4</v>
      </c>
      <c r="AA2402" s="73">
        <v>5528.0</v>
      </c>
      <c r="AB2402" s="73">
        <v>4.4</v>
      </c>
      <c r="AC2402" s="75">
        <v>45352.0</v>
      </c>
      <c r="AD2402" s="73">
        <v>93.5</v>
      </c>
      <c r="AE2402" s="73">
        <v>1.0</v>
      </c>
      <c r="AF2402" s="73">
        <v>1.2</v>
      </c>
      <c r="AG2402" s="73">
        <v>0.0</v>
      </c>
      <c r="AH2402" s="73">
        <v>0.0</v>
      </c>
      <c r="AI2402" s="73">
        <v>0.8</v>
      </c>
      <c r="AJ2402" s="73">
        <v>3.5</v>
      </c>
      <c r="AK2402" s="73" t="s">
        <v>6908</v>
      </c>
    </row>
    <row r="2403">
      <c r="A2403" s="73" t="s">
        <v>3681</v>
      </c>
      <c r="B2403" s="74" t="s">
        <v>3681</v>
      </c>
      <c r="C2403" s="73" t="s">
        <v>3682</v>
      </c>
      <c r="D2403" s="73">
        <v>27121.0</v>
      </c>
      <c r="E2403" s="73" t="s">
        <v>1489</v>
      </c>
      <c r="F2403" s="73" t="s">
        <v>1490</v>
      </c>
      <c r="G2403" s="73">
        <v>45.586</v>
      </c>
      <c r="H2403" s="73">
        <v>-95.4445</v>
      </c>
      <c r="I2403" s="73">
        <v>11312.0</v>
      </c>
      <c r="J2403" s="73">
        <v>6.47</v>
      </c>
      <c r="K2403" s="73">
        <f t="shared" si="1"/>
        <v>0.9698948227</v>
      </c>
      <c r="L2403" s="73">
        <f t="shared" si="2"/>
        <v>1.8</v>
      </c>
      <c r="M2403" s="73">
        <f t="shared" si="3"/>
        <v>2.9351683</v>
      </c>
      <c r="N2403" s="73" t="s">
        <v>1373</v>
      </c>
      <c r="O2403" s="73">
        <v>46.2</v>
      </c>
      <c r="P2403" s="73">
        <v>51.3</v>
      </c>
      <c r="Q2403" s="73">
        <v>48.7</v>
      </c>
      <c r="R2403" s="73">
        <v>60.6</v>
      </c>
      <c r="S2403" s="73">
        <v>2.74</v>
      </c>
      <c r="T2403" s="73">
        <v>71212.0</v>
      </c>
      <c r="U2403" s="73">
        <v>33.8</v>
      </c>
      <c r="V2403" s="73">
        <v>80.5</v>
      </c>
      <c r="W2403" s="73">
        <v>225287.0</v>
      </c>
      <c r="X2403" s="73">
        <v>779.0</v>
      </c>
      <c r="Y2403" s="73">
        <v>22.4</v>
      </c>
      <c r="Z2403" s="73">
        <v>63.9</v>
      </c>
      <c r="AA2403" s="73">
        <v>6360.0</v>
      </c>
      <c r="AB2403" s="73">
        <v>1.0</v>
      </c>
      <c r="AC2403" s="75">
        <v>45352.0</v>
      </c>
      <c r="AD2403" s="73">
        <v>94.7</v>
      </c>
      <c r="AE2403" s="73">
        <v>0.4</v>
      </c>
      <c r="AF2403" s="73">
        <v>0.8</v>
      </c>
      <c r="AG2403" s="73">
        <v>0.3</v>
      </c>
      <c r="AH2403" s="73">
        <v>0.0</v>
      </c>
      <c r="AI2403" s="73">
        <v>0.8</v>
      </c>
      <c r="AJ2403" s="73">
        <v>3.0</v>
      </c>
      <c r="AK2403" s="73" t="s">
        <v>6909</v>
      </c>
    </row>
    <row r="2404">
      <c r="A2404" s="73" t="s">
        <v>2615</v>
      </c>
      <c r="B2404" s="74" t="s">
        <v>2615</v>
      </c>
      <c r="C2404" s="73" t="s">
        <v>2616</v>
      </c>
      <c r="D2404" s="73">
        <v>21159.0</v>
      </c>
      <c r="E2404" s="73" t="s">
        <v>1656</v>
      </c>
      <c r="F2404" s="73" t="s">
        <v>1657</v>
      </c>
      <c r="G2404" s="73">
        <v>37.8016</v>
      </c>
      <c r="H2404" s="73">
        <v>-82.5132</v>
      </c>
      <c r="I2404" s="73">
        <v>11298.0</v>
      </c>
      <c r="J2404" s="73">
        <v>19.0</v>
      </c>
      <c r="K2404" s="73">
        <f t="shared" si="1"/>
        <v>0.9755256905</v>
      </c>
      <c r="L2404" s="73">
        <f t="shared" si="2"/>
        <v>1.8</v>
      </c>
      <c r="M2404" s="73">
        <f t="shared" si="3"/>
        <v>2.98391</v>
      </c>
      <c r="N2404" s="73" t="s">
        <v>1396</v>
      </c>
      <c r="O2404" s="73">
        <v>39.8</v>
      </c>
      <c r="P2404" s="73">
        <v>56.5</v>
      </c>
      <c r="Q2404" s="73">
        <v>43.5</v>
      </c>
      <c r="R2404" s="73">
        <v>48.1</v>
      </c>
      <c r="S2404" s="73">
        <v>3.23</v>
      </c>
      <c r="T2404" s="73">
        <v>45265.0</v>
      </c>
      <c r="U2404" s="73">
        <v>21.1</v>
      </c>
      <c r="V2404" s="73">
        <v>78.9</v>
      </c>
      <c r="W2404" s="73">
        <v>94185.0</v>
      </c>
      <c r="X2404" s="73">
        <v>695.0</v>
      </c>
      <c r="Y2404" s="73">
        <v>10.8</v>
      </c>
      <c r="Z2404" s="73">
        <v>34.7</v>
      </c>
      <c r="AA2404" s="73">
        <v>2250.0</v>
      </c>
      <c r="AB2404" s="73">
        <v>6.4</v>
      </c>
      <c r="AC2404" s="75">
        <v>45352.0</v>
      </c>
      <c r="AD2404" s="73">
        <v>89.1</v>
      </c>
      <c r="AE2404" s="73">
        <v>6.5</v>
      </c>
      <c r="AF2404" s="73">
        <v>0.1</v>
      </c>
      <c r="AG2404" s="73">
        <v>0.8</v>
      </c>
      <c r="AH2404" s="73">
        <v>0.0</v>
      </c>
      <c r="AI2404" s="73">
        <v>0.2</v>
      </c>
      <c r="AJ2404" s="73">
        <v>3.1</v>
      </c>
      <c r="AK2404" s="73" t="s">
        <v>6910</v>
      </c>
    </row>
    <row r="2405">
      <c r="A2405" s="73" t="s">
        <v>4878</v>
      </c>
      <c r="B2405" s="74" t="s">
        <v>4878</v>
      </c>
      <c r="C2405" s="73" t="s">
        <v>6911</v>
      </c>
      <c r="D2405" s="73">
        <v>28065.0</v>
      </c>
      <c r="E2405" s="73" t="s">
        <v>2308</v>
      </c>
      <c r="F2405" s="73" t="s">
        <v>2309</v>
      </c>
      <c r="G2405" s="73">
        <v>31.5697</v>
      </c>
      <c r="H2405" s="73">
        <v>-89.823</v>
      </c>
      <c r="I2405" s="73">
        <v>11291.0</v>
      </c>
      <c r="J2405" s="73">
        <v>10.67</v>
      </c>
      <c r="K2405" s="73">
        <f t="shared" si="1"/>
        <v>0.9717786337</v>
      </c>
      <c r="L2405" s="73">
        <f t="shared" si="2"/>
        <v>1.8</v>
      </c>
      <c r="M2405" s="73">
        <f t="shared" si="3"/>
        <v>2.9515063</v>
      </c>
      <c r="N2405" s="73" t="s">
        <v>1373</v>
      </c>
      <c r="O2405" s="73">
        <v>44.5</v>
      </c>
      <c r="P2405" s="73">
        <v>47.7</v>
      </c>
      <c r="Q2405" s="73">
        <v>52.3</v>
      </c>
      <c r="R2405" s="73">
        <v>42.1</v>
      </c>
      <c r="S2405" s="73">
        <v>3.22</v>
      </c>
      <c r="T2405" s="73">
        <v>36473.0</v>
      </c>
      <c r="U2405" s="73">
        <v>17.0</v>
      </c>
      <c r="V2405" s="73">
        <v>81.9</v>
      </c>
      <c r="W2405" s="73">
        <v>88584.0</v>
      </c>
      <c r="X2405" s="73">
        <v>644.0</v>
      </c>
      <c r="Y2405" s="73">
        <v>14.1</v>
      </c>
      <c r="Z2405" s="73">
        <v>53.4</v>
      </c>
      <c r="AA2405" s="73">
        <v>3830.0</v>
      </c>
      <c r="AB2405" s="73">
        <v>9.2</v>
      </c>
      <c r="AC2405" s="75">
        <v>45352.0</v>
      </c>
      <c r="AD2405" s="73">
        <v>37.7</v>
      </c>
      <c r="AE2405" s="73">
        <v>61.0</v>
      </c>
      <c r="AF2405" s="73">
        <v>0.1</v>
      </c>
      <c r="AG2405" s="73">
        <v>0.0</v>
      </c>
      <c r="AH2405" s="73">
        <v>0.0</v>
      </c>
      <c r="AI2405" s="73">
        <v>0.0</v>
      </c>
      <c r="AJ2405" s="73">
        <v>1.2</v>
      </c>
      <c r="AK2405" s="73" t="s">
        <v>6912</v>
      </c>
    </row>
    <row r="2406">
      <c r="A2406" s="73" t="s">
        <v>6913</v>
      </c>
      <c r="B2406" s="74" t="s">
        <v>6913</v>
      </c>
      <c r="C2406" s="73" t="s">
        <v>6914</v>
      </c>
      <c r="D2406" s="73">
        <v>5041.0</v>
      </c>
      <c r="E2406" s="73" t="s">
        <v>1956</v>
      </c>
      <c r="F2406" s="73" t="s">
        <v>1957</v>
      </c>
      <c r="G2406" s="73">
        <v>33.8309</v>
      </c>
      <c r="H2406" s="73">
        <v>-91.2551</v>
      </c>
      <c r="I2406" s="73">
        <v>11285.0</v>
      </c>
      <c r="J2406" s="73">
        <v>5.88</v>
      </c>
      <c r="K2406" s="73">
        <f t="shared" si="1"/>
        <v>0.9696304848</v>
      </c>
      <c r="L2406" s="73">
        <f t="shared" si="2"/>
        <v>1.8</v>
      </c>
      <c r="M2406" s="73">
        <f t="shared" si="3"/>
        <v>2.9328732</v>
      </c>
      <c r="N2406" s="73" t="s">
        <v>1373</v>
      </c>
      <c r="O2406" s="73">
        <v>40.7</v>
      </c>
      <c r="P2406" s="73">
        <v>48.3</v>
      </c>
      <c r="Q2406" s="73">
        <v>51.7</v>
      </c>
      <c r="R2406" s="73">
        <v>38.1</v>
      </c>
      <c r="S2406" s="73">
        <v>3.12</v>
      </c>
      <c r="T2406" s="73">
        <v>38067.0</v>
      </c>
      <c r="U2406" s="73">
        <v>11.1</v>
      </c>
      <c r="V2406" s="73">
        <v>62.5</v>
      </c>
      <c r="W2406" s="73">
        <v>83841.0</v>
      </c>
      <c r="X2406" s="73">
        <v>628.0</v>
      </c>
      <c r="Y2406" s="73">
        <v>13.1</v>
      </c>
      <c r="Z2406" s="73">
        <v>48.9</v>
      </c>
      <c r="AA2406" s="73">
        <v>4992.0</v>
      </c>
      <c r="AB2406" s="73">
        <v>5.2</v>
      </c>
      <c r="AC2406" s="75">
        <v>45352.0</v>
      </c>
      <c r="AD2406" s="73">
        <v>47.5</v>
      </c>
      <c r="AE2406" s="73">
        <v>47.6</v>
      </c>
      <c r="AF2406" s="73">
        <v>0.2</v>
      </c>
      <c r="AG2406" s="73">
        <v>0.1</v>
      </c>
      <c r="AH2406" s="73">
        <v>0.0</v>
      </c>
      <c r="AI2406" s="73">
        <v>1.7</v>
      </c>
      <c r="AJ2406" s="73">
        <v>2.9</v>
      </c>
      <c r="AK2406" s="73" t="s">
        <v>6915</v>
      </c>
    </row>
    <row r="2407">
      <c r="A2407" s="73" t="s">
        <v>6916</v>
      </c>
      <c r="B2407" s="74" t="s">
        <v>6916</v>
      </c>
      <c r="C2407" s="73" t="s">
        <v>6917</v>
      </c>
      <c r="D2407" s="73">
        <v>72037.0</v>
      </c>
      <c r="E2407" s="73" t="s">
        <v>2039</v>
      </c>
      <c r="F2407" s="73" t="s">
        <v>2040</v>
      </c>
      <c r="G2407" s="73">
        <v>18.2527</v>
      </c>
      <c r="H2407" s="73">
        <v>-65.6678</v>
      </c>
      <c r="I2407" s="73">
        <v>11256.0</v>
      </c>
      <c r="J2407" s="73">
        <v>149.68</v>
      </c>
      <c r="K2407" s="73">
        <f t="shared" si="1"/>
        <v>1.036236476</v>
      </c>
      <c r="L2407" s="73">
        <f t="shared" si="2"/>
        <v>1.8</v>
      </c>
      <c r="M2407" s="73">
        <f t="shared" si="3"/>
        <v>3.4922552</v>
      </c>
      <c r="N2407" s="73" t="s">
        <v>2041</v>
      </c>
      <c r="O2407" s="73">
        <v>45.6</v>
      </c>
      <c r="P2407" s="73">
        <v>47.4</v>
      </c>
      <c r="Q2407" s="73">
        <v>52.6</v>
      </c>
      <c r="R2407" s="73">
        <v>35.6</v>
      </c>
      <c r="S2407" s="73">
        <v>3.24</v>
      </c>
      <c r="T2407" s="73">
        <v>22945.0</v>
      </c>
      <c r="U2407" s="73">
        <v>4.7</v>
      </c>
      <c r="V2407" s="73">
        <v>73.9</v>
      </c>
      <c r="W2407" s="73">
        <v>104977.0</v>
      </c>
      <c r="X2407" s="73">
        <v>515.0</v>
      </c>
      <c r="Y2407" s="73">
        <v>22.1</v>
      </c>
      <c r="Z2407" s="73">
        <v>43.1</v>
      </c>
      <c r="AA2407" s="73">
        <v>3983.0</v>
      </c>
      <c r="AB2407" s="73">
        <v>11.2</v>
      </c>
      <c r="AC2407" s="75">
        <v>45352.0</v>
      </c>
      <c r="AD2407" s="73">
        <v>27.6</v>
      </c>
      <c r="AE2407" s="73">
        <v>5.7</v>
      </c>
      <c r="AF2407" s="73">
        <v>0.5</v>
      </c>
      <c r="AG2407" s="73">
        <v>0.4</v>
      </c>
      <c r="AH2407" s="73">
        <v>0.0</v>
      </c>
      <c r="AI2407" s="73">
        <v>52.7</v>
      </c>
      <c r="AJ2407" s="73">
        <v>13.1</v>
      </c>
      <c r="AK2407" s="73" t="s">
        <v>6918</v>
      </c>
    </row>
    <row r="2408">
      <c r="A2408" s="73" t="s">
        <v>6919</v>
      </c>
      <c r="B2408" s="74" t="s">
        <v>6919</v>
      </c>
      <c r="C2408" s="73" t="s">
        <v>6920</v>
      </c>
      <c r="D2408" s="73">
        <v>13093.0</v>
      </c>
      <c r="E2408" s="73" t="s">
        <v>1525</v>
      </c>
      <c r="F2408" s="73" t="s">
        <v>1526</v>
      </c>
      <c r="G2408" s="73">
        <v>32.1572</v>
      </c>
      <c r="H2408" s="73">
        <v>-83.7988</v>
      </c>
      <c r="I2408" s="73">
        <v>11236.0</v>
      </c>
      <c r="J2408" s="73">
        <v>11.05</v>
      </c>
      <c r="K2408" s="73">
        <f t="shared" si="1"/>
        <v>0.9719492542</v>
      </c>
      <c r="L2408" s="73">
        <f t="shared" si="2"/>
        <v>1.8</v>
      </c>
      <c r="M2408" s="73">
        <f t="shared" si="3"/>
        <v>2.9529845</v>
      </c>
      <c r="N2408" s="73" t="s">
        <v>1396</v>
      </c>
      <c r="O2408" s="73">
        <v>45.1</v>
      </c>
      <c r="P2408" s="73">
        <v>56.1</v>
      </c>
      <c r="Q2408" s="73">
        <v>43.9</v>
      </c>
      <c r="R2408" s="73">
        <v>36.9</v>
      </c>
      <c r="S2408" s="73">
        <v>2.91</v>
      </c>
      <c r="T2408" s="73">
        <v>54109.0</v>
      </c>
      <c r="U2408" s="73">
        <v>26.8</v>
      </c>
      <c r="V2408" s="73">
        <v>70.3</v>
      </c>
      <c r="W2408" s="73">
        <v>103199.0</v>
      </c>
      <c r="X2408" s="73">
        <v>717.0</v>
      </c>
      <c r="Y2408" s="73">
        <v>13.0</v>
      </c>
      <c r="Z2408" s="73">
        <v>44.2</v>
      </c>
      <c r="AA2408" s="73">
        <v>4304.0</v>
      </c>
      <c r="AB2408" s="73">
        <v>7.5</v>
      </c>
      <c r="AC2408" s="75">
        <v>45352.0</v>
      </c>
      <c r="AD2408" s="73">
        <v>43.6</v>
      </c>
      <c r="AE2408" s="73">
        <v>47.7</v>
      </c>
      <c r="AF2408" s="73">
        <v>0.0</v>
      </c>
      <c r="AG2408" s="73">
        <v>0.3</v>
      </c>
      <c r="AH2408" s="73">
        <v>0.0</v>
      </c>
      <c r="AI2408" s="73">
        <v>2.9</v>
      </c>
      <c r="AJ2408" s="73">
        <v>5.5</v>
      </c>
      <c r="AK2408" s="73" t="s">
        <v>6921</v>
      </c>
    </row>
    <row r="2409">
      <c r="A2409" s="73" t="s">
        <v>5726</v>
      </c>
      <c r="B2409" s="74" t="s">
        <v>5726</v>
      </c>
      <c r="C2409" s="73" t="s">
        <v>5727</v>
      </c>
      <c r="D2409" s="73">
        <v>21187.0</v>
      </c>
      <c r="E2409" s="73" t="s">
        <v>1656</v>
      </c>
      <c r="F2409" s="73" t="s">
        <v>1657</v>
      </c>
      <c r="G2409" s="73">
        <v>38.5197</v>
      </c>
      <c r="H2409" s="73">
        <v>-84.8281</v>
      </c>
      <c r="I2409" s="73">
        <v>11229.0</v>
      </c>
      <c r="J2409" s="73">
        <v>12.37</v>
      </c>
      <c r="K2409" s="73">
        <f t="shared" si="1"/>
        <v>0.9725421685</v>
      </c>
      <c r="L2409" s="73">
        <f t="shared" si="2"/>
        <v>1.8</v>
      </c>
      <c r="M2409" s="73">
        <f t="shared" si="3"/>
        <v>2.9581193</v>
      </c>
      <c r="N2409" s="73" t="s">
        <v>1396</v>
      </c>
      <c r="O2409" s="73">
        <v>42.9</v>
      </c>
      <c r="P2409" s="73">
        <v>50.8</v>
      </c>
      <c r="Q2409" s="73">
        <v>49.2</v>
      </c>
      <c r="R2409" s="73">
        <v>53.6</v>
      </c>
      <c r="S2409" s="73">
        <v>3.32</v>
      </c>
      <c r="T2409" s="73">
        <v>56485.0</v>
      </c>
      <c r="U2409" s="73">
        <v>23.7</v>
      </c>
      <c r="V2409" s="73">
        <v>85.5</v>
      </c>
      <c r="W2409" s="73">
        <v>135515.0</v>
      </c>
      <c r="X2409" s="73">
        <v>827.0</v>
      </c>
      <c r="Y2409" s="73">
        <v>18.9</v>
      </c>
      <c r="Z2409" s="73">
        <v>57.1</v>
      </c>
      <c r="AA2409" s="73">
        <v>5212.0</v>
      </c>
      <c r="AB2409" s="73">
        <v>4.6</v>
      </c>
      <c r="AC2409" s="75">
        <v>45352.0</v>
      </c>
      <c r="AD2409" s="73">
        <v>94.3</v>
      </c>
      <c r="AE2409" s="73">
        <v>1.0</v>
      </c>
      <c r="AF2409" s="73">
        <v>0.2</v>
      </c>
      <c r="AG2409" s="73">
        <v>0.0</v>
      </c>
      <c r="AH2409" s="73">
        <v>0.0</v>
      </c>
      <c r="AI2409" s="73">
        <v>0.6</v>
      </c>
      <c r="AJ2409" s="73">
        <v>3.9</v>
      </c>
      <c r="AK2409" s="73" t="s">
        <v>6922</v>
      </c>
    </row>
    <row r="2410">
      <c r="A2410" s="73" t="s">
        <v>1686</v>
      </c>
      <c r="B2410" s="74" t="s">
        <v>1686</v>
      </c>
      <c r="C2410" s="73" t="s">
        <v>1687</v>
      </c>
      <c r="D2410" s="73">
        <v>46079.0</v>
      </c>
      <c r="E2410" s="73" t="s">
        <v>2395</v>
      </c>
      <c r="F2410" s="73" t="s">
        <v>2396</v>
      </c>
      <c r="G2410" s="73">
        <v>44.0221</v>
      </c>
      <c r="H2410" s="73">
        <v>-97.1294</v>
      </c>
      <c r="I2410" s="73">
        <v>11207.0</v>
      </c>
      <c r="J2410" s="73">
        <v>7.69</v>
      </c>
      <c r="K2410" s="73">
        <f t="shared" si="1"/>
        <v>0.9704416483</v>
      </c>
      <c r="L2410" s="73">
        <f t="shared" si="2"/>
        <v>1.8</v>
      </c>
      <c r="M2410" s="73">
        <f t="shared" si="3"/>
        <v>2.9399141</v>
      </c>
      <c r="N2410" s="73" t="s">
        <v>1373</v>
      </c>
      <c r="O2410" s="73">
        <v>44.3</v>
      </c>
      <c r="P2410" s="73">
        <v>52.1</v>
      </c>
      <c r="Q2410" s="73">
        <v>47.9</v>
      </c>
      <c r="R2410" s="73">
        <v>52.9</v>
      </c>
      <c r="S2410" s="73">
        <v>2.95</v>
      </c>
      <c r="T2410" s="73">
        <v>74884.0</v>
      </c>
      <c r="U2410" s="73">
        <v>38.1</v>
      </c>
      <c r="V2410" s="73">
        <v>73.4</v>
      </c>
      <c r="W2410" s="73">
        <v>199462.0</v>
      </c>
      <c r="X2410" s="73">
        <v>819.0</v>
      </c>
      <c r="Y2410" s="73">
        <v>34.6</v>
      </c>
      <c r="Z2410" s="73">
        <v>66.9</v>
      </c>
      <c r="AA2410" s="73">
        <v>6689.0</v>
      </c>
      <c r="AB2410" s="73">
        <v>1.6</v>
      </c>
      <c r="AC2410" s="75">
        <v>45352.0</v>
      </c>
      <c r="AD2410" s="73">
        <v>93.6</v>
      </c>
      <c r="AE2410" s="73">
        <v>0.4</v>
      </c>
      <c r="AF2410" s="73">
        <v>0.1</v>
      </c>
      <c r="AG2410" s="73">
        <v>2.2</v>
      </c>
      <c r="AH2410" s="73">
        <v>0.0</v>
      </c>
      <c r="AI2410" s="73">
        <v>1.0</v>
      </c>
      <c r="AJ2410" s="73">
        <v>2.7</v>
      </c>
      <c r="AK2410" s="73" t="s">
        <v>6923</v>
      </c>
    </row>
    <row r="2411">
      <c r="A2411" s="73" t="s">
        <v>6924</v>
      </c>
      <c r="B2411" s="74" t="s">
        <v>6924</v>
      </c>
      <c r="C2411" s="73" t="s">
        <v>6925</v>
      </c>
      <c r="D2411" s="73">
        <v>27165.0</v>
      </c>
      <c r="E2411" s="73" t="s">
        <v>1489</v>
      </c>
      <c r="F2411" s="73" t="s">
        <v>1490</v>
      </c>
      <c r="G2411" s="73">
        <v>43.9784</v>
      </c>
      <c r="H2411" s="73">
        <v>-94.6141</v>
      </c>
      <c r="I2411" s="73">
        <v>11205.0</v>
      </c>
      <c r="J2411" s="73">
        <v>9.95</v>
      </c>
      <c r="K2411" s="73">
        <f t="shared" si="1"/>
        <v>0.971455435</v>
      </c>
      <c r="L2411" s="73">
        <f t="shared" si="2"/>
        <v>1.8</v>
      </c>
      <c r="M2411" s="73">
        <f t="shared" si="3"/>
        <v>2.9487055</v>
      </c>
      <c r="N2411" s="73" t="s">
        <v>1373</v>
      </c>
      <c r="O2411" s="73">
        <v>41.0</v>
      </c>
      <c r="P2411" s="73">
        <v>50.9</v>
      </c>
      <c r="Q2411" s="73">
        <v>49.1</v>
      </c>
      <c r="R2411" s="73">
        <v>54.5</v>
      </c>
      <c r="S2411" s="73">
        <v>3.19</v>
      </c>
      <c r="T2411" s="73">
        <v>65197.0</v>
      </c>
      <c r="U2411" s="73">
        <v>29.1</v>
      </c>
      <c r="V2411" s="73">
        <v>80.0</v>
      </c>
      <c r="W2411" s="73">
        <v>118533.0</v>
      </c>
      <c r="X2411" s="73">
        <v>736.0</v>
      </c>
      <c r="Y2411" s="73">
        <v>18.2</v>
      </c>
      <c r="Z2411" s="73">
        <v>64.7</v>
      </c>
      <c r="AA2411" s="73">
        <v>6771.0</v>
      </c>
      <c r="AB2411" s="73">
        <v>6.1</v>
      </c>
      <c r="AC2411" s="75">
        <v>45352.0</v>
      </c>
      <c r="AD2411" s="73">
        <v>80.9</v>
      </c>
      <c r="AE2411" s="73">
        <v>0.4</v>
      </c>
      <c r="AF2411" s="73">
        <v>1.4</v>
      </c>
      <c r="AG2411" s="73">
        <v>0.1</v>
      </c>
      <c r="AH2411" s="73">
        <v>0.0</v>
      </c>
      <c r="AI2411" s="73">
        <v>8.3</v>
      </c>
      <c r="AJ2411" s="73">
        <v>8.9</v>
      </c>
      <c r="AK2411" s="73" t="s">
        <v>6926</v>
      </c>
    </row>
    <row r="2412">
      <c r="A2412" s="73" t="s">
        <v>4612</v>
      </c>
      <c r="B2412" s="74" t="s">
        <v>4612</v>
      </c>
      <c r="C2412" s="73" t="s">
        <v>4613</v>
      </c>
      <c r="D2412" s="73">
        <v>21087.0</v>
      </c>
      <c r="E2412" s="73" t="s">
        <v>1656</v>
      </c>
      <c r="F2412" s="73" t="s">
        <v>1657</v>
      </c>
      <c r="G2412" s="73">
        <v>37.264</v>
      </c>
      <c r="H2412" s="73">
        <v>-85.5531</v>
      </c>
      <c r="I2412" s="73">
        <v>11198.0</v>
      </c>
      <c r="J2412" s="73">
        <v>15.12</v>
      </c>
      <c r="K2412" s="73">
        <f t="shared" si="1"/>
        <v>0.9737785686</v>
      </c>
      <c r="L2412" s="73">
        <f t="shared" si="2"/>
        <v>1.8</v>
      </c>
      <c r="M2412" s="73">
        <f t="shared" si="3"/>
        <v>2.9688168</v>
      </c>
      <c r="N2412" s="73" t="s">
        <v>1373</v>
      </c>
      <c r="O2412" s="73">
        <v>45.1</v>
      </c>
      <c r="P2412" s="73">
        <v>50.1</v>
      </c>
      <c r="Q2412" s="73">
        <v>49.9</v>
      </c>
      <c r="R2412" s="73">
        <v>50.8</v>
      </c>
      <c r="S2412" s="73">
        <v>3.05</v>
      </c>
      <c r="T2412" s="73">
        <v>38595.0</v>
      </c>
      <c r="U2412" s="73">
        <v>15.1</v>
      </c>
      <c r="V2412" s="73">
        <v>74.4</v>
      </c>
      <c r="W2412" s="73">
        <v>98804.0</v>
      </c>
      <c r="X2412" s="73">
        <v>610.0</v>
      </c>
      <c r="Y2412" s="73">
        <v>13.6</v>
      </c>
      <c r="Z2412" s="73">
        <v>49.9</v>
      </c>
      <c r="AA2412" s="73">
        <v>5077.0</v>
      </c>
      <c r="AB2412" s="73">
        <v>9.5</v>
      </c>
      <c r="AC2412" s="75">
        <v>45352.0</v>
      </c>
      <c r="AD2412" s="73">
        <v>94.7</v>
      </c>
      <c r="AE2412" s="73">
        <v>1.8</v>
      </c>
      <c r="AF2412" s="73">
        <v>0.1</v>
      </c>
      <c r="AG2412" s="73">
        <v>0.8</v>
      </c>
      <c r="AH2412" s="73">
        <v>0.9</v>
      </c>
      <c r="AI2412" s="73">
        <v>0.0</v>
      </c>
      <c r="AJ2412" s="73">
        <v>1.7</v>
      </c>
      <c r="AK2412" s="73" t="s">
        <v>6927</v>
      </c>
    </row>
    <row r="2413">
      <c r="A2413" s="73" t="s">
        <v>2227</v>
      </c>
      <c r="B2413" s="74" t="s">
        <v>2227</v>
      </c>
      <c r="C2413" s="73" t="s">
        <v>2228</v>
      </c>
      <c r="D2413" s="73">
        <v>37043.0</v>
      </c>
      <c r="E2413" s="73" t="s">
        <v>1514</v>
      </c>
      <c r="F2413" s="73" t="s">
        <v>1515</v>
      </c>
      <c r="G2413" s="73">
        <v>35.0572</v>
      </c>
      <c r="H2413" s="73">
        <v>-83.7502</v>
      </c>
      <c r="I2413" s="73">
        <v>11186.0</v>
      </c>
      <c r="J2413" s="73">
        <v>20.09</v>
      </c>
      <c r="K2413" s="73">
        <f t="shared" si="1"/>
        <v>0.9760170695</v>
      </c>
      <c r="L2413" s="73">
        <f t="shared" si="2"/>
        <v>1.8</v>
      </c>
      <c r="M2413" s="73">
        <f t="shared" si="3"/>
        <v>2.9881501</v>
      </c>
      <c r="N2413" s="73" t="s">
        <v>1396</v>
      </c>
      <c r="O2413" s="73">
        <v>54.1</v>
      </c>
      <c r="P2413" s="73">
        <v>47.8</v>
      </c>
      <c r="Q2413" s="73">
        <v>52.2</v>
      </c>
      <c r="R2413" s="73">
        <v>56.8</v>
      </c>
      <c r="S2413" s="73">
        <v>2.9</v>
      </c>
      <c r="T2413" s="73">
        <v>57065.0</v>
      </c>
      <c r="U2413" s="73">
        <v>27.7</v>
      </c>
      <c r="V2413" s="73">
        <v>79.7</v>
      </c>
      <c r="W2413" s="73">
        <v>251853.0</v>
      </c>
      <c r="X2413" s="73">
        <v>793.0</v>
      </c>
      <c r="Y2413" s="73">
        <v>28.8</v>
      </c>
      <c r="Z2413" s="73">
        <v>46.9</v>
      </c>
      <c r="AA2413" s="73">
        <v>4259.0</v>
      </c>
      <c r="AB2413" s="73">
        <v>4.0</v>
      </c>
      <c r="AC2413" s="75">
        <v>45352.0</v>
      </c>
      <c r="AD2413" s="73">
        <v>94.5</v>
      </c>
      <c r="AE2413" s="73">
        <v>1.0</v>
      </c>
      <c r="AF2413" s="73">
        <v>1.1</v>
      </c>
      <c r="AG2413" s="73">
        <v>1.1</v>
      </c>
      <c r="AH2413" s="73">
        <v>0.1</v>
      </c>
      <c r="AI2413" s="73">
        <v>0.1</v>
      </c>
      <c r="AJ2413" s="73">
        <v>2.0</v>
      </c>
      <c r="AK2413" s="73" t="s">
        <v>6928</v>
      </c>
    </row>
    <row r="2414">
      <c r="A2414" s="73" t="s">
        <v>5948</v>
      </c>
      <c r="B2414" s="74" t="s">
        <v>5948</v>
      </c>
      <c r="C2414" s="73" t="s">
        <v>5949</v>
      </c>
      <c r="D2414" s="73">
        <v>13191.0</v>
      </c>
      <c r="E2414" s="73" t="s">
        <v>1525</v>
      </c>
      <c r="F2414" s="73" t="s">
        <v>1526</v>
      </c>
      <c r="G2414" s="73">
        <v>31.4963</v>
      </c>
      <c r="H2414" s="73">
        <v>-81.4103</v>
      </c>
      <c r="I2414" s="73">
        <v>11183.0</v>
      </c>
      <c r="J2414" s="73">
        <v>10.01</v>
      </c>
      <c r="K2414" s="73">
        <f t="shared" si="1"/>
        <v>0.9714823642</v>
      </c>
      <c r="L2414" s="73">
        <f t="shared" si="2"/>
        <v>1.8</v>
      </c>
      <c r="M2414" s="73">
        <f t="shared" si="3"/>
        <v>2.9489389</v>
      </c>
      <c r="N2414" s="73" t="s">
        <v>1396</v>
      </c>
      <c r="O2414" s="73">
        <v>51.8</v>
      </c>
      <c r="P2414" s="73">
        <v>49.3</v>
      </c>
      <c r="Q2414" s="73">
        <v>50.7</v>
      </c>
      <c r="R2414" s="73">
        <v>51.6</v>
      </c>
      <c r="S2414" s="73">
        <v>2.75</v>
      </c>
      <c r="T2414" s="73">
        <v>51262.0</v>
      </c>
      <c r="U2414" s="73">
        <v>18.1</v>
      </c>
      <c r="V2414" s="73">
        <v>82.0</v>
      </c>
      <c r="W2414" s="73">
        <v>150075.0</v>
      </c>
      <c r="X2414" s="73">
        <v>760.0</v>
      </c>
      <c r="Y2414" s="73">
        <v>17.8</v>
      </c>
      <c r="Z2414" s="73">
        <v>49.9</v>
      </c>
      <c r="AA2414" s="73">
        <v>6390.0</v>
      </c>
      <c r="AB2414" s="73">
        <v>4.4</v>
      </c>
      <c r="AC2414" s="75">
        <v>45352.0</v>
      </c>
      <c r="AD2414" s="73">
        <v>63.2</v>
      </c>
      <c r="AE2414" s="73">
        <v>31.7</v>
      </c>
      <c r="AF2414" s="73">
        <v>1.4</v>
      </c>
      <c r="AG2414" s="73">
        <v>0.0</v>
      </c>
      <c r="AH2414" s="73">
        <v>0.0</v>
      </c>
      <c r="AI2414" s="73">
        <v>0.0</v>
      </c>
      <c r="AJ2414" s="73">
        <v>3.7</v>
      </c>
      <c r="AK2414" s="73" t="s">
        <v>6929</v>
      </c>
    </row>
    <row r="2415">
      <c r="A2415" s="73" t="s">
        <v>6930</v>
      </c>
      <c r="B2415" s="74" t="s">
        <v>6930</v>
      </c>
      <c r="C2415" s="73" t="s">
        <v>6931</v>
      </c>
      <c r="D2415" s="73">
        <v>13005.0</v>
      </c>
      <c r="E2415" s="73" t="s">
        <v>1525</v>
      </c>
      <c r="F2415" s="73" t="s">
        <v>1526</v>
      </c>
      <c r="G2415" s="73">
        <v>31.5537</v>
      </c>
      <c r="H2415" s="73">
        <v>-82.4527</v>
      </c>
      <c r="I2415" s="73">
        <v>11138.0</v>
      </c>
      <c r="J2415" s="73">
        <v>15.14</v>
      </c>
      <c r="K2415" s="73">
        <f t="shared" si="1"/>
        <v>0.9737875663</v>
      </c>
      <c r="L2415" s="73">
        <f t="shared" si="2"/>
        <v>1.8</v>
      </c>
      <c r="M2415" s="73">
        <f t="shared" si="3"/>
        <v>2.9688946</v>
      </c>
      <c r="N2415" s="73" t="s">
        <v>1396</v>
      </c>
      <c r="O2415" s="73">
        <v>38.1</v>
      </c>
      <c r="P2415" s="73">
        <v>49.6</v>
      </c>
      <c r="Q2415" s="73">
        <v>50.4</v>
      </c>
      <c r="R2415" s="73">
        <v>44.9</v>
      </c>
      <c r="S2415" s="73">
        <v>3.31</v>
      </c>
      <c r="T2415" s="73">
        <v>43938.0</v>
      </c>
      <c r="U2415" s="73">
        <v>16.4</v>
      </c>
      <c r="V2415" s="73">
        <v>72.0</v>
      </c>
      <c r="W2415" s="73">
        <v>102090.0</v>
      </c>
      <c r="X2415" s="73">
        <v>685.0</v>
      </c>
      <c r="Y2415" s="73">
        <v>10.9</v>
      </c>
      <c r="Z2415" s="73">
        <v>51.6</v>
      </c>
      <c r="AA2415" s="73">
        <v>4871.0</v>
      </c>
      <c r="AB2415" s="73">
        <v>4.3</v>
      </c>
      <c r="AC2415" s="75">
        <v>45352.0</v>
      </c>
      <c r="AD2415" s="73">
        <v>73.9</v>
      </c>
      <c r="AE2415" s="73">
        <v>15.1</v>
      </c>
      <c r="AF2415" s="73">
        <v>0.6</v>
      </c>
      <c r="AG2415" s="73">
        <v>0.3</v>
      </c>
      <c r="AH2415" s="73">
        <v>0.0</v>
      </c>
      <c r="AI2415" s="73">
        <v>2.0</v>
      </c>
      <c r="AJ2415" s="73">
        <v>8.2</v>
      </c>
      <c r="AK2415" s="73" t="s">
        <v>6932</v>
      </c>
    </row>
    <row r="2416">
      <c r="A2416" s="73" t="s">
        <v>1437</v>
      </c>
      <c r="B2416" s="74" t="s">
        <v>1437</v>
      </c>
      <c r="C2416" s="73" t="s">
        <v>1438</v>
      </c>
      <c r="D2416" s="73">
        <v>29223.0</v>
      </c>
      <c r="E2416" s="73" t="s">
        <v>1547</v>
      </c>
      <c r="F2416" s="73" t="s">
        <v>1548</v>
      </c>
      <c r="G2416" s="73">
        <v>37.1126</v>
      </c>
      <c r="H2416" s="73">
        <v>-90.4614</v>
      </c>
      <c r="I2416" s="73">
        <v>11081.0</v>
      </c>
      <c r="J2416" s="73">
        <v>5.64</v>
      </c>
      <c r="K2416" s="73">
        <f t="shared" si="1"/>
        <v>0.9695229782</v>
      </c>
      <c r="L2416" s="73">
        <f t="shared" si="2"/>
        <v>1.8</v>
      </c>
      <c r="M2416" s="73">
        <f t="shared" si="3"/>
        <v>2.9319396</v>
      </c>
      <c r="N2416" s="73" t="s">
        <v>1373</v>
      </c>
      <c r="O2416" s="73">
        <v>49.2</v>
      </c>
      <c r="P2416" s="73">
        <v>49.7</v>
      </c>
      <c r="Q2416" s="73">
        <v>50.3</v>
      </c>
      <c r="R2416" s="73">
        <v>51.7</v>
      </c>
      <c r="S2416" s="73">
        <v>3.07</v>
      </c>
      <c r="T2416" s="73">
        <v>42758.0</v>
      </c>
      <c r="U2416" s="73">
        <v>13.4</v>
      </c>
      <c r="V2416" s="73">
        <v>74.3</v>
      </c>
      <c r="W2416" s="73">
        <v>111530.0</v>
      </c>
      <c r="X2416" s="73">
        <v>626.0</v>
      </c>
      <c r="Y2416" s="73">
        <v>11.0</v>
      </c>
      <c r="Z2416" s="73">
        <v>43.6</v>
      </c>
      <c r="AA2416" s="73">
        <v>4785.0</v>
      </c>
      <c r="AB2416" s="73">
        <v>8.3</v>
      </c>
      <c r="AC2416" s="75">
        <v>45352.0</v>
      </c>
      <c r="AD2416" s="73">
        <v>94.5</v>
      </c>
      <c r="AE2416" s="73">
        <v>1.0</v>
      </c>
      <c r="AF2416" s="73">
        <v>0.7</v>
      </c>
      <c r="AG2416" s="73">
        <v>0.0</v>
      </c>
      <c r="AH2416" s="73">
        <v>0.0</v>
      </c>
      <c r="AI2416" s="73">
        <v>0.4</v>
      </c>
      <c r="AJ2416" s="73">
        <v>3.4</v>
      </c>
      <c r="AK2416" s="73" t="s">
        <v>6933</v>
      </c>
    </row>
    <row r="2417">
      <c r="A2417" s="73" t="s">
        <v>1420</v>
      </c>
      <c r="B2417" s="74" t="s">
        <v>1420</v>
      </c>
      <c r="C2417" s="73" t="s">
        <v>1751</v>
      </c>
      <c r="D2417" s="73">
        <v>37187.0</v>
      </c>
      <c r="E2417" s="73" t="s">
        <v>1514</v>
      </c>
      <c r="F2417" s="73" t="s">
        <v>1515</v>
      </c>
      <c r="G2417" s="73">
        <v>35.8225</v>
      </c>
      <c r="H2417" s="73">
        <v>-76.5775</v>
      </c>
      <c r="I2417" s="73">
        <v>11051.0</v>
      </c>
      <c r="J2417" s="73">
        <v>12.31</v>
      </c>
      <c r="K2417" s="73">
        <f t="shared" si="1"/>
        <v>0.97251521</v>
      </c>
      <c r="L2417" s="73">
        <f t="shared" si="2"/>
        <v>1.8</v>
      </c>
      <c r="M2417" s="73">
        <f t="shared" si="3"/>
        <v>2.9578859</v>
      </c>
      <c r="N2417" s="73" t="s">
        <v>1396</v>
      </c>
      <c r="O2417" s="73">
        <v>48.0</v>
      </c>
      <c r="P2417" s="73">
        <v>51.2</v>
      </c>
      <c r="Q2417" s="73">
        <v>48.8</v>
      </c>
      <c r="R2417" s="73">
        <v>40.0</v>
      </c>
      <c r="S2417" s="73">
        <v>3.04</v>
      </c>
      <c r="T2417" s="73">
        <v>38927.0</v>
      </c>
      <c r="U2417" s="73">
        <v>9.4</v>
      </c>
      <c r="V2417" s="73">
        <v>68.6</v>
      </c>
      <c r="W2417" s="73">
        <v>100204.0</v>
      </c>
      <c r="X2417" s="73">
        <v>755.0</v>
      </c>
      <c r="Y2417" s="73">
        <v>14.1</v>
      </c>
      <c r="Z2417" s="73">
        <v>49.3</v>
      </c>
      <c r="AA2417" s="73">
        <v>4363.0</v>
      </c>
      <c r="AB2417" s="73">
        <v>12.7</v>
      </c>
      <c r="AC2417" s="75">
        <v>45352.0</v>
      </c>
      <c r="AD2417" s="73">
        <v>45.8</v>
      </c>
      <c r="AE2417" s="73">
        <v>48.3</v>
      </c>
      <c r="AF2417" s="73">
        <v>0.2</v>
      </c>
      <c r="AG2417" s="73">
        <v>0.6</v>
      </c>
      <c r="AH2417" s="73">
        <v>0.0</v>
      </c>
      <c r="AI2417" s="73">
        <v>2.0</v>
      </c>
      <c r="AJ2417" s="73">
        <v>3.1</v>
      </c>
      <c r="AK2417" s="73" t="s">
        <v>6934</v>
      </c>
    </row>
    <row r="2418">
      <c r="A2418" s="73" t="s">
        <v>3243</v>
      </c>
      <c r="B2418" s="74" t="s">
        <v>3243</v>
      </c>
      <c r="C2418" s="73" t="s">
        <v>3244</v>
      </c>
      <c r="D2418" s="73">
        <v>53043.0</v>
      </c>
      <c r="E2418" s="73" t="s">
        <v>1419</v>
      </c>
      <c r="F2418" s="73" t="s">
        <v>1420</v>
      </c>
      <c r="G2418" s="73">
        <v>47.5763</v>
      </c>
      <c r="H2418" s="73">
        <v>-118.4187</v>
      </c>
      <c r="I2418" s="73">
        <v>11036.0</v>
      </c>
      <c r="J2418" s="73">
        <v>1.84</v>
      </c>
      <c r="K2418" s="73">
        <f t="shared" si="1"/>
        <v>0.9678223769</v>
      </c>
      <c r="L2418" s="73">
        <f t="shared" si="2"/>
        <v>1.8</v>
      </c>
      <c r="M2418" s="73">
        <f t="shared" si="3"/>
        <v>2.9171576</v>
      </c>
      <c r="N2418" s="73" t="s">
        <v>1367</v>
      </c>
      <c r="O2418" s="73">
        <v>46.7</v>
      </c>
      <c r="P2418" s="73">
        <v>50.6</v>
      </c>
      <c r="Q2418" s="73">
        <v>49.4</v>
      </c>
      <c r="R2418" s="73">
        <v>61.8</v>
      </c>
      <c r="S2418" s="73">
        <v>2.95</v>
      </c>
      <c r="T2418" s="73">
        <v>68172.0</v>
      </c>
      <c r="U2418" s="73">
        <v>31.2</v>
      </c>
      <c r="V2418" s="73">
        <v>77.8</v>
      </c>
      <c r="W2418" s="73">
        <v>230324.0</v>
      </c>
      <c r="X2418" s="73">
        <v>839.0</v>
      </c>
      <c r="Y2418" s="73">
        <v>23.0</v>
      </c>
      <c r="Z2418" s="73">
        <v>53.8</v>
      </c>
      <c r="AA2418" s="73">
        <v>5133.0</v>
      </c>
      <c r="AB2418" s="73">
        <v>5.3</v>
      </c>
      <c r="AC2418" s="75">
        <v>45352.0</v>
      </c>
      <c r="AD2418" s="73">
        <v>91.6</v>
      </c>
      <c r="AE2418" s="73">
        <v>0.5</v>
      </c>
      <c r="AF2418" s="73">
        <v>0.9</v>
      </c>
      <c r="AG2418" s="73">
        <v>1.7</v>
      </c>
      <c r="AH2418" s="73">
        <v>0.3</v>
      </c>
      <c r="AI2418" s="73">
        <v>1.2</v>
      </c>
      <c r="AJ2418" s="73">
        <v>3.9</v>
      </c>
      <c r="AK2418" s="73" t="s">
        <v>6935</v>
      </c>
    </row>
    <row r="2419">
      <c r="A2419" s="73" t="s">
        <v>3094</v>
      </c>
      <c r="B2419" s="74" t="s">
        <v>3094</v>
      </c>
      <c r="C2419" s="73" t="s">
        <v>3095</v>
      </c>
      <c r="D2419" s="73">
        <v>54023.0</v>
      </c>
      <c r="E2419" s="73" t="s">
        <v>2485</v>
      </c>
      <c r="F2419" s="73" t="s">
        <v>2486</v>
      </c>
      <c r="G2419" s="73">
        <v>39.1051</v>
      </c>
      <c r="H2419" s="73">
        <v>-79.1956</v>
      </c>
      <c r="I2419" s="73">
        <v>11034.0</v>
      </c>
      <c r="J2419" s="73">
        <v>8.92</v>
      </c>
      <c r="K2419" s="73">
        <f t="shared" si="1"/>
        <v>0.9709932682</v>
      </c>
      <c r="L2419" s="73">
        <f t="shared" si="2"/>
        <v>1.8</v>
      </c>
      <c r="M2419" s="73">
        <f t="shared" si="3"/>
        <v>2.9446988</v>
      </c>
      <c r="N2419" s="73" t="s">
        <v>1396</v>
      </c>
      <c r="O2419" s="73">
        <v>46.2</v>
      </c>
      <c r="P2419" s="73">
        <v>50.4</v>
      </c>
      <c r="Q2419" s="73">
        <v>49.6</v>
      </c>
      <c r="R2419" s="73">
        <v>49.2</v>
      </c>
      <c r="S2419" s="73">
        <v>3.37</v>
      </c>
      <c r="T2419" s="73">
        <v>52877.0</v>
      </c>
      <c r="U2419" s="73">
        <v>18.0</v>
      </c>
      <c r="V2419" s="73">
        <v>80.3</v>
      </c>
      <c r="W2419" s="73">
        <v>143414.0</v>
      </c>
      <c r="X2419" s="73">
        <v>648.0</v>
      </c>
      <c r="Y2419" s="73">
        <v>13.2</v>
      </c>
      <c r="Z2419" s="73">
        <v>57.7</v>
      </c>
      <c r="AA2419" s="73">
        <v>6086.0</v>
      </c>
      <c r="AB2419" s="73">
        <v>5.3</v>
      </c>
      <c r="AC2419" s="75">
        <v>45352.0</v>
      </c>
      <c r="AD2419" s="73">
        <v>95.8</v>
      </c>
      <c r="AE2419" s="73">
        <v>1.4</v>
      </c>
      <c r="AF2419" s="73">
        <v>0.3</v>
      </c>
      <c r="AG2419" s="73">
        <v>0.0</v>
      </c>
      <c r="AH2419" s="73">
        <v>0.2</v>
      </c>
      <c r="AI2419" s="73">
        <v>0.0</v>
      </c>
      <c r="AJ2419" s="73">
        <v>2.2</v>
      </c>
      <c r="AK2419" s="73" t="s">
        <v>6936</v>
      </c>
    </row>
    <row r="2420">
      <c r="A2420" s="73" t="s">
        <v>6400</v>
      </c>
      <c r="B2420" s="74" t="s">
        <v>6400</v>
      </c>
      <c r="C2420" s="73" t="s">
        <v>6401</v>
      </c>
      <c r="D2420" s="73">
        <v>37005.0</v>
      </c>
      <c r="E2420" s="73" t="s">
        <v>1514</v>
      </c>
      <c r="F2420" s="73" t="s">
        <v>1515</v>
      </c>
      <c r="G2420" s="73">
        <v>36.4916</v>
      </c>
      <c r="H2420" s="73">
        <v>-81.127</v>
      </c>
      <c r="I2420" s="73">
        <v>10989.0</v>
      </c>
      <c r="J2420" s="73">
        <v>18.07</v>
      </c>
      <c r="K2420" s="73">
        <f t="shared" si="1"/>
        <v>0.9751066362</v>
      </c>
      <c r="L2420" s="73">
        <f t="shared" si="2"/>
        <v>1.8</v>
      </c>
      <c r="M2420" s="73">
        <f t="shared" si="3"/>
        <v>2.9802923</v>
      </c>
      <c r="N2420" s="73" t="s">
        <v>1396</v>
      </c>
      <c r="O2420" s="73">
        <v>50.6</v>
      </c>
      <c r="P2420" s="73">
        <v>48.6</v>
      </c>
      <c r="Q2420" s="73">
        <v>51.4</v>
      </c>
      <c r="R2420" s="73">
        <v>59.4</v>
      </c>
      <c r="S2420" s="73">
        <v>2.68</v>
      </c>
      <c r="T2420" s="73">
        <v>42115.0</v>
      </c>
      <c r="U2420" s="73">
        <v>18.4</v>
      </c>
      <c r="V2420" s="73">
        <v>80.5</v>
      </c>
      <c r="W2420" s="73">
        <v>170696.0</v>
      </c>
      <c r="X2420" s="73">
        <v>708.0</v>
      </c>
      <c r="Y2420" s="73">
        <v>20.7</v>
      </c>
      <c r="Z2420" s="73">
        <v>49.4</v>
      </c>
      <c r="AA2420" s="73">
        <v>4323.0</v>
      </c>
      <c r="AB2420" s="73">
        <v>5.3</v>
      </c>
      <c r="AC2420" s="75">
        <v>45352.0</v>
      </c>
      <c r="AD2420" s="73">
        <v>93.5</v>
      </c>
      <c r="AE2420" s="73">
        <v>1.9</v>
      </c>
      <c r="AF2420" s="73">
        <v>0.3</v>
      </c>
      <c r="AG2420" s="73">
        <v>0.3</v>
      </c>
      <c r="AH2420" s="73">
        <v>0.0</v>
      </c>
      <c r="AI2420" s="73">
        <v>0.3</v>
      </c>
      <c r="AJ2420" s="73">
        <v>3.7</v>
      </c>
      <c r="AK2420" s="73" t="s">
        <v>6937</v>
      </c>
    </row>
    <row r="2421">
      <c r="A2421" s="73" t="s">
        <v>4089</v>
      </c>
      <c r="B2421" s="74" t="s">
        <v>4089</v>
      </c>
      <c r="C2421" s="73" t="s">
        <v>4090</v>
      </c>
      <c r="D2421" s="73">
        <v>40103.0</v>
      </c>
      <c r="E2421" s="73" t="s">
        <v>1648</v>
      </c>
      <c r="F2421" s="73" t="s">
        <v>1646</v>
      </c>
      <c r="G2421" s="73">
        <v>36.3886</v>
      </c>
      <c r="H2421" s="73">
        <v>-97.2305</v>
      </c>
      <c r="I2421" s="73">
        <v>10981.0</v>
      </c>
      <c r="J2421" s="73">
        <v>5.79</v>
      </c>
      <c r="K2421" s="73">
        <f t="shared" si="1"/>
        <v>0.9695901684</v>
      </c>
      <c r="L2421" s="73">
        <f t="shared" si="2"/>
        <v>1.8</v>
      </c>
      <c r="M2421" s="73">
        <f t="shared" si="3"/>
        <v>2.9325231</v>
      </c>
      <c r="N2421" s="73" t="s">
        <v>1373</v>
      </c>
      <c r="O2421" s="73">
        <v>41.1</v>
      </c>
      <c r="P2421" s="73">
        <v>49.6</v>
      </c>
      <c r="Q2421" s="73">
        <v>50.4</v>
      </c>
      <c r="R2421" s="73">
        <v>55.2</v>
      </c>
      <c r="S2421" s="73">
        <v>2.99</v>
      </c>
      <c r="T2421" s="73">
        <v>66813.0</v>
      </c>
      <c r="U2421" s="73">
        <v>30.3</v>
      </c>
      <c r="V2421" s="73">
        <v>79.8</v>
      </c>
      <c r="W2421" s="73">
        <v>136240.0</v>
      </c>
      <c r="X2421" s="73">
        <v>710.0</v>
      </c>
      <c r="Y2421" s="73">
        <v>19.7</v>
      </c>
      <c r="Z2421" s="73">
        <v>57.9</v>
      </c>
      <c r="AA2421" s="73">
        <v>5988.0</v>
      </c>
      <c r="AB2421" s="73">
        <v>4.0</v>
      </c>
      <c r="AC2421" s="75">
        <v>45352.0</v>
      </c>
      <c r="AD2421" s="73">
        <v>80.7</v>
      </c>
      <c r="AE2421" s="73">
        <v>1.1</v>
      </c>
      <c r="AF2421" s="73">
        <v>0.2</v>
      </c>
      <c r="AG2421" s="73">
        <v>7.4</v>
      </c>
      <c r="AH2421" s="73">
        <v>0.1</v>
      </c>
      <c r="AI2421" s="73">
        <v>1.8</v>
      </c>
      <c r="AJ2421" s="73">
        <v>8.7</v>
      </c>
      <c r="AK2421" s="73" t="s">
        <v>6938</v>
      </c>
    </row>
    <row r="2422">
      <c r="A2422" s="73" t="s">
        <v>6939</v>
      </c>
      <c r="B2422" s="74" t="s">
        <v>6939</v>
      </c>
      <c r="C2422" s="73" t="s">
        <v>6940</v>
      </c>
      <c r="D2422" s="73">
        <v>13043.0</v>
      </c>
      <c r="E2422" s="73" t="s">
        <v>1525</v>
      </c>
      <c r="F2422" s="73" t="s">
        <v>1526</v>
      </c>
      <c r="G2422" s="73">
        <v>32.4034</v>
      </c>
      <c r="H2422" s="73">
        <v>-82.0737</v>
      </c>
      <c r="I2422" s="73">
        <v>10946.0</v>
      </c>
      <c r="J2422" s="73">
        <v>17.39</v>
      </c>
      <c r="K2422" s="73">
        <f t="shared" si="1"/>
        <v>0.9748003448</v>
      </c>
      <c r="L2422" s="73">
        <f t="shared" si="2"/>
        <v>1.8</v>
      </c>
      <c r="M2422" s="73">
        <f t="shared" si="3"/>
        <v>2.9776471</v>
      </c>
      <c r="N2422" s="73" t="s">
        <v>1396</v>
      </c>
      <c r="O2422" s="73">
        <v>41.6</v>
      </c>
      <c r="P2422" s="73">
        <v>48.7</v>
      </c>
      <c r="Q2422" s="73">
        <v>51.3</v>
      </c>
      <c r="R2422" s="73">
        <v>50.0</v>
      </c>
      <c r="S2422" s="73">
        <v>3.4</v>
      </c>
      <c r="T2422" s="73">
        <v>45519.0</v>
      </c>
      <c r="U2422" s="73">
        <v>19.9</v>
      </c>
      <c r="V2422" s="73">
        <v>60.9</v>
      </c>
      <c r="W2422" s="73">
        <v>140315.0</v>
      </c>
      <c r="X2422" s="73">
        <v>682.0</v>
      </c>
      <c r="Y2422" s="73">
        <v>12.3</v>
      </c>
      <c r="Z2422" s="73">
        <v>54.1</v>
      </c>
      <c r="AA2422" s="73">
        <v>5913.0</v>
      </c>
      <c r="AB2422" s="73">
        <v>3.9</v>
      </c>
      <c r="AC2422" s="75">
        <v>45352.0</v>
      </c>
      <c r="AD2422" s="73">
        <v>62.4</v>
      </c>
      <c r="AE2422" s="73">
        <v>22.5</v>
      </c>
      <c r="AF2422" s="73">
        <v>0.8</v>
      </c>
      <c r="AG2422" s="73">
        <v>0.3</v>
      </c>
      <c r="AH2422" s="73">
        <v>0.0</v>
      </c>
      <c r="AI2422" s="73">
        <v>8.5</v>
      </c>
      <c r="AJ2422" s="73">
        <v>5.5</v>
      </c>
      <c r="AK2422" s="73" t="s">
        <v>6941</v>
      </c>
    </row>
    <row r="2423">
      <c r="A2423" s="73" t="s">
        <v>6942</v>
      </c>
      <c r="B2423" s="74" t="s">
        <v>6942</v>
      </c>
      <c r="C2423" s="73" t="s">
        <v>6943</v>
      </c>
      <c r="D2423" s="73">
        <v>40149.0</v>
      </c>
      <c r="E2423" s="73" t="s">
        <v>1648</v>
      </c>
      <c r="F2423" s="73" t="s">
        <v>1646</v>
      </c>
      <c r="G2423" s="73">
        <v>35.2904</v>
      </c>
      <c r="H2423" s="73">
        <v>-98.9922</v>
      </c>
      <c r="I2423" s="73">
        <v>10930.0</v>
      </c>
      <c r="J2423" s="73">
        <v>4.21</v>
      </c>
      <c r="K2423" s="73">
        <f t="shared" si="1"/>
        <v>0.9688826647</v>
      </c>
      <c r="L2423" s="73">
        <f t="shared" si="2"/>
        <v>1.8</v>
      </c>
      <c r="M2423" s="73">
        <f t="shared" si="3"/>
        <v>2.9263769</v>
      </c>
      <c r="N2423" s="73" t="s">
        <v>1373</v>
      </c>
      <c r="O2423" s="73">
        <v>40.4</v>
      </c>
      <c r="P2423" s="73">
        <v>50.0</v>
      </c>
      <c r="Q2423" s="73">
        <v>50.0</v>
      </c>
      <c r="R2423" s="73">
        <v>52.8</v>
      </c>
      <c r="S2423" s="73">
        <v>3.15</v>
      </c>
      <c r="T2423" s="73">
        <v>60600.0</v>
      </c>
      <c r="U2423" s="73">
        <v>27.7</v>
      </c>
      <c r="V2423" s="73">
        <v>75.0</v>
      </c>
      <c r="W2423" s="73">
        <v>103693.0</v>
      </c>
      <c r="X2423" s="73">
        <v>752.0</v>
      </c>
      <c r="Y2423" s="73">
        <v>19.6</v>
      </c>
      <c r="Z2423" s="73">
        <v>59.4</v>
      </c>
      <c r="AA2423" s="73">
        <v>5220.0</v>
      </c>
      <c r="AB2423" s="73">
        <v>5.8</v>
      </c>
      <c r="AC2423" s="75">
        <v>45352.0</v>
      </c>
      <c r="AD2423" s="73">
        <v>85.7</v>
      </c>
      <c r="AE2423" s="73">
        <v>1.4</v>
      </c>
      <c r="AF2423" s="73">
        <v>0.1</v>
      </c>
      <c r="AG2423" s="73">
        <v>2.1</v>
      </c>
      <c r="AH2423" s="73">
        <v>0.0</v>
      </c>
      <c r="AI2423" s="73">
        <v>2.3</v>
      </c>
      <c r="AJ2423" s="73">
        <v>8.2</v>
      </c>
      <c r="AK2423" s="73" t="s">
        <v>6944</v>
      </c>
    </row>
    <row r="2424">
      <c r="A2424" s="73" t="s">
        <v>6945</v>
      </c>
      <c r="B2424" s="74" t="s">
        <v>6945</v>
      </c>
      <c r="C2424" s="73" t="s">
        <v>6946</v>
      </c>
      <c r="D2424" s="73">
        <v>2185.0</v>
      </c>
      <c r="E2424" s="73" t="s">
        <v>2138</v>
      </c>
      <c r="F2424" s="73" t="s">
        <v>2139</v>
      </c>
      <c r="G2424" s="73">
        <v>69.3119</v>
      </c>
      <c r="H2424" s="73">
        <v>-153.4813</v>
      </c>
      <c r="I2424" s="73">
        <v>10924.0</v>
      </c>
      <c r="J2424" s="73">
        <v>0.05</v>
      </c>
      <c r="K2424" s="73">
        <f t="shared" si="1"/>
        <v>0.967022338</v>
      </c>
      <c r="L2424" s="73">
        <f t="shared" si="2"/>
        <v>1.8</v>
      </c>
      <c r="M2424" s="73">
        <f t="shared" si="3"/>
        <v>2.9101945</v>
      </c>
      <c r="N2424" s="73" t="s">
        <v>2140</v>
      </c>
      <c r="O2424" s="73">
        <v>36.3</v>
      </c>
      <c r="P2424" s="73">
        <v>61.9</v>
      </c>
      <c r="Q2424" s="73">
        <v>38.1</v>
      </c>
      <c r="R2424" s="73">
        <v>47.4</v>
      </c>
      <c r="S2424" s="73">
        <v>3.79</v>
      </c>
      <c r="T2424" s="73">
        <v>83472.0</v>
      </c>
      <c r="U2424" s="73">
        <v>43.3</v>
      </c>
      <c r="V2424" s="73">
        <v>46.7</v>
      </c>
      <c r="W2424" s="73">
        <v>188792.0</v>
      </c>
      <c r="X2424" s="73">
        <v>1231.0</v>
      </c>
      <c r="Y2424" s="73">
        <v>14.2</v>
      </c>
      <c r="Z2424" s="73">
        <v>78.9</v>
      </c>
      <c r="AA2424" s="73">
        <v>3410.0</v>
      </c>
      <c r="AB2424" s="73">
        <v>6.8</v>
      </c>
      <c r="AC2424" s="75">
        <v>45352.0</v>
      </c>
      <c r="AD2424" s="73">
        <v>31.8</v>
      </c>
      <c r="AE2424" s="73">
        <v>1.8</v>
      </c>
      <c r="AF2424" s="73">
        <v>5.8</v>
      </c>
      <c r="AG2424" s="73">
        <v>50.2</v>
      </c>
      <c r="AH2424" s="73">
        <v>1.9</v>
      </c>
      <c r="AI2424" s="73">
        <v>1.2</v>
      </c>
      <c r="AJ2424" s="73">
        <v>7.3</v>
      </c>
      <c r="AK2424" s="73" t="s">
        <v>6947</v>
      </c>
    </row>
    <row r="2425">
      <c r="A2425" s="73" t="s">
        <v>1686</v>
      </c>
      <c r="B2425" s="74" t="s">
        <v>1686</v>
      </c>
      <c r="C2425" s="73" t="s">
        <v>1687</v>
      </c>
      <c r="D2425" s="73">
        <v>27075.0</v>
      </c>
      <c r="E2425" s="73" t="s">
        <v>1489</v>
      </c>
      <c r="F2425" s="73" t="s">
        <v>1490</v>
      </c>
      <c r="G2425" s="73">
        <v>47.6411</v>
      </c>
      <c r="H2425" s="73">
        <v>-91.4458</v>
      </c>
      <c r="I2425" s="73">
        <v>10915.0</v>
      </c>
      <c r="J2425" s="73">
        <v>2.0</v>
      </c>
      <c r="K2425" s="73">
        <f t="shared" si="1"/>
        <v>0.9678939209</v>
      </c>
      <c r="L2425" s="73">
        <f t="shared" si="2"/>
        <v>1.8</v>
      </c>
      <c r="M2425" s="73">
        <f t="shared" si="3"/>
        <v>2.91778</v>
      </c>
      <c r="N2425" s="73" t="s">
        <v>1373</v>
      </c>
      <c r="O2425" s="73">
        <v>49.7</v>
      </c>
      <c r="P2425" s="73">
        <v>51.4</v>
      </c>
      <c r="Q2425" s="73">
        <v>48.6</v>
      </c>
      <c r="R2425" s="73">
        <v>57.4</v>
      </c>
      <c r="S2425" s="73">
        <v>2.62</v>
      </c>
      <c r="T2425" s="73">
        <v>73860.0</v>
      </c>
      <c r="U2425" s="73">
        <v>33.1</v>
      </c>
      <c r="V2425" s="73">
        <v>83.0</v>
      </c>
      <c r="W2425" s="73">
        <v>201326.0</v>
      </c>
      <c r="X2425" s="73">
        <v>837.0</v>
      </c>
      <c r="Y2425" s="73">
        <v>26.0</v>
      </c>
      <c r="Z2425" s="73">
        <v>55.7</v>
      </c>
      <c r="AA2425" s="73">
        <v>5123.0</v>
      </c>
      <c r="AB2425" s="73">
        <v>2.8</v>
      </c>
      <c r="AC2425" s="75">
        <v>45352.0</v>
      </c>
      <c r="AD2425" s="73">
        <v>96.0</v>
      </c>
      <c r="AE2425" s="73">
        <v>0.3</v>
      </c>
      <c r="AF2425" s="73">
        <v>0.1</v>
      </c>
      <c r="AG2425" s="73">
        <v>0.3</v>
      </c>
      <c r="AH2425" s="73">
        <v>0.0</v>
      </c>
      <c r="AI2425" s="73">
        <v>0.3</v>
      </c>
      <c r="AJ2425" s="73">
        <v>3.0</v>
      </c>
      <c r="AK2425" s="73" t="s">
        <v>6948</v>
      </c>
    </row>
    <row r="2426">
      <c r="A2426" s="73" t="s">
        <v>6949</v>
      </c>
      <c r="B2426" s="74" t="s">
        <v>6949</v>
      </c>
      <c r="C2426" s="73" t="s">
        <v>6950</v>
      </c>
      <c r="D2426" s="73">
        <v>22091.0</v>
      </c>
      <c r="E2426" s="73" t="s">
        <v>1885</v>
      </c>
      <c r="F2426" s="73" t="s">
        <v>1886</v>
      </c>
      <c r="G2426" s="73">
        <v>30.822</v>
      </c>
      <c r="H2426" s="73">
        <v>-90.7103</v>
      </c>
      <c r="I2426" s="73">
        <v>10872.0</v>
      </c>
      <c r="J2426" s="73">
        <v>10.28</v>
      </c>
      <c r="K2426" s="73">
        <f t="shared" si="1"/>
        <v>0.9716035544</v>
      </c>
      <c r="L2426" s="73">
        <f t="shared" si="2"/>
        <v>1.8</v>
      </c>
      <c r="M2426" s="73">
        <f t="shared" si="3"/>
        <v>2.9499892</v>
      </c>
      <c r="N2426" s="73" t="s">
        <v>1373</v>
      </c>
      <c r="O2426" s="73">
        <v>42.2</v>
      </c>
      <c r="P2426" s="73">
        <v>49.7</v>
      </c>
      <c r="Q2426" s="73">
        <v>50.3</v>
      </c>
      <c r="R2426" s="73">
        <v>38.3</v>
      </c>
      <c r="S2426" s="73">
        <v>3.68</v>
      </c>
      <c r="T2426" s="73">
        <v>46402.0</v>
      </c>
      <c r="U2426" s="73">
        <v>11.6</v>
      </c>
      <c r="V2426" s="73">
        <v>76.5</v>
      </c>
      <c r="W2426" s="73">
        <v>104435.0</v>
      </c>
      <c r="X2426" s="73">
        <v>761.0</v>
      </c>
      <c r="Y2426" s="73">
        <v>12.0</v>
      </c>
      <c r="Z2426" s="73">
        <v>55.8</v>
      </c>
      <c r="AA2426" s="73">
        <v>4361.0</v>
      </c>
      <c r="AB2426" s="73">
        <v>21.5</v>
      </c>
      <c r="AC2426" s="75">
        <v>45352.0</v>
      </c>
      <c r="AD2426" s="73">
        <v>46.4</v>
      </c>
      <c r="AE2426" s="73">
        <v>51.8</v>
      </c>
      <c r="AF2426" s="73">
        <v>0.1</v>
      </c>
      <c r="AG2426" s="73">
        <v>0.0</v>
      </c>
      <c r="AH2426" s="73">
        <v>0.0</v>
      </c>
      <c r="AI2426" s="73">
        <v>0.0</v>
      </c>
      <c r="AJ2426" s="73">
        <v>1.7</v>
      </c>
      <c r="AK2426" s="73" t="s">
        <v>6951</v>
      </c>
    </row>
    <row r="2427">
      <c r="A2427" s="73" t="s">
        <v>1789</v>
      </c>
      <c r="B2427" s="74" t="s">
        <v>1789</v>
      </c>
      <c r="C2427" s="73" t="s">
        <v>1790</v>
      </c>
      <c r="D2427" s="73">
        <v>51103.0</v>
      </c>
      <c r="E2427" s="73" t="s">
        <v>1509</v>
      </c>
      <c r="F2427" s="73" t="s">
        <v>1510</v>
      </c>
      <c r="G2427" s="73">
        <v>37.7345</v>
      </c>
      <c r="H2427" s="73">
        <v>-76.4632</v>
      </c>
      <c r="I2427" s="73">
        <v>10866.0</v>
      </c>
      <c r="J2427" s="73">
        <v>31.47</v>
      </c>
      <c r="K2427" s="73">
        <f t="shared" si="1"/>
        <v>0.9811620509</v>
      </c>
      <c r="L2427" s="73">
        <f t="shared" si="2"/>
        <v>1.8</v>
      </c>
      <c r="M2427" s="73">
        <f t="shared" si="3"/>
        <v>3.0324183</v>
      </c>
      <c r="N2427" s="73" t="s">
        <v>1396</v>
      </c>
      <c r="O2427" s="73">
        <v>59.2</v>
      </c>
      <c r="P2427" s="73">
        <v>49.0</v>
      </c>
      <c r="Q2427" s="73">
        <v>51.0</v>
      </c>
      <c r="R2427" s="73">
        <v>51.0</v>
      </c>
      <c r="S2427" s="73">
        <v>2.86</v>
      </c>
      <c r="T2427" s="73">
        <v>62674.0</v>
      </c>
      <c r="U2427" s="73">
        <v>28.4</v>
      </c>
      <c r="V2427" s="73">
        <v>82.2</v>
      </c>
      <c r="W2427" s="73">
        <v>295597.0</v>
      </c>
      <c r="X2427" s="73">
        <v>959.0</v>
      </c>
      <c r="Y2427" s="73">
        <v>32.3</v>
      </c>
      <c r="Z2427" s="73">
        <v>46.4</v>
      </c>
      <c r="AA2427" s="73">
        <v>5840.0</v>
      </c>
      <c r="AB2427" s="73">
        <v>9.3</v>
      </c>
      <c r="AC2427" s="75">
        <v>45352.0</v>
      </c>
      <c r="AD2427" s="73">
        <v>67.2</v>
      </c>
      <c r="AE2427" s="73">
        <v>27.6</v>
      </c>
      <c r="AF2427" s="73">
        <v>0.5</v>
      </c>
      <c r="AG2427" s="73">
        <v>0.1</v>
      </c>
      <c r="AH2427" s="73">
        <v>0.0</v>
      </c>
      <c r="AI2427" s="73">
        <v>1.7</v>
      </c>
      <c r="AJ2427" s="73">
        <v>2.9</v>
      </c>
      <c r="AK2427" s="73" t="s">
        <v>6952</v>
      </c>
    </row>
    <row r="2428">
      <c r="A2428" s="73" t="s">
        <v>2247</v>
      </c>
      <c r="B2428" s="74" t="s">
        <v>2247</v>
      </c>
      <c r="C2428" s="73" t="s">
        <v>2248</v>
      </c>
      <c r="D2428" s="73">
        <v>51183.0</v>
      </c>
      <c r="E2428" s="73" t="s">
        <v>1509</v>
      </c>
      <c r="F2428" s="73" t="s">
        <v>1510</v>
      </c>
      <c r="G2428" s="73">
        <v>36.9218</v>
      </c>
      <c r="H2428" s="73">
        <v>-77.2618</v>
      </c>
      <c r="I2428" s="73">
        <v>10866.0</v>
      </c>
      <c r="J2428" s="73">
        <v>8.56</v>
      </c>
      <c r="K2428" s="73">
        <f t="shared" si="1"/>
        <v>0.9708317861</v>
      </c>
      <c r="L2428" s="73">
        <f t="shared" si="2"/>
        <v>1.8</v>
      </c>
      <c r="M2428" s="73">
        <f t="shared" si="3"/>
        <v>2.9432984</v>
      </c>
      <c r="N2428" s="73" t="s">
        <v>1396</v>
      </c>
      <c r="O2428" s="73">
        <v>40.4</v>
      </c>
      <c r="P2428" s="73">
        <v>58.2</v>
      </c>
      <c r="Q2428" s="73">
        <v>41.8</v>
      </c>
      <c r="R2428" s="73">
        <v>33.9</v>
      </c>
      <c r="S2428" s="73">
        <v>3.3</v>
      </c>
      <c r="T2428" s="73">
        <v>59195.0</v>
      </c>
      <c r="U2428" s="73">
        <v>25.7</v>
      </c>
      <c r="V2428" s="73">
        <v>69.4</v>
      </c>
      <c r="W2428" s="73">
        <v>144964.0</v>
      </c>
      <c r="X2428" s="73">
        <v>927.0</v>
      </c>
      <c r="Y2428" s="73">
        <v>15.4</v>
      </c>
      <c r="Z2428" s="73">
        <v>50.0</v>
      </c>
      <c r="AA2428" s="73">
        <v>3701.0</v>
      </c>
      <c r="AB2428" s="73">
        <v>5.0</v>
      </c>
      <c r="AC2428" s="75">
        <v>45352.0</v>
      </c>
      <c r="AD2428" s="73">
        <v>41.7</v>
      </c>
      <c r="AE2428" s="73">
        <v>54.8</v>
      </c>
      <c r="AF2428" s="73">
        <v>0.5</v>
      </c>
      <c r="AG2428" s="73">
        <v>0.2</v>
      </c>
      <c r="AH2428" s="73">
        <v>0.0</v>
      </c>
      <c r="AI2428" s="73">
        <v>0.6</v>
      </c>
      <c r="AJ2428" s="73">
        <v>2.3</v>
      </c>
      <c r="AK2428" s="73" t="s">
        <v>6953</v>
      </c>
    </row>
    <row r="2429">
      <c r="A2429" s="73" t="s">
        <v>6954</v>
      </c>
      <c r="B2429" s="74" t="s">
        <v>6954</v>
      </c>
      <c r="C2429" s="73" t="s">
        <v>6955</v>
      </c>
      <c r="D2429" s="73">
        <v>40127.0</v>
      </c>
      <c r="E2429" s="73" t="s">
        <v>1648</v>
      </c>
      <c r="F2429" s="73" t="s">
        <v>1646</v>
      </c>
      <c r="G2429" s="73">
        <v>34.4162</v>
      </c>
      <c r="H2429" s="73">
        <v>-95.3759</v>
      </c>
      <c r="I2429" s="73">
        <v>10845.0</v>
      </c>
      <c r="J2429" s="73">
        <v>3.0</v>
      </c>
      <c r="K2429" s="73">
        <f t="shared" si="1"/>
        <v>0.9683411912</v>
      </c>
      <c r="L2429" s="73">
        <f t="shared" si="2"/>
        <v>1.8</v>
      </c>
      <c r="M2429" s="73">
        <f t="shared" si="3"/>
        <v>2.92167</v>
      </c>
      <c r="N2429" s="73" t="s">
        <v>1373</v>
      </c>
      <c r="O2429" s="73">
        <v>44.0</v>
      </c>
      <c r="P2429" s="73">
        <v>49.0</v>
      </c>
      <c r="Q2429" s="73">
        <v>51.0</v>
      </c>
      <c r="R2429" s="73">
        <v>50.9</v>
      </c>
      <c r="S2429" s="73">
        <v>3.15</v>
      </c>
      <c r="T2429" s="73">
        <v>42274.0</v>
      </c>
      <c r="U2429" s="73">
        <v>13.1</v>
      </c>
      <c r="V2429" s="73">
        <v>75.4</v>
      </c>
      <c r="W2429" s="73">
        <v>102755.0</v>
      </c>
      <c r="X2429" s="73">
        <v>557.0</v>
      </c>
      <c r="Y2429" s="73">
        <v>14.0</v>
      </c>
      <c r="Z2429" s="73">
        <v>45.8</v>
      </c>
      <c r="AA2429" s="73">
        <v>4621.0</v>
      </c>
      <c r="AB2429" s="73">
        <v>9.0</v>
      </c>
      <c r="AC2429" s="75">
        <v>45352.0</v>
      </c>
      <c r="AD2429" s="73">
        <v>70.4</v>
      </c>
      <c r="AE2429" s="73">
        <v>1.2</v>
      </c>
      <c r="AF2429" s="73">
        <v>0.4</v>
      </c>
      <c r="AG2429" s="73">
        <v>15.5</v>
      </c>
      <c r="AH2429" s="73">
        <v>0.2</v>
      </c>
      <c r="AI2429" s="73">
        <v>0.4</v>
      </c>
      <c r="AJ2429" s="73">
        <v>11.9</v>
      </c>
      <c r="AK2429" s="73" t="s">
        <v>6956</v>
      </c>
    </row>
    <row r="2430">
      <c r="A2430" s="73" t="s">
        <v>6957</v>
      </c>
      <c r="B2430" s="74" t="s">
        <v>6957</v>
      </c>
      <c r="C2430" s="73" t="s">
        <v>6958</v>
      </c>
      <c r="D2430" s="73">
        <v>26097.0</v>
      </c>
      <c r="E2430" s="73" t="s">
        <v>1439</v>
      </c>
      <c r="F2430" s="73" t="s">
        <v>1440</v>
      </c>
      <c r="G2430" s="73">
        <v>46.0805</v>
      </c>
      <c r="H2430" s="73">
        <v>-85.0872</v>
      </c>
      <c r="I2430" s="73">
        <v>10843.0</v>
      </c>
      <c r="J2430" s="73">
        <v>4.1</v>
      </c>
      <c r="K2430" s="73">
        <f t="shared" si="1"/>
        <v>0.9688334273</v>
      </c>
      <c r="L2430" s="73">
        <f t="shared" si="2"/>
        <v>1.8</v>
      </c>
      <c r="M2430" s="73">
        <f t="shared" si="3"/>
        <v>2.925949</v>
      </c>
      <c r="N2430" s="73" t="s">
        <v>1441</v>
      </c>
      <c r="O2430" s="73">
        <v>52.7</v>
      </c>
      <c r="P2430" s="73">
        <v>51.6</v>
      </c>
      <c r="Q2430" s="73">
        <v>48.4</v>
      </c>
      <c r="R2430" s="73">
        <v>53.9</v>
      </c>
      <c r="S2430" s="73">
        <v>2.4</v>
      </c>
      <c r="T2430" s="73">
        <v>60620.0</v>
      </c>
      <c r="U2430" s="73">
        <v>24.7</v>
      </c>
      <c r="V2430" s="73">
        <v>76.0</v>
      </c>
      <c r="W2430" s="73">
        <v>154569.0</v>
      </c>
      <c r="X2430" s="73">
        <v>749.0</v>
      </c>
      <c r="Y2430" s="73">
        <v>25.7</v>
      </c>
      <c r="Z2430" s="73">
        <v>51.9</v>
      </c>
      <c r="AA2430" s="73">
        <v>4935.0</v>
      </c>
      <c r="AB2430" s="73">
        <v>10.1</v>
      </c>
      <c r="AC2430" s="75">
        <v>45352.0</v>
      </c>
      <c r="AD2430" s="73">
        <v>72.4</v>
      </c>
      <c r="AE2430" s="73">
        <v>3.8</v>
      </c>
      <c r="AF2430" s="73">
        <v>0.8</v>
      </c>
      <c r="AG2430" s="73">
        <v>14.6</v>
      </c>
      <c r="AH2430" s="73">
        <v>0.2</v>
      </c>
      <c r="AI2430" s="73">
        <v>0.9</v>
      </c>
      <c r="AJ2430" s="73">
        <v>7.2</v>
      </c>
      <c r="AK2430" s="73" t="s">
        <v>6959</v>
      </c>
    </row>
    <row r="2431">
      <c r="A2431" s="73" t="s">
        <v>2519</v>
      </c>
      <c r="B2431" s="74" t="s">
        <v>2519</v>
      </c>
      <c r="C2431" s="73" t="s">
        <v>2520</v>
      </c>
      <c r="D2431" s="73">
        <v>21041.0</v>
      </c>
      <c r="E2431" s="73" t="s">
        <v>1656</v>
      </c>
      <c r="F2431" s="73" t="s">
        <v>1657</v>
      </c>
      <c r="G2431" s="73">
        <v>38.6678</v>
      </c>
      <c r="H2431" s="73">
        <v>-85.1236</v>
      </c>
      <c r="I2431" s="73">
        <v>10842.0</v>
      </c>
      <c r="J2431" s="73">
        <v>32.53</v>
      </c>
      <c r="K2431" s="73">
        <f t="shared" si="1"/>
        <v>0.9816426633</v>
      </c>
      <c r="L2431" s="73">
        <f t="shared" si="2"/>
        <v>1.8</v>
      </c>
      <c r="M2431" s="73">
        <f t="shared" si="3"/>
        <v>3.0365417</v>
      </c>
      <c r="N2431" s="73" t="s">
        <v>1396</v>
      </c>
      <c r="O2431" s="73">
        <v>38.5</v>
      </c>
      <c r="P2431" s="73">
        <v>51.2</v>
      </c>
      <c r="Q2431" s="73">
        <v>48.8</v>
      </c>
      <c r="R2431" s="73">
        <v>45.0</v>
      </c>
      <c r="S2431" s="73">
        <v>3.27</v>
      </c>
      <c r="T2431" s="73">
        <v>50625.0</v>
      </c>
      <c r="U2431" s="73">
        <v>24.1</v>
      </c>
      <c r="V2431" s="73">
        <v>67.9</v>
      </c>
      <c r="W2431" s="73">
        <v>129447.0</v>
      </c>
      <c r="X2431" s="73">
        <v>806.0</v>
      </c>
      <c r="Y2431" s="73">
        <v>5.8</v>
      </c>
      <c r="Z2431" s="73">
        <v>58.3</v>
      </c>
      <c r="AA2431" s="73">
        <v>5463.0</v>
      </c>
      <c r="AB2431" s="73">
        <v>6.7</v>
      </c>
      <c r="AC2431" s="75">
        <v>45352.0</v>
      </c>
      <c r="AD2431" s="73">
        <v>88.1</v>
      </c>
      <c r="AE2431" s="73">
        <v>3.3</v>
      </c>
      <c r="AF2431" s="73">
        <v>0.0</v>
      </c>
      <c r="AG2431" s="73">
        <v>0.0</v>
      </c>
      <c r="AH2431" s="73">
        <v>0.0</v>
      </c>
      <c r="AI2431" s="73">
        <v>3.8</v>
      </c>
      <c r="AJ2431" s="73">
        <v>4.8</v>
      </c>
      <c r="AK2431" s="73" t="s">
        <v>6960</v>
      </c>
    </row>
    <row r="2432">
      <c r="A2432" s="73" t="s">
        <v>5054</v>
      </c>
      <c r="B2432" s="74" t="s">
        <v>5054</v>
      </c>
      <c r="C2432" s="73" t="s">
        <v>5055</v>
      </c>
      <c r="D2432" s="73">
        <v>29181.0</v>
      </c>
      <c r="E2432" s="73" t="s">
        <v>1547</v>
      </c>
      <c r="F2432" s="73" t="s">
        <v>1548</v>
      </c>
      <c r="G2432" s="73">
        <v>36.6528</v>
      </c>
      <c r="H2432" s="73">
        <v>-90.8638</v>
      </c>
      <c r="I2432" s="73">
        <v>10839.0</v>
      </c>
      <c r="J2432" s="73">
        <v>6.65</v>
      </c>
      <c r="K2432" s="73">
        <f t="shared" si="1"/>
        <v>0.9699754825</v>
      </c>
      <c r="L2432" s="73">
        <f t="shared" si="2"/>
        <v>1.8</v>
      </c>
      <c r="M2432" s="73">
        <f t="shared" si="3"/>
        <v>2.9358685</v>
      </c>
      <c r="N2432" s="73" t="s">
        <v>1373</v>
      </c>
      <c r="O2432" s="73">
        <v>41.1</v>
      </c>
      <c r="P2432" s="73">
        <v>49.8</v>
      </c>
      <c r="Q2432" s="73">
        <v>50.2</v>
      </c>
      <c r="R2432" s="73">
        <v>49.9</v>
      </c>
      <c r="S2432" s="73">
        <v>3.36</v>
      </c>
      <c r="T2432" s="73">
        <v>42541.0</v>
      </c>
      <c r="U2432" s="73">
        <v>13.4</v>
      </c>
      <c r="V2432" s="73">
        <v>79.6</v>
      </c>
      <c r="W2432" s="73">
        <v>105676.0</v>
      </c>
      <c r="X2432" s="73">
        <v>699.0</v>
      </c>
      <c r="Y2432" s="73">
        <v>11.9</v>
      </c>
      <c r="Z2432" s="73">
        <v>51.8</v>
      </c>
      <c r="AA2432" s="73">
        <v>5248.0</v>
      </c>
      <c r="AB2432" s="73">
        <v>3.6</v>
      </c>
      <c r="AC2432" s="75">
        <v>45352.0</v>
      </c>
      <c r="AD2432" s="73">
        <v>93.5</v>
      </c>
      <c r="AE2432" s="73">
        <v>0.1</v>
      </c>
      <c r="AF2432" s="73">
        <v>0.9</v>
      </c>
      <c r="AG2432" s="73">
        <v>0.1</v>
      </c>
      <c r="AH2432" s="73">
        <v>0.0</v>
      </c>
      <c r="AI2432" s="73">
        <v>0.9</v>
      </c>
      <c r="AJ2432" s="73">
        <v>4.5</v>
      </c>
      <c r="AK2432" s="73" t="s">
        <v>6961</v>
      </c>
    </row>
    <row r="2433">
      <c r="A2433" s="73" t="s">
        <v>6962</v>
      </c>
      <c r="B2433" s="74" t="s">
        <v>6962</v>
      </c>
      <c r="C2433" s="73" t="s">
        <v>6963</v>
      </c>
      <c r="D2433" s="73">
        <v>38003.0</v>
      </c>
      <c r="E2433" s="73" t="s">
        <v>2446</v>
      </c>
      <c r="F2433" s="73" t="s">
        <v>2447</v>
      </c>
      <c r="G2433" s="73">
        <v>46.9361</v>
      </c>
      <c r="H2433" s="73">
        <v>-98.0716</v>
      </c>
      <c r="I2433" s="73">
        <v>10826.0</v>
      </c>
      <c r="J2433" s="73">
        <v>2.8</v>
      </c>
      <c r="K2433" s="73">
        <f t="shared" si="1"/>
        <v>0.9682517206</v>
      </c>
      <c r="L2433" s="73">
        <f t="shared" si="2"/>
        <v>1.8</v>
      </c>
      <c r="M2433" s="73">
        <f t="shared" si="3"/>
        <v>2.920892</v>
      </c>
      <c r="N2433" s="73" t="s">
        <v>1373</v>
      </c>
      <c r="O2433" s="73">
        <v>43.6</v>
      </c>
      <c r="P2433" s="73">
        <v>50.2</v>
      </c>
      <c r="Q2433" s="73">
        <v>49.8</v>
      </c>
      <c r="R2433" s="73">
        <v>51.2</v>
      </c>
      <c r="S2433" s="73">
        <v>2.83</v>
      </c>
      <c r="T2433" s="73">
        <v>64447.0</v>
      </c>
      <c r="U2433" s="73">
        <v>31.5</v>
      </c>
      <c r="V2433" s="73">
        <v>74.5</v>
      </c>
      <c r="W2433" s="73">
        <v>151472.0</v>
      </c>
      <c r="X2433" s="73">
        <v>773.0</v>
      </c>
      <c r="Y2433" s="73">
        <v>28.7</v>
      </c>
      <c r="Z2433" s="73">
        <v>63.4</v>
      </c>
      <c r="AA2433" s="73">
        <v>5233.0</v>
      </c>
      <c r="AB2433" s="73">
        <v>3.3</v>
      </c>
      <c r="AC2433" s="75">
        <v>45352.0</v>
      </c>
      <c r="AD2433" s="73">
        <v>91.3</v>
      </c>
      <c r="AE2433" s="73">
        <v>1.9</v>
      </c>
      <c r="AF2433" s="73">
        <v>1.3</v>
      </c>
      <c r="AG2433" s="73">
        <v>1.6</v>
      </c>
      <c r="AH2433" s="73">
        <v>0.1</v>
      </c>
      <c r="AI2433" s="73">
        <v>0.4</v>
      </c>
      <c r="AJ2433" s="73">
        <v>3.5</v>
      </c>
      <c r="AK2433" s="73" t="s">
        <v>6964</v>
      </c>
    </row>
    <row r="2434">
      <c r="A2434" s="73" t="s">
        <v>4548</v>
      </c>
      <c r="B2434" s="74" t="s">
        <v>4548</v>
      </c>
      <c r="C2434" s="73" t="s">
        <v>4549</v>
      </c>
      <c r="D2434" s="73">
        <v>19115.0</v>
      </c>
      <c r="E2434" s="73" t="s">
        <v>1844</v>
      </c>
      <c r="F2434" s="73" t="s">
        <v>1845</v>
      </c>
      <c r="G2434" s="73">
        <v>41.2185</v>
      </c>
      <c r="H2434" s="73">
        <v>-91.2596</v>
      </c>
      <c r="I2434" s="73">
        <v>10823.0</v>
      </c>
      <c r="J2434" s="73">
        <v>10.4</v>
      </c>
      <c r="K2434" s="73">
        <f t="shared" si="1"/>
        <v>0.9716574216</v>
      </c>
      <c r="L2434" s="73">
        <f t="shared" si="2"/>
        <v>1.8</v>
      </c>
      <c r="M2434" s="73">
        <f t="shared" si="3"/>
        <v>2.950456</v>
      </c>
      <c r="N2434" s="73" t="s">
        <v>1373</v>
      </c>
      <c r="O2434" s="73">
        <v>42.2</v>
      </c>
      <c r="P2434" s="73">
        <v>51.5</v>
      </c>
      <c r="Q2434" s="73">
        <v>48.5</v>
      </c>
      <c r="R2434" s="73">
        <v>58.8</v>
      </c>
      <c r="S2434" s="73">
        <v>3.01</v>
      </c>
      <c r="T2434" s="73">
        <v>72500.0</v>
      </c>
      <c r="U2434" s="73">
        <v>30.4</v>
      </c>
      <c r="V2434" s="73">
        <v>77.9</v>
      </c>
      <c r="W2434" s="73">
        <v>129314.0</v>
      </c>
      <c r="X2434" s="73">
        <v>747.0</v>
      </c>
      <c r="Y2434" s="73">
        <v>14.4</v>
      </c>
      <c r="Z2434" s="73">
        <v>65.0</v>
      </c>
      <c r="AA2434" s="73">
        <v>5853.0</v>
      </c>
      <c r="AB2434" s="73">
        <v>4.4</v>
      </c>
      <c r="AC2434" s="75">
        <v>45352.0</v>
      </c>
      <c r="AD2434" s="73">
        <v>83.3</v>
      </c>
      <c r="AE2434" s="73">
        <v>0.7</v>
      </c>
      <c r="AF2434" s="73">
        <v>2.0</v>
      </c>
      <c r="AG2434" s="73">
        <v>0.4</v>
      </c>
      <c r="AH2434" s="73">
        <v>0.0</v>
      </c>
      <c r="AI2434" s="73">
        <v>8.2</v>
      </c>
      <c r="AJ2434" s="73">
        <v>5.3</v>
      </c>
      <c r="AK2434" s="73" t="s">
        <v>6965</v>
      </c>
    </row>
    <row r="2435">
      <c r="A2435" s="73" t="s">
        <v>5952</v>
      </c>
      <c r="B2435" s="74" t="s">
        <v>5952</v>
      </c>
      <c r="C2435" s="73" t="s">
        <v>5953</v>
      </c>
      <c r="D2435" s="73">
        <v>30085.0</v>
      </c>
      <c r="E2435" s="73" t="s">
        <v>2570</v>
      </c>
      <c r="F2435" s="73" t="s">
        <v>2571</v>
      </c>
      <c r="G2435" s="73">
        <v>48.2945</v>
      </c>
      <c r="H2435" s="73">
        <v>-105.0164</v>
      </c>
      <c r="I2435" s="73">
        <v>10799.0</v>
      </c>
      <c r="J2435" s="73">
        <v>1.77</v>
      </c>
      <c r="K2435" s="73">
        <f t="shared" si="1"/>
        <v>0.967791078</v>
      </c>
      <c r="L2435" s="73">
        <f t="shared" si="2"/>
        <v>1.8</v>
      </c>
      <c r="M2435" s="73">
        <f t="shared" si="3"/>
        <v>2.9168853</v>
      </c>
      <c r="N2435" s="73" t="s">
        <v>1502</v>
      </c>
      <c r="O2435" s="73">
        <v>30.4</v>
      </c>
      <c r="P2435" s="73">
        <v>50.6</v>
      </c>
      <c r="Q2435" s="73">
        <v>49.4</v>
      </c>
      <c r="R2435" s="73">
        <v>34.5</v>
      </c>
      <c r="S2435" s="73">
        <v>4.8</v>
      </c>
      <c r="T2435" s="73">
        <v>51038.0</v>
      </c>
      <c r="U2435" s="73">
        <v>18.5</v>
      </c>
      <c r="V2435" s="73">
        <v>65.6</v>
      </c>
      <c r="W2435" s="73">
        <v>119196.0</v>
      </c>
      <c r="X2435" s="73">
        <v>650.0</v>
      </c>
      <c r="Y2435" s="73">
        <v>19.8</v>
      </c>
      <c r="Z2435" s="73">
        <v>53.2</v>
      </c>
      <c r="AA2435" s="73">
        <v>4251.0</v>
      </c>
      <c r="AB2435" s="73">
        <v>8.6</v>
      </c>
      <c r="AC2435" s="75">
        <v>45352.0</v>
      </c>
      <c r="AD2435" s="73">
        <v>33.2</v>
      </c>
      <c r="AE2435" s="73">
        <v>0.3</v>
      </c>
      <c r="AF2435" s="73">
        <v>0.7</v>
      </c>
      <c r="AG2435" s="73">
        <v>58.3</v>
      </c>
      <c r="AH2435" s="73">
        <v>0.0</v>
      </c>
      <c r="AI2435" s="73">
        <v>0.4</v>
      </c>
      <c r="AJ2435" s="73">
        <v>7.0</v>
      </c>
      <c r="AK2435" s="73" t="s">
        <v>6966</v>
      </c>
    </row>
    <row r="2436">
      <c r="A2436" s="73" t="s">
        <v>3352</v>
      </c>
      <c r="B2436" s="74" t="s">
        <v>3352</v>
      </c>
      <c r="C2436" s="73" t="s">
        <v>3353</v>
      </c>
      <c r="D2436" s="73">
        <v>19081.0</v>
      </c>
      <c r="E2436" s="73" t="s">
        <v>1844</v>
      </c>
      <c r="F2436" s="73" t="s">
        <v>1845</v>
      </c>
      <c r="G2436" s="73">
        <v>43.0819</v>
      </c>
      <c r="H2436" s="73">
        <v>-93.7343</v>
      </c>
      <c r="I2436" s="73">
        <v>10790.0</v>
      </c>
      <c r="J2436" s="73">
        <v>7.3</v>
      </c>
      <c r="K2436" s="73">
        <f t="shared" si="1"/>
        <v>0.9702668099</v>
      </c>
      <c r="L2436" s="73">
        <f t="shared" si="2"/>
        <v>1.8</v>
      </c>
      <c r="M2436" s="73">
        <f t="shared" si="3"/>
        <v>2.938397</v>
      </c>
      <c r="N2436" s="73" t="s">
        <v>1373</v>
      </c>
      <c r="O2436" s="73">
        <v>44.4</v>
      </c>
      <c r="P2436" s="73">
        <v>50.9</v>
      </c>
      <c r="Q2436" s="73">
        <v>49.1</v>
      </c>
      <c r="R2436" s="73">
        <v>61.9</v>
      </c>
      <c r="S2436" s="73">
        <v>2.77</v>
      </c>
      <c r="T2436" s="73">
        <v>67865.0</v>
      </c>
      <c r="U2436" s="73">
        <v>27.5</v>
      </c>
      <c r="V2436" s="73">
        <v>81.4</v>
      </c>
      <c r="W2436" s="73">
        <v>115954.0</v>
      </c>
      <c r="X2436" s="73">
        <v>782.0</v>
      </c>
      <c r="Y2436" s="73">
        <v>20.2</v>
      </c>
      <c r="Z2436" s="73">
        <v>65.0</v>
      </c>
      <c r="AA2436" s="73">
        <v>5538.0</v>
      </c>
      <c r="AB2436" s="73">
        <v>2.1</v>
      </c>
      <c r="AC2436" s="75">
        <v>45352.0</v>
      </c>
      <c r="AD2436" s="73">
        <v>95.5</v>
      </c>
      <c r="AE2436" s="73">
        <v>0.8</v>
      </c>
      <c r="AF2436" s="73">
        <v>0.4</v>
      </c>
      <c r="AG2436" s="73">
        <v>0.0</v>
      </c>
      <c r="AH2436" s="73">
        <v>0.0</v>
      </c>
      <c r="AI2436" s="73">
        <v>0.9</v>
      </c>
      <c r="AJ2436" s="73">
        <v>2.3</v>
      </c>
      <c r="AK2436" s="73" t="s">
        <v>6967</v>
      </c>
    </row>
    <row r="2437">
      <c r="A2437" s="73" t="s">
        <v>6968</v>
      </c>
      <c r="B2437" s="74" t="s">
        <v>6968</v>
      </c>
      <c r="C2437" s="73" t="s">
        <v>6969</v>
      </c>
      <c r="D2437" s="73">
        <v>31013.0</v>
      </c>
      <c r="E2437" s="73" t="s">
        <v>1760</v>
      </c>
      <c r="F2437" s="73" t="s">
        <v>1761</v>
      </c>
      <c r="G2437" s="73">
        <v>42.2198</v>
      </c>
      <c r="H2437" s="73">
        <v>-103.0857</v>
      </c>
      <c r="I2437" s="73">
        <v>10778.0</v>
      </c>
      <c r="J2437" s="73">
        <v>3.87</v>
      </c>
      <c r="K2437" s="73">
        <f t="shared" si="1"/>
        <v>0.9687304845</v>
      </c>
      <c r="L2437" s="73">
        <f t="shared" si="2"/>
        <v>1.8</v>
      </c>
      <c r="M2437" s="73">
        <f t="shared" si="3"/>
        <v>2.9250543</v>
      </c>
      <c r="N2437" s="73" t="s">
        <v>1502</v>
      </c>
      <c r="O2437" s="73">
        <v>40.9</v>
      </c>
      <c r="P2437" s="73">
        <v>50.9</v>
      </c>
      <c r="Q2437" s="73">
        <v>49.1</v>
      </c>
      <c r="R2437" s="73">
        <v>52.9</v>
      </c>
      <c r="S2437" s="73">
        <v>2.87</v>
      </c>
      <c r="T2437" s="73">
        <v>67893.0</v>
      </c>
      <c r="U2437" s="73">
        <v>26.5</v>
      </c>
      <c r="V2437" s="73">
        <v>73.0</v>
      </c>
      <c r="W2437" s="73">
        <v>160280.0</v>
      </c>
      <c r="X2437" s="73">
        <v>748.0</v>
      </c>
      <c r="Y2437" s="73">
        <v>18.0</v>
      </c>
      <c r="Z2437" s="73">
        <v>65.6</v>
      </c>
      <c r="AA2437" s="73">
        <v>5157.0</v>
      </c>
      <c r="AB2437" s="73">
        <v>4.0</v>
      </c>
      <c r="AC2437" s="75">
        <v>45352.0</v>
      </c>
      <c r="AD2437" s="73">
        <v>85.0</v>
      </c>
      <c r="AE2437" s="73">
        <v>3.4</v>
      </c>
      <c r="AF2437" s="73">
        <v>0.7</v>
      </c>
      <c r="AG2437" s="73">
        <v>2.8</v>
      </c>
      <c r="AH2437" s="73">
        <v>0.0</v>
      </c>
      <c r="AI2437" s="73">
        <v>2.7</v>
      </c>
      <c r="AJ2437" s="73">
        <v>5.4</v>
      </c>
      <c r="AK2437" s="73" t="s">
        <v>6970</v>
      </c>
    </row>
    <row r="2438">
      <c r="A2438" s="73" t="s">
        <v>6971</v>
      </c>
      <c r="B2438" s="74" t="s">
        <v>6971</v>
      </c>
      <c r="C2438" s="73" t="s">
        <v>6972</v>
      </c>
      <c r="D2438" s="73">
        <v>13109.0</v>
      </c>
      <c r="E2438" s="73" t="s">
        <v>1525</v>
      </c>
      <c r="F2438" s="73" t="s">
        <v>1526</v>
      </c>
      <c r="G2438" s="73">
        <v>32.1568</v>
      </c>
      <c r="H2438" s="73">
        <v>-81.8869</v>
      </c>
      <c r="I2438" s="73">
        <v>10759.0</v>
      </c>
      <c r="J2438" s="73">
        <v>22.71</v>
      </c>
      <c r="K2438" s="73">
        <f t="shared" si="1"/>
        <v>0.9771991949</v>
      </c>
      <c r="L2438" s="73">
        <f t="shared" si="2"/>
        <v>1.8</v>
      </c>
      <c r="M2438" s="73">
        <f t="shared" si="3"/>
        <v>2.9983419</v>
      </c>
      <c r="N2438" s="73" t="s">
        <v>1396</v>
      </c>
      <c r="O2438" s="73">
        <v>36.6</v>
      </c>
      <c r="P2438" s="73">
        <v>50.4</v>
      </c>
      <c r="Q2438" s="73">
        <v>49.6</v>
      </c>
      <c r="R2438" s="73">
        <v>41.0</v>
      </c>
      <c r="S2438" s="73">
        <v>3.19</v>
      </c>
      <c r="T2438" s="73">
        <v>55222.0</v>
      </c>
      <c r="U2438" s="73">
        <v>21.2</v>
      </c>
      <c r="V2438" s="73">
        <v>62.2</v>
      </c>
      <c r="W2438" s="73">
        <v>131126.0</v>
      </c>
      <c r="X2438" s="73">
        <v>715.0</v>
      </c>
      <c r="Y2438" s="73">
        <v>16.4</v>
      </c>
      <c r="Z2438" s="73">
        <v>57.5</v>
      </c>
      <c r="AA2438" s="73">
        <v>4884.0</v>
      </c>
      <c r="AB2438" s="73">
        <v>6.8</v>
      </c>
      <c r="AC2438" s="75">
        <v>45352.0</v>
      </c>
      <c r="AD2438" s="73">
        <v>56.3</v>
      </c>
      <c r="AE2438" s="73">
        <v>27.4</v>
      </c>
      <c r="AF2438" s="73">
        <v>1.0</v>
      </c>
      <c r="AG2438" s="73">
        <v>0.3</v>
      </c>
      <c r="AH2438" s="73">
        <v>0.0</v>
      </c>
      <c r="AI2438" s="73">
        <v>8.0</v>
      </c>
      <c r="AJ2438" s="73">
        <v>7.0</v>
      </c>
      <c r="AK2438" s="73" t="s">
        <v>6973</v>
      </c>
    </row>
    <row r="2439">
      <c r="A2439" s="73" t="s">
        <v>6974</v>
      </c>
      <c r="B2439" s="74" t="s">
        <v>6974</v>
      </c>
      <c r="C2439" s="73" t="s">
        <v>6975</v>
      </c>
      <c r="D2439" s="73">
        <v>13099.0</v>
      </c>
      <c r="E2439" s="73" t="s">
        <v>1525</v>
      </c>
      <c r="F2439" s="73" t="s">
        <v>1526</v>
      </c>
      <c r="G2439" s="73">
        <v>31.3228</v>
      </c>
      <c r="H2439" s="73">
        <v>-84.9037</v>
      </c>
      <c r="I2439" s="73">
        <v>10753.0</v>
      </c>
      <c r="J2439" s="73">
        <v>8.1</v>
      </c>
      <c r="K2439" s="73">
        <f t="shared" si="1"/>
        <v>0.9706254868</v>
      </c>
      <c r="L2439" s="73">
        <f t="shared" si="2"/>
        <v>1.8</v>
      </c>
      <c r="M2439" s="73">
        <f t="shared" si="3"/>
        <v>2.941509</v>
      </c>
      <c r="N2439" s="73" t="s">
        <v>1396</v>
      </c>
      <c r="O2439" s="73">
        <v>40.4</v>
      </c>
      <c r="P2439" s="73">
        <v>47.3</v>
      </c>
      <c r="Q2439" s="73">
        <v>52.7</v>
      </c>
      <c r="R2439" s="73">
        <v>40.8</v>
      </c>
      <c r="S2439" s="73">
        <v>3.26</v>
      </c>
      <c r="T2439" s="73">
        <v>48355.0</v>
      </c>
      <c r="U2439" s="73">
        <v>17.2</v>
      </c>
      <c r="V2439" s="73">
        <v>67.6</v>
      </c>
      <c r="W2439" s="73">
        <v>124212.0</v>
      </c>
      <c r="X2439" s="73">
        <v>803.0</v>
      </c>
      <c r="Y2439" s="73">
        <v>14.0</v>
      </c>
      <c r="Z2439" s="73">
        <v>53.8</v>
      </c>
      <c r="AA2439" s="73">
        <v>4067.0</v>
      </c>
      <c r="AB2439" s="73">
        <v>6.0</v>
      </c>
      <c r="AC2439" s="75">
        <v>45352.0</v>
      </c>
      <c r="AD2439" s="73">
        <v>43.9</v>
      </c>
      <c r="AE2439" s="73">
        <v>52.9</v>
      </c>
      <c r="AF2439" s="73">
        <v>0.0</v>
      </c>
      <c r="AG2439" s="73">
        <v>0.1</v>
      </c>
      <c r="AH2439" s="73">
        <v>0.0</v>
      </c>
      <c r="AI2439" s="73">
        <v>0.9</v>
      </c>
      <c r="AJ2439" s="73">
        <v>2.3</v>
      </c>
      <c r="AK2439" s="73" t="s">
        <v>6976</v>
      </c>
    </row>
    <row r="2440">
      <c r="A2440" s="73" t="s">
        <v>1448</v>
      </c>
      <c r="B2440" s="74" t="s">
        <v>1448</v>
      </c>
      <c r="C2440" s="73" t="s">
        <v>1449</v>
      </c>
      <c r="D2440" s="73">
        <v>51119.0</v>
      </c>
      <c r="E2440" s="73" t="s">
        <v>1509</v>
      </c>
      <c r="F2440" s="73" t="s">
        <v>1510</v>
      </c>
      <c r="G2440" s="73">
        <v>37.6303</v>
      </c>
      <c r="H2440" s="73">
        <v>-76.5698</v>
      </c>
      <c r="I2440" s="73">
        <v>10738.0</v>
      </c>
      <c r="J2440" s="73">
        <v>31.81</v>
      </c>
      <c r="K2440" s="73">
        <f t="shared" si="1"/>
        <v>0.981316184</v>
      </c>
      <c r="L2440" s="73">
        <f t="shared" si="2"/>
        <v>1.8</v>
      </c>
      <c r="M2440" s="73">
        <f t="shared" si="3"/>
        <v>3.0337409</v>
      </c>
      <c r="N2440" s="73" t="s">
        <v>1396</v>
      </c>
      <c r="O2440" s="73">
        <v>54.9</v>
      </c>
      <c r="P2440" s="73">
        <v>49.9</v>
      </c>
      <c r="Q2440" s="73">
        <v>50.1</v>
      </c>
      <c r="R2440" s="73">
        <v>55.9</v>
      </c>
      <c r="S2440" s="73">
        <v>2.64</v>
      </c>
      <c r="T2440" s="73">
        <v>69389.0</v>
      </c>
      <c r="U2440" s="73">
        <v>35.5</v>
      </c>
      <c r="V2440" s="73">
        <v>84.3</v>
      </c>
      <c r="W2440" s="73">
        <v>288366.0</v>
      </c>
      <c r="X2440" s="73">
        <v>1056.0</v>
      </c>
      <c r="Y2440" s="73">
        <v>29.6</v>
      </c>
      <c r="Z2440" s="73">
        <v>51.4</v>
      </c>
      <c r="AA2440" s="73">
        <v>5269.0</v>
      </c>
      <c r="AB2440" s="73">
        <v>4.6</v>
      </c>
      <c r="AC2440" s="75">
        <v>45352.0</v>
      </c>
      <c r="AD2440" s="73">
        <v>79.0</v>
      </c>
      <c r="AE2440" s="73">
        <v>14.8</v>
      </c>
      <c r="AF2440" s="73">
        <v>0.8</v>
      </c>
      <c r="AG2440" s="73">
        <v>0.0</v>
      </c>
      <c r="AH2440" s="73">
        <v>0.2</v>
      </c>
      <c r="AI2440" s="73">
        <v>1.9</v>
      </c>
      <c r="AJ2440" s="73">
        <v>3.4</v>
      </c>
      <c r="AK2440" s="73" t="s">
        <v>6977</v>
      </c>
    </row>
    <row r="2441">
      <c r="A2441" s="73" t="s">
        <v>2148</v>
      </c>
      <c r="B2441" s="74" t="s">
        <v>2148</v>
      </c>
      <c r="C2441" s="73" t="s">
        <v>2149</v>
      </c>
      <c r="D2441" s="73">
        <v>19189.0</v>
      </c>
      <c r="E2441" s="73" t="s">
        <v>1844</v>
      </c>
      <c r="F2441" s="73" t="s">
        <v>1845</v>
      </c>
      <c r="G2441" s="73">
        <v>43.3776</v>
      </c>
      <c r="H2441" s="73">
        <v>-93.7342</v>
      </c>
      <c r="I2441" s="73">
        <v>10704.0</v>
      </c>
      <c r="J2441" s="73">
        <v>10.32</v>
      </c>
      <c r="K2441" s="73">
        <f t="shared" si="1"/>
        <v>0.9716215098</v>
      </c>
      <c r="L2441" s="73">
        <f t="shared" si="2"/>
        <v>1.8</v>
      </c>
      <c r="M2441" s="73">
        <f t="shared" si="3"/>
        <v>2.9501448</v>
      </c>
      <c r="N2441" s="73" t="s">
        <v>1373</v>
      </c>
      <c r="O2441" s="73">
        <v>41.5</v>
      </c>
      <c r="P2441" s="73">
        <v>50.7</v>
      </c>
      <c r="Q2441" s="73">
        <v>49.3</v>
      </c>
      <c r="R2441" s="73">
        <v>49.2</v>
      </c>
      <c r="S2441" s="73">
        <v>2.9</v>
      </c>
      <c r="T2441" s="73">
        <v>62853.0</v>
      </c>
      <c r="U2441" s="73">
        <v>26.8</v>
      </c>
      <c r="V2441" s="73">
        <v>75.4</v>
      </c>
      <c r="W2441" s="73">
        <v>121525.0</v>
      </c>
      <c r="X2441" s="73">
        <v>669.0</v>
      </c>
      <c r="Y2441" s="73">
        <v>25.8</v>
      </c>
      <c r="Z2441" s="73">
        <v>64.6</v>
      </c>
      <c r="AA2441" s="73">
        <v>4742.0</v>
      </c>
      <c r="AB2441" s="73">
        <v>2.5</v>
      </c>
      <c r="AC2441" s="75">
        <v>45352.0</v>
      </c>
      <c r="AD2441" s="73">
        <v>92.5</v>
      </c>
      <c r="AE2441" s="73">
        <v>0.8</v>
      </c>
      <c r="AF2441" s="73">
        <v>3.1</v>
      </c>
      <c r="AG2441" s="73">
        <v>0.2</v>
      </c>
      <c r="AH2441" s="73">
        <v>0.0</v>
      </c>
      <c r="AI2441" s="73">
        <v>0.7</v>
      </c>
      <c r="AJ2441" s="73">
        <v>2.8</v>
      </c>
      <c r="AK2441" s="73" t="s">
        <v>6978</v>
      </c>
    </row>
    <row r="2442">
      <c r="A2442" s="73" t="s">
        <v>6979</v>
      </c>
      <c r="B2442" s="74" t="s">
        <v>6979</v>
      </c>
      <c r="C2442" s="73" t="s">
        <v>6980</v>
      </c>
      <c r="D2442" s="73">
        <v>31145.0</v>
      </c>
      <c r="E2442" s="73" t="s">
        <v>1760</v>
      </c>
      <c r="F2442" s="73" t="s">
        <v>1761</v>
      </c>
      <c r="G2442" s="73">
        <v>40.1758</v>
      </c>
      <c r="H2442" s="73">
        <v>-100.4769</v>
      </c>
      <c r="I2442" s="73">
        <v>10690.0</v>
      </c>
      <c r="J2442" s="73">
        <v>5.76</v>
      </c>
      <c r="K2442" s="73">
        <f t="shared" si="1"/>
        <v>0.96957673</v>
      </c>
      <c r="L2442" s="73">
        <f t="shared" si="2"/>
        <v>1.8</v>
      </c>
      <c r="M2442" s="73">
        <f t="shared" si="3"/>
        <v>2.9324064</v>
      </c>
      <c r="N2442" s="73" t="s">
        <v>1373</v>
      </c>
      <c r="O2442" s="73">
        <v>41.5</v>
      </c>
      <c r="P2442" s="73">
        <v>48.9</v>
      </c>
      <c r="Q2442" s="73">
        <v>51.1</v>
      </c>
      <c r="R2442" s="73">
        <v>53.3</v>
      </c>
      <c r="S2442" s="73">
        <v>3.28</v>
      </c>
      <c r="T2442" s="73">
        <v>58344.0</v>
      </c>
      <c r="U2442" s="73">
        <v>24.2</v>
      </c>
      <c r="V2442" s="73">
        <v>71.3</v>
      </c>
      <c r="W2442" s="73">
        <v>145231.0</v>
      </c>
      <c r="X2442" s="73">
        <v>785.0</v>
      </c>
      <c r="Y2442" s="73">
        <v>24.4</v>
      </c>
      <c r="Z2442" s="73">
        <v>62.8</v>
      </c>
      <c r="AA2442" s="73">
        <v>5766.0</v>
      </c>
      <c r="AB2442" s="73">
        <v>2.3</v>
      </c>
      <c r="AC2442" s="75">
        <v>45352.0</v>
      </c>
      <c r="AD2442" s="73">
        <v>90.9</v>
      </c>
      <c r="AE2442" s="73">
        <v>1.1</v>
      </c>
      <c r="AF2442" s="73">
        <v>0.0</v>
      </c>
      <c r="AG2442" s="73">
        <v>0.7</v>
      </c>
      <c r="AH2442" s="73">
        <v>0.0</v>
      </c>
      <c r="AI2442" s="73">
        <v>3.6</v>
      </c>
      <c r="AJ2442" s="73">
        <v>3.7</v>
      </c>
      <c r="AK2442" s="73" t="s">
        <v>6981</v>
      </c>
    </row>
    <row r="2443">
      <c r="A2443" s="73" t="s">
        <v>6982</v>
      </c>
      <c r="B2443" s="74" t="s">
        <v>6982</v>
      </c>
      <c r="C2443" s="73" t="s">
        <v>6983</v>
      </c>
      <c r="D2443" s="73">
        <v>29017.0</v>
      </c>
      <c r="E2443" s="73" t="s">
        <v>1547</v>
      </c>
      <c r="F2443" s="73" t="s">
        <v>1548</v>
      </c>
      <c r="G2443" s="73">
        <v>37.3222</v>
      </c>
      <c r="H2443" s="73">
        <v>-90.0259</v>
      </c>
      <c r="I2443" s="73">
        <v>10658.0</v>
      </c>
      <c r="J2443" s="73">
        <v>6.66</v>
      </c>
      <c r="K2443" s="73">
        <f t="shared" si="1"/>
        <v>0.9699799638</v>
      </c>
      <c r="L2443" s="73">
        <f t="shared" si="2"/>
        <v>1.8</v>
      </c>
      <c r="M2443" s="73">
        <f t="shared" si="3"/>
        <v>2.9359074</v>
      </c>
      <c r="N2443" s="73" t="s">
        <v>1373</v>
      </c>
      <c r="O2443" s="73">
        <v>44.7</v>
      </c>
      <c r="P2443" s="73">
        <v>49.7</v>
      </c>
      <c r="Q2443" s="73">
        <v>50.3</v>
      </c>
      <c r="R2443" s="73">
        <v>52.3</v>
      </c>
      <c r="S2443" s="73">
        <v>3.45</v>
      </c>
      <c r="T2443" s="73">
        <v>52306.0</v>
      </c>
      <c r="U2443" s="73">
        <v>18.6</v>
      </c>
      <c r="V2443" s="73">
        <v>80.5</v>
      </c>
      <c r="W2443" s="73">
        <v>129234.0</v>
      </c>
      <c r="X2443" s="73">
        <v>752.0</v>
      </c>
      <c r="Y2443" s="73">
        <v>11.7</v>
      </c>
      <c r="Z2443" s="73">
        <v>56.5</v>
      </c>
      <c r="AA2443" s="73">
        <v>5356.0</v>
      </c>
      <c r="AB2443" s="73">
        <v>4.9</v>
      </c>
      <c r="AC2443" s="75">
        <v>45352.0</v>
      </c>
      <c r="AD2443" s="73">
        <v>94.9</v>
      </c>
      <c r="AE2443" s="73">
        <v>0.6</v>
      </c>
      <c r="AF2443" s="73">
        <v>0.1</v>
      </c>
      <c r="AG2443" s="73">
        <v>0.2</v>
      </c>
      <c r="AH2443" s="73">
        <v>0.0</v>
      </c>
      <c r="AI2443" s="73">
        <v>0.7</v>
      </c>
      <c r="AJ2443" s="73">
        <v>3.7</v>
      </c>
      <c r="AK2443" s="73" t="s">
        <v>6984</v>
      </c>
    </row>
    <row r="2444">
      <c r="A2444" s="73" t="s">
        <v>3641</v>
      </c>
      <c r="B2444" s="74" t="s">
        <v>3641</v>
      </c>
      <c r="C2444" s="73" t="s">
        <v>3642</v>
      </c>
      <c r="D2444" s="73">
        <v>30009.0</v>
      </c>
      <c r="E2444" s="73" t="s">
        <v>2570</v>
      </c>
      <c r="F2444" s="73" t="s">
        <v>2571</v>
      </c>
      <c r="G2444" s="73">
        <v>45.2274</v>
      </c>
      <c r="H2444" s="73">
        <v>-109.0281</v>
      </c>
      <c r="I2444" s="73">
        <v>10645.0</v>
      </c>
      <c r="J2444" s="73">
        <v>2.01</v>
      </c>
      <c r="K2444" s="73">
        <f t="shared" si="1"/>
        <v>0.9678983926</v>
      </c>
      <c r="L2444" s="73">
        <f t="shared" si="2"/>
        <v>1.8</v>
      </c>
      <c r="M2444" s="73">
        <f t="shared" si="3"/>
        <v>2.9178189</v>
      </c>
      <c r="N2444" s="73" t="s">
        <v>1502</v>
      </c>
      <c r="O2444" s="73">
        <v>50.7</v>
      </c>
      <c r="P2444" s="73">
        <v>50.8</v>
      </c>
      <c r="Q2444" s="73">
        <v>49.2</v>
      </c>
      <c r="R2444" s="73">
        <v>57.7</v>
      </c>
      <c r="S2444" s="73">
        <v>2.87</v>
      </c>
      <c r="T2444" s="73">
        <v>66780.0</v>
      </c>
      <c r="U2444" s="73">
        <v>27.8</v>
      </c>
      <c r="V2444" s="73">
        <v>73.8</v>
      </c>
      <c r="W2444" s="73">
        <v>353715.0</v>
      </c>
      <c r="X2444" s="73">
        <v>900.0</v>
      </c>
      <c r="Y2444" s="73">
        <v>31.3</v>
      </c>
      <c r="Z2444" s="73">
        <v>61.1</v>
      </c>
      <c r="AA2444" s="73">
        <v>5923.0</v>
      </c>
      <c r="AB2444" s="73">
        <v>4.9</v>
      </c>
      <c r="AC2444" s="75">
        <v>45352.0</v>
      </c>
      <c r="AD2444" s="73">
        <v>93.9</v>
      </c>
      <c r="AE2444" s="73">
        <v>0.5</v>
      </c>
      <c r="AF2444" s="73">
        <v>0.5</v>
      </c>
      <c r="AG2444" s="73">
        <v>0.6</v>
      </c>
      <c r="AH2444" s="73">
        <v>0.1</v>
      </c>
      <c r="AI2444" s="73">
        <v>1.3</v>
      </c>
      <c r="AJ2444" s="73">
        <v>3.1</v>
      </c>
      <c r="AK2444" s="73" t="s">
        <v>6985</v>
      </c>
    </row>
    <row r="2445">
      <c r="A2445" s="73" t="s">
        <v>6986</v>
      </c>
      <c r="B2445" s="74" t="s">
        <v>6986</v>
      </c>
      <c r="C2445" s="73" t="s">
        <v>6987</v>
      </c>
      <c r="D2445" s="73">
        <v>19077.0</v>
      </c>
      <c r="E2445" s="73" t="s">
        <v>1844</v>
      </c>
      <c r="F2445" s="73" t="s">
        <v>1845</v>
      </c>
      <c r="G2445" s="73">
        <v>41.6837</v>
      </c>
      <c r="H2445" s="73">
        <v>-94.5011</v>
      </c>
      <c r="I2445" s="73">
        <v>10619.0</v>
      </c>
      <c r="J2445" s="73">
        <v>6.94</v>
      </c>
      <c r="K2445" s="73">
        <f t="shared" si="1"/>
        <v>0.9701054486</v>
      </c>
      <c r="L2445" s="73">
        <f t="shared" si="2"/>
        <v>1.8</v>
      </c>
      <c r="M2445" s="73">
        <f t="shared" si="3"/>
        <v>2.9369966</v>
      </c>
      <c r="N2445" s="73" t="s">
        <v>1373</v>
      </c>
      <c r="O2445" s="73">
        <v>45.9</v>
      </c>
      <c r="P2445" s="73">
        <v>50.1</v>
      </c>
      <c r="Q2445" s="73">
        <v>49.9</v>
      </c>
      <c r="R2445" s="73">
        <v>64.0</v>
      </c>
      <c r="S2445" s="73">
        <v>2.73</v>
      </c>
      <c r="T2445" s="73">
        <v>75795.0</v>
      </c>
      <c r="U2445" s="73">
        <v>37.4</v>
      </c>
      <c r="V2445" s="73">
        <v>83.7</v>
      </c>
      <c r="W2445" s="73">
        <v>156245.0</v>
      </c>
      <c r="X2445" s="73">
        <v>788.0</v>
      </c>
      <c r="Y2445" s="73">
        <v>21.7</v>
      </c>
      <c r="Z2445" s="73">
        <v>63.9</v>
      </c>
      <c r="AA2445" s="73">
        <v>5726.0</v>
      </c>
      <c r="AB2445" s="73">
        <v>3.3</v>
      </c>
      <c r="AC2445" s="75">
        <v>45352.0</v>
      </c>
      <c r="AD2445" s="73">
        <v>94.6</v>
      </c>
      <c r="AE2445" s="73">
        <v>0.5</v>
      </c>
      <c r="AF2445" s="73">
        <v>0.3</v>
      </c>
      <c r="AG2445" s="73">
        <v>0.2</v>
      </c>
      <c r="AH2445" s="73">
        <v>0.0</v>
      </c>
      <c r="AI2445" s="73">
        <v>1.1</v>
      </c>
      <c r="AJ2445" s="73">
        <v>3.4</v>
      </c>
      <c r="AK2445" s="73" t="s">
        <v>6988</v>
      </c>
    </row>
    <row r="2446">
      <c r="A2446" s="73" t="s">
        <v>1420</v>
      </c>
      <c r="B2446" s="74" t="s">
        <v>1420</v>
      </c>
      <c r="C2446" s="73" t="s">
        <v>1751</v>
      </c>
      <c r="D2446" s="73">
        <v>16087.0</v>
      </c>
      <c r="E2446" s="73" t="s">
        <v>5</v>
      </c>
      <c r="F2446" s="73" t="s">
        <v>1841</v>
      </c>
      <c r="G2446" s="73">
        <v>44.4524</v>
      </c>
      <c r="H2446" s="73">
        <v>-116.7847</v>
      </c>
      <c r="I2446" s="73">
        <v>10612.0</v>
      </c>
      <c r="J2446" s="73">
        <v>2.82</v>
      </c>
      <c r="K2446" s="73">
        <f t="shared" si="1"/>
        <v>0.9682606673</v>
      </c>
      <c r="L2446" s="73">
        <f t="shared" si="2"/>
        <v>1.8</v>
      </c>
      <c r="M2446" s="73">
        <f t="shared" si="3"/>
        <v>2.9209698</v>
      </c>
      <c r="N2446" s="73" t="s">
        <v>1842</v>
      </c>
      <c r="O2446" s="73">
        <v>44.7</v>
      </c>
      <c r="P2446" s="73">
        <v>49.6</v>
      </c>
      <c r="Q2446" s="73">
        <v>50.4</v>
      </c>
      <c r="R2446" s="73">
        <v>51.0</v>
      </c>
      <c r="S2446" s="73">
        <v>3.01</v>
      </c>
      <c r="T2446" s="73">
        <v>50046.0</v>
      </c>
      <c r="U2446" s="73">
        <v>17.7</v>
      </c>
      <c r="V2446" s="73">
        <v>71.8</v>
      </c>
      <c r="W2446" s="73">
        <v>219916.0</v>
      </c>
      <c r="X2446" s="73">
        <v>881.0</v>
      </c>
      <c r="Y2446" s="73">
        <v>17.5</v>
      </c>
      <c r="Z2446" s="73">
        <v>49.4</v>
      </c>
      <c r="AA2446" s="73">
        <v>4627.0</v>
      </c>
      <c r="AB2446" s="73">
        <v>4.5</v>
      </c>
      <c r="AC2446" s="75">
        <v>45352.0</v>
      </c>
      <c r="AD2446" s="73">
        <v>84.6</v>
      </c>
      <c r="AE2446" s="73">
        <v>0.2</v>
      </c>
      <c r="AF2446" s="73">
        <v>0.1</v>
      </c>
      <c r="AG2446" s="73">
        <v>0.3</v>
      </c>
      <c r="AH2446" s="73">
        <v>0.2</v>
      </c>
      <c r="AI2446" s="73">
        <v>6.7</v>
      </c>
      <c r="AJ2446" s="73">
        <v>7.8</v>
      </c>
      <c r="AK2446" s="73" t="s">
        <v>6989</v>
      </c>
    </row>
    <row r="2447">
      <c r="A2447" s="73" t="s">
        <v>1619</v>
      </c>
      <c r="B2447" s="74" t="s">
        <v>1619</v>
      </c>
      <c r="C2447" s="73" t="s">
        <v>1620</v>
      </c>
      <c r="D2447" s="73">
        <v>51057.0</v>
      </c>
      <c r="E2447" s="73" t="s">
        <v>1509</v>
      </c>
      <c r="F2447" s="73" t="s">
        <v>1510</v>
      </c>
      <c r="G2447" s="73">
        <v>37.9428</v>
      </c>
      <c r="H2447" s="73">
        <v>-76.9519</v>
      </c>
      <c r="I2447" s="73">
        <v>10602.0</v>
      </c>
      <c r="J2447" s="73">
        <v>15.91</v>
      </c>
      <c r="K2447" s="73">
        <f t="shared" si="1"/>
        <v>0.9741340431</v>
      </c>
      <c r="L2447" s="73">
        <f t="shared" si="2"/>
        <v>1.8</v>
      </c>
      <c r="M2447" s="73">
        <f t="shared" si="3"/>
        <v>2.9718899</v>
      </c>
      <c r="N2447" s="73" t="s">
        <v>1396</v>
      </c>
      <c r="O2447" s="73">
        <v>46.9</v>
      </c>
      <c r="P2447" s="73">
        <v>47.0</v>
      </c>
      <c r="Q2447" s="73">
        <v>53.0</v>
      </c>
      <c r="R2447" s="73">
        <v>47.5</v>
      </c>
      <c r="S2447" s="73">
        <v>3.13</v>
      </c>
      <c r="T2447" s="73">
        <v>52335.0</v>
      </c>
      <c r="U2447" s="73">
        <v>21.6</v>
      </c>
      <c r="V2447" s="73">
        <v>65.4</v>
      </c>
      <c r="W2447" s="73">
        <v>217166.0</v>
      </c>
      <c r="X2447" s="73">
        <v>942.0</v>
      </c>
      <c r="Y2447" s="73">
        <v>15.3</v>
      </c>
      <c r="Z2447" s="73">
        <v>54.2</v>
      </c>
      <c r="AA2447" s="73">
        <v>5738.0</v>
      </c>
      <c r="AB2447" s="73">
        <v>9.9</v>
      </c>
      <c r="AC2447" s="75">
        <v>45352.0</v>
      </c>
      <c r="AD2447" s="73">
        <v>57.2</v>
      </c>
      <c r="AE2447" s="73">
        <v>37.7</v>
      </c>
      <c r="AF2447" s="73">
        <v>0.6</v>
      </c>
      <c r="AG2447" s="73">
        <v>0.3</v>
      </c>
      <c r="AH2447" s="73">
        <v>0.0</v>
      </c>
      <c r="AI2447" s="73">
        <v>0.1</v>
      </c>
      <c r="AJ2447" s="73">
        <v>4.1</v>
      </c>
      <c r="AK2447" s="73" t="s">
        <v>6990</v>
      </c>
    </row>
    <row r="2448">
      <c r="A2448" s="73" t="s">
        <v>5104</v>
      </c>
      <c r="B2448" s="74" t="s">
        <v>5104</v>
      </c>
      <c r="C2448" s="73" t="s">
        <v>5105</v>
      </c>
      <c r="D2448" s="73">
        <v>31041.0</v>
      </c>
      <c r="E2448" s="73" t="s">
        <v>1760</v>
      </c>
      <c r="F2448" s="73" t="s">
        <v>1761</v>
      </c>
      <c r="G2448" s="73">
        <v>41.3943</v>
      </c>
      <c r="H2448" s="73">
        <v>-99.7261</v>
      </c>
      <c r="I2448" s="73">
        <v>10566.0</v>
      </c>
      <c r="J2448" s="73">
        <v>1.58</v>
      </c>
      <c r="K2448" s="73">
        <f t="shared" si="1"/>
        <v>0.967706129</v>
      </c>
      <c r="L2448" s="73">
        <f t="shared" si="2"/>
        <v>1.8</v>
      </c>
      <c r="M2448" s="73">
        <f t="shared" si="3"/>
        <v>2.9161462</v>
      </c>
      <c r="N2448" s="73" t="s">
        <v>1373</v>
      </c>
      <c r="O2448" s="73">
        <v>42.1</v>
      </c>
      <c r="P2448" s="73">
        <v>50.3</v>
      </c>
      <c r="Q2448" s="73">
        <v>49.7</v>
      </c>
      <c r="R2448" s="73">
        <v>59.8</v>
      </c>
      <c r="S2448" s="73">
        <v>2.85</v>
      </c>
      <c r="T2448" s="73">
        <v>62288.0</v>
      </c>
      <c r="U2448" s="73">
        <v>25.7</v>
      </c>
      <c r="V2448" s="73">
        <v>69.6</v>
      </c>
      <c r="W2448" s="73">
        <v>126378.0</v>
      </c>
      <c r="X2448" s="73">
        <v>765.0</v>
      </c>
      <c r="Y2448" s="73">
        <v>25.8</v>
      </c>
      <c r="Z2448" s="73">
        <v>63.9</v>
      </c>
      <c r="AA2448" s="73">
        <v>6153.0</v>
      </c>
      <c r="AB2448" s="73">
        <v>1.6</v>
      </c>
      <c r="AC2448" s="75">
        <v>45352.0</v>
      </c>
      <c r="AD2448" s="73">
        <v>95.2</v>
      </c>
      <c r="AE2448" s="73">
        <v>0.6</v>
      </c>
      <c r="AF2448" s="73">
        <v>0.0</v>
      </c>
      <c r="AG2448" s="73">
        <v>0.6</v>
      </c>
      <c r="AH2448" s="73">
        <v>0.0</v>
      </c>
      <c r="AI2448" s="73">
        <v>1.2</v>
      </c>
      <c r="AJ2448" s="73">
        <v>2.4</v>
      </c>
      <c r="AK2448" s="73" t="s">
        <v>6991</v>
      </c>
    </row>
    <row r="2449">
      <c r="A2449" s="73" t="s">
        <v>6992</v>
      </c>
      <c r="B2449" s="74" t="s">
        <v>6992</v>
      </c>
      <c r="C2449" s="73" t="s">
        <v>6993</v>
      </c>
      <c r="D2449" s="73">
        <v>72095.0</v>
      </c>
      <c r="E2449" s="73" t="s">
        <v>2039</v>
      </c>
      <c r="F2449" s="73" t="s">
        <v>2040</v>
      </c>
      <c r="G2449" s="73">
        <v>18.018</v>
      </c>
      <c r="H2449" s="73">
        <v>-65.9221</v>
      </c>
      <c r="I2449" s="73">
        <v>10563.0</v>
      </c>
      <c r="J2449" s="73">
        <v>192.7</v>
      </c>
      <c r="K2449" s="73">
        <f t="shared" si="1"/>
        <v>1.057037957</v>
      </c>
      <c r="L2449" s="73">
        <f t="shared" si="2"/>
        <v>1.8</v>
      </c>
      <c r="M2449" s="73">
        <f t="shared" si="3"/>
        <v>3.659603</v>
      </c>
      <c r="N2449" s="73" t="s">
        <v>2041</v>
      </c>
      <c r="O2449" s="73">
        <v>46.2</v>
      </c>
      <c r="P2449" s="73">
        <v>49.3</v>
      </c>
      <c r="Q2449" s="73">
        <v>50.7</v>
      </c>
      <c r="R2449" s="73">
        <v>35.7</v>
      </c>
      <c r="S2449" s="73">
        <v>3.01</v>
      </c>
      <c r="T2449" s="73">
        <v>21951.0</v>
      </c>
      <c r="U2449" s="73">
        <v>0.1</v>
      </c>
      <c r="V2449" s="73">
        <v>71.2</v>
      </c>
      <c r="W2449" s="73">
        <v>100766.0</v>
      </c>
      <c r="X2449" s="73">
        <v>500.0</v>
      </c>
      <c r="Y2449" s="73">
        <v>13.8</v>
      </c>
      <c r="Z2449" s="73">
        <v>34.5</v>
      </c>
      <c r="AA2449" s="73">
        <v>3245.0</v>
      </c>
      <c r="AB2449" s="73">
        <v>23.7</v>
      </c>
      <c r="AC2449" s="75">
        <v>45352.0</v>
      </c>
      <c r="AD2449" s="73">
        <v>9.2</v>
      </c>
      <c r="AE2449" s="73">
        <v>36.4</v>
      </c>
      <c r="AF2449" s="73">
        <v>0.0</v>
      </c>
      <c r="AG2449" s="73">
        <v>0.0</v>
      </c>
      <c r="AH2449" s="73">
        <v>0.0</v>
      </c>
      <c r="AI2449" s="73">
        <v>48.1</v>
      </c>
      <c r="AJ2449" s="73">
        <v>6.4</v>
      </c>
      <c r="AK2449" s="73" t="s">
        <v>6994</v>
      </c>
    </row>
    <row r="2450">
      <c r="A2450" s="73" t="s">
        <v>6758</v>
      </c>
      <c r="B2450" s="74" t="s">
        <v>6758</v>
      </c>
      <c r="C2450" s="73" t="s">
        <v>6759</v>
      </c>
      <c r="D2450" s="73">
        <v>31037.0</v>
      </c>
      <c r="E2450" s="73" t="s">
        <v>1760</v>
      </c>
      <c r="F2450" s="73" t="s">
        <v>1761</v>
      </c>
      <c r="G2450" s="73">
        <v>41.574</v>
      </c>
      <c r="H2450" s="73">
        <v>-97.0865</v>
      </c>
      <c r="I2450" s="73">
        <v>10563.0</v>
      </c>
      <c r="J2450" s="73">
        <v>9.91</v>
      </c>
      <c r="K2450" s="73">
        <f t="shared" si="1"/>
        <v>0.9714374827</v>
      </c>
      <c r="L2450" s="73">
        <f t="shared" si="2"/>
        <v>1.8</v>
      </c>
      <c r="M2450" s="73">
        <f t="shared" si="3"/>
        <v>2.9485499</v>
      </c>
      <c r="N2450" s="73" t="s">
        <v>1373</v>
      </c>
      <c r="O2450" s="73">
        <v>36.4</v>
      </c>
      <c r="P2450" s="73">
        <v>54.4</v>
      </c>
      <c r="Q2450" s="73">
        <v>45.6</v>
      </c>
      <c r="R2450" s="73">
        <v>55.9</v>
      </c>
      <c r="S2450" s="73">
        <v>3.34</v>
      </c>
      <c r="T2450" s="73">
        <v>71205.0</v>
      </c>
      <c r="U2450" s="73">
        <v>29.0</v>
      </c>
      <c r="V2450" s="73">
        <v>78.3</v>
      </c>
      <c r="W2450" s="73">
        <v>103579.0</v>
      </c>
      <c r="X2450" s="73">
        <v>907.0</v>
      </c>
      <c r="Y2450" s="73">
        <v>12.8</v>
      </c>
      <c r="Z2450" s="73">
        <v>70.4</v>
      </c>
      <c r="AA2450" s="73">
        <v>5781.0</v>
      </c>
      <c r="AB2450" s="73">
        <v>1.7</v>
      </c>
      <c r="AC2450" s="75">
        <v>45352.0</v>
      </c>
      <c r="AD2450" s="73">
        <v>65.2</v>
      </c>
      <c r="AE2450" s="73">
        <v>3.3</v>
      </c>
      <c r="AF2450" s="73">
        <v>0.0</v>
      </c>
      <c r="AG2450" s="73">
        <v>6.0</v>
      </c>
      <c r="AH2450" s="73">
        <v>0.0</v>
      </c>
      <c r="AI2450" s="73">
        <v>12.1</v>
      </c>
      <c r="AJ2450" s="73">
        <v>13.4</v>
      </c>
      <c r="AK2450" s="73" t="s">
        <v>6995</v>
      </c>
    </row>
    <row r="2451">
      <c r="A2451" s="73" t="s">
        <v>6996</v>
      </c>
      <c r="B2451" s="74" t="s">
        <v>6996</v>
      </c>
      <c r="C2451" s="73" t="s">
        <v>6997</v>
      </c>
      <c r="D2451" s="73">
        <v>38099.0</v>
      </c>
      <c r="E2451" s="73" t="s">
        <v>2446</v>
      </c>
      <c r="F2451" s="73" t="s">
        <v>2447</v>
      </c>
      <c r="G2451" s="73">
        <v>48.3695</v>
      </c>
      <c r="H2451" s="73">
        <v>-97.7213</v>
      </c>
      <c r="I2451" s="73">
        <v>10553.0</v>
      </c>
      <c r="J2451" s="73">
        <v>3.18</v>
      </c>
      <c r="K2451" s="73">
        <f t="shared" si="1"/>
        <v>0.9684217218</v>
      </c>
      <c r="L2451" s="73">
        <f t="shared" si="2"/>
        <v>1.8</v>
      </c>
      <c r="M2451" s="73">
        <f t="shared" si="3"/>
        <v>2.9223702</v>
      </c>
      <c r="N2451" s="73" t="s">
        <v>1373</v>
      </c>
      <c r="O2451" s="73">
        <v>44.6</v>
      </c>
      <c r="P2451" s="73">
        <v>51.4</v>
      </c>
      <c r="Q2451" s="73">
        <v>48.6</v>
      </c>
      <c r="R2451" s="73">
        <v>55.2</v>
      </c>
      <c r="S2451" s="73">
        <v>2.93</v>
      </c>
      <c r="T2451" s="73">
        <v>68082.0</v>
      </c>
      <c r="U2451" s="73">
        <v>30.1</v>
      </c>
      <c r="V2451" s="73">
        <v>78.2</v>
      </c>
      <c r="W2451" s="73">
        <v>117334.0</v>
      </c>
      <c r="X2451" s="73">
        <v>695.0</v>
      </c>
      <c r="Y2451" s="73">
        <v>17.9</v>
      </c>
      <c r="Z2451" s="73">
        <v>64.3</v>
      </c>
      <c r="AA2451" s="73">
        <v>5110.0</v>
      </c>
      <c r="AB2451" s="73">
        <v>2.3</v>
      </c>
      <c r="AC2451" s="75">
        <v>45352.0</v>
      </c>
      <c r="AD2451" s="73">
        <v>89.3</v>
      </c>
      <c r="AE2451" s="73">
        <v>0.8</v>
      </c>
      <c r="AF2451" s="73">
        <v>0.7</v>
      </c>
      <c r="AG2451" s="73">
        <v>1.2</v>
      </c>
      <c r="AH2451" s="73">
        <v>0.0</v>
      </c>
      <c r="AI2451" s="73">
        <v>1.9</v>
      </c>
      <c r="AJ2451" s="73">
        <v>6.1</v>
      </c>
      <c r="AK2451" s="73" t="s">
        <v>6998</v>
      </c>
    </row>
    <row r="2452">
      <c r="A2452" s="73" t="s">
        <v>1822</v>
      </c>
      <c r="B2452" s="74" t="s">
        <v>1822</v>
      </c>
      <c r="C2452" s="73" t="s">
        <v>1823</v>
      </c>
      <c r="D2452" s="73">
        <v>37029.0</v>
      </c>
      <c r="E2452" s="73" t="s">
        <v>1514</v>
      </c>
      <c r="F2452" s="73" t="s">
        <v>1515</v>
      </c>
      <c r="G2452" s="73">
        <v>36.3891</v>
      </c>
      <c r="H2452" s="73">
        <v>-76.208</v>
      </c>
      <c r="I2452" s="73">
        <v>10547.0</v>
      </c>
      <c r="J2452" s="73">
        <v>16.94</v>
      </c>
      <c r="K2452" s="73">
        <f t="shared" si="1"/>
        <v>0.9745977049</v>
      </c>
      <c r="L2452" s="73">
        <f t="shared" si="2"/>
        <v>1.8</v>
      </c>
      <c r="M2452" s="73">
        <f t="shared" si="3"/>
        <v>2.9758966</v>
      </c>
      <c r="N2452" s="73" t="s">
        <v>1396</v>
      </c>
      <c r="O2452" s="73">
        <v>41.1</v>
      </c>
      <c r="P2452" s="73">
        <v>52.1</v>
      </c>
      <c r="Q2452" s="73">
        <v>47.9</v>
      </c>
      <c r="R2452" s="73">
        <v>63.6</v>
      </c>
      <c r="S2452" s="73">
        <v>3.1</v>
      </c>
      <c r="T2452" s="73">
        <v>79120.0</v>
      </c>
      <c r="U2452" s="73">
        <v>36.7</v>
      </c>
      <c r="V2452" s="73">
        <v>84.1</v>
      </c>
      <c r="W2452" s="73">
        <v>261818.0</v>
      </c>
      <c r="X2452" s="73">
        <v>1151.0</v>
      </c>
      <c r="Y2452" s="73">
        <v>24.4</v>
      </c>
      <c r="Z2452" s="73">
        <v>62.8</v>
      </c>
      <c r="AA2452" s="73">
        <v>4934.0</v>
      </c>
      <c r="AB2452" s="73">
        <v>5.7</v>
      </c>
      <c r="AC2452" s="75">
        <v>45352.0</v>
      </c>
      <c r="AD2452" s="73">
        <v>81.1</v>
      </c>
      <c r="AE2452" s="73">
        <v>8.1</v>
      </c>
      <c r="AF2452" s="73">
        <v>1.4</v>
      </c>
      <c r="AG2452" s="73">
        <v>0.2</v>
      </c>
      <c r="AH2452" s="73">
        <v>0.2</v>
      </c>
      <c r="AI2452" s="73">
        <v>0.9</v>
      </c>
      <c r="AJ2452" s="73">
        <v>8.0</v>
      </c>
      <c r="AK2452" s="73" t="s">
        <v>6999</v>
      </c>
    </row>
    <row r="2453">
      <c r="A2453" s="73" t="s">
        <v>5685</v>
      </c>
      <c r="B2453" s="74" t="s">
        <v>5685</v>
      </c>
      <c r="C2453" s="73" t="s">
        <v>5686</v>
      </c>
      <c r="D2453" s="73">
        <v>19131.0</v>
      </c>
      <c r="E2453" s="73" t="s">
        <v>1844</v>
      </c>
      <c r="F2453" s="73" t="s">
        <v>1845</v>
      </c>
      <c r="G2453" s="73">
        <v>43.3564</v>
      </c>
      <c r="H2453" s="73">
        <v>-92.789</v>
      </c>
      <c r="I2453" s="73">
        <v>10537.0</v>
      </c>
      <c r="J2453" s="73">
        <v>8.67</v>
      </c>
      <c r="K2453" s="73">
        <f t="shared" si="1"/>
        <v>0.970881125</v>
      </c>
      <c r="L2453" s="73">
        <f t="shared" si="2"/>
        <v>1.8</v>
      </c>
      <c r="M2453" s="73">
        <f t="shared" si="3"/>
        <v>2.9437263</v>
      </c>
      <c r="N2453" s="73" t="s">
        <v>1373</v>
      </c>
      <c r="O2453" s="73">
        <v>41.8</v>
      </c>
      <c r="P2453" s="73">
        <v>50.2</v>
      </c>
      <c r="Q2453" s="73">
        <v>49.8</v>
      </c>
      <c r="R2453" s="73">
        <v>60.0</v>
      </c>
      <c r="S2453" s="73">
        <v>2.85</v>
      </c>
      <c r="T2453" s="73">
        <v>66056.0</v>
      </c>
      <c r="U2453" s="73">
        <v>30.5</v>
      </c>
      <c r="V2453" s="73">
        <v>79.6</v>
      </c>
      <c r="W2453" s="73">
        <v>150232.0</v>
      </c>
      <c r="X2453" s="73">
        <v>720.0</v>
      </c>
      <c r="Y2453" s="73">
        <v>21.4</v>
      </c>
      <c r="Z2453" s="73">
        <v>68.4</v>
      </c>
      <c r="AA2453" s="73">
        <v>5669.0</v>
      </c>
      <c r="AB2453" s="73">
        <v>0.9</v>
      </c>
      <c r="AC2453" s="75">
        <v>45352.0</v>
      </c>
      <c r="AD2453" s="73">
        <v>96.9</v>
      </c>
      <c r="AE2453" s="73">
        <v>0.6</v>
      </c>
      <c r="AF2453" s="73">
        <v>0.8</v>
      </c>
      <c r="AG2453" s="73">
        <v>0.1</v>
      </c>
      <c r="AH2453" s="73">
        <v>0.0</v>
      </c>
      <c r="AI2453" s="73">
        <v>0.6</v>
      </c>
      <c r="AJ2453" s="73">
        <v>0.9</v>
      </c>
      <c r="AK2453" s="73" t="s">
        <v>7000</v>
      </c>
    </row>
    <row r="2454">
      <c r="A2454" s="73" t="s">
        <v>3296</v>
      </c>
      <c r="B2454" s="74" t="s">
        <v>3296</v>
      </c>
      <c r="C2454" s="73" t="s">
        <v>3297</v>
      </c>
      <c r="D2454" s="73">
        <v>18025.0</v>
      </c>
      <c r="E2454" s="73" t="s">
        <v>1563</v>
      </c>
      <c r="F2454" s="73" t="s">
        <v>1564</v>
      </c>
      <c r="G2454" s="73">
        <v>38.2924</v>
      </c>
      <c r="H2454" s="73">
        <v>-86.4517</v>
      </c>
      <c r="I2454" s="73">
        <v>10511.0</v>
      </c>
      <c r="J2454" s="73">
        <v>13.28</v>
      </c>
      <c r="K2454" s="73">
        <f t="shared" si="1"/>
        <v>0.9729511306</v>
      </c>
      <c r="L2454" s="73">
        <f t="shared" si="2"/>
        <v>1.8</v>
      </c>
      <c r="M2454" s="73">
        <f t="shared" si="3"/>
        <v>2.9616592</v>
      </c>
      <c r="N2454" s="73" t="s">
        <v>7001</v>
      </c>
      <c r="O2454" s="73">
        <v>44.6</v>
      </c>
      <c r="P2454" s="73">
        <v>51.6</v>
      </c>
      <c r="Q2454" s="73">
        <v>48.4</v>
      </c>
      <c r="R2454" s="73">
        <v>51.5</v>
      </c>
      <c r="S2454" s="73">
        <v>3.09</v>
      </c>
      <c r="T2454" s="73">
        <v>46706.0</v>
      </c>
      <c r="U2454" s="73">
        <v>16.9</v>
      </c>
      <c r="V2454" s="73">
        <v>79.4</v>
      </c>
      <c r="W2454" s="73">
        <v>107068.0</v>
      </c>
      <c r="X2454" s="73">
        <v>624.0</v>
      </c>
      <c r="Y2454" s="73">
        <v>12.2</v>
      </c>
      <c r="Z2454" s="73">
        <v>53.3</v>
      </c>
      <c r="AA2454" s="73">
        <v>4726.0</v>
      </c>
      <c r="AB2454" s="73">
        <v>3.6</v>
      </c>
      <c r="AC2454" s="75">
        <v>45352.0</v>
      </c>
      <c r="AD2454" s="73">
        <v>95.3</v>
      </c>
      <c r="AE2454" s="73">
        <v>0.8</v>
      </c>
      <c r="AF2454" s="73">
        <v>0.1</v>
      </c>
      <c r="AG2454" s="73">
        <v>0.0</v>
      </c>
      <c r="AH2454" s="73">
        <v>0.0</v>
      </c>
      <c r="AI2454" s="73">
        <v>0.3</v>
      </c>
      <c r="AJ2454" s="73">
        <v>3.5</v>
      </c>
      <c r="AK2454" s="73" t="s">
        <v>7002</v>
      </c>
    </row>
    <row r="2455">
      <c r="A2455" s="73" t="s">
        <v>7003</v>
      </c>
      <c r="B2455" s="74" t="s">
        <v>7003</v>
      </c>
      <c r="C2455" s="73" t="s">
        <v>7004</v>
      </c>
      <c r="D2455" s="73">
        <v>37073.0</v>
      </c>
      <c r="E2455" s="73" t="s">
        <v>1514</v>
      </c>
      <c r="F2455" s="73" t="s">
        <v>1515</v>
      </c>
      <c r="G2455" s="73">
        <v>36.4449</v>
      </c>
      <c r="H2455" s="73">
        <v>-76.7005</v>
      </c>
      <c r="I2455" s="73">
        <v>10509.0</v>
      </c>
      <c r="J2455" s="73">
        <v>11.91</v>
      </c>
      <c r="K2455" s="73">
        <f t="shared" si="1"/>
        <v>0.9723355058</v>
      </c>
      <c r="L2455" s="73">
        <f t="shared" si="2"/>
        <v>1.8</v>
      </c>
      <c r="M2455" s="73">
        <f t="shared" si="3"/>
        <v>2.9563299</v>
      </c>
      <c r="N2455" s="73" t="s">
        <v>1396</v>
      </c>
      <c r="O2455" s="73">
        <v>47.3</v>
      </c>
      <c r="P2455" s="73">
        <v>49.6</v>
      </c>
      <c r="Q2455" s="73">
        <v>50.4</v>
      </c>
      <c r="R2455" s="73">
        <v>49.2</v>
      </c>
      <c r="S2455" s="73">
        <v>3.1</v>
      </c>
      <c r="T2455" s="73">
        <v>55750.0</v>
      </c>
      <c r="U2455" s="73">
        <v>19.7</v>
      </c>
      <c r="V2455" s="73">
        <v>79.7</v>
      </c>
      <c r="W2455" s="73">
        <v>153304.0</v>
      </c>
      <c r="X2455" s="73">
        <v>921.0</v>
      </c>
      <c r="Y2455" s="73">
        <v>8.9</v>
      </c>
      <c r="Z2455" s="73">
        <v>58.5</v>
      </c>
      <c r="AA2455" s="73">
        <v>5297.0</v>
      </c>
      <c r="AB2455" s="73">
        <v>9.3</v>
      </c>
      <c r="AC2455" s="75">
        <v>45352.0</v>
      </c>
      <c r="AD2455" s="73">
        <v>63.2</v>
      </c>
      <c r="AE2455" s="73">
        <v>31.5</v>
      </c>
      <c r="AF2455" s="73">
        <v>0.1</v>
      </c>
      <c r="AG2455" s="73">
        <v>0.6</v>
      </c>
      <c r="AH2455" s="73">
        <v>0.0</v>
      </c>
      <c r="AI2455" s="73">
        <v>1.1</v>
      </c>
      <c r="AJ2455" s="73">
        <v>3.5</v>
      </c>
      <c r="AK2455" s="73" t="s">
        <v>7005</v>
      </c>
    </row>
    <row r="2456">
      <c r="A2456" s="73" t="s">
        <v>7006</v>
      </c>
      <c r="B2456" s="74" t="s">
        <v>7006</v>
      </c>
      <c r="C2456" s="73" t="s">
        <v>7007</v>
      </c>
      <c r="D2456" s="73">
        <v>21131.0</v>
      </c>
      <c r="E2456" s="73" t="s">
        <v>1656</v>
      </c>
      <c r="F2456" s="73" t="s">
        <v>1657</v>
      </c>
      <c r="G2456" s="73">
        <v>37.0941</v>
      </c>
      <c r="H2456" s="73">
        <v>-83.3811</v>
      </c>
      <c r="I2456" s="73">
        <v>10468.0</v>
      </c>
      <c r="J2456" s="73">
        <v>10.08</v>
      </c>
      <c r="K2456" s="73">
        <f t="shared" si="1"/>
        <v>0.9715137824</v>
      </c>
      <c r="L2456" s="73">
        <f t="shared" si="2"/>
        <v>1.8</v>
      </c>
      <c r="M2456" s="73">
        <f t="shared" si="3"/>
        <v>2.9492112</v>
      </c>
      <c r="N2456" s="73" t="s">
        <v>1396</v>
      </c>
      <c r="O2456" s="73">
        <v>43.2</v>
      </c>
      <c r="P2456" s="73">
        <v>50.1</v>
      </c>
      <c r="Q2456" s="73">
        <v>49.9</v>
      </c>
      <c r="R2456" s="73">
        <v>46.0</v>
      </c>
      <c r="S2456" s="73">
        <v>3.57</v>
      </c>
      <c r="T2456" s="73">
        <v>37019.0</v>
      </c>
      <c r="U2456" s="73">
        <v>13.5</v>
      </c>
      <c r="V2456" s="73">
        <v>86.8</v>
      </c>
      <c r="W2456" s="73">
        <v>78858.0</v>
      </c>
      <c r="X2456" s="73">
        <v>550.0</v>
      </c>
      <c r="Y2456" s="73">
        <v>11.6</v>
      </c>
      <c r="Z2456" s="73">
        <v>43.8</v>
      </c>
      <c r="AA2456" s="73">
        <v>2517.0</v>
      </c>
      <c r="AB2456" s="73">
        <v>10.0</v>
      </c>
      <c r="AC2456" s="75">
        <v>45352.0</v>
      </c>
      <c r="AD2456" s="73">
        <v>97.1</v>
      </c>
      <c r="AE2456" s="73">
        <v>0.4</v>
      </c>
      <c r="AF2456" s="73">
        <v>0.2</v>
      </c>
      <c r="AG2456" s="73">
        <v>0.0</v>
      </c>
      <c r="AH2456" s="73">
        <v>0.0</v>
      </c>
      <c r="AI2456" s="73">
        <v>0.0</v>
      </c>
      <c r="AJ2456" s="73">
        <v>2.2</v>
      </c>
      <c r="AK2456" s="73" t="s">
        <v>7008</v>
      </c>
    </row>
    <row r="2457">
      <c r="A2457" s="73" t="s">
        <v>2977</v>
      </c>
      <c r="B2457" s="74" t="s">
        <v>2977</v>
      </c>
      <c r="C2457" s="73" t="s">
        <v>2978</v>
      </c>
      <c r="D2457" s="73">
        <v>5011.0</v>
      </c>
      <c r="E2457" s="73" t="s">
        <v>1956</v>
      </c>
      <c r="F2457" s="73" t="s">
        <v>1957</v>
      </c>
      <c r="G2457" s="73">
        <v>33.4664</v>
      </c>
      <c r="H2457" s="73">
        <v>-92.1624</v>
      </c>
      <c r="I2457" s="73">
        <v>10461.0</v>
      </c>
      <c r="J2457" s="73">
        <v>6.22</v>
      </c>
      <c r="K2457" s="73">
        <f t="shared" si="1"/>
        <v>0.9697828064</v>
      </c>
      <c r="L2457" s="73">
        <f t="shared" si="2"/>
        <v>1.8</v>
      </c>
      <c r="M2457" s="73">
        <f t="shared" si="3"/>
        <v>2.9341958</v>
      </c>
      <c r="N2457" s="73" t="s">
        <v>1373</v>
      </c>
      <c r="O2457" s="73">
        <v>40.2</v>
      </c>
      <c r="P2457" s="73">
        <v>48.4</v>
      </c>
      <c r="Q2457" s="73">
        <v>51.6</v>
      </c>
      <c r="R2457" s="73">
        <v>42.4</v>
      </c>
      <c r="S2457" s="73">
        <v>3.97</v>
      </c>
      <c r="T2457" s="73">
        <v>43688.0</v>
      </c>
      <c r="U2457" s="73">
        <v>15.8</v>
      </c>
      <c r="V2457" s="73">
        <v>64.9</v>
      </c>
      <c r="W2457" s="73">
        <v>90719.0</v>
      </c>
      <c r="X2457" s="73">
        <v>636.0</v>
      </c>
      <c r="Y2457" s="73">
        <v>12.5</v>
      </c>
      <c r="Z2457" s="73">
        <v>48.6</v>
      </c>
      <c r="AA2457" s="73">
        <v>4107.0</v>
      </c>
      <c r="AB2457" s="73">
        <v>5.6</v>
      </c>
      <c r="AC2457" s="75">
        <v>45352.0</v>
      </c>
      <c r="AD2457" s="73">
        <v>60.9</v>
      </c>
      <c r="AE2457" s="73">
        <v>26.0</v>
      </c>
      <c r="AF2457" s="73">
        <v>0.1</v>
      </c>
      <c r="AG2457" s="73">
        <v>4.7</v>
      </c>
      <c r="AH2457" s="73">
        <v>0.0</v>
      </c>
      <c r="AI2457" s="73">
        <v>2.9</v>
      </c>
      <c r="AJ2457" s="73">
        <v>5.4</v>
      </c>
      <c r="AK2457" s="73" t="s">
        <v>7009</v>
      </c>
    </row>
    <row r="2458">
      <c r="A2458" s="73" t="s">
        <v>2046</v>
      </c>
      <c r="B2458" s="74" t="s">
        <v>2046</v>
      </c>
      <c r="C2458" s="73" t="s">
        <v>2047</v>
      </c>
      <c r="D2458" s="73">
        <v>17035.0</v>
      </c>
      <c r="E2458" s="73" t="s">
        <v>1371</v>
      </c>
      <c r="F2458" s="73" t="s">
        <v>1372</v>
      </c>
      <c r="G2458" s="73">
        <v>39.2733</v>
      </c>
      <c r="H2458" s="73">
        <v>-88.2402</v>
      </c>
      <c r="I2458" s="73">
        <v>10447.0</v>
      </c>
      <c r="J2458" s="73">
        <v>11.66</v>
      </c>
      <c r="K2458" s="73">
        <f t="shared" si="1"/>
        <v>0.9722232075</v>
      </c>
      <c r="L2458" s="73">
        <f t="shared" si="2"/>
        <v>1.8</v>
      </c>
      <c r="M2458" s="73">
        <f t="shared" si="3"/>
        <v>2.9553574</v>
      </c>
      <c r="N2458" s="73" t="s">
        <v>1373</v>
      </c>
      <c r="O2458" s="73">
        <v>42.6</v>
      </c>
      <c r="P2458" s="73">
        <v>51.7</v>
      </c>
      <c r="Q2458" s="73">
        <v>48.3</v>
      </c>
      <c r="R2458" s="73">
        <v>57.5</v>
      </c>
      <c r="S2458" s="73">
        <v>3.02</v>
      </c>
      <c r="T2458" s="73">
        <v>71274.0</v>
      </c>
      <c r="U2458" s="73">
        <v>29.7</v>
      </c>
      <c r="V2458" s="73">
        <v>81.1</v>
      </c>
      <c r="W2458" s="73">
        <v>115738.0</v>
      </c>
      <c r="X2458" s="73">
        <v>683.0</v>
      </c>
      <c r="Y2458" s="73">
        <v>17.7</v>
      </c>
      <c r="Z2458" s="73">
        <v>66.9</v>
      </c>
      <c r="AA2458" s="73">
        <v>6178.0</v>
      </c>
      <c r="AB2458" s="73">
        <v>1.9</v>
      </c>
      <c r="AC2458" s="75">
        <v>45352.0</v>
      </c>
      <c r="AD2458" s="73">
        <v>96.2</v>
      </c>
      <c r="AE2458" s="73">
        <v>0.1</v>
      </c>
      <c r="AF2458" s="73">
        <v>0.1</v>
      </c>
      <c r="AG2458" s="73">
        <v>0.0</v>
      </c>
      <c r="AH2458" s="73">
        <v>0.0</v>
      </c>
      <c r="AI2458" s="73">
        <v>1.4</v>
      </c>
      <c r="AJ2458" s="73">
        <v>2.2</v>
      </c>
      <c r="AK2458" s="73" t="s">
        <v>7010</v>
      </c>
    </row>
    <row r="2459">
      <c r="A2459" s="73" t="s">
        <v>1476</v>
      </c>
      <c r="B2459" s="74" t="s">
        <v>1476</v>
      </c>
      <c r="C2459" s="73" t="s">
        <v>1477</v>
      </c>
      <c r="D2459" s="73">
        <v>48159.0</v>
      </c>
      <c r="E2459" s="73" t="s">
        <v>1377</v>
      </c>
      <c r="F2459" s="73" t="s">
        <v>1378</v>
      </c>
      <c r="G2459" s="73">
        <v>33.1755</v>
      </c>
      <c r="H2459" s="73">
        <v>-95.2184</v>
      </c>
      <c r="I2459" s="73">
        <v>10445.0</v>
      </c>
      <c r="J2459" s="73">
        <v>14.18</v>
      </c>
      <c r="K2459" s="73">
        <f t="shared" si="1"/>
        <v>0.9733557678</v>
      </c>
      <c r="L2459" s="73">
        <f t="shared" si="2"/>
        <v>1.8</v>
      </c>
      <c r="M2459" s="73">
        <f t="shared" si="3"/>
        <v>2.9651602</v>
      </c>
      <c r="N2459" s="73" t="s">
        <v>1373</v>
      </c>
      <c r="O2459" s="73">
        <v>42.9</v>
      </c>
      <c r="P2459" s="73">
        <v>52.2</v>
      </c>
      <c r="Q2459" s="73">
        <v>47.8</v>
      </c>
      <c r="R2459" s="73">
        <v>53.0</v>
      </c>
      <c r="S2459" s="73">
        <v>3.27</v>
      </c>
      <c r="T2459" s="73">
        <v>67915.0</v>
      </c>
      <c r="U2459" s="73">
        <v>34.1</v>
      </c>
      <c r="V2459" s="73">
        <v>80.1</v>
      </c>
      <c r="W2459" s="73">
        <v>200755.0</v>
      </c>
      <c r="X2459" s="73">
        <v>951.0</v>
      </c>
      <c r="Y2459" s="73">
        <v>30.7</v>
      </c>
      <c r="Z2459" s="73">
        <v>61.4</v>
      </c>
      <c r="AA2459" s="73">
        <v>5192.0</v>
      </c>
      <c r="AB2459" s="73">
        <v>6.5</v>
      </c>
      <c r="AC2459" s="75">
        <v>45352.0</v>
      </c>
      <c r="AD2459" s="73">
        <v>79.0</v>
      </c>
      <c r="AE2459" s="73">
        <v>4.5</v>
      </c>
      <c r="AF2459" s="73">
        <v>0.2</v>
      </c>
      <c r="AG2459" s="73">
        <v>0.1</v>
      </c>
      <c r="AH2459" s="73">
        <v>0.0</v>
      </c>
      <c r="AI2459" s="73">
        <v>3.8</v>
      </c>
      <c r="AJ2459" s="73">
        <v>12.4</v>
      </c>
      <c r="AK2459" s="73" t="s">
        <v>7011</v>
      </c>
    </row>
    <row r="2460">
      <c r="A2460" s="73" t="s">
        <v>7012</v>
      </c>
      <c r="B2460" s="74" t="s">
        <v>7012</v>
      </c>
      <c r="C2460" s="73" t="s">
        <v>7013</v>
      </c>
      <c r="D2460" s="73">
        <v>1131.0</v>
      </c>
      <c r="E2460" s="73" t="s">
        <v>1706</v>
      </c>
      <c r="F2460" s="73" t="s">
        <v>1707</v>
      </c>
      <c r="G2460" s="73">
        <v>31.9893</v>
      </c>
      <c r="H2460" s="73">
        <v>-87.3082</v>
      </c>
      <c r="I2460" s="73">
        <v>10441.0</v>
      </c>
      <c r="J2460" s="73">
        <v>4.54</v>
      </c>
      <c r="K2460" s="73">
        <f t="shared" si="1"/>
        <v>0.9690303918</v>
      </c>
      <c r="L2460" s="73">
        <f t="shared" si="2"/>
        <v>1.8</v>
      </c>
      <c r="M2460" s="73">
        <f t="shared" si="3"/>
        <v>2.9276606</v>
      </c>
      <c r="N2460" s="73" t="s">
        <v>1373</v>
      </c>
      <c r="O2460" s="73">
        <v>41.1</v>
      </c>
      <c r="P2460" s="73">
        <v>46.9</v>
      </c>
      <c r="Q2460" s="73">
        <v>53.1</v>
      </c>
      <c r="R2460" s="73">
        <v>31.6</v>
      </c>
      <c r="S2460" s="73">
        <v>3.76</v>
      </c>
      <c r="T2460" s="73">
        <v>38208.0</v>
      </c>
      <c r="U2460" s="73">
        <v>12.3</v>
      </c>
      <c r="V2460" s="73">
        <v>79.5</v>
      </c>
      <c r="W2460" s="73">
        <v>82021.0</v>
      </c>
      <c r="X2460" s="73">
        <v>787.0</v>
      </c>
      <c r="Y2460" s="73">
        <v>11.6</v>
      </c>
      <c r="Z2460" s="73">
        <v>44.8</v>
      </c>
      <c r="AA2460" s="73">
        <v>2476.0</v>
      </c>
      <c r="AB2460" s="73">
        <v>10.7</v>
      </c>
      <c r="AC2460" s="75">
        <v>45352.0</v>
      </c>
      <c r="AD2460" s="73">
        <v>27.5</v>
      </c>
      <c r="AE2460" s="73">
        <v>70.2</v>
      </c>
      <c r="AF2460" s="73">
        <v>0.0</v>
      </c>
      <c r="AG2460" s="73">
        <v>0.1</v>
      </c>
      <c r="AH2460" s="73">
        <v>0.0</v>
      </c>
      <c r="AI2460" s="73">
        <v>0.0</v>
      </c>
      <c r="AJ2460" s="73">
        <v>2.1</v>
      </c>
      <c r="AK2460" s="73" t="s">
        <v>7014</v>
      </c>
    </row>
    <row r="2461">
      <c r="A2461" s="73" t="s">
        <v>2325</v>
      </c>
      <c r="B2461" s="74" t="s">
        <v>2325</v>
      </c>
      <c r="C2461" s="73" t="s">
        <v>2326</v>
      </c>
      <c r="D2461" s="73">
        <v>40069.0</v>
      </c>
      <c r="E2461" s="73" t="s">
        <v>1648</v>
      </c>
      <c r="F2461" s="73" t="s">
        <v>1646</v>
      </c>
      <c r="G2461" s="73">
        <v>34.3165</v>
      </c>
      <c r="H2461" s="73">
        <v>-96.6606</v>
      </c>
      <c r="I2461" s="73">
        <v>10410.0</v>
      </c>
      <c r="J2461" s="73">
        <v>6.25</v>
      </c>
      <c r="K2461" s="73">
        <f t="shared" si="1"/>
        <v>0.9697962476</v>
      </c>
      <c r="L2461" s="73">
        <f t="shared" si="2"/>
        <v>1.8</v>
      </c>
      <c r="M2461" s="73">
        <f t="shared" si="3"/>
        <v>2.9343125</v>
      </c>
      <c r="N2461" s="73" t="s">
        <v>1373</v>
      </c>
      <c r="O2461" s="73">
        <v>39.5</v>
      </c>
      <c r="P2461" s="73">
        <v>50.5</v>
      </c>
      <c r="Q2461" s="73">
        <v>49.5</v>
      </c>
      <c r="R2461" s="73">
        <v>46.5</v>
      </c>
      <c r="S2461" s="73">
        <v>3.12</v>
      </c>
      <c r="T2461" s="73">
        <v>48476.0</v>
      </c>
      <c r="U2461" s="73">
        <v>17.8</v>
      </c>
      <c r="V2461" s="73">
        <v>70.1</v>
      </c>
      <c r="W2461" s="73">
        <v>105150.0</v>
      </c>
      <c r="X2461" s="73">
        <v>690.0</v>
      </c>
      <c r="Y2461" s="73">
        <v>20.9</v>
      </c>
      <c r="Z2461" s="73">
        <v>49.1</v>
      </c>
      <c r="AA2461" s="73">
        <v>4248.0</v>
      </c>
      <c r="AB2461" s="73">
        <v>5.5</v>
      </c>
      <c r="AC2461" s="75">
        <v>45352.0</v>
      </c>
      <c r="AD2461" s="73">
        <v>68.8</v>
      </c>
      <c r="AE2461" s="73">
        <v>2.2</v>
      </c>
      <c r="AF2461" s="73">
        <v>0.1</v>
      </c>
      <c r="AG2461" s="73">
        <v>9.8</v>
      </c>
      <c r="AH2461" s="73">
        <v>0.3</v>
      </c>
      <c r="AI2461" s="73">
        <v>2.2</v>
      </c>
      <c r="AJ2461" s="73">
        <v>16.6</v>
      </c>
      <c r="AK2461" s="73" t="s">
        <v>7015</v>
      </c>
    </row>
    <row r="2462">
      <c r="A2462" s="73" t="s">
        <v>2338</v>
      </c>
      <c r="B2462" s="74" t="s">
        <v>2338</v>
      </c>
      <c r="C2462" s="73" t="s">
        <v>2339</v>
      </c>
      <c r="D2462" s="73">
        <v>46019.0</v>
      </c>
      <c r="E2462" s="73" t="s">
        <v>2395</v>
      </c>
      <c r="F2462" s="73" t="s">
        <v>2396</v>
      </c>
      <c r="G2462" s="73">
        <v>44.9058</v>
      </c>
      <c r="H2462" s="73">
        <v>-103.5079</v>
      </c>
      <c r="I2462" s="73">
        <v>10369.0</v>
      </c>
      <c r="J2462" s="73">
        <v>1.78</v>
      </c>
      <c r="K2462" s="73">
        <f t="shared" si="1"/>
        <v>0.9677955492</v>
      </c>
      <c r="L2462" s="73">
        <f t="shared" si="2"/>
        <v>1.8</v>
      </c>
      <c r="M2462" s="73">
        <f t="shared" si="3"/>
        <v>2.9169242</v>
      </c>
      <c r="N2462" s="73" t="s">
        <v>1502</v>
      </c>
      <c r="O2462" s="73">
        <v>40.3</v>
      </c>
      <c r="P2462" s="73">
        <v>49.1</v>
      </c>
      <c r="Q2462" s="73">
        <v>50.9</v>
      </c>
      <c r="R2462" s="73">
        <v>57.4</v>
      </c>
      <c r="S2462" s="73">
        <v>2.98</v>
      </c>
      <c r="T2462" s="73">
        <v>58106.0</v>
      </c>
      <c r="U2462" s="73">
        <v>26.8</v>
      </c>
      <c r="V2462" s="73">
        <v>80.2</v>
      </c>
      <c r="W2462" s="73">
        <v>183978.0</v>
      </c>
      <c r="X2462" s="73">
        <v>885.0</v>
      </c>
      <c r="Y2462" s="73">
        <v>18.2</v>
      </c>
      <c r="Z2462" s="73">
        <v>65.8</v>
      </c>
      <c r="AA2462" s="73">
        <v>5329.0</v>
      </c>
      <c r="AB2462" s="73">
        <v>5.8</v>
      </c>
      <c r="AC2462" s="75">
        <v>45352.0</v>
      </c>
      <c r="AD2462" s="73">
        <v>89.7</v>
      </c>
      <c r="AE2462" s="73">
        <v>0.0</v>
      </c>
      <c r="AF2462" s="73">
        <v>0.4</v>
      </c>
      <c r="AG2462" s="73">
        <v>1.6</v>
      </c>
      <c r="AH2462" s="73">
        <v>0.1</v>
      </c>
      <c r="AI2462" s="73">
        <v>1.4</v>
      </c>
      <c r="AJ2462" s="73">
        <v>6.9</v>
      </c>
      <c r="AK2462" s="73" t="s">
        <v>7016</v>
      </c>
    </row>
    <row r="2463">
      <c r="A2463" s="73" t="s">
        <v>7017</v>
      </c>
      <c r="B2463" s="74" t="s">
        <v>7017</v>
      </c>
      <c r="C2463" s="73" t="s">
        <v>7018</v>
      </c>
      <c r="D2463" s="73">
        <v>29173.0</v>
      </c>
      <c r="E2463" s="73" t="s">
        <v>1547</v>
      </c>
      <c r="F2463" s="73" t="s">
        <v>1548</v>
      </c>
      <c r="G2463" s="73">
        <v>39.5277</v>
      </c>
      <c r="H2463" s="73">
        <v>-91.522</v>
      </c>
      <c r="I2463" s="73">
        <v>10356.0</v>
      </c>
      <c r="J2463" s="73">
        <v>8.51</v>
      </c>
      <c r="K2463" s="73">
        <f t="shared" si="1"/>
        <v>0.9708093601</v>
      </c>
      <c r="L2463" s="73">
        <f t="shared" si="2"/>
        <v>1.8</v>
      </c>
      <c r="M2463" s="73">
        <f t="shared" si="3"/>
        <v>2.9431039</v>
      </c>
      <c r="N2463" s="73" t="s">
        <v>1373</v>
      </c>
      <c r="O2463" s="73">
        <v>45.5</v>
      </c>
      <c r="P2463" s="73">
        <v>51.2</v>
      </c>
      <c r="Q2463" s="73">
        <v>48.8</v>
      </c>
      <c r="R2463" s="73">
        <v>58.6</v>
      </c>
      <c r="S2463" s="73">
        <v>3.03</v>
      </c>
      <c r="T2463" s="73">
        <v>62615.0</v>
      </c>
      <c r="U2463" s="73">
        <v>25.4</v>
      </c>
      <c r="V2463" s="73">
        <v>87.0</v>
      </c>
      <c r="W2463" s="73">
        <v>138384.0</v>
      </c>
      <c r="X2463" s="73">
        <v>777.0</v>
      </c>
      <c r="Y2463" s="73">
        <v>15.8</v>
      </c>
      <c r="Z2463" s="73">
        <v>57.8</v>
      </c>
      <c r="AA2463" s="73">
        <v>5354.0</v>
      </c>
      <c r="AB2463" s="73">
        <v>5.3</v>
      </c>
      <c r="AC2463" s="75">
        <v>45352.0</v>
      </c>
      <c r="AD2463" s="73">
        <v>94.0</v>
      </c>
      <c r="AE2463" s="73">
        <v>1.8</v>
      </c>
      <c r="AF2463" s="73">
        <v>0.1</v>
      </c>
      <c r="AG2463" s="73">
        <v>0.0</v>
      </c>
      <c r="AH2463" s="73">
        <v>0.0</v>
      </c>
      <c r="AI2463" s="73">
        <v>1.0</v>
      </c>
      <c r="AJ2463" s="73">
        <v>3.1</v>
      </c>
      <c r="AK2463" s="73" t="s">
        <v>7019</v>
      </c>
    </row>
    <row r="2464">
      <c r="A2464" s="73" t="s">
        <v>7020</v>
      </c>
      <c r="B2464" s="74" t="s">
        <v>7020</v>
      </c>
      <c r="C2464" s="73" t="s">
        <v>7021</v>
      </c>
      <c r="D2464" s="73">
        <v>1037.0</v>
      </c>
      <c r="E2464" s="73" t="s">
        <v>1706</v>
      </c>
      <c r="F2464" s="73" t="s">
        <v>1707</v>
      </c>
      <c r="G2464" s="73">
        <v>32.9362</v>
      </c>
      <c r="H2464" s="73">
        <v>-86.2477</v>
      </c>
      <c r="I2464" s="73">
        <v>10329.0</v>
      </c>
      <c r="J2464" s="73">
        <v>6.13</v>
      </c>
      <c r="K2464" s="73">
        <f t="shared" si="1"/>
        <v>0.9697424836</v>
      </c>
      <c r="L2464" s="73">
        <f t="shared" si="2"/>
        <v>1.8</v>
      </c>
      <c r="M2464" s="73">
        <f t="shared" si="3"/>
        <v>2.9338457</v>
      </c>
      <c r="N2464" s="73" t="s">
        <v>1373</v>
      </c>
      <c r="O2464" s="73">
        <v>50.2</v>
      </c>
      <c r="P2464" s="73">
        <v>51.4</v>
      </c>
      <c r="Q2464" s="73">
        <v>48.6</v>
      </c>
      <c r="R2464" s="73">
        <v>47.3</v>
      </c>
      <c r="S2464" s="73">
        <v>3.07</v>
      </c>
      <c r="T2464" s="73">
        <v>52279.0</v>
      </c>
      <c r="U2464" s="73">
        <v>21.6</v>
      </c>
      <c r="V2464" s="73">
        <v>81.2</v>
      </c>
      <c r="W2464" s="73">
        <v>108790.0</v>
      </c>
      <c r="X2464" s="73">
        <v>632.0</v>
      </c>
      <c r="Y2464" s="73">
        <v>10.7</v>
      </c>
      <c r="Z2464" s="73">
        <v>46.4</v>
      </c>
      <c r="AA2464" s="73">
        <v>4549.0</v>
      </c>
      <c r="AB2464" s="73">
        <v>4.4</v>
      </c>
      <c r="AC2464" s="75">
        <v>45352.0</v>
      </c>
      <c r="AD2464" s="73">
        <v>66.4</v>
      </c>
      <c r="AE2464" s="73">
        <v>30.2</v>
      </c>
      <c r="AF2464" s="73">
        <v>0.0</v>
      </c>
      <c r="AG2464" s="73">
        <v>0.1</v>
      </c>
      <c r="AH2464" s="73">
        <v>0.0</v>
      </c>
      <c r="AI2464" s="73">
        <v>0.7</v>
      </c>
      <c r="AJ2464" s="73">
        <v>2.6</v>
      </c>
      <c r="AK2464" s="73" t="s">
        <v>7022</v>
      </c>
    </row>
    <row r="2465">
      <c r="A2465" s="73" t="s">
        <v>7023</v>
      </c>
      <c r="B2465" s="74" t="s">
        <v>7023</v>
      </c>
      <c r="C2465" s="73" t="s">
        <v>7024</v>
      </c>
      <c r="D2465" s="73">
        <v>1011.0</v>
      </c>
      <c r="E2465" s="73" t="s">
        <v>1706</v>
      </c>
      <c r="F2465" s="73" t="s">
        <v>1707</v>
      </c>
      <c r="G2465" s="73">
        <v>32.1005</v>
      </c>
      <c r="H2465" s="73">
        <v>-85.7157</v>
      </c>
      <c r="I2465" s="73">
        <v>10328.0</v>
      </c>
      <c r="J2465" s="73">
        <v>6.4</v>
      </c>
      <c r="K2465" s="73">
        <f t="shared" si="1"/>
        <v>0.9698634568</v>
      </c>
      <c r="L2465" s="73">
        <f t="shared" si="2"/>
        <v>1.8</v>
      </c>
      <c r="M2465" s="73">
        <f t="shared" si="3"/>
        <v>2.934896</v>
      </c>
      <c r="N2465" s="73" t="s">
        <v>1373</v>
      </c>
      <c r="O2465" s="73">
        <v>39.2</v>
      </c>
      <c r="P2465" s="73">
        <v>53.7</v>
      </c>
      <c r="Q2465" s="73">
        <v>46.3</v>
      </c>
      <c r="R2465" s="73">
        <v>33.9</v>
      </c>
      <c r="S2465" s="73">
        <v>3.55</v>
      </c>
      <c r="T2465" s="73">
        <v>36136.0</v>
      </c>
      <c r="U2465" s="73">
        <v>15.9</v>
      </c>
      <c r="V2465" s="73">
        <v>64.7</v>
      </c>
      <c r="W2465" s="73">
        <v>89388.0</v>
      </c>
      <c r="X2465" s="73">
        <v>619.0</v>
      </c>
      <c r="Y2465" s="73">
        <v>9.4</v>
      </c>
      <c r="Z2465" s="73">
        <v>46.4</v>
      </c>
      <c r="AA2465" s="73">
        <v>4435.0</v>
      </c>
      <c r="AB2465" s="73">
        <v>3.7</v>
      </c>
      <c r="AC2465" s="75">
        <v>45352.0</v>
      </c>
      <c r="AD2465" s="73">
        <v>23.2</v>
      </c>
      <c r="AE2465" s="73">
        <v>68.9</v>
      </c>
      <c r="AF2465" s="73">
        <v>0.4</v>
      </c>
      <c r="AG2465" s="73">
        <v>0.0</v>
      </c>
      <c r="AH2465" s="73">
        <v>0.0</v>
      </c>
      <c r="AI2465" s="73">
        <v>5.5</v>
      </c>
      <c r="AJ2465" s="73">
        <v>2.0</v>
      </c>
      <c r="AK2465" s="73" t="s">
        <v>7025</v>
      </c>
    </row>
    <row r="2466">
      <c r="A2466" s="73" t="s">
        <v>7026</v>
      </c>
      <c r="B2466" s="74" t="s">
        <v>7026</v>
      </c>
      <c r="C2466" s="73" t="s">
        <v>7027</v>
      </c>
      <c r="D2466" s="73">
        <v>21169.0</v>
      </c>
      <c r="E2466" s="73" t="s">
        <v>1656</v>
      </c>
      <c r="F2466" s="73" t="s">
        <v>1657</v>
      </c>
      <c r="G2466" s="73">
        <v>36.9905</v>
      </c>
      <c r="H2466" s="73">
        <v>-85.6292</v>
      </c>
      <c r="I2466" s="73">
        <v>10313.0</v>
      </c>
      <c r="J2466" s="73">
        <v>13.75</v>
      </c>
      <c r="K2466" s="73">
        <f t="shared" si="1"/>
        <v>0.9731624202</v>
      </c>
      <c r="L2466" s="73">
        <f t="shared" si="2"/>
        <v>1.8</v>
      </c>
      <c r="M2466" s="73">
        <f t="shared" si="3"/>
        <v>2.9634875</v>
      </c>
      <c r="N2466" s="73" t="s">
        <v>1373</v>
      </c>
      <c r="O2466" s="73">
        <v>42.6</v>
      </c>
      <c r="P2466" s="73">
        <v>49.7</v>
      </c>
      <c r="Q2466" s="73">
        <v>50.3</v>
      </c>
      <c r="R2466" s="73">
        <v>57.2</v>
      </c>
      <c r="S2466" s="73">
        <v>2.91</v>
      </c>
      <c r="T2466" s="73">
        <v>46932.0</v>
      </c>
      <c r="U2466" s="73">
        <v>17.3</v>
      </c>
      <c r="V2466" s="73">
        <v>77.8</v>
      </c>
      <c r="W2466" s="73">
        <v>97618.0</v>
      </c>
      <c r="X2466" s="73">
        <v>585.0</v>
      </c>
      <c r="Y2466" s="73">
        <v>14.1</v>
      </c>
      <c r="Z2466" s="73">
        <v>55.6</v>
      </c>
      <c r="AA2466" s="73">
        <v>3966.0</v>
      </c>
      <c r="AB2466" s="73">
        <v>4.8</v>
      </c>
      <c r="AC2466" s="75">
        <v>45352.0</v>
      </c>
      <c r="AD2466" s="73">
        <v>95.0</v>
      </c>
      <c r="AE2466" s="73">
        <v>1.9</v>
      </c>
      <c r="AF2466" s="73">
        <v>0.1</v>
      </c>
      <c r="AG2466" s="73">
        <v>0.3</v>
      </c>
      <c r="AH2466" s="73">
        <v>0.0</v>
      </c>
      <c r="AI2466" s="73">
        <v>1.1</v>
      </c>
      <c r="AJ2466" s="73">
        <v>1.6</v>
      </c>
      <c r="AK2466" s="73" t="s">
        <v>7028</v>
      </c>
    </row>
    <row r="2467">
      <c r="A2467" s="73" t="s">
        <v>2227</v>
      </c>
      <c r="B2467" s="74" t="s">
        <v>2227</v>
      </c>
      <c r="C2467" s="73" t="s">
        <v>2228</v>
      </c>
      <c r="D2467" s="73">
        <v>48077.0</v>
      </c>
      <c r="E2467" s="73" t="s">
        <v>1377</v>
      </c>
      <c r="F2467" s="73" t="s">
        <v>1378</v>
      </c>
      <c r="G2467" s="73">
        <v>33.7855</v>
      </c>
      <c r="H2467" s="73">
        <v>-98.2085</v>
      </c>
      <c r="I2467" s="73">
        <v>10290.0</v>
      </c>
      <c r="J2467" s="73">
        <v>3.65</v>
      </c>
      <c r="K2467" s="73">
        <f t="shared" si="1"/>
        <v>0.9686320278</v>
      </c>
      <c r="L2467" s="73">
        <f t="shared" si="2"/>
        <v>1.8</v>
      </c>
      <c r="M2467" s="73">
        <f t="shared" si="3"/>
        <v>2.9241985</v>
      </c>
      <c r="N2467" s="73" t="s">
        <v>1373</v>
      </c>
      <c r="O2467" s="73">
        <v>46.8</v>
      </c>
      <c r="P2467" s="73">
        <v>50.3</v>
      </c>
      <c r="Q2467" s="73">
        <v>49.7</v>
      </c>
      <c r="R2467" s="73">
        <v>61.5</v>
      </c>
      <c r="S2467" s="73">
        <v>2.9</v>
      </c>
      <c r="T2467" s="73">
        <v>75227.0</v>
      </c>
      <c r="U2467" s="73">
        <v>34.7</v>
      </c>
      <c r="V2467" s="73">
        <v>81.4</v>
      </c>
      <c r="W2467" s="73">
        <v>130857.0</v>
      </c>
      <c r="X2467" s="73">
        <v>787.0</v>
      </c>
      <c r="Y2467" s="73">
        <v>23.2</v>
      </c>
      <c r="Z2467" s="73">
        <v>57.9</v>
      </c>
      <c r="AA2467" s="73">
        <v>4904.0</v>
      </c>
      <c r="AB2467" s="73">
        <v>1.8</v>
      </c>
      <c r="AC2467" s="75">
        <v>45352.0</v>
      </c>
      <c r="AD2467" s="73">
        <v>91.9</v>
      </c>
      <c r="AE2467" s="73">
        <v>0.3</v>
      </c>
      <c r="AF2467" s="73">
        <v>0.9</v>
      </c>
      <c r="AG2467" s="73">
        <v>1.2</v>
      </c>
      <c r="AH2467" s="73">
        <v>0.1</v>
      </c>
      <c r="AI2467" s="73">
        <v>0.3</v>
      </c>
      <c r="AJ2467" s="73">
        <v>5.3</v>
      </c>
      <c r="AK2467" s="73" t="s">
        <v>7029</v>
      </c>
    </row>
    <row r="2468">
      <c r="A2468" s="73" t="s">
        <v>1528</v>
      </c>
      <c r="B2468" s="74" t="s">
        <v>1528</v>
      </c>
      <c r="C2468" s="73" t="s">
        <v>1529</v>
      </c>
      <c r="D2468" s="73">
        <v>19137.0</v>
      </c>
      <c r="E2468" s="73" t="s">
        <v>1844</v>
      </c>
      <c r="F2468" s="73" t="s">
        <v>1845</v>
      </c>
      <c r="G2468" s="73">
        <v>41.0301</v>
      </c>
      <c r="H2468" s="73">
        <v>-95.1564</v>
      </c>
      <c r="I2468" s="73">
        <v>10285.0</v>
      </c>
      <c r="J2468" s="73">
        <v>9.36</v>
      </c>
      <c r="K2468" s="73">
        <f t="shared" si="1"/>
        <v>0.9711906718</v>
      </c>
      <c r="L2468" s="73">
        <f t="shared" si="2"/>
        <v>1.8</v>
      </c>
      <c r="M2468" s="73">
        <f t="shared" si="3"/>
        <v>2.9464104</v>
      </c>
      <c r="N2468" s="73" t="s">
        <v>1373</v>
      </c>
      <c r="O2468" s="73">
        <v>43.3</v>
      </c>
      <c r="P2468" s="73">
        <v>48.4</v>
      </c>
      <c r="Q2468" s="73">
        <v>51.6</v>
      </c>
      <c r="R2468" s="73">
        <v>51.6</v>
      </c>
      <c r="S2468" s="73">
        <v>2.74</v>
      </c>
      <c r="T2468" s="73">
        <v>61261.0</v>
      </c>
      <c r="U2468" s="73">
        <v>26.0</v>
      </c>
      <c r="V2468" s="73">
        <v>70.9</v>
      </c>
      <c r="W2468" s="73">
        <v>100017.0</v>
      </c>
      <c r="X2468" s="73">
        <v>718.0</v>
      </c>
      <c r="Y2468" s="73">
        <v>18.6</v>
      </c>
      <c r="Z2468" s="73">
        <v>60.7</v>
      </c>
      <c r="AA2468" s="73">
        <v>4947.0</v>
      </c>
      <c r="AB2468" s="73">
        <v>4.5</v>
      </c>
      <c r="AC2468" s="75">
        <v>45352.0</v>
      </c>
      <c r="AD2468" s="73">
        <v>92.7</v>
      </c>
      <c r="AE2468" s="73">
        <v>0.4</v>
      </c>
      <c r="AF2468" s="73">
        <v>0.3</v>
      </c>
      <c r="AG2468" s="73">
        <v>1.9</v>
      </c>
      <c r="AH2468" s="73">
        <v>0.2</v>
      </c>
      <c r="AI2468" s="73">
        <v>1.1</v>
      </c>
      <c r="AJ2468" s="73">
        <v>3.3</v>
      </c>
      <c r="AK2468" s="73" t="s">
        <v>7030</v>
      </c>
    </row>
    <row r="2469">
      <c r="A2469" s="73" t="s">
        <v>7031</v>
      </c>
      <c r="B2469" s="74" t="s">
        <v>7031</v>
      </c>
      <c r="C2469" s="73" t="s">
        <v>7032</v>
      </c>
      <c r="D2469" s="73">
        <v>28103.0</v>
      </c>
      <c r="E2469" s="73" t="s">
        <v>2308</v>
      </c>
      <c r="F2469" s="73" t="s">
        <v>2309</v>
      </c>
      <c r="G2469" s="73">
        <v>33.1102</v>
      </c>
      <c r="H2469" s="73">
        <v>-88.5698</v>
      </c>
      <c r="I2469" s="73">
        <v>10261.0</v>
      </c>
      <c r="J2469" s="73">
        <v>5.7</v>
      </c>
      <c r="K2469" s="73">
        <f t="shared" si="1"/>
        <v>0.9695498537</v>
      </c>
      <c r="L2469" s="73">
        <f t="shared" si="2"/>
        <v>1.8</v>
      </c>
      <c r="M2469" s="73">
        <f t="shared" si="3"/>
        <v>2.932173</v>
      </c>
      <c r="N2469" s="73" t="s">
        <v>1373</v>
      </c>
      <c r="O2469" s="73">
        <v>40.4</v>
      </c>
      <c r="P2469" s="73">
        <v>46.0</v>
      </c>
      <c r="Q2469" s="73">
        <v>54.0</v>
      </c>
      <c r="R2469" s="73">
        <v>38.2</v>
      </c>
      <c r="S2469" s="73">
        <v>3.47</v>
      </c>
      <c r="T2469" s="73">
        <v>42298.0</v>
      </c>
      <c r="U2469" s="73">
        <v>12.5</v>
      </c>
      <c r="V2469" s="73">
        <v>74.6</v>
      </c>
      <c r="W2469" s="73">
        <v>75951.0</v>
      </c>
      <c r="X2469" s="73">
        <v>582.0</v>
      </c>
      <c r="Y2469" s="73">
        <v>13.3</v>
      </c>
      <c r="Z2469" s="73">
        <v>53.5</v>
      </c>
      <c r="AA2469" s="73">
        <v>3284.0</v>
      </c>
      <c r="AB2469" s="73">
        <v>9.3</v>
      </c>
      <c r="AC2469" s="75">
        <v>45352.0</v>
      </c>
      <c r="AD2469" s="73">
        <v>25.7</v>
      </c>
      <c r="AE2469" s="73">
        <v>73.6</v>
      </c>
      <c r="AF2469" s="73">
        <v>0.0</v>
      </c>
      <c r="AG2469" s="73">
        <v>0.4</v>
      </c>
      <c r="AH2469" s="73">
        <v>0.0</v>
      </c>
      <c r="AI2469" s="73">
        <v>0.2</v>
      </c>
      <c r="AJ2469" s="73">
        <v>0.2</v>
      </c>
      <c r="AK2469" s="73" t="s">
        <v>7033</v>
      </c>
    </row>
    <row r="2470">
      <c r="A2470" s="73" t="s">
        <v>7034</v>
      </c>
      <c r="B2470" s="74" t="s">
        <v>7034</v>
      </c>
      <c r="C2470" s="73" t="s">
        <v>7035</v>
      </c>
      <c r="D2470" s="73">
        <v>46109.0</v>
      </c>
      <c r="E2470" s="73" t="s">
        <v>2395</v>
      </c>
      <c r="F2470" s="73" t="s">
        <v>2396</v>
      </c>
      <c r="G2470" s="73">
        <v>45.6296</v>
      </c>
      <c r="H2470" s="73">
        <v>-96.9461</v>
      </c>
      <c r="I2470" s="73">
        <v>10242.0</v>
      </c>
      <c r="J2470" s="73">
        <v>3.59</v>
      </c>
      <c r="K2470" s="73">
        <f t="shared" si="1"/>
        <v>0.9686051776</v>
      </c>
      <c r="L2470" s="73">
        <f t="shared" si="2"/>
        <v>1.8</v>
      </c>
      <c r="M2470" s="73">
        <f t="shared" si="3"/>
        <v>2.9239651</v>
      </c>
      <c r="N2470" s="73" t="s">
        <v>1373</v>
      </c>
      <c r="O2470" s="73">
        <v>37.0</v>
      </c>
      <c r="P2470" s="73">
        <v>51.5</v>
      </c>
      <c r="Q2470" s="73">
        <v>48.5</v>
      </c>
      <c r="R2470" s="73">
        <v>47.1</v>
      </c>
      <c r="S2470" s="73">
        <v>3.38</v>
      </c>
      <c r="T2470" s="73">
        <v>59022.0</v>
      </c>
      <c r="U2470" s="73">
        <v>25.2</v>
      </c>
      <c r="V2470" s="73">
        <v>67.9</v>
      </c>
      <c r="W2470" s="73">
        <v>129044.0</v>
      </c>
      <c r="X2470" s="73">
        <v>596.0</v>
      </c>
      <c r="Y2470" s="73">
        <v>16.5</v>
      </c>
      <c r="Z2470" s="73">
        <v>60.5</v>
      </c>
      <c r="AA2470" s="73">
        <v>4850.0</v>
      </c>
      <c r="AB2470" s="73">
        <v>5.2</v>
      </c>
      <c r="AC2470" s="75">
        <v>45352.0</v>
      </c>
      <c r="AD2470" s="73">
        <v>55.5</v>
      </c>
      <c r="AE2470" s="73">
        <v>0.5</v>
      </c>
      <c r="AF2470" s="73">
        <v>0.1</v>
      </c>
      <c r="AG2470" s="73">
        <v>40.2</v>
      </c>
      <c r="AH2470" s="73">
        <v>0.0</v>
      </c>
      <c r="AI2470" s="73">
        <v>0.4</v>
      </c>
      <c r="AJ2470" s="73">
        <v>3.3</v>
      </c>
      <c r="AK2470" s="73" t="s">
        <v>7036</v>
      </c>
    </row>
    <row r="2471">
      <c r="A2471" s="73" t="s">
        <v>7037</v>
      </c>
      <c r="B2471" s="74" t="s">
        <v>7037</v>
      </c>
      <c r="C2471" s="73" t="s">
        <v>7038</v>
      </c>
      <c r="D2471" s="73">
        <v>26001.0</v>
      </c>
      <c r="E2471" s="73" t="s">
        <v>1439</v>
      </c>
      <c r="F2471" s="73" t="s">
        <v>1440</v>
      </c>
      <c r="G2471" s="73">
        <v>44.6854</v>
      </c>
      <c r="H2471" s="73">
        <v>-83.5938</v>
      </c>
      <c r="I2471" s="73">
        <v>10238.0</v>
      </c>
      <c r="J2471" s="73">
        <v>5.86</v>
      </c>
      <c r="K2471" s="73">
        <f t="shared" si="1"/>
        <v>0.9696215255</v>
      </c>
      <c r="L2471" s="73">
        <f t="shared" si="2"/>
        <v>1.8</v>
      </c>
      <c r="M2471" s="73">
        <f t="shared" si="3"/>
        <v>2.9327954</v>
      </c>
      <c r="N2471" s="73" t="s">
        <v>1441</v>
      </c>
      <c r="O2471" s="73">
        <v>59.3</v>
      </c>
      <c r="P2471" s="73">
        <v>50.8</v>
      </c>
      <c r="Q2471" s="73">
        <v>49.2</v>
      </c>
      <c r="R2471" s="73">
        <v>57.1</v>
      </c>
      <c r="S2471" s="73">
        <v>2.59</v>
      </c>
      <c r="T2471" s="73">
        <v>50295.0</v>
      </c>
      <c r="U2471" s="73">
        <v>17.9</v>
      </c>
      <c r="V2471" s="73">
        <v>89.7</v>
      </c>
      <c r="W2471" s="73">
        <v>147989.0</v>
      </c>
      <c r="X2471" s="73">
        <v>801.0</v>
      </c>
      <c r="Y2471" s="73">
        <v>19.9</v>
      </c>
      <c r="Z2471" s="73">
        <v>41.6</v>
      </c>
      <c r="AA2471" s="73">
        <v>3633.0</v>
      </c>
      <c r="AB2471" s="73">
        <v>6.3</v>
      </c>
      <c r="AC2471" s="75">
        <v>45352.0</v>
      </c>
      <c r="AD2471" s="73">
        <v>94.7</v>
      </c>
      <c r="AE2471" s="73">
        <v>0.4</v>
      </c>
      <c r="AF2471" s="73">
        <v>0.3</v>
      </c>
      <c r="AG2471" s="73">
        <v>0.4</v>
      </c>
      <c r="AH2471" s="73">
        <v>0.0</v>
      </c>
      <c r="AI2471" s="73">
        <v>0.7</v>
      </c>
      <c r="AJ2471" s="73">
        <v>3.5</v>
      </c>
      <c r="AK2471" s="73" t="s">
        <v>7039</v>
      </c>
    </row>
    <row r="2472">
      <c r="A2472" s="73" t="s">
        <v>7040</v>
      </c>
      <c r="B2472" s="74" t="s">
        <v>7040</v>
      </c>
      <c r="C2472" s="73" t="s">
        <v>7041</v>
      </c>
      <c r="D2472" s="73">
        <v>5017.0</v>
      </c>
      <c r="E2472" s="73" t="s">
        <v>1956</v>
      </c>
      <c r="F2472" s="73" t="s">
        <v>1957</v>
      </c>
      <c r="G2472" s="73">
        <v>33.267</v>
      </c>
      <c r="H2472" s="73">
        <v>-91.2937</v>
      </c>
      <c r="I2472" s="73">
        <v>10234.0</v>
      </c>
      <c r="J2472" s="73">
        <v>6.2</v>
      </c>
      <c r="K2472" s="73">
        <f t="shared" si="1"/>
        <v>0.9697738456</v>
      </c>
      <c r="L2472" s="73">
        <f t="shared" si="2"/>
        <v>1.8</v>
      </c>
      <c r="M2472" s="73">
        <f t="shared" si="3"/>
        <v>2.934118</v>
      </c>
      <c r="N2472" s="73" t="s">
        <v>1373</v>
      </c>
      <c r="O2472" s="73">
        <v>43.2</v>
      </c>
      <c r="P2472" s="73">
        <v>50.3</v>
      </c>
      <c r="Q2472" s="73">
        <v>49.7</v>
      </c>
      <c r="R2472" s="73">
        <v>40.1</v>
      </c>
      <c r="S2472" s="73">
        <v>3.19</v>
      </c>
      <c r="T2472" s="73">
        <v>36593.0</v>
      </c>
      <c r="U2472" s="73">
        <v>14.1</v>
      </c>
      <c r="V2472" s="73">
        <v>67.9</v>
      </c>
      <c r="W2472" s="73">
        <v>87261.0</v>
      </c>
      <c r="X2472" s="73">
        <v>536.0</v>
      </c>
      <c r="Y2472" s="73">
        <v>17.6</v>
      </c>
      <c r="Z2472" s="73">
        <v>45.1</v>
      </c>
      <c r="AA2472" s="73">
        <v>2842.0</v>
      </c>
      <c r="AB2472" s="73">
        <v>10.9</v>
      </c>
      <c r="AC2472" s="75">
        <v>45352.0</v>
      </c>
      <c r="AD2472" s="73">
        <v>42.4</v>
      </c>
      <c r="AE2472" s="73">
        <v>53.6</v>
      </c>
      <c r="AF2472" s="73">
        <v>0.3</v>
      </c>
      <c r="AG2472" s="73">
        <v>0.0</v>
      </c>
      <c r="AH2472" s="73">
        <v>0.0</v>
      </c>
      <c r="AI2472" s="73">
        <v>0.6</v>
      </c>
      <c r="AJ2472" s="73">
        <v>3.1</v>
      </c>
      <c r="AK2472" s="73" t="s">
        <v>7042</v>
      </c>
    </row>
    <row r="2473">
      <c r="A2473" s="73" t="s">
        <v>7043</v>
      </c>
      <c r="B2473" s="74" t="s">
        <v>7043</v>
      </c>
      <c r="C2473" s="73" t="s">
        <v>7044</v>
      </c>
      <c r="D2473" s="73">
        <v>20131.0</v>
      </c>
      <c r="E2473" s="73" t="s">
        <v>1745</v>
      </c>
      <c r="F2473" s="73" t="s">
        <v>1746</v>
      </c>
      <c r="G2473" s="73">
        <v>39.7834</v>
      </c>
      <c r="H2473" s="73">
        <v>-96.0141</v>
      </c>
      <c r="I2473" s="73">
        <v>10219.0</v>
      </c>
      <c r="J2473" s="73">
        <v>5.5</v>
      </c>
      <c r="K2473" s="73">
        <f t="shared" si="1"/>
        <v>0.9694602715</v>
      </c>
      <c r="L2473" s="73">
        <f t="shared" si="2"/>
        <v>1.8</v>
      </c>
      <c r="M2473" s="73">
        <f t="shared" si="3"/>
        <v>2.931395</v>
      </c>
      <c r="N2473" s="73" t="s">
        <v>1373</v>
      </c>
      <c r="O2473" s="73">
        <v>40.0</v>
      </c>
      <c r="P2473" s="73">
        <v>51.1</v>
      </c>
      <c r="Q2473" s="73">
        <v>48.9</v>
      </c>
      <c r="R2473" s="73">
        <v>57.3</v>
      </c>
      <c r="S2473" s="73">
        <v>3.06</v>
      </c>
      <c r="T2473" s="73">
        <v>72788.0</v>
      </c>
      <c r="U2473" s="73">
        <v>35.0</v>
      </c>
      <c r="V2473" s="73">
        <v>77.0</v>
      </c>
      <c r="W2473" s="73">
        <v>173301.0</v>
      </c>
      <c r="X2473" s="73">
        <v>780.0</v>
      </c>
      <c r="Y2473" s="73">
        <v>28.3</v>
      </c>
      <c r="Z2473" s="73">
        <v>67.2</v>
      </c>
      <c r="AA2473" s="73">
        <v>5820.0</v>
      </c>
      <c r="AB2473" s="73">
        <v>1.7</v>
      </c>
      <c r="AC2473" s="75">
        <v>45352.0</v>
      </c>
      <c r="AD2473" s="73">
        <v>95.3</v>
      </c>
      <c r="AE2473" s="73">
        <v>0.5</v>
      </c>
      <c r="AF2473" s="73">
        <v>0.2</v>
      </c>
      <c r="AG2473" s="73">
        <v>0.5</v>
      </c>
      <c r="AH2473" s="73">
        <v>0.0</v>
      </c>
      <c r="AI2473" s="73">
        <v>0.3</v>
      </c>
      <c r="AJ2473" s="73">
        <v>3.2</v>
      </c>
      <c r="AK2473" s="73" t="s">
        <v>7045</v>
      </c>
    </row>
    <row r="2474">
      <c r="A2474" s="73" t="s">
        <v>3772</v>
      </c>
      <c r="B2474" s="74" t="s">
        <v>3772</v>
      </c>
      <c r="C2474" s="73" t="s">
        <v>3773</v>
      </c>
      <c r="D2474" s="73">
        <v>5109.0</v>
      </c>
      <c r="E2474" s="73" t="s">
        <v>1956</v>
      </c>
      <c r="F2474" s="73" t="s">
        <v>1957</v>
      </c>
      <c r="G2474" s="73">
        <v>34.1635</v>
      </c>
      <c r="H2474" s="73">
        <v>-93.6564</v>
      </c>
      <c r="I2474" s="73">
        <v>10205.0</v>
      </c>
      <c r="J2474" s="73">
        <v>6.56</v>
      </c>
      <c r="K2474" s="73">
        <f t="shared" si="1"/>
        <v>0.9699351518</v>
      </c>
      <c r="L2474" s="73">
        <f t="shared" si="2"/>
        <v>1.8</v>
      </c>
      <c r="M2474" s="73">
        <f t="shared" si="3"/>
        <v>2.9355184</v>
      </c>
      <c r="N2474" s="73" t="s">
        <v>1373</v>
      </c>
      <c r="O2474" s="73">
        <v>43.3</v>
      </c>
      <c r="P2474" s="73">
        <v>49.1</v>
      </c>
      <c r="Q2474" s="73">
        <v>50.9</v>
      </c>
      <c r="R2474" s="73">
        <v>56.8</v>
      </c>
      <c r="S2474" s="73">
        <v>3.09</v>
      </c>
      <c r="T2474" s="73">
        <v>49248.0</v>
      </c>
      <c r="U2474" s="73">
        <v>18.4</v>
      </c>
      <c r="V2474" s="73">
        <v>75.4</v>
      </c>
      <c r="W2474" s="73">
        <v>105379.0</v>
      </c>
      <c r="X2474" s="73">
        <v>657.0</v>
      </c>
      <c r="Y2474" s="73">
        <v>18.5</v>
      </c>
      <c r="Z2474" s="73">
        <v>53.1</v>
      </c>
      <c r="AA2474" s="73">
        <v>4065.0</v>
      </c>
      <c r="AB2474" s="73">
        <v>3.1</v>
      </c>
      <c r="AC2474" s="75">
        <v>45352.0</v>
      </c>
      <c r="AD2474" s="73">
        <v>88.7</v>
      </c>
      <c r="AE2474" s="73">
        <v>4.2</v>
      </c>
      <c r="AF2474" s="73">
        <v>0.3</v>
      </c>
      <c r="AG2474" s="73">
        <v>0.1</v>
      </c>
      <c r="AH2474" s="73">
        <v>0.0</v>
      </c>
      <c r="AI2474" s="73">
        <v>2.5</v>
      </c>
      <c r="AJ2474" s="73">
        <v>4.3</v>
      </c>
      <c r="AK2474" s="73" t="s">
        <v>7046</v>
      </c>
    </row>
    <row r="2475">
      <c r="A2475" s="73" t="s">
        <v>7047</v>
      </c>
      <c r="B2475" s="74" t="s">
        <v>7047</v>
      </c>
      <c r="C2475" s="73" t="s">
        <v>7048</v>
      </c>
      <c r="D2475" s="73">
        <v>40085.0</v>
      </c>
      <c r="E2475" s="73" t="s">
        <v>1648</v>
      </c>
      <c r="F2475" s="73" t="s">
        <v>1646</v>
      </c>
      <c r="G2475" s="73">
        <v>33.9499</v>
      </c>
      <c r="H2475" s="73">
        <v>-97.2441</v>
      </c>
      <c r="I2475" s="73">
        <v>10158.0</v>
      </c>
      <c r="J2475" s="73">
        <v>7.63</v>
      </c>
      <c r="K2475" s="73">
        <f t="shared" si="1"/>
        <v>0.9704147481</v>
      </c>
      <c r="L2475" s="73">
        <f t="shared" si="2"/>
        <v>1.8</v>
      </c>
      <c r="M2475" s="73">
        <f t="shared" si="3"/>
        <v>2.9396807</v>
      </c>
      <c r="N2475" s="73" t="s">
        <v>1373</v>
      </c>
      <c r="O2475" s="73">
        <v>39.0</v>
      </c>
      <c r="P2475" s="73">
        <v>50.6</v>
      </c>
      <c r="Q2475" s="73">
        <v>49.4</v>
      </c>
      <c r="R2475" s="73">
        <v>52.7</v>
      </c>
      <c r="S2475" s="73">
        <v>3.35</v>
      </c>
      <c r="T2475" s="73">
        <v>60758.0</v>
      </c>
      <c r="U2475" s="73">
        <v>24.7</v>
      </c>
      <c r="V2475" s="73">
        <v>71.5</v>
      </c>
      <c r="W2475" s="73">
        <v>150627.0</v>
      </c>
      <c r="X2475" s="73">
        <v>812.0</v>
      </c>
      <c r="Y2475" s="73">
        <v>15.2</v>
      </c>
      <c r="Z2475" s="73">
        <v>58.3</v>
      </c>
      <c r="AA2475" s="73">
        <v>6195.0</v>
      </c>
      <c r="AB2475" s="73">
        <v>5.4</v>
      </c>
      <c r="AC2475" s="75">
        <v>45352.0</v>
      </c>
      <c r="AD2475" s="73">
        <v>75.3</v>
      </c>
      <c r="AE2475" s="73">
        <v>2.0</v>
      </c>
      <c r="AF2475" s="73">
        <v>0.7</v>
      </c>
      <c r="AG2475" s="73">
        <v>4.5</v>
      </c>
      <c r="AH2475" s="73">
        <v>0.0</v>
      </c>
      <c r="AI2475" s="73">
        <v>3.5</v>
      </c>
      <c r="AJ2475" s="73">
        <v>14.1</v>
      </c>
      <c r="AK2475" s="73" t="s">
        <v>7049</v>
      </c>
    </row>
    <row r="2476">
      <c r="A2476" s="73" t="s">
        <v>2893</v>
      </c>
      <c r="B2476" s="74" t="s">
        <v>2893</v>
      </c>
      <c r="C2476" s="73" t="s">
        <v>2894</v>
      </c>
      <c r="D2476" s="73">
        <v>1085.0</v>
      </c>
      <c r="E2476" s="73" t="s">
        <v>1706</v>
      </c>
      <c r="F2476" s="73" t="s">
        <v>1707</v>
      </c>
      <c r="G2476" s="73">
        <v>32.1547</v>
      </c>
      <c r="H2476" s="73">
        <v>-86.6501</v>
      </c>
      <c r="I2476" s="73">
        <v>10153.0</v>
      </c>
      <c r="J2476" s="73">
        <v>5.47</v>
      </c>
      <c r="K2476" s="73">
        <f t="shared" si="1"/>
        <v>0.9694468348</v>
      </c>
      <c r="L2476" s="73">
        <f t="shared" si="2"/>
        <v>1.8</v>
      </c>
      <c r="M2476" s="73">
        <f t="shared" si="3"/>
        <v>2.9312783</v>
      </c>
      <c r="N2476" s="73" t="s">
        <v>1373</v>
      </c>
      <c r="O2476" s="73">
        <v>41.7</v>
      </c>
      <c r="P2476" s="73">
        <v>47.7</v>
      </c>
      <c r="Q2476" s="73">
        <v>52.3</v>
      </c>
      <c r="R2476" s="73">
        <v>32.5</v>
      </c>
      <c r="S2476" s="73">
        <v>3.42</v>
      </c>
      <c r="T2476" s="73">
        <v>33125.0</v>
      </c>
      <c r="U2476" s="73">
        <v>15.1</v>
      </c>
      <c r="V2476" s="73">
        <v>77.5</v>
      </c>
      <c r="W2476" s="73">
        <v>79848.0</v>
      </c>
      <c r="X2476" s="73">
        <v>760.0</v>
      </c>
      <c r="Y2476" s="73">
        <v>16.3</v>
      </c>
      <c r="Z2476" s="73">
        <v>49.3</v>
      </c>
      <c r="AA2476" s="73">
        <v>3522.0</v>
      </c>
      <c r="AB2476" s="73">
        <v>7.5</v>
      </c>
      <c r="AC2476" s="75">
        <v>45352.0</v>
      </c>
      <c r="AD2476" s="73">
        <v>24.6</v>
      </c>
      <c r="AE2476" s="73">
        <v>74.9</v>
      </c>
      <c r="AF2476" s="73">
        <v>0.0</v>
      </c>
      <c r="AG2476" s="73">
        <v>0.0</v>
      </c>
      <c r="AH2476" s="73">
        <v>0.0</v>
      </c>
      <c r="AI2476" s="73">
        <v>0.0</v>
      </c>
      <c r="AJ2476" s="73">
        <v>0.6</v>
      </c>
      <c r="AK2476" s="73" t="s">
        <v>7050</v>
      </c>
    </row>
    <row r="2477">
      <c r="A2477" s="73" t="s">
        <v>7051</v>
      </c>
      <c r="B2477" s="74" t="s">
        <v>7051</v>
      </c>
      <c r="C2477" s="73" t="s">
        <v>7052</v>
      </c>
      <c r="D2477" s="73">
        <v>31089.0</v>
      </c>
      <c r="E2477" s="73" t="s">
        <v>1760</v>
      </c>
      <c r="F2477" s="73" t="s">
        <v>1761</v>
      </c>
      <c r="G2477" s="73">
        <v>42.4557</v>
      </c>
      <c r="H2477" s="73">
        <v>-98.7838</v>
      </c>
      <c r="I2477" s="73">
        <v>10149.0</v>
      </c>
      <c r="J2477" s="73">
        <v>1.62</v>
      </c>
      <c r="K2477" s="73">
        <f t="shared" si="1"/>
        <v>0.9677240124</v>
      </c>
      <c r="L2477" s="73">
        <f t="shared" si="2"/>
        <v>1.8</v>
      </c>
      <c r="M2477" s="73">
        <f t="shared" si="3"/>
        <v>2.9163018</v>
      </c>
      <c r="N2477" s="73" t="s">
        <v>1373</v>
      </c>
      <c r="O2477" s="73">
        <v>42.3</v>
      </c>
      <c r="P2477" s="73">
        <v>50.4</v>
      </c>
      <c r="Q2477" s="73">
        <v>49.6</v>
      </c>
      <c r="R2477" s="73">
        <v>56.2</v>
      </c>
      <c r="S2477" s="73">
        <v>3.14</v>
      </c>
      <c r="T2477" s="73">
        <v>66325.0</v>
      </c>
      <c r="U2477" s="73">
        <v>24.3</v>
      </c>
      <c r="V2477" s="73">
        <v>72.1</v>
      </c>
      <c r="W2477" s="73">
        <v>144778.0</v>
      </c>
      <c r="X2477" s="73">
        <v>741.0</v>
      </c>
      <c r="Y2477" s="73">
        <v>27.5</v>
      </c>
      <c r="Z2477" s="73">
        <v>67.2</v>
      </c>
      <c r="AA2477" s="73">
        <v>5425.0</v>
      </c>
      <c r="AB2477" s="73">
        <v>1.3</v>
      </c>
      <c r="AC2477" s="75">
        <v>45352.0</v>
      </c>
      <c r="AD2477" s="73">
        <v>95.0</v>
      </c>
      <c r="AE2477" s="73">
        <v>0.4</v>
      </c>
      <c r="AF2477" s="73">
        <v>0.2</v>
      </c>
      <c r="AG2477" s="73">
        <v>0.3</v>
      </c>
      <c r="AH2477" s="73">
        <v>0.0</v>
      </c>
      <c r="AI2477" s="73">
        <v>1.6</v>
      </c>
      <c r="AJ2477" s="73">
        <v>2.5</v>
      </c>
      <c r="AK2477" s="73" t="s">
        <v>7053</v>
      </c>
    </row>
    <row r="2478">
      <c r="A2478" s="73" t="s">
        <v>2055</v>
      </c>
      <c r="B2478" s="74" t="s">
        <v>2055</v>
      </c>
      <c r="C2478" s="73" t="s">
        <v>2056</v>
      </c>
      <c r="D2478" s="73">
        <v>29089.0</v>
      </c>
      <c r="E2478" s="73" t="s">
        <v>1547</v>
      </c>
      <c r="F2478" s="73" t="s">
        <v>1548</v>
      </c>
      <c r="G2478" s="73">
        <v>39.1425</v>
      </c>
      <c r="H2478" s="73">
        <v>-92.6963</v>
      </c>
      <c r="I2478" s="73">
        <v>10142.0</v>
      </c>
      <c r="J2478" s="73">
        <v>8.44</v>
      </c>
      <c r="K2478" s="73">
        <f t="shared" si="1"/>
        <v>0.9707779646</v>
      </c>
      <c r="L2478" s="73">
        <f t="shared" si="2"/>
        <v>1.8</v>
      </c>
      <c r="M2478" s="73">
        <f t="shared" si="3"/>
        <v>2.9428316</v>
      </c>
      <c r="N2478" s="73" t="s">
        <v>1373</v>
      </c>
      <c r="O2478" s="73">
        <v>38.3</v>
      </c>
      <c r="P2478" s="73">
        <v>51.0</v>
      </c>
      <c r="Q2478" s="73">
        <v>49.0</v>
      </c>
      <c r="R2478" s="73">
        <v>47.8</v>
      </c>
      <c r="S2478" s="73">
        <v>3.34</v>
      </c>
      <c r="T2478" s="73">
        <v>59023.0</v>
      </c>
      <c r="U2478" s="73">
        <v>27.6</v>
      </c>
      <c r="V2478" s="73">
        <v>81.7</v>
      </c>
      <c r="W2478" s="73">
        <v>140185.0</v>
      </c>
      <c r="X2478" s="73">
        <v>823.0</v>
      </c>
      <c r="Y2478" s="73">
        <v>26.4</v>
      </c>
      <c r="Z2478" s="73">
        <v>55.3</v>
      </c>
      <c r="AA2478" s="73">
        <v>4759.0</v>
      </c>
      <c r="AB2478" s="73">
        <v>4.5</v>
      </c>
      <c r="AC2478" s="75">
        <v>45352.0</v>
      </c>
      <c r="AD2478" s="73">
        <v>87.9</v>
      </c>
      <c r="AE2478" s="73">
        <v>5.9</v>
      </c>
      <c r="AF2478" s="73">
        <v>0.3</v>
      </c>
      <c r="AG2478" s="73">
        <v>1.4</v>
      </c>
      <c r="AH2478" s="73">
        <v>0.1</v>
      </c>
      <c r="AI2478" s="73">
        <v>0.6</v>
      </c>
      <c r="AJ2478" s="73">
        <v>3.8</v>
      </c>
      <c r="AK2478" s="73" t="s">
        <v>7054</v>
      </c>
    </row>
    <row r="2479">
      <c r="A2479" s="73" t="s">
        <v>4160</v>
      </c>
      <c r="B2479" s="74" t="s">
        <v>4160</v>
      </c>
      <c r="C2479" s="73" t="s">
        <v>4161</v>
      </c>
      <c r="D2479" s="73">
        <v>5105.0</v>
      </c>
      <c r="E2479" s="73" t="s">
        <v>1956</v>
      </c>
      <c r="F2479" s="73" t="s">
        <v>1957</v>
      </c>
      <c r="G2479" s="73">
        <v>34.9475</v>
      </c>
      <c r="H2479" s="73">
        <v>-92.9313</v>
      </c>
      <c r="I2479" s="73">
        <v>10055.0</v>
      </c>
      <c r="J2479" s="73">
        <v>7.04</v>
      </c>
      <c r="K2479" s="73">
        <f t="shared" si="1"/>
        <v>0.9701502685</v>
      </c>
      <c r="L2479" s="73">
        <f t="shared" si="2"/>
        <v>1.8</v>
      </c>
      <c r="M2479" s="73">
        <f t="shared" si="3"/>
        <v>2.9373856</v>
      </c>
      <c r="N2479" s="73" t="s">
        <v>1373</v>
      </c>
      <c r="O2479" s="73">
        <v>44.0</v>
      </c>
      <c r="P2479" s="73">
        <v>51.5</v>
      </c>
      <c r="Q2479" s="73">
        <v>48.5</v>
      </c>
      <c r="R2479" s="73">
        <v>56.7</v>
      </c>
      <c r="S2479" s="73">
        <v>2.98</v>
      </c>
      <c r="T2479" s="73">
        <v>53980.0</v>
      </c>
      <c r="U2479" s="73">
        <v>25.2</v>
      </c>
      <c r="V2479" s="73">
        <v>75.8</v>
      </c>
      <c r="W2479" s="73">
        <v>121402.0</v>
      </c>
      <c r="X2479" s="73">
        <v>716.0</v>
      </c>
      <c r="Y2479" s="73">
        <v>15.2</v>
      </c>
      <c r="Z2479" s="73">
        <v>49.3</v>
      </c>
      <c r="AA2479" s="73">
        <v>4361.0</v>
      </c>
      <c r="AB2479" s="73">
        <v>4.6</v>
      </c>
      <c r="AC2479" s="75">
        <v>45352.0</v>
      </c>
      <c r="AD2479" s="73">
        <v>91.1</v>
      </c>
      <c r="AE2479" s="73">
        <v>2.3</v>
      </c>
      <c r="AF2479" s="73">
        <v>0.1</v>
      </c>
      <c r="AG2479" s="73">
        <v>0.1</v>
      </c>
      <c r="AH2479" s="73">
        <v>0.0</v>
      </c>
      <c r="AI2479" s="73">
        <v>2.1</v>
      </c>
      <c r="AJ2479" s="73">
        <v>4.3</v>
      </c>
      <c r="AK2479" s="73" t="s">
        <v>7055</v>
      </c>
    </row>
    <row r="2480">
      <c r="A2480" s="73" t="s">
        <v>1962</v>
      </c>
      <c r="B2480" s="74" t="s">
        <v>1962</v>
      </c>
      <c r="C2480" s="73" t="s">
        <v>7056</v>
      </c>
      <c r="D2480" s="73">
        <v>22065.0</v>
      </c>
      <c r="E2480" s="73" t="s">
        <v>1885</v>
      </c>
      <c r="F2480" s="73" t="s">
        <v>1886</v>
      </c>
      <c r="G2480" s="73">
        <v>32.3644</v>
      </c>
      <c r="H2480" s="73">
        <v>-91.2427</v>
      </c>
      <c r="I2480" s="73">
        <v>10028.0</v>
      </c>
      <c r="J2480" s="73">
        <v>6.21</v>
      </c>
      <c r="K2480" s="73">
        <f t="shared" si="1"/>
        <v>0.969778326</v>
      </c>
      <c r="L2480" s="73">
        <f t="shared" si="2"/>
        <v>1.8</v>
      </c>
      <c r="M2480" s="73">
        <f t="shared" si="3"/>
        <v>2.9341569</v>
      </c>
      <c r="N2480" s="73" t="s">
        <v>1373</v>
      </c>
      <c r="O2480" s="73">
        <v>36.2</v>
      </c>
      <c r="P2480" s="73">
        <v>47.6</v>
      </c>
      <c r="Q2480" s="73">
        <v>52.4</v>
      </c>
      <c r="R2480" s="73">
        <v>29.6</v>
      </c>
      <c r="S2480" s="73">
        <v>3.38</v>
      </c>
      <c r="T2480" s="73">
        <v>34508.0</v>
      </c>
      <c r="U2480" s="73">
        <v>14.3</v>
      </c>
      <c r="V2480" s="73">
        <v>55.4</v>
      </c>
      <c r="W2480" s="73">
        <v>89432.0</v>
      </c>
      <c r="X2480" s="73">
        <v>603.0</v>
      </c>
      <c r="Y2480" s="73">
        <v>14.0</v>
      </c>
      <c r="Z2480" s="73">
        <v>40.9</v>
      </c>
      <c r="AA2480" s="73">
        <v>3424.0</v>
      </c>
      <c r="AB2480" s="73">
        <v>5.8</v>
      </c>
      <c r="AC2480" s="75">
        <v>45352.0</v>
      </c>
      <c r="AD2480" s="73">
        <v>34.3</v>
      </c>
      <c r="AE2480" s="73">
        <v>62.5</v>
      </c>
      <c r="AF2480" s="73">
        <v>0.0</v>
      </c>
      <c r="AG2480" s="73">
        <v>0.2</v>
      </c>
      <c r="AH2480" s="73">
        <v>0.0</v>
      </c>
      <c r="AI2480" s="73">
        <v>0.6</v>
      </c>
      <c r="AJ2480" s="73">
        <v>2.5</v>
      </c>
      <c r="AK2480" s="73" t="s">
        <v>7057</v>
      </c>
    </row>
    <row r="2481">
      <c r="A2481" s="73" t="s">
        <v>7058</v>
      </c>
      <c r="B2481" s="74" t="s">
        <v>7058</v>
      </c>
      <c r="C2481" s="73" t="s">
        <v>7059</v>
      </c>
      <c r="D2481" s="73">
        <v>19107.0</v>
      </c>
      <c r="E2481" s="73" t="s">
        <v>1844</v>
      </c>
      <c r="F2481" s="73" t="s">
        <v>1845</v>
      </c>
      <c r="G2481" s="73">
        <v>41.3365</v>
      </c>
      <c r="H2481" s="73">
        <v>-92.1786</v>
      </c>
      <c r="I2481" s="73">
        <v>10026.0</v>
      </c>
      <c r="J2481" s="73">
        <v>6.68</v>
      </c>
      <c r="K2481" s="73">
        <f t="shared" si="1"/>
        <v>0.9699889265</v>
      </c>
      <c r="L2481" s="73">
        <f t="shared" si="2"/>
        <v>1.8</v>
      </c>
      <c r="M2481" s="73">
        <f t="shared" si="3"/>
        <v>2.9359852</v>
      </c>
      <c r="N2481" s="73" t="s">
        <v>1373</v>
      </c>
      <c r="O2481" s="73">
        <v>42.7</v>
      </c>
      <c r="P2481" s="73">
        <v>51.3</v>
      </c>
      <c r="Q2481" s="73">
        <v>48.7</v>
      </c>
      <c r="R2481" s="73">
        <v>54.6</v>
      </c>
      <c r="S2481" s="73">
        <v>3.07</v>
      </c>
      <c r="T2481" s="73">
        <v>60016.0</v>
      </c>
      <c r="U2481" s="73">
        <v>24.9</v>
      </c>
      <c r="V2481" s="73">
        <v>78.5</v>
      </c>
      <c r="W2481" s="73">
        <v>105620.0</v>
      </c>
      <c r="X2481" s="73">
        <v>744.0</v>
      </c>
      <c r="Y2481" s="73">
        <v>16.4</v>
      </c>
      <c r="Z2481" s="73">
        <v>59.8</v>
      </c>
      <c r="AA2481" s="73">
        <v>5288.0</v>
      </c>
      <c r="AB2481" s="73">
        <v>3.6</v>
      </c>
      <c r="AC2481" s="75">
        <v>45352.0</v>
      </c>
      <c r="AD2481" s="73">
        <v>96.6</v>
      </c>
      <c r="AE2481" s="73">
        <v>0.6</v>
      </c>
      <c r="AF2481" s="73">
        <v>0.1</v>
      </c>
      <c r="AG2481" s="73">
        <v>0.1</v>
      </c>
      <c r="AH2481" s="73">
        <v>0.0</v>
      </c>
      <c r="AI2481" s="73">
        <v>1.0</v>
      </c>
      <c r="AJ2481" s="73">
        <v>1.7</v>
      </c>
      <c r="AK2481" s="73" t="s">
        <v>7060</v>
      </c>
    </row>
    <row r="2482">
      <c r="A2482" s="73" t="s">
        <v>7061</v>
      </c>
      <c r="B2482" s="74" t="s">
        <v>7061</v>
      </c>
      <c r="C2482" s="73" t="s">
        <v>7062</v>
      </c>
      <c r="D2482" s="73">
        <v>2180.0</v>
      </c>
      <c r="E2482" s="73" t="s">
        <v>2138</v>
      </c>
      <c r="F2482" s="73" t="s">
        <v>2139</v>
      </c>
      <c r="G2482" s="73">
        <v>64.9111</v>
      </c>
      <c r="H2482" s="73">
        <v>-164.0274</v>
      </c>
      <c r="I2482" s="73">
        <v>10018.0</v>
      </c>
      <c r="J2482" s="73">
        <v>0.17</v>
      </c>
      <c r="K2482" s="73">
        <f t="shared" si="1"/>
        <v>0.9670759512</v>
      </c>
      <c r="L2482" s="73">
        <f t="shared" si="2"/>
        <v>1.8</v>
      </c>
      <c r="M2482" s="73">
        <f t="shared" si="3"/>
        <v>2.9106613</v>
      </c>
      <c r="N2482" s="73" t="s">
        <v>7063</v>
      </c>
      <c r="O2482" s="73">
        <v>29.1</v>
      </c>
      <c r="P2482" s="73">
        <v>52.3</v>
      </c>
      <c r="Q2482" s="73">
        <v>47.7</v>
      </c>
      <c r="R2482" s="73">
        <v>33.6</v>
      </c>
      <c r="S2482" s="73">
        <v>3.81</v>
      </c>
      <c r="T2482" s="73">
        <v>70121.0</v>
      </c>
      <c r="U2482" s="73">
        <v>34.0</v>
      </c>
      <c r="V2482" s="73">
        <v>62.6</v>
      </c>
      <c r="W2482" s="73">
        <v>175075.0</v>
      </c>
      <c r="X2482" s="73">
        <v>1349.0</v>
      </c>
      <c r="Y2482" s="73">
        <v>18.3</v>
      </c>
      <c r="Z2482" s="73">
        <v>65.6</v>
      </c>
      <c r="AA2482" s="73">
        <v>4435.0</v>
      </c>
      <c r="AB2482" s="73">
        <v>16.5</v>
      </c>
      <c r="AC2482" s="75">
        <v>45352.0</v>
      </c>
      <c r="AD2482" s="73">
        <v>14.2</v>
      </c>
      <c r="AE2482" s="73">
        <v>1.0</v>
      </c>
      <c r="AF2482" s="73">
        <v>1.3</v>
      </c>
      <c r="AG2482" s="73">
        <v>76.0</v>
      </c>
      <c r="AH2482" s="73">
        <v>0.0</v>
      </c>
      <c r="AI2482" s="73">
        <v>0.2</v>
      </c>
      <c r="AJ2482" s="73">
        <v>7.2</v>
      </c>
      <c r="AK2482" s="73" t="s">
        <v>7064</v>
      </c>
    </row>
    <row r="2483">
      <c r="A2483" s="73" t="s">
        <v>1476</v>
      </c>
      <c r="B2483" s="74" t="s">
        <v>1476</v>
      </c>
      <c r="C2483" s="73" t="s">
        <v>1477</v>
      </c>
      <c r="D2483" s="73">
        <v>19069.0</v>
      </c>
      <c r="E2483" s="73" t="s">
        <v>1844</v>
      </c>
      <c r="F2483" s="73" t="s">
        <v>1845</v>
      </c>
      <c r="G2483" s="73">
        <v>42.7325</v>
      </c>
      <c r="H2483" s="73">
        <v>-93.2625</v>
      </c>
      <c r="I2483" s="73">
        <v>10015.0</v>
      </c>
      <c r="J2483" s="73">
        <v>6.64</v>
      </c>
      <c r="K2483" s="73">
        <f t="shared" si="1"/>
        <v>0.9699710013</v>
      </c>
      <c r="L2483" s="73">
        <f t="shared" si="2"/>
        <v>1.8</v>
      </c>
      <c r="M2483" s="73">
        <f t="shared" si="3"/>
        <v>2.9358296</v>
      </c>
      <c r="N2483" s="73" t="s">
        <v>1373</v>
      </c>
      <c r="O2483" s="73">
        <v>42.8</v>
      </c>
      <c r="P2483" s="73">
        <v>50.7</v>
      </c>
      <c r="Q2483" s="73">
        <v>49.3</v>
      </c>
      <c r="R2483" s="73">
        <v>58.0</v>
      </c>
      <c r="S2483" s="73">
        <v>2.99</v>
      </c>
      <c r="T2483" s="73">
        <v>62214.0</v>
      </c>
      <c r="U2483" s="73">
        <v>22.6</v>
      </c>
      <c r="V2483" s="73">
        <v>72.6</v>
      </c>
      <c r="W2483" s="73">
        <v>108321.0</v>
      </c>
      <c r="X2483" s="73">
        <v>707.0</v>
      </c>
      <c r="Y2483" s="73">
        <v>18.6</v>
      </c>
      <c r="Z2483" s="73">
        <v>62.4</v>
      </c>
      <c r="AA2483" s="73">
        <v>5679.0</v>
      </c>
      <c r="AB2483" s="73">
        <v>3.8</v>
      </c>
      <c r="AC2483" s="75">
        <v>45352.0</v>
      </c>
      <c r="AD2483" s="73">
        <v>90.7</v>
      </c>
      <c r="AE2483" s="73">
        <v>0.5</v>
      </c>
      <c r="AF2483" s="73">
        <v>0.0</v>
      </c>
      <c r="AG2483" s="73">
        <v>0.1</v>
      </c>
      <c r="AH2483" s="73">
        <v>0.0</v>
      </c>
      <c r="AI2483" s="73">
        <v>1.9</v>
      </c>
      <c r="AJ2483" s="73">
        <v>6.7</v>
      </c>
      <c r="AK2483" s="73" t="s">
        <v>7065</v>
      </c>
    </row>
    <row r="2484">
      <c r="A2484" s="73" t="s">
        <v>3122</v>
      </c>
      <c r="B2484" s="74" t="s">
        <v>3122</v>
      </c>
      <c r="C2484" s="73" t="s">
        <v>3123</v>
      </c>
      <c r="D2484" s="73">
        <v>20117.0</v>
      </c>
      <c r="E2484" s="73" t="s">
        <v>1745</v>
      </c>
      <c r="F2484" s="73" t="s">
        <v>1746</v>
      </c>
      <c r="G2484" s="73">
        <v>39.7836</v>
      </c>
      <c r="H2484" s="73">
        <v>-96.5229</v>
      </c>
      <c r="I2484" s="73">
        <v>10014.0</v>
      </c>
      <c r="J2484" s="73">
        <v>4.3</v>
      </c>
      <c r="K2484" s="73">
        <f t="shared" si="1"/>
        <v>0.9689229516</v>
      </c>
      <c r="L2484" s="73">
        <f t="shared" si="2"/>
        <v>1.8</v>
      </c>
      <c r="M2484" s="73">
        <f t="shared" si="3"/>
        <v>2.926727</v>
      </c>
      <c r="N2484" s="73" t="s">
        <v>1373</v>
      </c>
      <c r="O2484" s="73">
        <v>42.3</v>
      </c>
      <c r="P2484" s="73">
        <v>50.2</v>
      </c>
      <c r="Q2484" s="73">
        <v>49.8</v>
      </c>
      <c r="R2484" s="73">
        <v>60.0</v>
      </c>
      <c r="S2484" s="73">
        <v>3.07</v>
      </c>
      <c r="T2484" s="73">
        <v>64306.0</v>
      </c>
      <c r="U2484" s="73">
        <v>27.2</v>
      </c>
      <c r="V2484" s="73">
        <v>82.0</v>
      </c>
      <c r="W2484" s="73">
        <v>109238.0</v>
      </c>
      <c r="X2484" s="73">
        <v>671.0</v>
      </c>
      <c r="Y2484" s="73">
        <v>20.8</v>
      </c>
      <c r="Z2484" s="73">
        <v>65.4</v>
      </c>
      <c r="AA2484" s="73">
        <v>5165.0</v>
      </c>
      <c r="AB2484" s="73">
        <v>2.8</v>
      </c>
      <c r="AC2484" s="75">
        <v>45352.0</v>
      </c>
      <c r="AD2484" s="73">
        <v>94.2</v>
      </c>
      <c r="AE2484" s="73">
        <v>0.7</v>
      </c>
      <c r="AF2484" s="73">
        <v>0.7</v>
      </c>
      <c r="AG2484" s="73">
        <v>0.2</v>
      </c>
      <c r="AH2484" s="73">
        <v>0.0</v>
      </c>
      <c r="AI2484" s="73">
        <v>0.3</v>
      </c>
      <c r="AJ2484" s="73">
        <v>3.9</v>
      </c>
      <c r="AK2484" s="73" t="s">
        <v>7066</v>
      </c>
    </row>
    <row r="2485">
      <c r="A2485" s="73" t="s">
        <v>1683</v>
      </c>
      <c r="B2485" s="74" t="s">
        <v>1683</v>
      </c>
      <c r="C2485" s="73" t="s">
        <v>1684</v>
      </c>
      <c r="D2485" s="73">
        <v>27063.0</v>
      </c>
      <c r="E2485" s="73" t="s">
        <v>1489</v>
      </c>
      <c r="F2485" s="73" t="s">
        <v>1490</v>
      </c>
      <c r="G2485" s="73">
        <v>43.6742</v>
      </c>
      <c r="H2485" s="73">
        <v>-95.1541</v>
      </c>
      <c r="I2485" s="73">
        <v>9990.0</v>
      </c>
      <c r="J2485" s="73">
        <v>5.49</v>
      </c>
      <c r="K2485" s="73">
        <f t="shared" si="1"/>
        <v>0.9694557926</v>
      </c>
      <c r="L2485" s="73">
        <f t="shared" si="2"/>
        <v>1.8</v>
      </c>
      <c r="M2485" s="73">
        <f t="shared" si="3"/>
        <v>2.9313561</v>
      </c>
      <c r="N2485" s="73" t="s">
        <v>1373</v>
      </c>
      <c r="O2485" s="73">
        <v>44.4</v>
      </c>
      <c r="P2485" s="73">
        <v>51.3</v>
      </c>
      <c r="Q2485" s="73">
        <v>48.7</v>
      </c>
      <c r="R2485" s="73">
        <v>55.3</v>
      </c>
      <c r="S2485" s="73">
        <v>2.93</v>
      </c>
      <c r="T2485" s="73">
        <v>68368.0</v>
      </c>
      <c r="U2485" s="73">
        <v>28.2</v>
      </c>
      <c r="V2485" s="73">
        <v>80.8</v>
      </c>
      <c r="W2485" s="73">
        <v>140994.0</v>
      </c>
      <c r="X2485" s="73">
        <v>764.0</v>
      </c>
      <c r="Y2485" s="73">
        <v>23.1</v>
      </c>
      <c r="Z2485" s="73">
        <v>66.5</v>
      </c>
      <c r="AA2485" s="73">
        <v>5616.0</v>
      </c>
      <c r="AB2485" s="73">
        <v>2.0</v>
      </c>
      <c r="AC2485" s="75">
        <v>45352.0</v>
      </c>
      <c r="AD2485" s="73">
        <v>92.7</v>
      </c>
      <c r="AE2485" s="73">
        <v>0.5</v>
      </c>
      <c r="AF2485" s="73">
        <v>1.5</v>
      </c>
      <c r="AG2485" s="73">
        <v>0.0</v>
      </c>
      <c r="AH2485" s="73">
        <v>0.0</v>
      </c>
      <c r="AI2485" s="73">
        <v>2.2</v>
      </c>
      <c r="AJ2485" s="73">
        <v>3.1</v>
      </c>
      <c r="AK2485" s="73" t="s">
        <v>7067</v>
      </c>
    </row>
    <row r="2486">
      <c r="A2486" s="73" t="s">
        <v>3310</v>
      </c>
      <c r="B2486" s="74" t="s">
        <v>3310</v>
      </c>
      <c r="C2486" s="73" t="s">
        <v>3311</v>
      </c>
      <c r="D2486" s="73">
        <v>29111.0</v>
      </c>
      <c r="E2486" s="73" t="s">
        <v>1547</v>
      </c>
      <c r="F2486" s="73" t="s">
        <v>1548</v>
      </c>
      <c r="G2486" s="73">
        <v>40.0969</v>
      </c>
      <c r="H2486" s="73">
        <v>-91.7221</v>
      </c>
      <c r="I2486" s="73">
        <v>9987.0</v>
      </c>
      <c r="J2486" s="73">
        <v>7.64</v>
      </c>
      <c r="K2486" s="73">
        <f t="shared" si="1"/>
        <v>0.9704192314</v>
      </c>
      <c r="L2486" s="73">
        <f t="shared" si="2"/>
        <v>1.8</v>
      </c>
      <c r="M2486" s="73">
        <f t="shared" si="3"/>
        <v>2.9397196</v>
      </c>
      <c r="N2486" s="73" t="s">
        <v>1373</v>
      </c>
      <c r="O2486" s="73">
        <v>39.1</v>
      </c>
      <c r="P2486" s="73">
        <v>50.4</v>
      </c>
      <c r="Q2486" s="73">
        <v>49.6</v>
      </c>
      <c r="R2486" s="73">
        <v>42.6</v>
      </c>
      <c r="S2486" s="73">
        <v>3.64</v>
      </c>
      <c r="T2486" s="73">
        <v>49779.0</v>
      </c>
      <c r="U2486" s="73">
        <v>17.1</v>
      </c>
      <c r="V2486" s="73">
        <v>76.6</v>
      </c>
      <c r="W2486" s="73">
        <v>102543.0</v>
      </c>
      <c r="X2486" s="73">
        <v>606.0</v>
      </c>
      <c r="Y2486" s="73">
        <v>15.0</v>
      </c>
      <c r="Z2486" s="73">
        <v>56.8</v>
      </c>
      <c r="AA2486" s="73">
        <v>4812.0</v>
      </c>
      <c r="AB2486" s="73">
        <v>5.9</v>
      </c>
      <c r="AC2486" s="75">
        <v>45352.0</v>
      </c>
      <c r="AD2486" s="73">
        <v>92.3</v>
      </c>
      <c r="AE2486" s="73">
        <v>3.9</v>
      </c>
      <c r="AF2486" s="73">
        <v>0.5</v>
      </c>
      <c r="AG2486" s="73">
        <v>0.2</v>
      </c>
      <c r="AH2486" s="73">
        <v>0.1</v>
      </c>
      <c r="AI2486" s="73">
        <v>0.1</v>
      </c>
      <c r="AJ2486" s="73">
        <v>3.0</v>
      </c>
      <c r="AK2486" s="73" t="s">
        <v>7068</v>
      </c>
    </row>
    <row r="2487">
      <c r="A2487" s="73" t="s">
        <v>5631</v>
      </c>
      <c r="B2487" s="74" t="s">
        <v>5631</v>
      </c>
      <c r="C2487" s="73" t="s">
        <v>7069</v>
      </c>
      <c r="D2487" s="73">
        <v>48403.0</v>
      </c>
      <c r="E2487" s="73" t="s">
        <v>1377</v>
      </c>
      <c r="F2487" s="73" t="s">
        <v>1378</v>
      </c>
      <c r="G2487" s="73">
        <v>31.3432</v>
      </c>
      <c r="H2487" s="73">
        <v>-93.8518</v>
      </c>
      <c r="I2487" s="73">
        <v>9980.0</v>
      </c>
      <c r="J2487" s="73">
        <v>7.84</v>
      </c>
      <c r="K2487" s="73">
        <f t="shared" si="1"/>
        <v>0.9705089023</v>
      </c>
      <c r="L2487" s="73">
        <f t="shared" si="2"/>
        <v>1.8</v>
      </c>
      <c r="M2487" s="73">
        <f t="shared" si="3"/>
        <v>2.9404976</v>
      </c>
      <c r="N2487" s="73" t="s">
        <v>1373</v>
      </c>
      <c r="O2487" s="73">
        <v>54.1</v>
      </c>
      <c r="P2487" s="73">
        <v>50.0</v>
      </c>
      <c r="Q2487" s="73">
        <v>50.0</v>
      </c>
      <c r="R2487" s="73">
        <v>59.9</v>
      </c>
      <c r="S2487" s="73">
        <v>2.7</v>
      </c>
      <c r="T2487" s="73">
        <v>47061.0</v>
      </c>
      <c r="U2487" s="73">
        <v>18.8</v>
      </c>
      <c r="V2487" s="73">
        <v>84.8</v>
      </c>
      <c r="W2487" s="73">
        <v>145187.0</v>
      </c>
      <c r="X2487" s="73">
        <v>725.0</v>
      </c>
      <c r="Y2487" s="73">
        <v>17.9</v>
      </c>
      <c r="Z2487" s="73">
        <v>41.2</v>
      </c>
      <c r="AA2487" s="73">
        <v>3425.0</v>
      </c>
      <c r="AB2487" s="73">
        <v>8.4</v>
      </c>
      <c r="AC2487" s="75">
        <v>45352.0</v>
      </c>
      <c r="AD2487" s="73">
        <v>87.3</v>
      </c>
      <c r="AE2487" s="73">
        <v>5.0</v>
      </c>
      <c r="AF2487" s="73">
        <v>1.7</v>
      </c>
      <c r="AG2487" s="73">
        <v>0.9</v>
      </c>
      <c r="AH2487" s="73">
        <v>0.4</v>
      </c>
      <c r="AI2487" s="73">
        <v>1.1</v>
      </c>
      <c r="AJ2487" s="73">
        <v>3.8</v>
      </c>
      <c r="AK2487" s="73" t="s">
        <v>7070</v>
      </c>
    </row>
    <row r="2488">
      <c r="A2488" s="73" t="s">
        <v>7071</v>
      </c>
      <c r="B2488" s="74" t="s">
        <v>7071</v>
      </c>
      <c r="C2488" s="73" t="s">
        <v>7072</v>
      </c>
      <c r="D2488" s="73">
        <v>13173.0</v>
      </c>
      <c r="E2488" s="73" t="s">
        <v>1525</v>
      </c>
      <c r="F2488" s="73" t="s">
        <v>1526</v>
      </c>
      <c r="G2488" s="73">
        <v>31.0379</v>
      </c>
      <c r="H2488" s="73">
        <v>-83.0628</v>
      </c>
      <c r="I2488" s="73">
        <v>9964.0</v>
      </c>
      <c r="J2488" s="73">
        <v>19.57</v>
      </c>
      <c r="K2488" s="73">
        <f t="shared" si="1"/>
        <v>0.9757826193</v>
      </c>
      <c r="L2488" s="73">
        <f t="shared" si="2"/>
        <v>1.8</v>
      </c>
      <c r="M2488" s="73">
        <f t="shared" si="3"/>
        <v>2.9861273</v>
      </c>
      <c r="N2488" s="73" t="s">
        <v>1396</v>
      </c>
      <c r="O2488" s="73">
        <v>36.5</v>
      </c>
      <c r="P2488" s="73">
        <v>49.0</v>
      </c>
      <c r="Q2488" s="73">
        <v>51.0</v>
      </c>
      <c r="R2488" s="73">
        <v>48.0</v>
      </c>
      <c r="S2488" s="73">
        <v>3.21</v>
      </c>
      <c r="T2488" s="73">
        <v>39971.0</v>
      </c>
      <c r="U2488" s="73">
        <v>19.8</v>
      </c>
      <c r="V2488" s="73">
        <v>67.3</v>
      </c>
      <c r="W2488" s="73">
        <v>141454.0</v>
      </c>
      <c r="X2488" s="73">
        <v>813.0</v>
      </c>
      <c r="Y2488" s="73">
        <v>18.4</v>
      </c>
      <c r="Z2488" s="73">
        <v>49.9</v>
      </c>
      <c r="AA2488" s="73">
        <v>3798.0</v>
      </c>
      <c r="AB2488" s="73">
        <v>2.3</v>
      </c>
      <c r="AC2488" s="75">
        <v>45352.0</v>
      </c>
      <c r="AD2488" s="73">
        <v>67.8</v>
      </c>
      <c r="AE2488" s="73">
        <v>23.2</v>
      </c>
      <c r="AF2488" s="73">
        <v>1.3</v>
      </c>
      <c r="AG2488" s="73">
        <v>0.2</v>
      </c>
      <c r="AH2488" s="73">
        <v>0.0</v>
      </c>
      <c r="AI2488" s="73">
        <v>3.5</v>
      </c>
      <c r="AJ2488" s="73">
        <v>4.0</v>
      </c>
      <c r="AK2488" s="73" t="s">
        <v>7073</v>
      </c>
    </row>
    <row r="2489">
      <c r="A2489" s="73" t="s">
        <v>1553</v>
      </c>
      <c r="B2489" s="74" t="s">
        <v>1553</v>
      </c>
      <c r="C2489" s="73" t="s">
        <v>1554</v>
      </c>
      <c r="D2489" s="73">
        <v>48131.0</v>
      </c>
      <c r="E2489" s="73" t="s">
        <v>1377</v>
      </c>
      <c r="F2489" s="73" t="s">
        <v>1378</v>
      </c>
      <c r="G2489" s="73">
        <v>27.6814</v>
      </c>
      <c r="H2489" s="73">
        <v>-98.5089</v>
      </c>
      <c r="I2489" s="73">
        <v>9960.0</v>
      </c>
      <c r="J2489" s="73">
        <v>2.14</v>
      </c>
      <c r="K2489" s="73">
        <f t="shared" si="1"/>
        <v>0.9679565263</v>
      </c>
      <c r="L2489" s="73">
        <f t="shared" si="2"/>
        <v>1.8</v>
      </c>
      <c r="M2489" s="73">
        <f t="shared" si="3"/>
        <v>2.9183246</v>
      </c>
      <c r="N2489" s="73" t="s">
        <v>1373</v>
      </c>
      <c r="O2489" s="73">
        <v>35.5</v>
      </c>
      <c r="P2489" s="73">
        <v>51.2</v>
      </c>
      <c r="Q2489" s="73">
        <v>48.8</v>
      </c>
      <c r="R2489" s="73">
        <v>36.4</v>
      </c>
      <c r="S2489" s="73">
        <v>4.38</v>
      </c>
      <c r="T2489" s="73">
        <v>50697.0</v>
      </c>
      <c r="U2489" s="73">
        <v>19.0</v>
      </c>
      <c r="V2489" s="73">
        <v>71.3</v>
      </c>
      <c r="W2489" s="73">
        <v>80530.0</v>
      </c>
      <c r="X2489" s="73">
        <v>870.0</v>
      </c>
      <c r="Y2489" s="73">
        <v>7.9</v>
      </c>
      <c r="Z2489" s="73">
        <v>51.6</v>
      </c>
      <c r="AA2489" s="73">
        <v>5034.0</v>
      </c>
      <c r="AB2489" s="73">
        <v>8.4</v>
      </c>
      <c r="AC2489" s="75">
        <v>45352.0</v>
      </c>
      <c r="AD2489" s="73">
        <v>74.7</v>
      </c>
      <c r="AE2489" s="73">
        <v>0.9</v>
      </c>
      <c r="AF2489" s="73">
        <v>0.0</v>
      </c>
      <c r="AG2489" s="73">
        <v>0.5</v>
      </c>
      <c r="AH2489" s="73">
        <v>0.0</v>
      </c>
      <c r="AI2489" s="73">
        <v>0.8</v>
      </c>
      <c r="AJ2489" s="73">
        <v>23.1</v>
      </c>
      <c r="AK2489" s="73" t="s">
        <v>7074</v>
      </c>
    </row>
    <row r="2490">
      <c r="A2490" s="73" t="s">
        <v>4485</v>
      </c>
      <c r="B2490" s="74" t="s">
        <v>4485</v>
      </c>
      <c r="C2490" s="73" t="s">
        <v>4486</v>
      </c>
      <c r="D2490" s="73">
        <v>28155.0</v>
      </c>
      <c r="E2490" s="73" t="s">
        <v>2308</v>
      </c>
      <c r="F2490" s="73" t="s">
        <v>2309</v>
      </c>
      <c r="G2490" s="73">
        <v>33.6131</v>
      </c>
      <c r="H2490" s="73">
        <v>-89.2848</v>
      </c>
      <c r="I2490" s="73">
        <v>9942.0</v>
      </c>
      <c r="J2490" s="73">
        <v>9.11</v>
      </c>
      <c r="K2490" s="73">
        <f t="shared" si="1"/>
        <v>0.9710785058</v>
      </c>
      <c r="L2490" s="73">
        <f t="shared" si="2"/>
        <v>1.8</v>
      </c>
      <c r="M2490" s="73">
        <f t="shared" si="3"/>
        <v>2.9454379</v>
      </c>
      <c r="N2490" s="73" t="s">
        <v>1373</v>
      </c>
      <c r="O2490" s="73">
        <v>40.1</v>
      </c>
      <c r="P2490" s="73">
        <v>47.8</v>
      </c>
      <c r="Q2490" s="73">
        <v>52.2</v>
      </c>
      <c r="R2490" s="73">
        <v>53.8</v>
      </c>
      <c r="S2490" s="73">
        <v>2.98</v>
      </c>
      <c r="T2490" s="73">
        <v>55657.0</v>
      </c>
      <c r="U2490" s="73">
        <v>20.9</v>
      </c>
      <c r="V2490" s="73">
        <v>77.9</v>
      </c>
      <c r="W2490" s="73">
        <v>108918.0</v>
      </c>
      <c r="X2490" s="73">
        <v>626.0</v>
      </c>
      <c r="Y2490" s="73">
        <v>18.0</v>
      </c>
      <c r="Z2490" s="73">
        <v>56.3</v>
      </c>
      <c r="AA2490" s="73">
        <v>3821.0</v>
      </c>
      <c r="AB2490" s="73">
        <v>6.4</v>
      </c>
      <c r="AC2490" s="75">
        <v>45352.0</v>
      </c>
      <c r="AD2490" s="73">
        <v>79.2</v>
      </c>
      <c r="AE2490" s="73">
        <v>18.5</v>
      </c>
      <c r="AF2490" s="73">
        <v>0.8</v>
      </c>
      <c r="AG2490" s="73">
        <v>0.1</v>
      </c>
      <c r="AH2490" s="73">
        <v>0.0</v>
      </c>
      <c r="AI2490" s="73">
        <v>0.4</v>
      </c>
      <c r="AJ2490" s="73">
        <v>1.0</v>
      </c>
      <c r="AK2490" s="73" t="s">
        <v>7075</v>
      </c>
    </row>
    <row r="2491">
      <c r="A2491" s="73" t="s">
        <v>2375</v>
      </c>
      <c r="B2491" s="74" t="s">
        <v>2375</v>
      </c>
      <c r="C2491" s="73" t="s">
        <v>2376</v>
      </c>
      <c r="D2491" s="73">
        <v>8125.0</v>
      </c>
      <c r="E2491" s="73" t="s">
        <v>1677</v>
      </c>
      <c r="F2491" s="73" t="s">
        <v>1678</v>
      </c>
      <c r="G2491" s="73">
        <v>40.0029</v>
      </c>
      <c r="H2491" s="73">
        <v>-102.4243</v>
      </c>
      <c r="I2491" s="73">
        <v>9938.0</v>
      </c>
      <c r="J2491" s="73">
        <v>1.62</v>
      </c>
      <c r="K2491" s="73">
        <f t="shared" si="1"/>
        <v>0.9677240124</v>
      </c>
      <c r="L2491" s="73">
        <f t="shared" si="2"/>
        <v>1.8</v>
      </c>
      <c r="M2491" s="73">
        <f t="shared" si="3"/>
        <v>2.9163018</v>
      </c>
      <c r="N2491" s="73" t="s">
        <v>1502</v>
      </c>
      <c r="O2491" s="73">
        <v>39.6</v>
      </c>
      <c r="P2491" s="73">
        <v>50.8</v>
      </c>
      <c r="Q2491" s="73">
        <v>49.2</v>
      </c>
      <c r="R2491" s="73">
        <v>62.4</v>
      </c>
      <c r="S2491" s="73">
        <v>2.86</v>
      </c>
      <c r="T2491" s="73">
        <v>60118.0</v>
      </c>
      <c r="U2491" s="73">
        <v>32.5</v>
      </c>
      <c r="V2491" s="73">
        <v>70.8</v>
      </c>
      <c r="W2491" s="73">
        <v>196101.0</v>
      </c>
      <c r="X2491" s="73">
        <v>866.0</v>
      </c>
      <c r="Y2491" s="73">
        <v>24.4</v>
      </c>
      <c r="Z2491" s="73">
        <v>68.9</v>
      </c>
      <c r="AA2491" s="73">
        <v>4999.0</v>
      </c>
      <c r="AB2491" s="73">
        <v>5.7</v>
      </c>
      <c r="AC2491" s="75">
        <v>45352.0</v>
      </c>
      <c r="AD2491" s="73">
        <v>83.8</v>
      </c>
      <c r="AE2491" s="73">
        <v>0.2</v>
      </c>
      <c r="AF2491" s="73">
        <v>0.3</v>
      </c>
      <c r="AG2491" s="73">
        <v>1.2</v>
      </c>
      <c r="AH2491" s="73">
        <v>0.1</v>
      </c>
      <c r="AI2491" s="73">
        <v>2.3</v>
      </c>
      <c r="AJ2491" s="73">
        <v>12.1</v>
      </c>
      <c r="AK2491" s="73" t="s">
        <v>7076</v>
      </c>
    </row>
    <row r="2492">
      <c r="A2492" s="73" t="s">
        <v>2519</v>
      </c>
      <c r="B2492" s="74" t="s">
        <v>2519</v>
      </c>
      <c r="C2492" s="73" t="s">
        <v>2520</v>
      </c>
      <c r="D2492" s="73">
        <v>28015.0</v>
      </c>
      <c r="E2492" s="73" t="s">
        <v>2308</v>
      </c>
      <c r="F2492" s="73" t="s">
        <v>2309</v>
      </c>
      <c r="G2492" s="73">
        <v>33.4485</v>
      </c>
      <c r="H2492" s="73">
        <v>-89.9202</v>
      </c>
      <c r="I2492" s="73">
        <v>9930.0</v>
      </c>
      <c r="J2492" s="73">
        <v>6.1</v>
      </c>
      <c r="K2492" s="73">
        <f t="shared" si="1"/>
        <v>0.9697290431</v>
      </c>
      <c r="L2492" s="73">
        <f t="shared" si="2"/>
        <v>1.8</v>
      </c>
      <c r="M2492" s="73">
        <f t="shared" si="3"/>
        <v>2.933729</v>
      </c>
      <c r="N2492" s="73" t="s">
        <v>1373</v>
      </c>
      <c r="O2492" s="73">
        <v>45.5</v>
      </c>
      <c r="P2492" s="73">
        <v>53.4</v>
      </c>
      <c r="Q2492" s="73">
        <v>46.6</v>
      </c>
      <c r="R2492" s="73">
        <v>46.0</v>
      </c>
      <c r="S2492" s="73">
        <v>3.0</v>
      </c>
      <c r="T2492" s="73">
        <v>42285.0</v>
      </c>
      <c r="U2492" s="73">
        <v>20.6</v>
      </c>
      <c r="V2492" s="73">
        <v>82.3</v>
      </c>
      <c r="W2492" s="73">
        <v>103156.0</v>
      </c>
      <c r="X2492" s="73">
        <v>563.0</v>
      </c>
      <c r="Y2492" s="73">
        <v>18.0</v>
      </c>
      <c r="Z2492" s="73">
        <v>45.4</v>
      </c>
      <c r="AA2492" s="73">
        <v>3000.0</v>
      </c>
      <c r="AB2492" s="73">
        <v>6.0</v>
      </c>
      <c r="AC2492" s="75">
        <v>45352.0</v>
      </c>
      <c r="AD2492" s="73">
        <v>63.3</v>
      </c>
      <c r="AE2492" s="73">
        <v>35.8</v>
      </c>
      <c r="AF2492" s="73">
        <v>0.0</v>
      </c>
      <c r="AG2492" s="73">
        <v>0.0</v>
      </c>
      <c r="AH2492" s="73">
        <v>0.0</v>
      </c>
      <c r="AI2492" s="73">
        <v>0.0</v>
      </c>
      <c r="AJ2492" s="73">
        <v>0.8</v>
      </c>
      <c r="AK2492" s="73" t="s">
        <v>7077</v>
      </c>
    </row>
    <row r="2493">
      <c r="A2493" s="73" t="s">
        <v>7078</v>
      </c>
      <c r="B2493" s="74" t="s">
        <v>7078</v>
      </c>
      <c r="C2493" s="73" t="s">
        <v>7079</v>
      </c>
      <c r="D2493" s="73">
        <v>48357.0</v>
      </c>
      <c r="E2493" s="73" t="s">
        <v>1377</v>
      </c>
      <c r="F2493" s="73" t="s">
        <v>1378</v>
      </c>
      <c r="G2493" s="73">
        <v>36.2784</v>
      </c>
      <c r="H2493" s="73">
        <v>-100.8157</v>
      </c>
      <c r="I2493" s="73">
        <v>9924.0</v>
      </c>
      <c r="J2493" s="73">
        <v>4.18</v>
      </c>
      <c r="K2493" s="73">
        <f t="shared" si="1"/>
        <v>0.968869236</v>
      </c>
      <c r="L2493" s="73">
        <f t="shared" si="2"/>
        <v>1.8</v>
      </c>
      <c r="M2493" s="73">
        <f t="shared" si="3"/>
        <v>2.9262602</v>
      </c>
      <c r="N2493" s="73" t="s">
        <v>1373</v>
      </c>
      <c r="O2493" s="73">
        <v>33.0</v>
      </c>
      <c r="P2493" s="73">
        <v>50.3</v>
      </c>
      <c r="Q2493" s="73">
        <v>49.7</v>
      </c>
      <c r="R2493" s="73">
        <v>54.3</v>
      </c>
      <c r="S2493" s="73">
        <v>3.14</v>
      </c>
      <c r="T2493" s="73">
        <v>62240.0</v>
      </c>
      <c r="U2493" s="73">
        <v>26.6</v>
      </c>
      <c r="V2493" s="73">
        <v>70.5</v>
      </c>
      <c r="W2493" s="73">
        <v>119423.0</v>
      </c>
      <c r="X2493" s="73">
        <v>858.0</v>
      </c>
      <c r="Y2493" s="73">
        <v>18.6</v>
      </c>
      <c r="Z2493" s="73">
        <v>67.3</v>
      </c>
      <c r="AA2493" s="73">
        <v>4092.0</v>
      </c>
      <c r="AB2493" s="73">
        <v>1.5</v>
      </c>
      <c r="AC2493" s="75">
        <v>45352.0</v>
      </c>
      <c r="AD2493" s="73">
        <v>73.2</v>
      </c>
      <c r="AE2493" s="73">
        <v>0.8</v>
      </c>
      <c r="AF2493" s="73">
        <v>0.5</v>
      </c>
      <c r="AG2493" s="73">
        <v>1.0</v>
      </c>
      <c r="AH2493" s="73">
        <v>0.0</v>
      </c>
      <c r="AI2493" s="73">
        <v>13.5</v>
      </c>
      <c r="AJ2493" s="73">
        <v>11.0</v>
      </c>
      <c r="AK2493" s="73" t="s">
        <v>7080</v>
      </c>
    </row>
    <row r="2494">
      <c r="A2494" s="73" t="s">
        <v>7081</v>
      </c>
      <c r="B2494" s="74" t="s">
        <v>7081</v>
      </c>
      <c r="C2494" s="73" t="s">
        <v>7082</v>
      </c>
      <c r="D2494" s="73">
        <v>49015.0</v>
      </c>
      <c r="E2494" s="73" t="s">
        <v>1500</v>
      </c>
      <c r="F2494" s="73" t="s">
        <v>1501</v>
      </c>
      <c r="G2494" s="73">
        <v>38.9967</v>
      </c>
      <c r="H2494" s="73">
        <v>-110.7006</v>
      </c>
      <c r="I2494" s="73">
        <v>9898.0</v>
      </c>
      <c r="J2494" s="73">
        <v>0.86</v>
      </c>
      <c r="K2494" s="73">
        <f t="shared" si="1"/>
        <v>0.9673842848</v>
      </c>
      <c r="L2494" s="73">
        <f t="shared" si="2"/>
        <v>1.8</v>
      </c>
      <c r="M2494" s="73">
        <f t="shared" si="3"/>
        <v>2.9133454</v>
      </c>
      <c r="N2494" s="73" t="s">
        <v>1502</v>
      </c>
      <c r="O2494" s="73">
        <v>38.4</v>
      </c>
      <c r="P2494" s="73">
        <v>50.9</v>
      </c>
      <c r="Q2494" s="73">
        <v>49.1</v>
      </c>
      <c r="R2494" s="73">
        <v>61.6</v>
      </c>
      <c r="S2494" s="73">
        <v>3.4</v>
      </c>
      <c r="T2494" s="73">
        <v>67056.0</v>
      </c>
      <c r="U2494" s="73">
        <v>30.5</v>
      </c>
      <c r="V2494" s="73">
        <v>78.3</v>
      </c>
      <c r="W2494" s="73">
        <v>173063.0</v>
      </c>
      <c r="X2494" s="73">
        <v>662.0</v>
      </c>
      <c r="Y2494" s="73">
        <v>15.6</v>
      </c>
      <c r="Z2494" s="73">
        <v>56.6</v>
      </c>
      <c r="AA2494" s="73">
        <v>4782.0</v>
      </c>
      <c r="AB2494" s="73">
        <v>3.6</v>
      </c>
      <c r="AC2494" s="75">
        <v>45352.0</v>
      </c>
      <c r="AD2494" s="73">
        <v>95.6</v>
      </c>
      <c r="AE2494" s="73">
        <v>0.1</v>
      </c>
      <c r="AF2494" s="73">
        <v>0.0</v>
      </c>
      <c r="AG2494" s="73">
        <v>0.6</v>
      </c>
      <c r="AH2494" s="73">
        <v>1.0</v>
      </c>
      <c r="AI2494" s="73">
        <v>0.3</v>
      </c>
      <c r="AJ2494" s="73">
        <v>2.4</v>
      </c>
      <c r="AK2494" s="73" t="s">
        <v>7083</v>
      </c>
    </row>
    <row r="2495">
      <c r="A2495" s="73" t="s">
        <v>263</v>
      </c>
      <c r="B2495" s="74" t="s">
        <v>263</v>
      </c>
      <c r="C2495" s="73" t="s">
        <v>7084</v>
      </c>
      <c r="D2495" s="73">
        <v>18155.0</v>
      </c>
      <c r="E2495" s="73" t="s">
        <v>1563</v>
      </c>
      <c r="F2495" s="73" t="s">
        <v>1564</v>
      </c>
      <c r="G2495" s="73">
        <v>38.8262</v>
      </c>
      <c r="H2495" s="73">
        <v>-85.037</v>
      </c>
      <c r="I2495" s="73">
        <v>9896.0</v>
      </c>
      <c r="J2495" s="73">
        <v>17.32</v>
      </c>
      <c r="K2495" s="73">
        <f t="shared" si="1"/>
        <v>0.9747688203</v>
      </c>
      <c r="L2495" s="73">
        <f t="shared" si="2"/>
        <v>1.8</v>
      </c>
      <c r="M2495" s="73">
        <f t="shared" si="3"/>
        <v>2.9773748</v>
      </c>
      <c r="N2495" s="73" t="s">
        <v>7085</v>
      </c>
      <c r="O2495" s="73">
        <v>40.8</v>
      </c>
      <c r="P2495" s="73">
        <v>51.0</v>
      </c>
      <c r="Q2495" s="73">
        <v>49.0</v>
      </c>
      <c r="R2495" s="73">
        <v>44.6</v>
      </c>
      <c r="S2495" s="73">
        <v>3.26</v>
      </c>
      <c r="T2495" s="73">
        <v>66525.0</v>
      </c>
      <c r="U2495" s="73">
        <v>23.5</v>
      </c>
      <c r="V2495" s="73">
        <v>79.4</v>
      </c>
      <c r="W2495" s="73">
        <v>161038.0</v>
      </c>
      <c r="X2495" s="73">
        <v>697.0</v>
      </c>
      <c r="Y2495" s="73">
        <v>10.9</v>
      </c>
      <c r="Z2495" s="73">
        <v>58.8</v>
      </c>
      <c r="AA2495" s="73">
        <v>4516.0</v>
      </c>
      <c r="AB2495" s="73">
        <v>4.4</v>
      </c>
      <c r="AC2495" s="75">
        <v>45352.0</v>
      </c>
      <c r="AD2495" s="73">
        <v>95.0</v>
      </c>
      <c r="AE2495" s="73">
        <v>0.3</v>
      </c>
      <c r="AF2495" s="73">
        <v>0.0</v>
      </c>
      <c r="AG2495" s="73">
        <v>0.2</v>
      </c>
      <c r="AH2495" s="73">
        <v>0.4</v>
      </c>
      <c r="AI2495" s="73">
        <v>0.6</v>
      </c>
      <c r="AJ2495" s="73">
        <v>3.3</v>
      </c>
      <c r="AK2495" s="73" t="s">
        <v>7086</v>
      </c>
    </row>
    <row r="2496">
      <c r="A2496" s="73" t="s">
        <v>2771</v>
      </c>
      <c r="B2496" s="74" t="s">
        <v>2771</v>
      </c>
      <c r="C2496" s="73" t="s">
        <v>2772</v>
      </c>
      <c r="D2496" s="73">
        <v>19025.0</v>
      </c>
      <c r="E2496" s="73" t="s">
        <v>1844</v>
      </c>
      <c r="F2496" s="73" t="s">
        <v>1845</v>
      </c>
      <c r="G2496" s="73">
        <v>42.3852</v>
      </c>
      <c r="H2496" s="73">
        <v>-94.6404</v>
      </c>
      <c r="I2496" s="73">
        <v>9893.0</v>
      </c>
      <c r="J2496" s="73">
        <v>6.7</v>
      </c>
      <c r="K2496" s="73">
        <f t="shared" si="1"/>
        <v>0.9699978892</v>
      </c>
      <c r="L2496" s="73">
        <f t="shared" si="2"/>
        <v>1.8</v>
      </c>
      <c r="M2496" s="73">
        <f t="shared" si="3"/>
        <v>2.936063</v>
      </c>
      <c r="N2496" s="73" t="s">
        <v>1373</v>
      </c>
      <c r="O2496" s="73">
        <v>42.4</v>
      </c>
      <c r="P2496" s="73">
        <v>52.2</v>
      </c>
      <c r="Q2496" s="73">
        <v>47.8</v>
      </c>
      <c r="R2496" s="73">
        <v>52.0</v>
      </c>
      <c r="S2496" s="73">
        <v>2.97</v>
      </c>
      <c r="T2496" s="73">
        <v>65614.0</v>
      </c>
      <c r="U2496" s="73">
        <v>28.2</v>
      </c>
      <c r="V2496" s="73">
        <v>78.7</v>
      </c>
      <c r="W2496" s="73">
        <v>104387.0</v>
      </c>
      <c r="X2496" s="73">
        <v>696.0</v>
      </c>
      <c r="Y2496" s="73">
        <v>21.4</v>
      </c>
      <c r="Z2496" s="73">
        <v>54.7</v>
      </c>
      <c r="AA2496" s="73">
        <v>4170.0</v>
      </c>
      <c r="AB2496" s="73">
        <v>2.7</v>
      </c>
      <c r="AC2496" s="75">
        <v>45352.0</v>
      </c>
      <c r="AD2496" s="73">
        <v>93.8</v>
      </c>
      <c r="AE2496" s="73">
        <v>1.2</v>
      </c>
      <c r="AF2496" s="73">
        <v>0.3</v>
      </c>
      <c r="AG2496" s="73">
        <v>0.1</v>
      </c>
      <c r="AH2496" s="73">
        <v>0.0</v>
      </c>
      <c r="AI2496" s="73">
        <v>0.8</v>
      </c>
      <c r="AJ2496" s="73">
        <v>3.9</v>
      </c>
      <c r="AK2496" s="73" t="s">
        <v>7087</v>
      </c>
    </row>
    <row r="2497">
      <c r="A2497" s="73" t="s">
        <v>1954</v>
      </c>
      <c r="B2497" s="74" t="s">
        <v>1954</v>
      </c>
      <c r="C2497" s="73" t="s">
        <v>1955</v>
      </c>
      <c r="D2497" s="73">
        <v>13235.0</v>
      </c>
      <c r="E2497" s="73" t="s">
        <v>1525</v>
      </c>
      <c r="F2497" s="73" t="s">
        <v>1526</v>
      </c>
      <c r="G2497" s="73">
        <v>32.2323</v>
      </c>
      <c r="H2497" s="73">
        <v>-83.476</v>
      </c>
      <c r="I2497" s="73">
        <v>9887.0</v>
      </c>
      <c r="J2497" s="73">
        <v>15.31</v>
      </c>
      <c r="K2497" s="73">
        <f t="shared" si="1"/>
        <v>0.9738640506</v>
      </c>
      <c r="L2497" s="73">
        <f t="shared" si="2"/>
        <v>1.8</v>
      </c>
      <c r="M2497" s="73">
        <f t="shared" si="3"/>
        <v>2.9695559</v>
      </c>
      <c r="N2497" s="73" t="s">
        <v>1396</v>
      </c>
      <c r="O2497" s="73">
        <v>42.2</v>
      </c>
      <c r="P2497" s="73">
        <v>43.9</v>
      </c>
      <c r="Q2497" s="73">
        <v>56.1</v>
      </c>
      <c r="R2497" s="73">
        <v>36.1</v>
      </c>
      <c r="S2497" s="73">
        <v>3.52</v>
      </c>
      <c r="T2497" s="73">
        <v>42545.0</v>
      </c>
      <c r="U2497" s="73">
        <v>21.3</v>
      </c>
      <c r="V2497" s="73">
        <v>64.5</v>
      </c>
      <c r="W2497" s="73">
        <v>117628.0</v>
      </c>
      <c r="X2497" s="73">
        <v>863.0</v>
      </c>
      <c r="Y2497" s="73">
        <v>12.9</v>
      </c>
      <c r="Z2497" s="73">
        <v>47.9</v>
      </c>
      <c r="AA2497" s="73">
        <v>4053.0</v>
      </c>
      <c r="AB2497" s="73">
        <v>3.9</v>
      </c>
      <c r="AC2497" s="75">
        <v>45352.0</v>
      </c>
      <c r="AD2497" s="73">
        <v>57.9</v>
      </c>
      <c r="AE2497" s="73">
        <v>36.8</v>
      </c>
      <c r="AF2497" s="73">
        <v>1.3</v>
      </c>
      <c r="AG2497" s="73">
        <v>0.0</v>
      </c>
      <c r="AH2497" s="73">
        <v>0.0</v>
      </c>
      <c r="AI2497" s="73">
        <v>0.2</v>
      </c>
      <c r="AJ2497" s="73">
        <v>3.8</v>
      </c>
      <c r="AK2497" s="73" t="s">
        <v>7088</v>
      </c>
    </row>
    <row r="2498">
      <c r="A2498" s="73" t="s">
        <v>3935</v>
      </c>
      <c r="B2498" s="74" t="s">
        <v>3935</v>
      </c>
      <c r="C2498" s="73" t="s">
        <v>3936</v>
      </c>
      <c r="D2498" s="73">
        <v>29079.0</v>
      </c>
      <c r="E2498" s="73" t="s">
        <v>1547</v>
      </c>
      <c r="F2498" s="73" t="s">
        <v>1548</v>
      </c>
      <c r="G2498" s="73">
        <v>40.1139</v>
      </c>
      <c r="H2498" s="73">
        <v>-93.5653</v>
      </c>
      <c r="I2498" s="73">
        <v>9878.0</v>
      </c>
      <c r="J2498" s="73">
        <v>8.76</v>
      </c>
      <c r="K2498" s="73">
        <f t="shared" si="1"/>
        <v>0.9709214951</v>
      </c>
      <c r="L2498" s="73">
        <f t="shared" si="2"/>
        <v>1.8</v>
      </c>
      <c r="M2498" s="73">
        <f t="shared" si="3"/>
        <v>2.9440764</v>
      </c>
      <c r="N2498" s="73" t="s">
        <v>1373</v>
      </c>
      <c r="O2498" s="73">
        <v>40.2</v>
      </c>
      <c r="P2498" s="73">
        <v>48.8</v>
      </c>
      <c r="Q2498" s="73">
        <v>51.2</v>
      </c>
      <c r="R2498" s="73">
        <v>51.1</v>
      </c>
      <c r="S2498" s="73">
        <v>3.26</v>
      </c>
      <c r="T2498" s="73">
        <v>51045.0</v>
      </c>
      <c r="U2498" s="73">
        <v>17.2</v>
      </c>
      <c r="V2498" s="73">
        <v>68.3</v>
      </c>
      <c r="W2498" s="73">
        <v>108897.0</v>
      </c>
      <c r="X2498" s="73">
        <v>676.0</v>
      </c>
      <c r="Y2498" s="73">
        <v>15.0</v>
      </c>
      <c r="Z2498" s="73">
        <v>54.7</v>
      </c>
      <c r="AA2498" s="73">
        <v>4033.0</v>
      </c>
      <c r="AB2498" s="73">
        <v>4.1</v>
      </c>
      <c r="AC2498" s="75">
        <v>45352.0</v>
      </c>
      <c r="AD2498" s="73">
        <v>94.5</v>
      </c>
      <c r="AE2498" s="73">
        <v>0.4</v>
      </c>
      <c r="AF2498" s="73">
        <v>1.0</v>
      </c>
      <c r="AG2498" s="73">
        <v>0.3</v>
      </c>
      <c r="AH2498" s="73">
        <v>0.0</v>
      </c>
      <c r="AI2498" s="73">
        <v>0.9</v>
      </c>
      <c r="AJ2498" s="73">
        <v>3.0</v>
      </c>
      <c r="AK2498" s="73" t="s">
        <v>7089</v>
      </c>
    </row>
    <row r="2499">
      <c r="A2499" s="73" t="s">
        <v>2507</v>
      </c>
      <c r="B2499" s="74" t="s">
        <v>2507</v>
      </c>
      <c r="C2499" s="73" t="s">
        <v>2508</v>
      </c>
      <c r="D2499" s="73">
        <v>5127.0</v>
      </c>
      <c r="E2499" s="73" t="s">
        <v>1956</v>
      </c>
      <c r="F2499" s="73" t="s">
        <v>1957</v>
      </c>
      <c r="G2499" s="73">
        <v>34.8607</v>
      </c>
      <c r="H2499" s="73">
        <v>-94.0633</v>
      </c>
      <c r="I2499" s="73">
        <v>9871.0</v>
      </c>
      <c r="J2499" s="73">
        <v>4.27</v>
      </c>
      <c r="K2499" s="73">
        <f t="shared" si="1"/>
        <v>0.9689095225</v>
      </c>
      <c r="L2499" s="73">
        <f t="shared" si="2"/>
        <v>1.8</v>
      </c>
      <c r="M2499" s="73">
        <f t="shared" si="3"/>
        <v>2.9266103</v>
      </c>
      <c r="N2499" s="73" t="s">
        <v>1373</v>
      </c>
      <c r="O2499" s="73">
        <v>42.8</v>
      </c>
      <c r="P2499" s="73">
        <v>52.7</v>
      </c>
      <c r="Q2499" s="73">
        <v>47.3</v>
      </c>
      <c r="R2499" s="73">
        <v>60.7</v>
      </c>
      <c r="S2499" s="73">
        <v>3.11</v>
      </c>
      <c r="T2499" s="73">
        <v>45340.0</v>
      </c>
      <c r="U2499" s="73">
        <v>16.5</v>
      </c>
      <c r="V2499" s="73">
        <v>74.3</v>
      </c>
      <c r="W2499" s="73">
        <v>96183.0</v>
      </c>
      <c r="X2499" s="73">
        <v>702.0</v>
      </c>
      <c r="Y2499" s="73">
        <v>12.0</v>
      </c>
      <c r="Z2499" s="73">
        <v>55.3</v>
      </c>
      <c r="AA2499" s="73">
        <v>4468.0</v>
      </c>
      <c r="AB2499" s="73">
        <v>5.7</v>
      </c>
      <c r="AC2499" s="75">
        <v>45352.0</v>
      </c>
      <c r="AD2499" s="73">
        <v>85.4</v>
      </c>
      <c r="AE2499" s="73">
        <v>1.2</v>
      </c>
      <c r="AF2499" s="73">
        <v>0.6</v>
      </c>
      <c r="AG2499" s="73">
        <v>0.5</v>
      </c>
      <c r="AH2499" s="73">
        <v>0.1</v>
      </c>
      <c r="AI2499" s="73">
        <v>4.7</v>
      </c>
      <c r="AJ2499" s="73">
        <v>7.6</v>
      </c>
      <c r="AK2499" s="73" t="s">
        <v>7090</v>
      </c>
    </row>
    <row r="2500">
      <c r="A2500" s="73" t="s">
        <v>2615</v>
      </c>
      <c r="B2500" s="74" t="s">
        <v>2615</v>
      </c>
      <c r="C2500" s="73" t="s">
        <v>2616</v>
      </c>
      <c r="D2500" s="73">
        <v>18101.0</v>
      </c>
      <c r="E2500" s="73" t="s">
        <v>1563</v>
      </c>
      <c r="F2500" s="73" t="s">
        <v>1564</v>
      </c>
      <c r="G2500" s="73">
        <v>38.708</v>
      </c>
      <c r="H2500" s="73">
        <v>-86.8031</v>
      </c>
      <c r="I2500" s="73">
        <v>9863.0</v>
      </c>
      <c r="J2500" s="73">
        <v>11.34</v>
      </c>
      <c r="K2500" s="73">
        <f t="shared" si="1"/>
        <v>0.9720794847</v>
      </c>
      <c r="L2500" s="73">
        <f t="shared" si="2"/>
        <v>1.8</v>
      </c>
      <c r="M2500" s="73">
        <f t="shared" si="3"/>
        <v>2.9541126</v>
      </c>
      <c r="N2500" s="73" t="s">
        <v>4271</v>
      </c>
      <c r="O2500" s="73">
        <v>42.0</v>
      </c>
      <c r="P2500" s="73">
        <v>51.6</v>
      </c>
      <c r="Q2500" s="73">
        <v>48.4</v>
      </c>
      <c r="R2500" s="73">
        <v>49.4</v>
      </c>
      <c r="S2500" s="73">
        <v>3.22</v>
      </c>
      <c r="T2500" s="73">
        <v>65489.0</v>
      </c>
      <c r="U2500" s="73">
        <v>28.2</v>
      </c>
      <c r="V2500" s="73">
        <v>78.8</v>
      </c>
      <c r="W2500" s="73">
        <v>148970.0</v>
      </c>
      <c r="X2500" s="73">
        <v>603.0</v>
      </c>
      <c r="Y2500" s="73">
        <v>14.1</v>
      </c>
      <c r="Z2500" s="73">
        <v>60.9</v>
      </c>
      <c r="AA2500" s="73">
        <v>5153.0</v>
      </c>
      <c r="AB2500" s="73">
        <v>1.9</v>
      </c>
      <c r="AC2500" s="75">
        <v>45352.0</v>
      </c>
      <c r="AD2500" s="73">
        <v>95.9</v>
      </c>
      <c r="AE2500" s="73">
        <v>0.2</v>
      </c>
      <c r="AF2500" s="73">
        <v>0.0</v>
      </c>
      <c r="AG2500" s="73">
        <v>0.1</v>
      </c>
      <c r="AH2500" s="73">
        <v>0.0</v>
      </c>
      <c r="AI2500" s="73">
        <v>0.5</v>
      </c>
      <c r="AJ2500" s="73">
        <v>3.3</v>
      </c>
      <c r="AK2500" s="73" t="s">
        <v>7091</v>
      </c>
    </row>
    <row r="2501">
      <c r="A2501" s="73" t="s">
        <v>7092</v>
      </c>
      <c r="B2501" s="74" t="s">
        <v>7092</v>
      </c>
      <c r="C2501" s="73" t="s">
        <v>7093</v>
      </c>
      <c r="D2501" s="73">
        <v>48399.0</v>
      </c>
      <c r="E2501" s="73" t="s">
        <v>1377</v>
      </c>
      <c r="F2501" s="73" t="s">
        <v>1378</v>
      </c>
      <c r="G2501" s="73">
        <v>31.8311</v>
      </c>
      <c r="H2501" s="73">
        <v>-99.9762</v>
      </c>
      <c r="I2501" s="73">
        <v>9858.0</v>
      </c>
      <c r="J2501" s="73">
        <v>3.62</v>
      </c>
      <c r="K2501" s="73">
        <f t="shared" si="1"/>
        <v>0.9686186026</v>
      </c>
      <c r="L2501" s="73">
        <f t="shared" si="2"/>
        <v>1.8</v>
      </c>
      <c r="M2501" s="73">
        <f t="shared" si="3"/>
        <v>2.9240818</v>
      </c>
      <c r="N2501" s="73" t="s">
        <v>1373</v>
      </c>
      <c r="O2501" s="73">
        <v>40.9</v>
      </c>
      <c r="P2501" s="73">
        <v>50.5</v>
      </c>
      <c r="Q2501" s="73">
        <v>49.5</v>
      </c>
      <c r="R2501" s="73">
        <v>50.5</v>
      </c>
      <c r="S2501" s="73">
        <v>3.1</v>
      </c>
      <c r="T2501" s="73">
        <v>55424.0</v>
      </c>
      <c r="U2501" s="73">
        <v>25.1</v>
      </c>
      <c r="V2501" s="73">
        <v>76.9</v>
      </c>
      <c r="W2501" s="73">
        <v>87918.0</v>
      </c>
      <c r="X2501" s="73">
        <v>897.0</v>
      </c>
      <c r="Y2501" s="73">
        <v>18.3</v>
      </c>
      <c r="Z2501" s="73">
        <v>59.6</v>
      </c>
      <c r="AA2501" s="73">
        <v>4706.0</v>
      </c>
      <c r="AB2501" s="73">
        <v>3.0</v>
      </c>
      <c r="AC2501" s="75">
        <v>45352.0</v>
      </c>
      <c r="AD2501" s="73">
        <v>79.3</v>
      </c>
      <c r="AE2501" s="73">
        <v>3.0</v>
      </c>
      <c r="AF2501" s="73">
        <v>0.1</v>
      </c>
      <c r="AG2501" s="73">
        <v>0.9</v>
      </c>
      <c r="AH2501" s="73">
        <v>0.0</v>
      </c>
      <c r="AI2501" s="73">
        <v>2.8</v>
      </c>
      <c r="AJ2501" s="73">
        <v>14.0</v>
      </c>
      <c r="AK2501" s="73" t="s">
        <v>7094</v>
      </c>
    </row>
    <row r="2502">
      <c r="A2502" s="73" t="s">
        <v>7095</v>
      </c>
      <c r="B2502" s="74" t="s">
        <v>7095</v>
      </c>
      <c r="C2502" s="73" t="s">
        <v>7096</v>
      </c>
      <c r="D2502" s="73">
        <v>48369.0</v>
      </c>
      <c r="E2502" s="73" t="s">
        <v>1377</v>
      </c>
      <c r="F2502" s="73" t="s">
        <v>1378</v>
      </c>
      <c r="G2502" s="73">
        <v>34.5301</v>
      </c>
      <c r="H2502" s="73">
        <v>-102.7845</v>
      </c>
      <c r="I2502" s="73">
        <v>9809.0</v>
      </c>
      <c r="J2502" s="73">
        <v>4.3</v>
      </c>
      <c r="K2502" s="73">
        <f t="shared" si="1"/>
        <v>0.9689229516</v>
      </c>
      <c r="L2502" s="73">
        <f t="shared" si="2"/>
        <v>1.8</v>
      </c>
      <c r="M2502" s="73">
        <f t="shared" si="3"/>
        <v>2.926727</v>
      </c>
      <c r="N2502" s="73" t="s">
        <v>1373</v>
      </c>
      <c r="O2502" s="73">
        <v>36.3</v>
      </c>
      <c r="P2502" s="73">
        <v>52.4</v>
      </c>
      <c r="Q2502" s="73">
        <v>47.6</v>
      </c>
      <c r="R2502" s="73">
        <v>59.4</v>
      </c>
      <c r="S2502" s="73">
        <v>3.41</v>
      </c>
      <c r="T2502" s="73">
        <v>65575.0</v>
      </c>
      <c r="U2502" s="73">
        <v>30.3</v>
      </c>
      <c r="V2502" s="73">
        <v>71.2</v>
      </c>
      <c r="W2502" s="73">
        <v>122221.0</v>
      </c>
      <c r="X2502" s="73">
        <v>839.0</v>
      </c>
      <c r="Y2502" s="73">
        <v>18.4</v>
      </c>
      <c r="Z2502" s="73">
        <v>65.1</v>
      </c>
      <c r="AA2502" s="73">
        <v>5189.0</v>
      </c>
      <c r="AB2502" s="73">
        <v>2.1</v>
      </c>
      <c r="AC2502" s="75">
        <v>45352.0</v>
      </c>
      <c r="AD2502" s="73">
        <v>73.0</v>
      </c>
      <c r="AE2502" s="73">
        <v>0.7</v>
      </c>
      <c r="AF2502" s="73">
        <v>0.2</v>
      </c>
      <c r="AG2502" s="73">
        <v>0.8</v>
      </c>
      <c r="AH2502" s="73">
        <v>0.0</v>
      </c>
      <c r="AI2502" s="73">
        <v>5.5</v>
      </c>
      <c r="AJ2502" s="73">
        <v>19.8</v>
      </c>
      <c r="AK2502" s="73" t="s">
        <v>7097</v>
      </c>
    </row>
    <row r="2503">
      <c r="A2503" s="73" t="s">
        <v>7098</v>
      </c>
      <c r="B2503" s="74" t="s">
        <v>7098</v>
      </c>
      <c r="C2503" s="73" t="s">
        <v>7099</v>
      </c>
      <c r="D2503" s="73">
        <v>27151.0</v>
      </c>
      <c r="E2503" s="73" t="s">
        <v>1489</v>
      </c>
      <c r="F2503" s="73" t="s">
        <v>1490</v>
      </c>
      <c r="G2503" s="73">
        <v>45.2827</v>
      </c>
      <c r="H2503" s="73">
        <v>-95.6815</v>
      </c>
      <c r="I2503" s="73">
        <v>9806.0</v>
      </c>
      <c r="J2503" s="73">
        <v>5.1</v>
      </c>
      <c r="K2503" s="73">
        <f t="shared" si="1"/>
        <v>0.9692811317</v>
      </c>
      <c r="L2503" s="73">
        <f t="shared" si="2"/>
        <v>1.8</v>
      </c>
      <c r="M2503" s="73">
        <f t="shared" si="3"/>
        <v>2.929839</v>
      </c>
      <c r="N2503" s="73" t="s">
        <v>1373</v>
      </c>
      <c r="O2503" s="73">
        <v>43.8</v>
      </c>
      <c r="P2503" s="73">
        <v>51.3</v>
      </c>
      <c r="Q2503" s="73">
        <v>48.7</v>
      </c>
      <c r="R2503" s="73">
        <v>52.3</v>
      </c>
      <c r="S2503" s="73">
        <v>2.85</v>
      </c>
      <c r="T2503" s="73">
        <v>58362.0</v>
      </c>
      <c r="U2503" s="73">
        <v>28.8</v>
      </c>
      <c r="V2503" s="73">
        <v>73.7</v>
      </c>
      <c r="W2503" s="73">
        <v>134373.0</v>
      </c>
      <c r="X2503" s="73">
        <v>823.0</v>
      </c>
      <c r="Y2503" s="73">
        <v>22.9</v>
      </c>
      <c r="Z2503" s="73">
        <v>61.8</v>
      </c>
      <c r="AA2503" s="73">
        <v>5002.0</v>
      </c>
      <c r="AB2503" s="73">
        <v>3.7</v>
      </c>
      <c r="AC2503" s="75">
        <v>45352.0</v>
      </c>
      <c r="AD2503" s="73">
        <v>91.9</v>
      </c>
      <c r="AE2503" s="73">
        <v>0.9</v>
      </c>
      <c r="AF2503" s="73">
        <v>0.0</v>
      </c>
      <c r="AG2503" s="73">
        <v>0.4</v>
      </c>
      <c r="AH2503" s="73">
        <v>0.8</v>
      </c>
      <c r="AI2503" s="73">
        <v>1.5</v>
      </c>
      <c r="AJ2503" s="73">
        <v>4.5</v>
      </c>
      <c r="AK2503" s="73" t="s">
        <v>7100</v>
      </c>
    </row>
    <row r="2504">
      <c r="A2504" s="73" t="s">
        <v>1528</v>
      </c>
      <c r="B2504" s="74" t="s">
        <v>1528</v>
      </c>
      <c r="C2504" s="73" t="s">
        <v>1529</v>
      </c>
      <c r="D2504" s="73">
        <v>28097.0</v>
      </c>
      <c r="E2504" s="73" t="s">
        <v>2308</v>
      </c>
      <c r="F2504" s="73" t="s">
        <v>2309</v>
      </c>
      <c r="G2504" s="73">
        <v>33.4941</v>
      </c>
      <c r="H2504" s="73">
        <v>-89.6164</v>
      </c>
      <c r="I2504" s="73">
        <v>9803.0</v>
      </c>
      <c r="J2504" s="73">
        <v>9.3</v>
      </c>
      <c r="K2504" s="73">
        <f t="shared" si="1"/>
        <v>0.9711637508</v>
      </c>
      <c r="L2504" s="73">
        <f t="shared" si="2"/>
        <v>1.8</v>
      </c>
      <c r="M2504" s="73">
        <f t="shared" si="3"/>
        <v>2.946177</v>
      </c>
      <c r="N2504" s="73" t="s">
        <v>1373</v>
      </c>
      <c r="O2504" s="73">
        <v>42.0</v>
      </c>
      <c r="P2504" s="73">
        <v>47.7</v>
      </c>
      <c r="Q2504" s="73">
        <v>52.3</v>
      </c>
      <c r="R2504" s="73">
        <v>34.3</v>
      </c>
      <c r="S2504" s="73">
        <v>3.32</v>
      </c>
      <c r="T2504" s="73">
        <v>36845.0</v>
      </c>
      <c r="U2504" s="73">
        <v>15.1</v>
      </c>
      <c r="V2504" s="73">
        <v>66.6</v>
      </c>
      <c r="W2504" s="73">
        <v>95893.0</v>
      </c>
      <c r="X2504" s="73">
        <v>656.0</v>
      </c>
      <c r="Y2504" s="73">
        <v>16.8</v>
      </c>
      <c r="Z2504" s="73">
        <v>48.7</v>
      </c>
      <c r="AA2504" s="73">
        <v>3726.0</v>
      </c>
      <c r="AB2504" s="73">
        <v>7.8</v>
      </c>
      <c r="AC2504" s="75">
        <v>45352.0</v>
      </c>
      <c r="AD2504" s="73">
        <v>52.2</v>
      </c>
      <c r="AE2504" s="73">
        <v>46.0</v>
      </c>
      <c r="AF2504" s="73">
        <v>0.0</v>
      </c>
      <c r="AG2504" s="73">
        <v>0.0</v>
      </c>
      <c r="AH2504" s="73">
        <v>0.0</v>
      </c>
      <c r="AI2504" s="73">
        <v>0.5</v>
      </c>
      <c r="AJ2504" s="73">
        <v>1.3</v>
      </c>
      <c r="AK2504" s="73" t="s">
        <v>7101</v>
      </c>
    </row>
    <row r="2505">
      <c r="A2505" s="73" t="s">
        <v>7102</v>
      </c>
      <c r="B2505" s="74" t="s">
        <v>7102</v>
      </c>
      <c r="C2505" s="73" t="s">
        <v>7103</v>
      </c>
      <c r="D2505" s="73">
        <v>22123.0</v>
      </c>
      <c r="E2505" s="73" t="s">
        <v>1885</v>
      </c>
      <c r="F2505" s="73" t="s">
        <v>1886</v>
      </c>
      <c r="G2505" s="73">
        <v>32.7885</v>
      </c>
      <c r="H2505" s="73">
        <v>-91.4568</v>
      </c>
      <c r="I2505" s="73">
        <v>9800.0</v>
      </c>
      <c r="J2505" s="73">
        <v>10.52</v>
      </c>
      <c r="K2505" s="73">
        <f t="shared" si="1"/>
        <v>0.9717112918</v>
      </c>
      <c r="L2505" s="73">
        <f t="shared" si="2"/>
        <v>1.8</v>
      </c>
      <c r="M2505" s="73">
        <f t="shared" si="3"/>
        <v>2.9509228</v>
      </c>
      <c r="N2505" s="73" t="s">
        <v>1373</v>
      </c>
      <c r="O2505" s="73">
        <v>41.0</v>
      </c>
      <c r="P2505" s="73">
        <v>49.3</v>
      </c>
      <c r="Q2505" s="73">
        <v>50.7</v>
      </c>
      <c r="R2505" s="73">
        <v>51.5</v>
      </c>
      <c r="S2505" s="73">
        <v>3.2</v>
      </c>
      <c r="T2505" s="73">
        <v>45035.0</v>
      </c>
      <c r="U2505" s="73">
        <v>19.0</v>
      </c>
      <c r="V2505" s="73">
        <v>75.4</v>
      </c>
      <c r="W2505" s="73">
        <v>100582.0</v>
      </c>
      <c r="X2505" s="73">
        <v>673.0</v>
      </c>
      <c r="Y2505" s="73">
        <v>11.5</v>
      </c>
      <c r="Z2505" s="73">
        <v>48.5</v>
      </c>
      <c r="AA2505" s="73">
        <v>3491.0</v>
      </c>
      <c r="AB2505" s="73">
        <v>4.6</v>
      </c>
      <c r="AC2505" s="75">
        <v>45352.0</v>
      </c>
      <c r="AD2505" s="73">
        <v>81.1</v>
      </c>
      <c r="AE2505" s="73">
        <v>15.4</v>
      </c>
      <c r="AF2505" s="73">
        <v>0.0</v>
      </c>
      <c r="AG2505" s="73">
        <v>0.1</v>
      </c>
      <c r="AH2505" s="73">
        <v>0.1</v>
      </c>
      <c r="AI2505" s="73">
        <v>1.8</v>
      </c>
      <c r="AJ2505" s="73">
        <v>1.5</v>
      </c>
      <c r="AK2505" s="73" t="s">
        <v>7104</v>
      </c>
    </row>
    <row r="2506">
      <c r="A2506" s="73" t="s">
        <v>7105</v>
      </c>
      <c r="B2506" s="74" t="s">
        <v>7105</v>
      </c>
      <c r="C2506" s="73" t="s">
        <v>7106</v>
      </c>
      <c r="D2506" s="73">
        <v>28143.0</v>
      </c>
      <c r="E2506" s="73" t="s">
        <v>2308</v>
      </c>
      <c r="F2506" s="73" t="s">
        <v>2309</v>
      </c>
      <c r="G2506" s="73">
        <v>34.6507</v>
      </c>
      <c r="H2506" s="73">
        <v>-90.375</v>
      </c>
      <c r="I2506" s="73">
        <v>9787.0</v>
      </c>
      <c r="J2506" s="73">
        <v>8.32</v>
      </c>
      <c r="K2506" s="73">
        <f t="shared" si="1"/>
        <v>0.9707241462</v>
      </c>
      <c r="L2506" s="73">
        <f t="shared" si="2"/>
        <v>1.8</v>
      </c>
      <c r="M2506" s="73">
        <f t="shared" si="3"/>
        <v>2.9423648</v>
      </c>
      <c r="N2506" s="73" t="s">
        <v>1373</v>
      </c>
      <c r="O2506" s="73">
        <v>33.2</v>
      </c>
      <c r="P2506" s="73">
        <v>49.4</v>
      </c>
      <c r="Q2506" s="73">
        <v>50.6</v>
      </c>
      <c r="R2506" s="73">
        <v>30.4</v>
      </c>
      <c r="S2506" s="73">
        <v>3.69</v>
      </c>
      <c r="T2506" s="73">
        <v>41676.0</v>
      </c>
      <c r="U2506" s="73">
        <v>12.8</v>
      </c>
      <c r="V2506" s="73">
        <v>43.7</v>
      </c>
      <c r="W2506" s="73">
        <v>127840.0</v>
      </c>
      <c r="X2506" s="73">
        <v>901.0</v>
      </c>
      <c r="Y2506" s="73">
        <v>16.9</v>
      </c>
      <c r="Z2506" s="73">
        <v>64.6</v>
      </c>
      <c r="AA2506" s="73">
        <v>3962.0</v>
      </c>
      <c r="AB2506" s="73">
        <v>12.2</v>
      </c>
      <c r="AC2506" s="75">
        <v>45352.0</v>
      </c>
      <c r="AD2506" s="73">
        <v>18.3</v>
      </c>
      <c r="AE2506" s="73">
        <v>80.6</v>
      </c>
      <c r="AF2506" s="73">
        <v>0.0</v>
      </c>
      <c r="AG2506" s="73">
        <v>0.0</v>
      </c>
      <c r="AH2506" s="73">
        <v>0.0</v>
      </c>
      <c r="AI2506" s="73">
        <v>0.7</v>
      </c>
      <c r="AJ2506" s="73">
        <v>0.4</v>
      </c>
      <c r="AK2506" s="73" t="s">
        <v>7107</v>
      </c>
    </row>
    <row r="2507">
      <c r="A2507" s="73" t="s">
        <v>2525</v>
      </c>
      <c r="B2507" s="74" t="s">
        <v>2525</v>
      </c>
      <c r="C2507" s="73" t="s">
        <v>2526</v>
      </c>
      <c r="D2507" s="73">
        <v>38055.0</v>
      </c>
      <c r="E2507" s="73" t="s">
        <v>2446</v>
      </c>
      <c r="F2507" s="73" t="s">
        <v>2447</v>
      </c>
      <c r="G2507" s="73">
        <v>47.6069</v>
      </c>
      <c r="H2507" s="73">
        <v>-101.3218</v>
      </c>
      <c r="I2507" s="73">
        <v>9781.0</v>
      </c>
      <c r="J2507" s="73">
        <v>1.79</v>
      </c>
      <c r="K2507" s="73">
        <f t="shared" si="1"/>
        <v>0.9678000204</v>
      </c>
      <c r="L2507" s="73">
        <f t="shared" si="2"/>
        <v>1.8</v>
      </c>
      <c r="M2507" s="73">
        <f t="shared" si="3"/>
        <v>2.9169631</v>
      </c>
      <c r="N2507" s="73" t="s">
        <v>1373</v>
      </c>
      <c r="O2507" s="73">
        <v>46.3</v>
      </c>
      <c r="P2507" s="73">
        <v>51.9</v>
      </c>
      <c r="Q2507" s="73">
        <v>48.1</v>
      </c>
      <c r="R2507" s="73">
        <v>63.9</v>
      </c>
      <c r="S2507" s="73">
        <v>2.77</v>
      </c>
      <c r="T2507" s="73">
        <v>80556.0</v>
      </c>
      <c r="U2507" s="73">
        <v>36.9</v>
      </c>
      <c r="V2507" s="73">
        <v>82.9</v>
      </c>
      <c r="W2507" s="73">
        <v>221345.0</v>
      </c>
      <c r="X2507" s="73">
        <v>766.0</v>
      </c>
      <c r="Y2507" s="73">
        <v>22.2</v>
      </c>
      <c r="Z2507" s="73">
        <v>58.1</v>
      </c>
      <c r="AA2507" s="73">
        <v>4672.0</v>
      </c>
      <c r="AB2507" s="73">
        <v>1.4</v>
      </c>
      <c r="AC2507" s="75">
        <v>45352.0</v>
      </c>
      <c r="AD2507" s="73">
        <v>88.2</v>
      </c>
      <c r="AE2507" s="73">
        <v>0.4</v>
      </c>
      <c r="AF2507" s="73">
        <v>0.8</v>
      </c>
      <c r="AG2507" s="73">
        <v>6.4</v>
      </c>
      <c r="AH2507" s="73">
        <v>0.3</v>
      </c>
      <c r="AI2507" s="73">
        <v>1.0</v>
      </c>
      <c r="AJ2507" s="73">
        <v>2.9</v>
      </c>
      <c r="AK2507" s="73" t="s">
        <v>7108</v>
      </c>
    </row>
    <row r="2508">
      <c r="A2508" s="73" t="s">
        <v>7109</v>
      </c>
      <c r="B2508" s="74" t="s">
        <v>7109</v>
      </c>
      <c r="C2508" s="73" t="s">
        <v>7110</v>
      </c>
      <c r="D2508" s="73">
        <v>19161.0</v>
      </c>
      <c r="E2508" s="73" t="s">
        <v>1844</v>
      </c>
      <c r="F2508" s="73" t="s">
        <v>1845</v>
      </c>
      <c r="G2508" s="73">
        <v>42.3862</v>
      </c>
      <c r="H2508" s="73">
        <v>-95.1054</v>
      </c>
      <c r="I2508" s="73">
        <v>9778.0</v>
      </c>
      <c r="J2508" s="73">
        <v>6.57</v>
      </c>
      <c r="K2508" s="73">
        <f t="shared" si="1"/>
        <v>0.9699396329</v>
      </c>
      <c r="L2508" s="73">
        <f t="shared" si="2"/>
        <v>1.8</v>
      </c>
      <c r="M2508" s="73">
        <f t="shared" si="3"/>
        <v>2.9355573</v>
      </c>
      <c r="N2508" s="73" t="s">
        <v>1373</v>
      </c>
      <c r="O2508" s="73">
        <v>45.2</v>
      </c>
      <c r="P2508" s="73">
        <v>50.5</v>
      </c>
      <c r="Q2508" s="73">
        <v>49.5</v>
      </c>
      <c r="R2508" s="73">
        <v>58.0</v>
      </c>
      <c r="S2508" s="73">
        <v>2.83</v>
      </c>
      <c r="T2508" s="73">
        <v>68778.0</v>
      </c>
      <c r="U2508" s="73">
        <v>30.3</v>
      </c>
      <c r="V2508" s="73">
        <v>80.8</v>
      </c>
      <c r="W2508" s="73">
        <v>119378.0</v>
      </c>
      <c r="X2508" s="73">
        <v>622.0</v>
      </c>
      <c r="Y2508" s="73">
        <v>21.7</v>
      </c>
      <c r="Z2508" s="73">
        <v>65.3</v>
      </c>
      <c r="AA2508" s="73">
        <v>5282.0</v>
      </c>
      <c r="AB2508" s="73">
        <v>3.2</v>
      </c>
      <c r="AC2508" s="75">
        <v>45352.0</v>
      </c>
      <c r="AD2508" s="73">
        <v>95.7</v>
      </c>
      <c r="AE2508" s="73">
        <v>0.3</v>
      </c>
      <c r="AF2508" s="73">
        <v>0.8</v>
      </c>
      <c r="AG2508" s="73">
        <v>0.0</v>
      </c>
      <c r="AH2508" s="73">
        <v>0.4</v>
      </c>
      <c r="AI2508" s="73">
        <v>1.1</v>
      </c>
      <c r="AJ2508" s="73">
        <v>1.7</v>
      </c>
      <c r="AK2508" s="73" t="s">
        <v>7111</v>
      </c>
    </row>
    <row r="2509">
      <c r="A2509" s="73" t="s">
        <v>2819</v>
      </c>
      <c r="B2509" s="74" t="s">
        <v>2819</v>
      </c>
      <c r="C2509" s="73" t="s">
        <v>2820</v>
      </c>
      <c r="D2509" s="73">
        <v>19039.0</v>
      </c>
      <c r="E2509" s="73" t="s">
        <v>1844</v>
      </c>
      <c r="F2509" s="73" t="s">
        <v>1845</v>
      </c>
      <c r="G2509" s="73">
        <v>41.029</v>
      </c>
      <c r="H2509" s="73">
        <v>-93.7852</v>
      </c>
      <c r="I2509" s="73">
        <v>9737.0</v>
      </c>
      <c r="J2509" s="73">
        <v>8.72</v>
      </c>
      <c r="K2509" s="73">
        <f t="shared" si="1"/>
        <v>0.9709035526</v>
      </c>
      <c r="L2509" s="73">
        <f t="shared" si="2"/>
        <v>1.8</v>
      </c>
      <c r="M2509" s="73">
        <f t="shared" si="3"/>
        <v>2.9439208</v>
      </c>
      <c r="N2509" s="73" t="s">
        <v>1373</v>
      </c>
      <c r="O2509" s="73">
        <v>39.3</v>
      </c>
      <c r="P2509" s="73">
        <v>51.8</v>
      </c>
      <c r="Q2509" s="73">
        <v>48.2</v>
      </c>
      <c r="R2509" s="73">
        <v>55.1</v>
      </c>
      <c r="S2509" s="73">
        <v>2.97</v>
      </c>
      <c r="T2509" s="73">
        <v>63120.0</v>
      </c>
      <c r="U2509" s="73">
        <v>30.6</v>
      </c>
      <c r="V2509" s="73">
        <v>72.4</v>
      </c>
      <c r="W2509" s="73">
        <v>131404.0</v>
      </c>
      <c r="X2509" s="73">
        <v>701.0</v>
      </c>
      <c r="Y2509" s="73">
        <v>15.3</v>
      </c>
      <c r="Z2509" s="73">
        <v>63.6</v>
      </c>
      <c r="AA2509" s="73">
        <v>5080.0</v>
      </c>
      <c r="AB2509" s="73">
        <v>3.9</v>
      </c>
      <c r="AC2509" s="75">
        <v>45352.0</v>
      </c>
      <c r="AD2509" s="73">
        <v>85.8</v>
      </c>
      <c r="AE2509" s="73">
        <v>0.0</v>
      </c>
      <c r="AF2509" s="73">
        <v>0.5</v>
      </c>
      <c r="AG2509" s="73">
        <v>0.2</v>
      </c>
      <c r="AH2509" s="73">
        <v>0.0</v>
      </c>
      <c r="AI2509" s="73">
        <v>6.9</v>
      </c>
      <c r="AJ2509" s="73">
        <v>6.5</v>
      </c>
      <c r="AK2509" s="73" t="s">
        <v>7112</v>
      </c>
    </row>
    <row r="2510">
      <c r="A2510" s="73" t="s">
        <v>7113</v>
      </c>
      <c r="B2510" s="74" t="s">
        <v>7113</v>
      </c>
      <c r="C2510" s="73" t="s">
        <v>7114</v>
      </c>
      <c r="D2510" s="73">
        <v>16009.0</v>
      </c>
      <c r="E2510" s="73" t="s">
        <v>5</v>
      </c>
      <c r="F2510" s="73" t="s">
        <v>1841</v>
      </c>
      <c r="G2510" s="73">
        <v>47.2176</v>
      </c>
      <c r="H2510" s="73">
        <v>-116.6587</v>
      </c>
      <c r="I2510" s="73">
        <v>9731.0</v>
      </c>
      <c r="J2510" s="73">
        <v>4.84</v>
      </c>
      <c r="K2510" s="73">
        <f t="shared" si="1"/>
        <v>0.9691647087</v>
      </c>
      <c r="L2510" s="73">
        <f t="shared" si="2"/>
        <v>1.8</v>
      </c>
      <c r="M2510" s="73">
        <f t="shared" si="3"/>
        <v>2.9288276</v>
      </c>
      <c r="N2510" s="73" t="s">
        <v>1367</v>
      </c>
      <c r="O2510" s="73">
        <v>45.9</v>
      </c>
      <c r="P2510" s="73">
        <v>51.3</v>
      </c>
      <c r="Q2510" s="73">
        <v>48.7</v>
      </c>
      <c r="R2510" s="73">
        <v>52.7</v>
      </c>
      <c r="S2510" s="73">
        <v>3.04</v>
      </c>
      <c r="T2510" s="73">
        <v>54191.0</v>
      </c>
      <c r="U2510" s="73">
        <v>18.1</v>
      </c>
      <c r="V2510" s="73">
        <v>73.7</v>
      </c>
      <c r="W2510" s="73">
        <v>240116.0</v>
      </c>
      <c r="X2510" s="73">
        <v>812.0</v>
      </c>
      <c r="Y2510" s="73">
        <v>18.6</v>
      </c>
      <c r="Z2510" s="73">
        <v>50.2</v>
      </c>
      <c r="AA2510" s="73">
        <v>4334.0</v>
      </c>
      <c r="AB2510" s="73">
        <v>3.8</v>
      </c>
      <c r="AC2510" s="75">
        <v>45352.0</v>
      </c>
      <c r="AD2510" s="73">
        <v>84.8</v>
      </c>
      <c r="AE2510" s="73">
        <v>0.8</v>
      </c>
      <c r="AF2510" s="73">
        <v>0.0</v>
      </c>
      <c r="AG2510" s="73">
        <v>9.0</v>
      </c>
      <c r="AH2510" s="73">
        <v>0.3</v>
      </c>
      <c r="AI2510" s="73">
        <v>0.3</v>
      </c>
      <c r="AJ2510" s="73">
        <v>4.7</v>
      </c>
      <c r="AK2510" s="73" t="s">
        <v>7115</v>
      </c>
    </row>
    <row r="2511">
      <c r="A2511" s="73" t="s">
        <v>1437</v>
      </c>
      <c r="B2511" s="74" t="s">
        <v>1437</v>
      </c>
      <c r="C2511" s="73" t="s">
        <v>1438</v>
      </c>
      <c r="D2511" s="73">
        <v>31179.0</v>
      </c>
      <c r="E2511" s="73" t="s">
        <v>1760</v>
      </c>
      <c r="F2511" s="73" t="s">
        <v>1761</v>
      </c>
      <c r="G2511" s="73">
        <v>42.2093</v>
      </c>
      <c r="H2511" s="73">
        <v>-97.1193</v>
      </c>
      <c r="I2511" s="73">
        <v>9701.0</v>
      </c>
      <c r="J2511" s="73">
        <v>8.46</v>
      </c>
      <c r="K2511" s="73">
        <f t="shared" si="1"/>
        <v>0.9707869347</v>
      </c>
      <c r="L2511" s="73">
        <f t="shared" si="2"/>
        <v>1.8</v>
      </c>
      <c r="M2511" s="73">
        <f t="shared" si="3"/>
        <v>2.9429094</v>
      </c>
      <c r="N2511" s="73" t="s">
        <v>1373</v>
      </c>
      <c r="O2511" s="73">
        <v>31.8</v>
      </c>
      <c r="P2511" s="73">
        <v>50.2</v>
      </c>
      <c r="Q2511" s="73">
        <v>49.8</v>
      </c>
      <c r="R2511" s="73">
        <v>45.7</v>
      </c>
      <c r="S2511" s="73">
        <v>2.77</v>
      </c>
      <c r="T2511" s="73">
        <v>64951.0</v>
      </c>
      <c r="U2511" s="73">
        <v>28.7</v>
      </c>
      <c r="V2511" s="73">
        <v>68.7</v>
      </c>
      <c r="W2511" s="73">
        <v>175014.0</v>
      </c>
      <c r="X2511" s="73">
        <v>764.0</v>
      </c>
      <c r="Y2511" s="73">
        <v>32.6</v>
      </c>
      <c r="Z2511" s="73">
        <v>68.5</v>
      </c>
      <c r="AA2511" s="73">
        <v>5694.0</v>
      </c>
      <c r="AB2511" s="73">
        <v>3.4</v>
      </c>
      <c r="AC2511" s="75">
        <v>45352.0</v>
      </c>
      <c r="AD2511" s="73">
        <v>92.1</v>
      </c>
      <c r="AE2511" s="73">
        <v>1.5</v>
      </c>
      <c r="AF2511" s="73">
        <v>0.4</v>
      </c>
      <c r="AG2511" s="73">
        <v>0.3</v>
      </c>
      <c r="AH2511" s="73">
        <v>0.0</v>
      </c>
      <c r="AI2511" s="73">
        <v>1.8</v>
      </c>
      <c r="AJ2511" s="73">
        <v>3.9</v>
      </c>
      <c r="AK2511" s="73" t="s">
        <v>7116</v>
      </c>
    </row>
    <row r="2512">
      <c r="A2512" s="73" t="s">
        <v>7117</v>
      </c>
      <c r="B2512" s="74" t="s">
        <v>7117</v>
      </c>
      <c r="C2512" s="73" t="s">
        <v>7118</v>
      </c>
      <c r="D2512" s="73">
        <v>48507.0</v>
      </c>
      <c r="E2512" s="73" t="s">
        <v>1377</v>
      </c>
      <c r="F2512" s="73" t="s">
        <v>1378</v>
      </c>
      <c r="G2512" s="73">
        <v>28.8662</v>
      </c>
      <c r="H2512" s="73">
        <v>-99.7605</v>
      </c>
      <c r="I2512" s="73">
        <v>9700.0</v>
      </c>
      <c r="J2512" s="73">
        <v>2.89</v>
      </c>
      <c r="K2512" s="73">
        <f t="shared" si="1"/>
        <v>0.9682919814</v>
      </c>
      <c r="L2512" s="73">
        <f t="shared" si="2"/>
        <v>1.8</v>
      </c>
      <c r="M2512" s="73">
        <f t="shared" si="3"/>
        <v>2.9212421</v>
      </c>
      <c r="N2512" s="73" t="s">
        <v>1373</v>
      </c>
      <c r="O2512" s="73">
        <v>33.2</v>
      </c>
      <c r="P2512" s="73">
        <v>52.6</v>
      </c>
      <c r="Q2512" s="73">
        <v>47.4</v>
      </c>
      <c r="R2512" s="73">
        <v>44.5</v>
      </c>
      <c r="S2512" s="73">
        <v>3.1</v>
      </c>
      <c r="T2512" s="73">
        <v>49243.0</v>
      </c>
      <c r="U2512" s="73">
        <v>17.9</v>
      </c>
      <c r="V2512" s="73">
        <v>72.5</v>
      </c>
      <c r="W2512" s="73">
        <v>76502.0</v>
      </c>
      <c r="X2512" s="73">
        <v>838.0</v>
      </c>
      <c r="Y2512" s="73">
        <v>13.8</v>
      </c>
      <c r="Z2512" s="73">
        <v>55.3</v>
      </c>
      <c r="AA2512" s="73">
        <v>3591.0</v>
      </c>
      <c r="AB2512" s="73">
        <v>5.8</v>
      </c>
      <c r="AC2512" s="75">
        <v>45352.0</v>
      </c>
      <c r="AD2512" s="73">
        <v>57.9</v>
      </c>
      <c r="AE2512" s="73">
        <v>0.7</v>
      </c>
      <c r="AF2512" s="73">
        <v>0.3</v>
      </c>
      <c r="AG2512" s="73">
        <v>0.1</v>
      </c>
      <c r="AH2512" s="73">
        <v>0.0</v>
      </c>
      <c r="AI2512" s="73">
        <v>4.6</v>
      </c>
      <c r="AJ2512" s="73">
        <v>36.3</v>
      </c>
      <c r="AK2512" s="73" t="s">
        <v>7119</v>
      </c>
    </row>
    <row r="2513">
      <c r="A2513" s="73" t="s">
        <v>2046</v>
      </c>
      <c r="B2513" s="74" t="s">
        <v>2046</v>
      </c>
      <c r="C2513" s="73" t="s">
        <v>2047</v>
      </c>
      <c r="D2513" s="73">
        <v>51049.0</v>
      </c>
      <c r="E2513" s="73" t="s">
        <v>1509</v>
      </c>
      <c r="F2513" s="73" t="s">
        <v>1510</v>
      </c>
      <c r="G2513" s="73">
        <v>37.5121</v>
      </c>
      <c r="H2513" s="73">
        <v>-78.245</v>
      </c>
      <c r="I2513" s="73">
        <v>9697.0</v>
      </c>
      <c r="J2513" s="73">
        <v>12.59</v>
      </c>
      <c r="K2513" s="73">
        <f t="shared" si="1"/>
        <v>0.9726410227</v>
      </c>
      <c r="L2513" s="73">
        <f t="shared" si="2"/>
        <v>1.8</v>
      </c>
      <c r="M2513" s="73">
        <f t="shared" si="3"/>
        <v>2.9589751</v>
      </c>
      <c r="N2513" s="73" t="s">
        <v>1396</v>
      </c>
      <c r="O2513" s="73">
        <v>46.3</v>
      </c>
      <c r="P2513" s="73">
        <v>50.4</v>
      </c>
      <c r="Q2513" s="73">
        <v>49.6</v>
      </c>
      <c r="R2513" s="73">
        <v>51.7</v>
      </c>
      <c r="S2513" s="73">
        <v>2.84</v>
      </c>
      <c r="T2513" s="73">
        <v>56497.0</v>
      </c>
      <c r="U2513" s="73">
        <v>23.3</v>
      </c>
      <c r="V2513" s="73">
        <v>77.6</v>
      </c>
      <c r="W2513" s="73">
        <v>208123.0</v>
      </c>
      <c r="X2513" s="73">
        <v>803.0</v>
      </c>
      <c r="Y2513" s="73">
        <v>18.6</v>
      </c>
      <c r="Z2513" s="73">
        <v>64.3</v>
      </c>
      <c r="AA2513" s="73">
        <v>4898.0</v>
      </c>
      <c r="AB2513" s="73">
        <v>3.2</v>
      </c>
      <c r="AC2513" s="75">
        <v>45352.0</v>
      </c>
      <c r="AD2513" s="73">
        <v>63.7</v>
      </c>
      <c r="AE2513" s="73">
        <v>30.4</v>
      </c>
      <c r="AF2513" s="73">
        <v>0.8</v>
      </c>
      <c r="AG2513" s="73">
        <v>0.0</v>
      </c>
      <c r="AH2513" s="73">
        <v>0.1</v>
      </c>
      <c r="AI2513" s="73">
        <v>0.3</v>
      </c>
      <c r="AJ2513" s="73">
        <v>4.6</v>
      </c>
      <c r="AK2513" s="73" t="s">
        <v>7120</v>
      </c>
    </row>
    <row r="2514">
      <c r="A2514" s="73" t="s">
        <v>2290</v>
      </c>
      <c r="B2514" s="74" t="s">
        <v>2290</v>
      </c>
      <c r="C2514" s="73" t="s">
        <v>2291</v>
      </c>
      <c r="D2514" s="73">
        <v>20107.0</v>
      </c>
      <c r="E2514" s="73" t="s">
        <v>1745</v>
      </c>
      <c r="F2514" s="73" t="s">
        <v>1746</v>
      </c>
      <c r="G2514" s="73">
        <v>38.2123</v>
      </c>
      <c r="H2514" s="73">
        <v>-94.843</v>
      </c>
      <c r="I2514" s="73">
        <v>9696.0</v>
      </c>
      <c r="J2514" s="73">
        <v>6.3</v>
      </c>
      <c r="K2514" s="73">
        <f t="shared" si="1"/>
        <v>0.9698186502</v>
      </c>
      <c r="L2514" s="73">
        <f t="shared" si="2"/>
        <v>1.8</v>
      </c>
      <c r="M2514" s="73">
        <f t="shared" si="3"/>
        <v>2.934507</v>
      </c>
      <c r="N2514" s="73" t="s">
        <v>1373</v>
      </c>
      <c r="O2514" s="73">
        <v>45.0</v>
      </c>
      <c r="P2514" s="73">
        <v>51.7</v>
      </c>
      <c r="Q2514" s="73">
        <v>48.3</v>
      </c>
      <c r="R2514" s="73">
        <v>58.9</v>
      </c>
      <c r="S2514" s="73">
        <v>2.85</v>
      </c>
      <c r="T2514" s="73">
        <v>56697.0</v>
      </c>
      <c r="U2514" s="73">
        <v>22.9</v>
      </c>
      <c r="V2514" s="73">
        <v>81.6</v>
      </c>
      <c r="W2514" s="73">
        <v>151998.0</v>
      </c>
      <c r="X2514" s="73">
        <v>763.0</v>
      </c>
      <c r="Y2514" s="73">
        <v>22.0</v>
      </c>
      <c r="Z2514" s="73">
        <v>57.4</v>
      </c>
      <c r="AA2514" s="73">
        <v>4381.0</v>
      </c>
      <c r="AB2514" s="73">
        <v>4.4</v>
      </c>
      <c r="AC2514" s="75">
        <v>45352.0</v>
      </c>
      <c r="AD2514" s="73">
        <v>93.6</v>
      </c>
      <c r="AE2514" s="73">
        <v>1.0</v>
      </c>
      <c r="AF2514" s="73">
        <v>0.6</v>
      </c>
      <c r="AG2514" s="73">
        <v>0.2</v>
      </c>
      <c r="AH2514" s="73">
        <v>0.2</v>
      </c>
      <c r="AI2514" s="73">
        <v>0.6</v>
      </c>
      <c r="AJ2514" s="73">
        <v>3.8</v>
      </c>
      <c r="AK2514" s="73" t="s">
        <v>7121</v>
      </c>
    </row>
    <row r="2515">
      <c r="A2515" s="73" t="s">
        <v>4117</v>
      </c>
      <c r="B2515" s="74" t="s">
        <v>4117</v>
      </c>
      <c r="C2515" s="73" t="s">
        <v>4118</v>
      </c>
      <c r="D2515" s="73">
        <v>27149.0</v>
      </c>
      <c r="E2515" s="73" t="s">
        <v>1489</v>
      </c>
      <c r="F2515" s="73" t="s">
        <v>1490</v>
      </c>
      <c r="G2515" s="73">
        <v>45.5861</v>
      </c>
      <c r="H2515" s="73">
        <v>-96.0003</v>
      </c>
      <c r="I2515" s="73">
        <v>9682.0</v>
      </c>
      <c r="J2515" s="73">
        <v>6.63</v>
      </c>
      <c r="K2515" s="73">
        <f t="shared" si="1"/>
        <v>0.96996652</v>
      </c>
      <c r="L2515" s="73">
        <f t="shared" si="2"/>
        <v>1.8</v>
      </c>
      <c r="M2515" s="73">
        <f t="shared" si="3"/>
        <v>2.9357907</v>
      </c>
      <c r="N2515" s="73" t="s">
        <v>1373</v>
      </c>
      <c r="O2515" s="73">
        <v>33.8</v>
      </c>
      <c r="P2515" s="73">
        <v>51.4</v>
      </c>
      <c r="Q2515" s="73">
        <v>48.6</v>
      </c>
      <c r="R2515" s="73">
        <v>51.3</v>
      </c>
      <c r="S2515" s="73">
        <v>3.14</v>
      </c>
      <c r="T2515" s="73">
        <v>69737.0</v>
      </c>
      <c r="U2515" s="73">
        <v>31.2</v>
      </c>
      <c r="V2515" s="73">
        <v>67.8</v>
      </c>
      <c r="W2515" s="73">
        <v>169993.0</v>
      </c>
      <c r="X2515" s="73">
        <v>821.0</v>
      </c>
      <c r="Y2515" s="73">
        <v>28.6</v>
      </c>
      <c r="Z2515" s="73">
        <v>66.9</v>
      </c>
      <c r="AA2515" s="73">
        <v>5517.0</v>
      </c>
      <c r="AB2515" s="73">
        <v>1.4</v>
      </c>
      <c r="AC2515" s="75">
        <v>45352.0</v>
      </c>
      <c r="AD2515" s="73">
        <v>86.2</v>
      </c>
      <c r="AE2515" s="73">
        <v>1.8</v>
      </c>
      <c r="AF2515" s="73">
        <v>1.1</v>
      </c>
      <c r="AG2515" s="73">
        <v>1.6</v>
      </c>
      <c r="AH2515" s="73">
        <v>0.4</v>
      </c>
      <c r="AI2515" s="73">
        <v>3.8</v>
      </c>
      <c r="AJ2515" s="73">
        <v>5.1</v>
      </c>
      <c r="AK2515" s="73" t="s">
        <v>7122</v>
      </c>
    </row>
    <row r="2516">
      <c r="A2516" s="73" t="s">
        <v>6334</v>
      </c>
      <c r="B2516" s="74" t="s">
        <v>6334</v>
      </c>
      <c r="C2516" s="73" t="s">
        <v>6335</v>
      </c>
      <c r="D2516" s="73">
        <v>49019.0</v>
      </c>
      <c r="E2516" s="73" t="s">
        <v>1500</v>
      </c>
      <c r="F2516" s="73" t="s">
        <v>1501</v>
      </c>
      <c r="G2516" s="73">
        <v>38.982</v>
      </c>
      <c r="H2516" s="73">
        <v>-109.5698</v>
      </c>
      <c r="I2516" s="73">
        <v>9680.0</v>
      </c>
      <c r="J2516" s="73">
        <v>1.02</v>
      </c>
      <c r="K2516" s="73">
        <f t="shared" si="1"/>
        <v>0.9674557965</v>
      </c>
      <c r="L2516" s="73">
        <f t="shared" si="2"/>
        <v>1.8</v>
      </c>
      <c r="M2516" s="73">
        <f t="shared" si="3"/>
        <v>2.9139678</v>
      </c>
      <c r="N2516" s="73" t="s">
        <v>1502</v>
      </c>
      <c r="O2516" s="73">
        <v>40.3</v>
      </c>
      <c r="P2516" s="73">
        <v>51.1</v>
      </c>
      <c r="Q2516" s="73">
        <v>48.9</v>
      </c>
      <c r="R2516" s="73">
        <v>47.0</v>
      </c>
      <c r="S2516" s="73">
        <v>2.73</v>
      </c>
      <c r="T2516" s="73">
        <v>59171.0</v>
      </c>
      <c r="U2516" s="73">
        <v>24.2</v>
      </c>
      <c r="V2516" s="73">
        <v>67.0</v>
      </c>
      <c r="W2516" s="73">
        <v>426786.0</v>
      </c>
      <c r="X2516" s="73">
        <v>1020.0</v>
      </c>
      <c r="Y2516" s="73">
        <v>31.7</v>
      </c>
      <c r="Z2516" s="73">
        <v>71.0</v>
      </c>
      <c r="AA2516" s="73">
        <v>7039.0</v>
      </c>
      <c r="AB2516" s="73">
        <v>1.2</v>
      </c>
      <c r="AC2516" s="75">
        <v>45352.0</v>
      </c>
      <c r="AD2516" s="73">
        <v>87.1</v>
      </c>
      <c r="AE2516" s="73">
        <v>0.0</v>
      </c>
      <c r="AF2516" s="73">
        <v>1.4</v>
      </c>
      <c r="AG2516" s="73">
        <v>3.6</v>
      </c>
      <c r="AH2516" s="73">
        <v>1.0</v>
      </c>
      <c r="AI2516" s="73">
        <v>2.1</v>
      </c>
      <c r="AJ2516" s="73">
        <v>4.6</v>
      </c>
      <c r="AK2516" s="73" t="s">
        <v>7123</v>
      </c>
    </row>
    <row r="2517">
      <c r="A2517" s="73" t="s">
        <v>1561</v>
      </c>
      <c r="B2517" s="74" t="s">
        <v>1561</v>
      </c>
      <c r="C2517" s="73" t="s">
        <v>1562</v>
      </c>
      <c r="D2517" s="73">
        <v>48315.0</v>
      </c>
      <c r="E2517" s="73" t="s">
        <v>1377</v>
      </c>
      <c r="F2517" s="73" t="s">
        <v>1378</v>
      </c>
      <c r="G2517" s="73">
        <v>32.798</v>
      </c>
      <c r="H2517" s="73">
        <v>-94.3572</v>
      </c>
      <c r="I2517" s="73">
        <v>9668.0</v>
      </c>
      <c r="J2517" s="73">
        <v>9.8</v>
      </c>
      <c r="K2517" s="73">
        <f t="shared" si="1"/>
        <v>0.9713881155</v>
      </c>
      <c r="L2517" s="73">
        <f t="shared" si="2"/>
        <v>1.8</v>
      </c>
      <c r="M2517" s="73">
        <f t="shared" si="3"/>
        <v>2.948122</v>
      </c>
      <c r="N2517" s="73" t="s">
        <v>1373</v>
      </c>
      <c r="O2517" s="73">
        <v>52.1</v>
      </c>
      <c r="P2517" s="73">
        <v>48.9</v>
      </c>
      <c r="Q2517" s="73">
        <v>51.1</v>
      </c>
      <c r="R2517" s="73">
        <v>45.0</v>
      </c>
      <c r="S2517" s="73">
        <v>3.21</v>
      </c>
      <c r="T2517" s="73">
        <v>48040.0</v>
      </c>
      <c r="U2517" s="73">
        <v>16.1</v>
      </c>
      <c r="V2517" s="73">
        <v>77.6</v>
      </c>
      <c r="W2517" s="73">
        <v>101940.0</v>
      </c>
      <c r="X2517" s="73">
        <v>857.0</v>
      </c>
      <c r="Y2517" s="73">
        <v>16.3</v>
      </c>
      <c r="Z2517" s="73">
        <v>47.3</v>
      </c>
      <c r="AA2517" s="73">
        <v>4443.0</v>
      </c>
      <c r="AB2517" s="73">
        <v>10.7</v>
      </c>
      <c r="AC2517" s="75">
        <v>45352.0</v>
      </c>
      <c r="AD2517" s="73">
        <v>71.4</v>
      </c>
      <c r="AE2517" s="73">
        <v>21.9</v>
      </c>
      <c r="AF2517" s="73">
        <v>0.6</v>
      </c>
      <c r="AG2517" s="73">
        <v>0.7</v>
      </c>
      <c r="AH2517" s="73">
        <v>0.1</v>
      </c>
      <c r="AI2517" s="73">
        <v>1.6</v>
      </c>
      <c r="AJ2517" s="73">
        <v>3.7</v>
      </c>
      <c r="AK2517" s="73" t="s">
        <v>7124</v>
      </c>
    </row>
    <row r="2518">
      <c r="A2518" s="73" t="s">
        <v>2582</v>
      </c>
      <c r="B2518" s="74" t="s">
        <v>2582</v>
      </c>
      <c r="C2518" s="73" t="s">
        <v>2583</v>
      </c>
      <c r="D2518" s="73">
        <v>27133.0</v>
      </c>
      <c r="E2518" s="73" t="s">
        <v>1489</v>
      </c>
      <c r="F2518" s="73" t="s">
        <v>1490</v>
      </c>
      <c r="G2518" s="73">
        <v>43.6747</v>
      </c>
      <c r="H2518" s="73">
        <v>-96.2532</v>
      </c>
      <c r="I2518" s="73">
        <v>9659.0</v>
      </c>
      <c r="J2518" s="73">
        <v>7.73</v>
      </c>
      <c r="K2518" s="73">
        <f t="shared" si="1"/>
        <v>0.9704595823</v>
      </c>
      <c r="L2518" s="73">
        <f t="shared" si="2"/>
        <v>1.8</v>
      </c>
      <c r="M2518" s="73">
        <f t="shared" si="3"/>
        <v>2.9400697</v>
      </c>
      <c r="N2518" s="73" t="s">
        <v>1373</v>
      </c>
      <c r="O2518" s="73">
        <v>40.9</v>
      </c>
      <c r="P2518" s="73">
        <v>48.7</v>
      </c>
      <c r="Q2518" s="73">
        <v>51.3</v>
      </c>
      <c r="R2518" s="73">
        <v>58.7</v>
      </c>
      <c r="S2518" s="73">
        <v>2.98</v>
      </c>
      <c r="T2518" s="73">
        <v>75060.0</v>
      </c>
      <c r="U2518" s="73">
        <v>33.3</v>
      </c>
      <c r="V2518" s="73">
        <v>77.1</v>
      </c>
      <c r="W2518" s="73">
        <v>189152.0</v>
      </c>
      <c r="X2518" s="73">
        <v>788.0</v>
      </c>
      <c r="Y2518" s="73">
        <v>27.5</v>
      </c>
      <c r="Z2518" s="73">
        <v>68.2</v>
      </c>
      <c r="AA2518" s="73">
        <v>5924.0</v>
      </c>
      <c r="AB2518" s="73">
        <v>2.8</v>
      </c>
      <c r="AC2518" s="75">
        <v>45352.0</v>
      </c>
      <c r="AD2518" s="73">
        <v>94.9</v>
      </c>
      <c r="AE2518" s="73">
        <v>0.2</v>
      </c>
      <c r="AF2518" s="73">
        <v>0.7</v>
      </c>
      <c r="AG2518" s="73">
        <v>0.7</v>
      </c>
      <c r="AH2518" s="73">
        <v>0.0</v>
      </c>
      <c r="AI2518" s="73">
        <v>0.4</v>
      </c>
      <c r="AJ2518" s="73">
        <v>3.2</v>
      </c>
      <c r="AK2518" s="73" t="s">
        <v>7125</v>
      </c>
    </row>
    <row r="2519">
      <c r="A2519" s="73" t="s">
        <v>3345</v>
      </c>
      <c r="B2519" s="74" t="s">
        <v>3345</v>
      </c>
      <c r="C2519" s="73" t="s">
        <v>7126</v>
      </c>
      <c r="D2519" s="73">
        <v>22021.0</v>
      </c>
      <c r="E2519" s="73" t="s">
        <v>1885</v>
      </c>
      <c r="F2519" s="73" t="s">
        <v>1886</v>
      </c>
      <c r="G2519" s="73">
        <v>32.0925</v>
      </c>
      <c r="H2519" s="73">
        <v>-92.1166</v>
      </c>
      <c r="I2519" s="73">
        <v>9658.0</v>
      </c>
      <c r="J2519" s="73">
        <v>7.04</v>
      </c>
      <c r="K2519" s="73">
        <f t="shared" si="1"/>
        <v>0.9701502685</v>
      </c>
      <c r="L2519" s="73">
        <f t="shared" si="2"/>
        <v>1.8</v>
      </c>
      <c r="M2519" s="73">
        <f t="shared" si="3"/>
        <v>2.9373856</v>
      </c>
      <c r="N2519" s="73" t="s">
        <v>1373</v>
      </c>
      <c r="O2519" s="73">
        <v>40.2</v>
      </c>
      <c r="P2519" s="73">
        <v>52.8</v>
      </c>
      <c r="Q2519" s="73">
        <v>47.2</v>
      </c>
      <c r="R2519" s="73">
        <v>43.4</v>
      </c>
      <c r="S2519" s="73">
        <v>3.16</v>
      </c>
      <c r="T2519" s="73">
        <v>45707.0</v>
      </c>
      <c r="U2519" s="73">
        <v>25.4</v>
      </c>
      <c r="V2519" s="73">
        <v>69.6</v>
      </c>
      <c r="W2519" s="73">
        <v>104320.0</v>
      </c>
      <c r="X2519" s="73">
        <v>801.0</v>
      </c>
      <c r="Y2519" s="73">
        <v>12.0</v>
      </c>
      <c r="Z2519" s="73">
        <v>47.3</v>
      </c>
      <c r="AA2519" s="73">
        <v>3710.0</v>
      </c>
      <c r="AB2519" s="73">
        <v>12.9</v>
      </c>
      <c r="AC2519" s="75">
        <v>45352.0</v>
      </c>
      <c r="AD2519" s="73">
        <v>77.2</v>
      </c>
      <c r="AE2519" s="73">
        <v>20.3</v>
      </c>
      <c r="AF2519" s="73">
        <v>0.1</v>
      </c>
      <c r="AG2519" s="73">
        <v>0.0</v>
      </c>
      <c r="AH2519" s="73">
        <v>0.0</v>
      </c>
      <c r="AI2519" s="73">
        <v>0.6</v>
      </c>
      <c r="AJ2519" s="73">
        <v>1.9</v>
      </c>
      <c r="AK2519" s="73" t="s">
        <v>7127</v>
      </c>
    </row>
    <row r="2520">
      <c r="A2520" s="73" t="s">
        <v>7128</v>
      </c>
      <c r="B2520" s="74" t="s">
        <v>7128</v>
      </c>
      <c r="C2520" s="73" t="s">
        <v>7129</v>
      </c>
      <c r="D2520" s="73">
        <v>38061.0</v>
      </c>
      <c r="E2520" s="73" t="s">
        <v>2446</v>
      </c>
      <c r="F2520" s="73" t="s">
        <v>2447</v>
      </c>
      <c r="G2520" s="73">
        <v>48.2013</v>
      </c>
      <c r="H2520" s="73">
        <v>-102.3557</v>
      </c>
      <c r="I2520" s="73">
        <v>9648.0</v>
      </c>
      <c r="J2520" s="73">
        <v>2.04</v>
      </c>
      <c r="K2520" s="73">
        <f t="shared" si="1"/>
        <v>0.9679118078</v>
      </c>
      <c r="L2520" s="73">
        <f t="shared" si="2"/>
        <v>1.8</v>
      </c>
      <c r="M2520" s="73">
        <f t="shared" si="3"/>
        <v>2.9179356</v>
      </c>
      <c r="N2520" s="73" t="s">
        <v>1373</v>
      </c>
      <c r="O2520" s="73">
        <v>34.7</v>
      </c>
      <c r="P2520" s="73">
        <v>52.5</v>
      </c>
      <c r="Q2520" s="73">
        <v>47.5</v>
      </c>
      <c r="R2520" s="73">
        <v>52.8</v>
      </c>
      <c r="S2520" s="73">
        <v>3.49</v>
      </c>
      <c r="T2520" s="73">
        <v>81886.0</v>
      </c>
      <c r="U2520" s="73">
        <v>40.8</v>
      </c>
      <c r="V2520" s="73">
        <v>60.6</v>
      </c>
      <c r="W2520" s="73">
        <v>204708.0</v>
      </c>
      <c r="X2520" s="73">
        <v>929.0</v>
      </c>
      <c r="Y2520" s="73">
        <v>22.7</v>
      </c>
      <c r="Z2520" s="73">
        <v>63.4</v>
      </c>
      <c r="AA2520" s="73">
        <v>6611.0</v>
      </c>
      <c r="AB2520" s="73">
        <v>3.5</v>
      </c>
      <c r="AC2520" s="75">
        <v>45352.0</v>
      </c>
      <c r="AD2520" s="73">
        <v>59.6</v>
      </c>
      <c r="AE2520" s="73">
        <v>1.9</v>
      </c>
      <c r="AF2520" s="73">
        <v>0.7</v>
      </c>
      <c r="AG2520" s="73">
        <v>30.5</v>
      </c>
      <c r="AH2520" s="73">
        <v>0.1</v>
      </c>
      <c r="AI2520" s="73">
        <v>2.6</v>
      </c>
      <c r="AJ2520" s="73">
        <v>4.5</v>
      </c>
      <c r="AK2520" s="73" t="s">
        <v>7130</v>
      </c>
    </row>
    <row r="2521">
      <c r="A2521" s="73" t="s">
        <v>7131</v>
      </c>
      <c r="B2521" s="74" t="s">
        <v>7131</v>
      </c>
      <c r="C2521" s="73" t="s">
        <v>7132</v>
      </c>
      <c r="D2521" s="73">
        <v>45065.0</v>
      </c>
      <c r="E2521" s="73" t="s">
        <v>1816</v>
      </c>
      <c r="F2521" s="73" t="s">
        <v>1817</v>
      </c>
      <c r="G2521" s="73">
        <v>33.8995</v>
      </c>
      <c r="H2521" s="73">
        <v>-82.3099</v>
      </c>
      <c r="I2521" s="73">
        <v>9612.0</v>
      </c>
      <c r="J2521" s="73">
        <v>10.34</v>
      </c>
      <c r="K2521" s="73">
        <f t="shared" si="1"/>
        <v>0.9716304877</v>
      </c>
      <c r="L2521" s="73">
        <f t="shared" si="2"/>
        <v>1.8</v>
      </c>
      <c r="M2521" s="73">
        <f t="shared" si="3"/>
        <v>2.9502226</v>
      </c>
      <c r="N2521" s="73" t="s">
        <v>1396</v>
      </c>
      <c r="O2521" s="73">
        <v>57.9</v>
      </c>
      <c r="P2521" s="73">
        <v>54.0</v>
      </c>
      <c r="Q2521" s="73">
        <v>46.0</v>
      </c>
      <c r="R2521" s="73">
        <v>49.8</v>
      </c>
      <c r="S2521" s="73">
        <v>2.63</v>
      </c>
      <c r="T2521" s="73">
        <v>55569.0</v>
      </c>
      <c r="U2521" s="73">
        <v>21.3</v>
      </c>
      <c r="V2521" s="73">
        <v>83.9</v>
      </c>
      <c r="W2521" s="73">
        <v>122645.0</v>
      </c>
      <c r="X2521" s="73">
        <v>736.0</v>
      </c>
      <c r="Y2521" s="73">
        <v>21.3</v>
      </c>
      <c r="Z2521" s="73">
        <v>40.0</v>
      </c>
      <c r="AA2521" s="73">
        <v>3540.0</v>
      </c>
      <c r="AB2521" s="73">
        <v>6.4</v>
      </c>
      <c r="AC2521" s="75">
        <v>45352.0</v>
      </c>
      <c r="AD2521" s="73">
        <v>52.8</v>
      </c>
      <c r="AE2521" s="73">
        <v>43.5</v>
      </c>
      <c r="AF2521" s="73">
        <v>0.2</v>
      </c>
      <c r="AG2521" s="73">
        <v>0.0</v>
      </c>
      <c r="AH2521" s="73">
        <v>0.1</v>
      </c>
      <c r="AI2521" s="73">
        <v>0.8</v>
      </c>
      <c r="AJ2521" s="73">
        <v>2.6</v>
      </c>
      <c r="AK2521" s="73" t="s">
        <v>7133</v>
      </c>
    </row>
    <row r="2522">
      <c r="A2522" s="73" t="s">
        <v>3605</v>
      </c>
      <c r="B2522" s="74" t="s">
        <v>3605</v>
      </c>
      <c r="C2522" s="73" t="s">
        <v>3606</v>
      </c>
      <c r="D2522" s="73">
        <v>13317.0</v>
      </c>
      <c r="E2522" s="73" t="s">
        <v>1525</v>
      </c>
      <c r="F2522" s="73" t="s">
        <v>1526</v>
      </c>
      <c r="G2522" s="73">
        <v>33.7819</v>
      </c>
      <c r="H2522" s="73">
        <v>-82.7432</v>
      </c>
      <c r="I2522" s="73">
        <v>9610.0</v>
      </c>
      <c r="J2522" s="73">
        <v>7.9</v>
      </c>
      <c r="K2522" s="73">
        <f t="shared" si="1"/>
        <v>0.9705358052</v>
      </c>
      <c r="L2522" s="73">
        <f t="shared" si="2"/>
        <v>1.8</v>
      </c>
      <c r="M2522" s="73">
        <f t="shared" si="3"/>
        <v>2.940731</v>
      </c>
      <c r="N2522" s="73" t="s">
        <v>1396</v>
      </c>
      <c r="O2522" s="73">
        <v>45.5</v>
      </c>
      <c r="P2522" s="73">
        <v>51.5</v>
      </c>
      <c r="Q2522" s="73">
        <v>48.5</v>
      </c>
      <c r="R2522" s="73">
        <v>44.6</v>
      </c>
      <c r="S2522" s="73">
        <v>3.09</v>
      </c>
      <c r="T2522" s="73">
        <v>51780.0</v>
      </c>
      <c r="U2522" s="73">
        <v>19.5</v>
      </c>
      <c r="V2522" s="73">
        <v>65.7</v>
      </c>
      <c r="W2522" s="73">
        <v>95379.0</v>
      </c>
      <c r="X2522" s="73">
        <v>777.0</v>
      </c>
      <c r="Y2522" s="73">
        <v>15.7</v>
      </c>
      <c r="Z2522" s="73">
        <v>52.0</v>
      </c>
      <c r="AA2522" s="73">
        <v>3812.0</v>
      </c>
      <c r="AB2522" s="73">
        <v>2.9</v>
      </c>
      <c r="AC2522" s="75">
        <v>45352.0</v>
      </c>
      <c r="AD2522" s="73">
        <v>53.3</v>
      </c>
      <c r="AE2522" s="73">
        <v>40.3</v>
      </c>
      <c r="AF2522" s="73">
        <v>0.0</v>
      </c>
      <c r="AG2522" s="73">
        <v>0.2</v>
      </c>
      <c r="AH2522" s="73">
        <v>0.0</v>
      </c>
      <c r="AI2522" s="73">
        <v>2.9</v>
      </c>
      <c r="AJ2522" s="73">
        <v>3.4</v>
      </c>
      <c r="AK2522" s="73" t="s">
        <v>7134</v>
      </c>
    </row>
    <row r="2523">
      <c r="A2523" s="73" t="s">
        <v>2757</v>
      </c>
      <c r="B2523" s="74" t="s">
        <v>2757</v>
      </c>
      <c r="C2523" s="73" t="s">
        <v>2758</v>
      </c>
      <c r="D2523" s="73">
        <v>19091.0</v>
      </c>
      <c r="E2523" s="73" t="s">
        <v>1844</v>
      </c>
      <c r="F2523" s="73" t="s">
        <v>1845</v>
      </c>
      <c r="G2523" s="73">
        <v>42.7765</v>
      </c>
      <c r="H2523" s="73">
        <v>-94.2072</v>
      </c>
      <c r="I2523" s="73">
        <v>9606.0</v>
      </c>
      <c r="J2523" s="73">
        <v>8.54</v>
      </c>
      <c r="K2523" s="73">
        <f t="shared" si="1"/>
        <v>0.9708228156</v>
      </c>
      <c r="L2523" s="73">
        <f t="shared" si="2"/>
        <v>1.8</v>
      </c>
      <c r="M2523" s="73">
        <f t="shared" si="3"/>
        <v>2.9432206</v>
      </c>
      <c r="N2523" s="73" t="s">
        <v>1373</v>
      </c>
      <c r="O2523" s="73">
        <v>41.9</v>
      </c>
      <c r="P2523" s="73">
        <v>50.6</v>
      </c>
      <c r="Q2523" s="73">
        <v>49.4</v>
      </c>
      <c r="R2523" s="73">
        <v>53.4</v>
      </c>
      <c r="S2523" s="73">
        <v>2.82</v>
      </c>
      <c r="T2523" s="73">
        <v>66617.0</v>
      </c>
      <c r="U2523" s="73">
        <v>26.1</v>
      </c>
      <c r="V2523" s="73">
        <v>74.2</v>
      </c>
      <c r="W2523" s="73">
        <v>132243.0</v>
      </c>
      <c r="X2523" s="73">
        <v>662.0</v>
      </c>
      <c r="Y2523" s="73">
        <v>18.4</v>
      </c>
      <c r="Z2523" s="73">
        <v>64.1</v>
      </c>
      <c r="AA2523" s="73">
        <v>4952.0</v>
      </c>
      <c r="AB2523" s="73">
        <v>2.5</v>
      </c>
      <c r="AC2523" s="75">
        <v>45352.0</v>
      </c>
      <c r="AD2523" s="73">
        <v>93.9</v>
      </c>
      <c r="AE2523" s="73">
        <v>0.4</v>
      </c>
      <c r="AF2523" s="73">
        <v>0.7</v>
      </c>
      <c r="AG2523" s="73">
        <v>0.2</v>
      </c>
      <c r="AH2523" s="73">
        <v>0.7</v>
      </c>
      <c r="AI2523" s="73">
        <v>0.6</v>
      </c>
      <c r="AJ2523" s="73">
        <v>3.5</v>
      </c>
      <c r="AK2523" s="73" t="s">
        <v>7135</v>
      </c>
    </row>
    <row r="2524">
      <c r="A2524" s="73" t="s">
        <v>7136</v>
      </c>
      <c r="B2524" s="74" t="s">
        <v>7136</v>
      </c>
      <c r="C2524" s="73" t="s">
        <v>7137</v>
      </c>
      <c r="D2524" s="73">
        <v>27173.0</v>
      </c>
      <c r="E2524" s="73" t="s">
        <v>1489</v>
      </c>
      <c r="F2524" s="73" t="s">
        <v>1490</v>
      </c>
      <c r="G2524" s="73">
        <v>44.7162</v>
      </c>
      <c r="H2524" s="73">
        <v>-95.8684</v>
      </c>
      <c r="I2524" s="73">
        <v>9569.0</v>
      </c>
      <c r="J2524" s="73">
        <v>4.87</v>
      </c>
      <c r="K2524" s="73">
        <f t="shared" si="1"/>
        <v>0.9691781414</v>
      </c>
      <c r="L2524" s="73">
        <f t="shared" si="2"/>
        <v>1.8</v>
      </c>
      <c r="M2524" s="73">
        <f t="shared" si="3"/>
        <v>2.9289443</v>
      </c>
      <c r="N2524" s="73" t="s">
        <v>1373</v>
      </c>
      <c r="O2524" s="73">
        <v>42.3</v>
      </c>
      <c r="P2524" s="73">
        <v>50.7</v>
      </c>
      <c r="Q2524" s="73">
        <v>49.3</v>
      </c>
      <c r="R2524" s="73">
        <v>57.1</v>
      </c>
      <c r="S2524" s="73">
        <v>2.87</v>
      </c>
      <c r="T2524" s="73">
        <v>70605.0</v>
      </c>
      <c r="U2524" s="73">
        <v>31.1</v>
      </c>
      <c r="V2524" s="73">
        <v>82.9</v>
      </c>
      <c r="W2524" s="73">
        <v>142390.0</v>
      </c>
      <c r="X2524" s="73">
        <v>640.0</v>
      </c>
      <c r="Y2524" s="73">
        <v>19.4</v>
      </c>
      <c r="Z2524" s="73">
        <v>64.6</v>
      </c>
      <c r="AA2524" s="73">
        <v>5049.0</v>
      </c>
      <c r="AB2524" s="73">
        <v>3.2</v>
      </c>
      <c r="AC2524" s="75">
        <v>45352.0</v>
      </c>
      <c r="AD2524" s="73">
        <v>89.6</v>
      </c>
      <c r="AE2524" s="73">
        <v>0.8</v>
      </c>
      <c r="AF2524" s="73">
        <v>0.6</v>
      </c>
      <c r="AG2524" s="73">
        <v>2.9</v>
      </c>
      <c r="AH2524" s="73">
        <v>0.0</v>
      </c>
      <c r="AI2524" s="73">
        <v>2.0</v>
      </c>
      <c r="AJ2524" s="73">
        <v>4.1</v>
      </c>
      <c r="AK2524" s="73" t="s">
        <v>7138</v>
      </c>
    </row>
    <row r="2525">
      <c r="A2525" s="73" t="s">
        <v>3806</v>
      </c>
      <c r="B2525" s="74" t="s">
        <v>3806</v>
      </c>
      <c r="C2525" s="73" t="s">
        <v>3807</v>
      </c>
      <c r="D2525" s="73">
        <v>29093.0</v>
      </c>
      <c r="E2525" s="73" t="s">
        <v>1547</v>
      </c>
      <c r="F2525" s="73" t="s">
        <v>1548</v>
      </c>
      <c r="G2525" s="73">
        <v>37.5552</v>
      </c>
      <c r="H2525" s="73">
        <v>-90.7734</v>
      </c>
      <c r="I2525" s="73">
        <v>9538.0</v>
      </c>
      <c r="J2525" s="73">
        <v>6.69</v>
      </c>
      <c r="K2525" s="73">
        <f t="shared" si="1"/>
        <v>0.9699934079</v>
      </c>
      <c r="L2525" s="73">
        <f t="shared" si="2"/>
        <v>1.8</v>
      </c>
      <c r="M2525" s="73">
        <f t="shared" si="3"/>
        <v>2.9360241</v>
      </c>
      <c r="N2525" s="73" t="s">
        <v>1373</v>
      </c>
      <c r="O2525" s="73">
        <v>45.1</v>
      </c>
      <c r="P2525" s="73">
        <v>49.9</v>
      </c>
      <c r="Q2525" s="73">
        <v>50.1</v>
      </c>
      <c r="R2525" s="73">
        <v>51.4</v>
      </c>
      <c r="S2525" s="73">
        <v>2.88</v>
      </c>
      <c r="T2525" s="73">
        <v>53401.0</v>
      </c>
      <c r="U2525" s="73">
        <v>20.8</v>
      </c>
      <c r="V2525" s="73">
        <v>78.1</v>
      </c>
      <c r="W2525" s="73">
        <v>108029.0</v>
      </c>
      <c r="X2525" s="73">
        <v>662.0</v>
      </c>
      <c r="Y2525" s="73">
        <v>18.8</v>
      </c>
      <c r="Z2525" s="73">
        <v>52.4</v>
      </c>
      <c r="AA2525" s="73">
        <v>3493.0</v>
      </c>
      <c r="AB2525" s="73">
        <v>3.3</v>
      </c>
      <c r="AC2525" s="75">
        <v>45352.0</v>
      </c>
      <c r="AD2525" s="73">
        <v>92.5</v>
      </c>
      <c r="AE2525" s="73">
        <v>0.7</v>
      </c>
      <c r="AF2525" s="73">
        <v>0.9</v>
      </c>
      <c r="AG2525" s="73">
        <v>0.2</v>
      </c>
      <c r="AH2525" s="73">
        <v>0.1</v>
      </c>
      <c r="AI2525" s="73">
        <v>0.4</v>
      </c>
      <c r="AJ2525" s="73">
        <v>5.2</v>
      </c>
      <c r="AK2525" s="73" t="s">
        <v>7139</v>
      </c>
    </row>
    <row r="2526">
      <c r="A2526" s="73" t="s">
        <v>7140</v>
      </c>
      <c r="B2526" s="74" t="s">
        <v>7140</v>
      </c>
      <c r="C2526" s="73" t="s">
        <v>7141</v>
      </c>
      <c r="D2526" s="73">
        <v>40077.0</v>
      </c>
      <c r="E2526" s="73" t="s">
        <v>1648</v>
      </c>
      <c r="F2526" s="73" t="s">
        <v>1646</v>
      </c>
      <c r="G2526" s="73">
        <v>34.876</v>
      </c>
      <c r="H2526" s="73">
        <v>-95.2504</v>
      </c>
      <c r="I2526" s="73">
        <v>9537.0</v>
      </c>
      <c r="J2526" s="73">
        <v>5.1</v>
      </c>
      <c r="K2526" s="73">
        <f t="shared" si="1"/>
        <v>0.9692811317</v>
      </c>
      <c r="L2526" s="73">
        <f t="shared" si="2"/>
        <v>1.8</v>
      </c>
      <c r="M2526" s="73">
        <f t="shared" si="3"/>
        <v>2.929839</v>
      </c>
      <c r="N2526" s="73" t="s">
        <v>1373</v>
      </c>
      <c r="O2526" s="73">
        <v>40.9</v>
      </c>
      <c r="P2526" s="73">
        <v>50.7</v>
      </c>
      <c r="Q2526" s="73">
        <v>49.3</v>
      </c>
      <c r="R2526" s="73">
        <v>55.5</v>
      </c>
      <c r="S2526" s="73">
        <v>2.84</v>
      </c>
      <c r="T2526" s="73">
        <v>42735.0</v>
      </c>
      <c r="U2526" s="73">
        <v>18.5</v>
      </c>
      <c r="V2526" s="73">
        <v>69.4</v>
      </c>
      <c r="W2526" s="73">
        <v>98318.0</v>
      </c>
      <c r="X2526" s="73">
        <v>694.0</v>
      </c>
      <c r="Y2526" s="73">
        <v>12.8</v>
      </c>
      <c r="Z2526" s="73">
        <v>50.6</v>
      </c>
      <c r="AA2526" s="73">
        <v>3887.0</v>
      </c>
      <c r="AB2526" s="73">
        <v>7.8</v>
      </c>
      <c r="AC2526" s="75">
        <v>45352.0</v>
      </c>
      <c r="AD2526" s="73">
        <v>63.3</v>
      </c>
      <c r="AE2526" s="73">
        <v>1.2</v>
      </c>
      <c r="AF2526" s="73">
        <v>1.0</v>
      </c>
      <c r="AG2526" s="73">
        <v>24.1</v>
      </c>
      <c r="AH2526" s="73">
        <v>0.0</v>
      </c>
      <c r="AI2526" s="73">
        <v>0.9</v>
      </c>
      <c r="AJ2526" s="73">
        <v>9.5</v>
      </c>
      <c r="AK2526" s="73" t="s">
        <v>7142</v>
      </c>
    </row>
    <row r="2527">
      <c r="A2527" s="73" t="s">
        <v>7143</v>
      </c>
      <c r="B2527" s="74" t="s">
        <v>7143</v>
      </c>
      <c r="C2527" s="73" t="s">
        <v>7144</v>
      </c>
      <c r="D2527" s="73">
        <v>31033.0</v>
      </c>
      <c r="E2527" s="73" t="s">
        <v>1760</v>
      </c>
      <c r="F2527" s="73" t="s">
        <v>1761</v>
      </c>
      <c r="G2527" s="73">
        <v>41.2198</v>
      </c>
      <c r="H2527" s="73">
        <v>-102.995</v>
      </c>
      <c r="I2527" s="73">
        <v>9489.0</v>
      </c>
      <c r="J2527" s="73">
        <v>3.06</v>
      </c>
      <c r="K2527" s="73">
        <f t="shared" si="1"/>
        <v>0.968368034</v>
      </c>
      <c r="L2527" s="73">
        <f t="shared" si="2"/>
        <v>1.8</v>
      </c>
      <c r="M2527" s="73">
        <f t="shared" si="3"/>
        <v>2.9219034</v>
      </c>
      <c r="N2527" s="73" t="s">
        <v>1502</v>
      </c>
      <c r="O2527" s="73">
        <v>41.4</v>
      </c>
      <c r="P2527" s="73">
        <v>49.9</v>
      </c>
      <c r="Q2527" s="73">
        <v>50.1</v>
      </c>
      <c r="R2527" s="73">
        <v>53.8</v>
      </c>
      <c r="S2527" s="73">
        <v>2.89</v>
      </c>
      <c r="T2527" s="73">
        <v>54038.0</v>
      </c>
      <c r="U2527" s="73">
        <v>20.7</v>
      </c>
      <c r="V2527" s="73">
        <v>65.0</v>
      </c>
      <c r="W2527" s="73">
        <v>118979.0</v>
      </c>
      <c r="X2527" s="73">
        <v>857.0</v>
      </c>
      <c r="Y2527" s="73">
        <v>23.9</v>
      </c>
      <c r="Z2527" s="73">
        <v>62.8</v>
      </c>
      <c r="AA2527" s="73">
        <v>4062.0</v>
      </c>
      <c r="AB2527" s="73">
        <v>2.6</v>
      </c>
      <c r="AC2527" s="75">
        <v>45352.0</v>
      </c>
      <c r="AD2527" s="73">
        <v>92.4</v>
      </c>
      <c r="AE2527" s="73">
        <v>1.1</v>
      </c>
      <c r="AF2527" s="73">
        <v>0.9</v>
      </c>
      <c r="AG2527" s="73">
        <v>0.6</v>
      </c>
      <c r="AH2527" s="73">
        <v>0.2</v>
      </c>
      <c r="AI2527" s="73">
        <v>0.8</v>
      </c>
      <c r="AJ2527" s="73">
        <v>4.0</v>
      </c>
      <c r="AK2527" s="73" t="s">
        <v>7145</v>
      </c>
    </row>
    <row r="2528">
      <c r="A2528" s="73" t="s">
        <v>7146</v>
      </c>
      <c r="B2528" s="74" t="s">
        <v>7146</v>
      </c>
      <c r="C2528" s="73" t="s">
        <v>7147</v>
      </c>
      <c r="D2528" s="73">
        <v>13155.0</v>
      </c>
      <c r="E2528" s="73" t="s">
        <v>1525</v>
      </c>
      <c r="F2528" s="73" t="s">
        <v>1526</v>
      </c>
      <c r="G2528" s="73">
        <v>31.6022</v>
      </c>
      <c r="H2528" s="73">
        <v>-83.2764</v>
      </c>
      <c r="I2528" s="73">
        <v>9487.0</v>
      </c>
      <c r="J2528" s="73">
        <v>10.34</v>
      </c>
      <c r="K2528" s="73">
        <f t="shared" si="1"/>
        <v>0.9716304877</v>
      </c>
      <c r="L2528" s="73">
        <f t="shared" si="2"/>
        <v>1.8</v>
      </c>
      <c r="M2528" s="73">
        <f t="shared" si="3"/>
        <v>2.9502226</v>
      </c>
      <c r="N2528" s="73" t="s">
        <v>1396</v>
      </c>
      <c r="O2528" s="73">
        <v>39.8</v>
      </c>
      <c r="P2528" s="73">
        <v>52.3</v>
      </c>
      <c r="Q2528" s="73">
        <v>47.7</v>
      </c>
      <c r="R2528" s="73">
        <v>43.9</v>
      </c>
      <c r="S2528" s="73">
        <v>3.33</v>
      </c>
      <c r="T2528" s="73">
        <v>46383.0</v>
      </c>
      <c r="U2528" s="73">
        <v>13.1</v>
      </c>
      <c r="V2528" s="73">
        <v>72.1</v>
      </c>
      <c r="W2528" s="73">
        <v>95220.0</v>
      </c>
      <c r="X2528" s="73">
        <v>772.0</v>
      </c>
      <c r="Y2528" s="73">
        <v>16.8</v>
      </c>
      <c r="Z2528" s="73">
        <v>53.3</v>
      </c>
      <c r="AA2528" s="73">
        <v>3488.0</v>
      </c>
      <c r="AB2528" s="73">
        <v>6.2</v>
      </c>
      <c r="AC2528" s="75">
        <v>45352.0</v>
      </c>
      <c r="AD2528" s="73">
        <v>69.0</v>
      </c>
      <c r="AE2528" s="73">
        <v>26.3</v>
      </c>
      <c r="AF2528" s="73">
        <v>0.2</v>
      </c>
      <c r="AG2528" s="73">
        <v>0.1</v>
      </c>
      <c r="AH2528" s="73">
        <v>0.0</v>
      </c>
      <c r="AI2528" s="73">
        <v>3.0</v>
      </c>
      <c r="AJ2528" s="73">
        <v>1.4</v>
      </c>
      <c r="AK2528" s="73" t="s">
        <v>7148</v>
      </c>
    </row>
    <row r="2529">
      <c r="A2529" s="73" t="s">
        <v>2193</v>
      </c>
      <c r="B2529" s="74" t="s">
        <v>2193</v>
      </c>
      <c r="C2529" s="73" t="s">
        <v>2194</v>
      </c>
      <c r="D2529" s="73">
        <v>20013.0</v>
      </c>
      <c r="E2529" s="73" t="s">
        <v>1745</v>
      </c>
      <c r="F2529" s="73" t="s">
        <v>1746</v>
      </c>
      <c r="G2529" s="73">
        <v>39.8265</v>
      </c>
      <c r="H2529" s="73">
        <v>-95.5642</v>
      </c>
      <c r="I2529" s="73">
        <v>9486.0</v>
      </c>
      <c r="J2529" s="73">
        <v>6.42</v>
      </c>
      <c r="K2529" s="73">
        <f t="shared" si="1"/>
        <v>0.9698724184</v>
      </c>
      <c r="L2529" s="73">
        <f t="shared" si="2"/>
        <v>1.8</v>
      </c>
      <c r="M2529" s="73">
        <f t="shared" si="3"/>
        <v>2.9349738</v>
      </c>
      <c r="N2529" s="73" t="s">
        <v>1373</v>
      </c>
      <c r="O2529" s="73">
        <v>41.8</v>
      </c>
      <c r="P2529" s="73">
        <v>49.7</v>
      </c>
      <c r="Q2529" s="73">
        <v>50.3</v>
      </c>
      <c r="R2529" s="73">
        <v>51.9</v>
      </c>
      <c r="S2529" s="73">
        <v>3.28</v>
      </c>
      <c r="T2529" s="73">
        <v>55876.0</v>
      </c>
      <c r="U2529" s="73">
        <v>22.6</v>
      </c>
      <c r="V2529" s="73">
        <v>72.6</v>
      </c>
      <c r="W2529" s="73">
        <v>111749.0</v>
      </c>
      <c r="X2529" s="73">
        <v>662.0</v>
      </c>
      <c r="Y2529" s="73">
        <v>20.1</v>
      </c>
      <c r="Z2529" s="73">
        <v>64.3</v>
      </c>
      <c r="AA2529" s="73">
        <v>4255.0</v>
      </c>
      <c r="AB2529" s="73">
        <v>4.4</v>
      </c>
      <c r="AC2529" s="75">
        <v>45352.0</v>
      </c>
      <c r="AD2529" s="73">
        <v>82.9</v>
      </c>
      <c r="AE2529" s="73">
        <v>0.9</v>
      </c>
      <c r="AF2529" s="73">
        <v>0.5</v>
      </c>
      <c r="AG2529" s="73">
        <v>8.0</v>
      </c>
      <c r="AH2529" s="73">
        <v>0.0</v>
      </c>
      <c r="AI2529" s="73">
        <v>1.2</v>
      </c>
      <c r="AJ2529" s="73">
        <v>6.5</v>
      </c>
      <c r="AK2529" s="73" t="s">
        <v>7149</v>
      </c>
    </row>
    <row r="2530">
      <c r="A2530" s="73" t="s">
        <v>7150</v>
      </c>
      <c r="B2530" s="74" t="s">
        <v>7150</v>
      </c>
      <c r="C2530" s="73" t="s">
        <v>7151</v>
      </c>
      <c r="D2530" s="73">
        <v>4011.0</v>
      </c>
      <c r="E2530" s="73" t="s">
        <v>1382</v>
      </c>
      <c r="F2530" s="73" t="s">
        <v>1383</v>
      </c>
      <c r="G2530" s="73">
        <v>33.2152</v>
      </c>
      <c r="H2530" s="73">
        <v>-109.2402</v>
      </c>
      <c r="I2530" s="73">
        <v>9483.0</v>
      </c>
      <c r="J2530" s="73">
        <v>1.99</v>
      </c>
      <c r="K2530" s="73">
        <f t="shared" si="1"/>
        <v>0.9678894493</v>
      </c>
      <c r="L2530" s="73">
        <f t="shared" si="2"/>
        <v>1.8</v>
      </c>
      <c r="M2530" s="73">
        <f t="shared" si="3"/>
        <v>2.9177411</v>
      </c>
      <c r="N2530" s="73" t="s">
        <v>1384</v>
      </c>
      <c r="O2530" s="73">
        <v>35.5</v>
      </c>
      <c r="P2530" s="73">
        <v>53.0</v>
      </c>
      <c r="Q2530" s="73">
        <v>47.0</v>
      </c>
      <c r="R2530" s="73">
        <v>51.1</v>
      </c>
      <c r="S2530" s="73">
        <v>3.64</v>
      </c>
      <c r="T2530" s="73">
        <v>73756.0</v>
      </c>
      <c r="U2530" s="73">
        <v>27.3</v>
      </c>
      <c r="V2530" s="73">
        <v>56.2</v>
      </c>
      <c r="W2530" s="73">
        <v>104072.0</v>
      </c>
      <c r="X2530" s="73">
        <v>532.0</v>
      </c>
      <c r="Y2530" s="73">
        <v>16.7</v>
      </c>
      <c r="Z2530" s="73">
        <v>59.1</v>
      </c>
      <c r="AA2530" s="73">
        <v>4779.0</v>
      </c>
      <c r="AB2530" s="73">
        <v>3.0</v>
      </c>
      <c r="AC2530" s="75">
        <v>45352.0</v>
      </c>
      <c r="AD2530" s="73">
        <v>75.5</v>
      </c>
      <c r="AE2530" s="73">
        <v>1.8</v>
      </c>
      <c r="AF2530" s="73">
        <v>0.7</v>
      </c>
      <c r="AG2530" s="73">
        <v>3.4</v>
      </c>
      <c r="AH2530" s="73">
        <v>0.0</v>
      </c>
      <c r="AI2530" s="73">
        <v>3.0</v>
      </c>
      <c r="AJ2530" s="73">
        <v>15.5</v>
      </c>
      <c r="AK2530" s="73" t="s">
        <v>7152</v>
      </c>
    </row>
    <row r="2531">
      <c r="A2531" s="73" t="s">
        <v>2055</v>
      </c>
      <c r="B2531" s="74" t="s">
        <v>2055</v>
      </c>
      <c r="C2531" s="73" t="s">
        <v>2056</v>
      </c>
      <c r="D2531" s="73">
        <v>19089.0</v>
      </c>
      <c r="E2531" s="73" t="s">
        <v>1844</v>
      </c>
      <c r="F2531" s="73" t="s">
        <v>1845</v>
      </c>
      <c r="G2531" s="73">
        <v>43.3568</v>
      </c>
      <c r="H2531" s="73">
        <v>-92.3172</v>
      </c>
      <c r="I2531" s="73">
        <v>9479.0</v>
      </c>
      <c r="J2531" s="73">
        <v>7.73</v>
      </c>
      <c r="K2531" s="73">
        <f t="shared" si="1"/>
        <v>0.9704595823</v>
      </c>
      <c r="L2531" s="73">
        <f t="shared" si="2"/>
        <v>1.8</v>
      </c>
      <c r="M2531" s="73">
        <f t="shared" si="3"/>
        <v>2.9400697</v>
      </c>
      <c r="N2531" s="73" t="s">
        <v>1373</v>
      </c>
      <c r="O2531" s="73">
        <v>39.5</v>
      </c>
      <c r="P2531" s="73">
        <v>50.5</v>
      </c>
      <c r="Q2531" s="73">
        <v>49.5</v>
      </c>
      <c r="R2531" s="73">
        <v>57.3</v>
      </c>
      <c r="S2531" s="73">
        <v>3.14</v>
      </c>
      <c r="T2531" s="73">
        <v>63947.0</v>
      </c>
      <c r="U2531" s="73">
        <v>26.5</v>
      </c>
      <c r="V2531" s="73">
        <v>76.2</v>
      </c>
      <c r="W2531" s="73">
        <v>125424.0</v>
      </c>
      <c r="X2531" s="73">
        <v>708.0</v>
      </c>
      <c r="Y2531" s="73">
        <v>19.2</v>
      </c>
      <c r="Z2531" s="73">
        <v>65.4</v>
      </c>
      <c r="AA2531" s="73">
        <v>5359.0</v>
      </c>
      <c r="AB2531" s="73">
        <v>1.5</v>
      </c>
      <c r="AC2531" s="75">
        <v>45352.0</v>
      </c>
      <c r="AD2531" s="73">
        <v>95.9</v>
      </c>
      <c r="AE2531" s="73">
        <v>0.2</v>
      </c>
      <c r="AF2531" s="73">
        <v>0.3</v>
      </c>
      <c r="AG2531" s="73">
        <v>0.2</v>
      </c>
      <c r="AH2531" s="73">
        <v>0.1</v>
      </c>
      <c r="AI2531" s="73">
        <v>0.3</v>
      </c>
      <c r="AJ2531" s="73">
        <v>3.1</v>
      </c>
      <c r="AK2531" s="73" t="s">
        <v>7153</v>
      </c>
    </row>
    <row r="2532">
      <c r="A2532" s="73" t="s">
        <v>7154</v>
      </c>
      <c r="B2532" s="74" t="s">
        <v>7154</v>
      </c>
      <c r="C2532" s="73" t="s">
        <v>7155</v>
      </c>
      <c r="D2532" s="73">
        <v>30001.0</v>
      </c>
      <c r="E2532" s="73" t="s">
        <v>2570</v>
      </c>
      <c r="F2532" s="73" t="s">
        <v>2571</v>
      </c>
      <c r="G2532" s="73">
        <v>45.1327</v>
      </c>
      <c r="H2532" s="73">
        <v>-112.8988</v>
      </c>
      <c r="I2532" s="73">
        <v>9469.0</v>
      </c>
      <c r="J2532" s="73">
        <v>0.66</v>
      </c>
      <c r="K2532" s="73">
        <f t="shared" si="1"/>
        <v>0.9672949026</v>
      </c>
      <c r="L2532" s="73">
        <f t="shared" si="2"/>
        <v>1.8</v>
      </c>
      <c r="M2532" s="73">
        <f t="shared" si="3"/>
        <v>2.9125674</v>
      </c>
      <c r="N2532" s="73" t="s">
        <v>1502</v>
      </c>
      <c r="O2532" s="73">
        <v>42.3</v>
      </c>
      <c r="P2532" s="73">
        <v>51.0</v>
      </c>
      <c r="Q2532" s="73">
        <v>49.0</v>
      </c>
      <c r="R2532" s="73">
        <v>52.9</v>
      </c>
      <c r="S2532" s="73">
        <v>2.85</v>
      </c>
      <c r="T2532" s="73">
        <v>55867.0</v>
      </c>
      <c r="U2532" s="73">
        <v>23.2</v>
      </c>
      <c r="V2532" s="73">
        <v>66.4</v>
      </c>
      <c r="W2532" s="73">
        <v>278526.0</v>
      </c>
      <c r="X2532" s="73">
        <v>839.0</v>
      </c>
      <c r="Y2532" s="73">
        <v>36.4</v>
      </c>
      <c r="Z2532" s="73">
        <v>58.2</v>
      </c>
      <c r="AA2532" s="73">
        <v>5071.0</v>
      </c>
      <c r="AB2532" s="73">
        <v>2.8</v>
      </c>
      <c r="AC2532" s="75">
        <v>45352.0</v>
      </c>
      <c r="AD2532" s="73">
        <v>92.5</v>
      </c>
      <c r="AE2532" s="73">
        <v>1.0</v>
      </c>
      <c r="AF2532" s="73">
        <v>0.2</v>
      </c>
      <c r="AG2532" s="73">
        <v>2.1</v>
      </c>
      <c r="AH2532" s="73">
        <v>0.0</v>
      </c>
      <c r="AI2532" s="73">
        <v>0.4</v>
      </c>
      <c r="AJ2532" s="73">
        <v>3.8</v>
      </c>
      <c r="AK2532" s="73" t="s">
        <v>7156</v>
      </c>
    </row>
    <row r="2533">
      <c r="A2533" s="73" t="s">
        <v>7157</v>
      </c>
      <c r="B2533" s="74" t="s">
        <v>7157</v>
      </c>
      <c r="C2533" s="73" t="s">
        <v>7158</v>
      </c>
      <c r="D2533" s="73">
        <v>40105.0</v>
      </c>
      <c r="E2533" s="73" t="s">
        <v>1648</v>
      </c>
      <c r="F2533" s="73" t="s">
        <v>1646</v>
      </c>
      <c r="G2533" s="73">
        <v>36.7985</v>
      </c>
      <c r="H2533" s="73">
        <v>-95.6174</v>
      </c>
      <c r="I2533" s="73">
        <v>9460.0</v>
      </c>
      <c r="J2533" s="73">
        <v>6.46</v>
      </c>
      <c r="K2533" s="73">
        <f t="shared" si="1"/>
        <v>0.9698903418</v>
      </c>
      <c r="L2533" s="73">
        <f t="shared" si="2"/>
        <v>1.8</v>
      </c>
      <c r="M2533" s="73">
        <f t="shared" si="3"/>
        <v>2.9351294</v>
      </c>
      <c r="N2533" s="73" t="s">
        <v>1373</v>
      </c>
      <c r="O2533" s="73">
        <v>42.1</v>
      </c>
      <c r="P2533" s="73">
        <v>49.5</v>
      </c>
      <c r="Q2533" s="73">
        <v>50.5</v>
      </c>
      <c r="R2533" s="73">
        <v>52.9</v>
      </c>
      <c r="S2533" s="73">
        <v>3.01</v>
      </c>
      <c r="T2533" s="73">
        <v>50960.0</v>
      </c>
      <c r="U2533" s="73">
        <v>21.9</v>
      </c>
      <c r="V2533" s="73">
        <v>71.9</v>
      </c>
      <c r="W2533" s="73">
        <v>114946.0</v>
      </c>
      <c r="X2533" s="73">
        <v>741.0</v>
      </c>
      <c r="Y2533" s="73">
        <v>16.8</v>
      </c>
      <c r="Z2533" s="73">
        <v>55.2</v>
      </c>
      <c r="AA2533" s="73">
        <v>4707.0</v>
      </c>
      <c r="AB2533" s="73">
        <v>4.3</v>
      </c>
      <c r="AC2533" s="75">
        <v>45352.0</v>
      </c>
      <c r="AD2533" s="73">
        <v>66.2</v>
      </c>
      <c r="AE2533" s="73">
        <v>1.5</v>
      </c>
      <c r="AF2533" s="73">
        <v>0.5</v>
      </c>
      <c r="AG2533" s="73">
        <v>16.7</v>
      </c>
      <c r="AH2533" s="73">
        <v>0.1</v>
      </c>
      <c r="AI2533" s="73">
        <v>1.6</v>
      </c>
      <c r="AJ2533" s="73">
        <v>13.4</v>
      </c>
      <c r="AK2533" s="73" t="s">
        <v>7159</v>
      </c>
    </row>
    <row r="2534">
      <c r="A2534" s="73" t="s">
        <v>7160</v>
      </c>
      <c r="B2534" s="74" t="s">
        <v>7160</v>
      </c>
      <c r="C2534" s="73" t="s">
        <v>7161</v>
      </c>
      <c r="D2534" s="73">
        <v>48043.0</v>
      </c>
      <c r="E2534" s="73" t="s">
        <v>1377</v>
      </c>
      <c r="F2534" s="73" t="s">
        <v>1378</v>
      </c>
      <c r="G2534" s="73">
        <v>29.8119</v>
      </c>
      <c r="H2534" s="73">
        <v>-103.2517</v>
      </c>
      <c r="I2534" s="73">
        <v>9454.0</v>
      </c>
      <c r="J2534" s="73">
        <v>0.59</v>
      </c>
      <c r="K2534" s="73">
        <f t="shared" si="1"/>
        <v>0.9672636208</v>
      </c>
      <c r="L2534" s="73">
        <f t="shared" si="2"/>
        <v>1.8</v>
      </c>
      <c r="M2534" s="73">
        <f t="shared" si="3"/>
        <v>2.9122951</v>
      </c>
      <c r="N2534" s="73" t="s">
        <v>1373</v>
      </c>
      <c r="O2534" s="73">
        <v>46.1</v>
      </c>
      <c r="P2534" s="73">
        <v>48.4</v>
      </c>
      <c r="Q2534" s="73">
        <v>51.6</v>
      </c>
      <c r="R2534" s="73">
        <v>54.3</v>
      </c>
      <c r="S2534" s="73">
        <v>2.53</v>
      </c>
      <c r="T2534" s="73">
        <v>47747.0</v>
      </c>
      <c r="U2534" s="73">
        <v>24.3</v>
      </c>
      <c r="V2534" s="73">
        <v>59.9</v>
      </c>
      <c r="W2534" s="73">
        <v>200530.0</v>
      </c>
      <c r="X2534" s="73">
        <v>780.0</v>
      </c>
      <c r="Y2534" s="73">
        <v>47.7</v>
      </c>
      <c r="Z2534" s="73">
        <v>62.4</v>
      </c>
      <c r="AA2534" s="73">
        <v>4571.0</v>
      </c>
      <c r="AB2534" s="73">
        <v>3.0</v>
      </c>
      <c r="AC2534" s="75">
        <v>45352.0</v>
      </c>
      <c r="AD2534" s="73">
        <v>79.3</v>
      </c>
      <c r="AE2534" s="73">
        <v>0.3</v>
      </c>
      <c r="AF2534" s="73">
        <v>1.4</v>
      </c>
      <c r="AG2534" s="73">
        <v>0.3</v>
      </c>
      <c r="AH2534" s="73">
        <v>0.0</v>
      </c>
      <c r="AI2534" s="73">
        <v>5.8</v>
      </c>
      <c r="AJ2534" s="73">
        <v>12.8</v>
      </c>
      <c r="AK2534" s="73" t="s">
        <v>7162</v>
      </c>
    </row>
    <row r="2535">
      <c r="A2535" s="73" t="s">
        <v>3568</v>
      </c>
      <c r="B2535" s="74" t="s">
        <v>3568</v>
      </c>
      <c r="C2535" s="73" t="s">
        <v>3569</v>
      </c>
      <c r="D2535" s="73">
        <v>20159.0</v>
      </c>
      <c r="E2535" s="73" t="s">
        <v>1745</v>
      </c>
      <c r="F2535" s="73" t="s">
        <v>1746</v>
      </c>
      <c r="G2535" s="73">
        <v>38.3472</v>
      </c>
      <c r="H2535" s="73">
        <v>-98.201</v>
      </c>
      <c r="I2535" s="73">
        <v>9441.0</v>
      </c>
      <c r="J2535" s="73">
        <v>5.02</v>
      </c>
      <c r="K2535" s="73">
        <f t="shared" si="1"/>
        <v>0.9692453078</v>
      </c>
      <c r="L2535" s="73">
        <f t="shared" si="2"/>
        <v>1.8</v>
      </c>
      <c r="M2535" s="73">
        <f t="shared" si="3"/>
        <v>2.9295278</v>
      </c>
      <c r="N2535" s="73" t="s">
        <v>1373</v>
      </c>
      <c r="O2535" s="73">
        <v>39.0</v>
      </c>
      <c r="P2535" s="73">
        <v>51.4</v>
      </c>
      <c r="Q2535" s="73">
        <v>48.6</v>
      </c>
      <c r="R2535" s="73">
        <v>56.2</v>
      </c>
      <c r="S2535" s="73">
        <v>2.96</v>
      </c>
      <c r="T2535" s="73">
        <v>58523.0</v>
      </c>
      <c r="U2535" s="73">
        <v>22.1</v>
      </c>
      <c r="V2535" s="73">
        <v>75.7</v>
      </c>
      <c r="W2535" s="73">
        <v>86206.0</v>
      </c>
      <c r="X2535" s="73">
        <v>711.0</v>
      </c>
      <c r="Y2535" s="73">
        <v>23.7</v>
      </c>
      <c r="Z2535" s="73">
        <v>60.5</v>
      </c>
      <c r="AA2535" s="73">
        <v>4881.0</v>
      </c>
      <c r="AB2535" s="73">
        <v>3.6</v>
      </c>
      <c r="AC2535" s="75">
        <v>45352.0</v>
      </c>
      <c r="AD2535" s="73">
        <v>85.4</v>
      </c>
      <c r="AE2535" s="73">
        <v>2.0</v>
      </c>
      <c r="AF2535" s="73">
        <v>0.4</v>
      </c>
      <c r="AG2535" s="73">
        <v>0.6</v>
      </c>
      <c r="AH2535" s="73">
        <v>0.3</v>
      </c>
      <c r="AI2535" s="73">
        <v>4.4</v>
      </c>
      <c r="AJ2535" s="73">
        <v>6.8</v>
      </c>
      <c r="AK2535" s="73" t="s">
        <v>7163</v>
      </c>
    </row>
    <row r="2536">
      <c r="A2536" s="73" t="s">
        <v>7164</v>
      </c>
      <c r="B2536" s="74" t="s">
        <v>7164</v>
      </c>
      <c r="C2536" s="73" t="s">
        <v>7165</v>
      </c>
      <c r="D2536" s="73">
        <v>30023.0</v>
      </c>
      <c r="E2536" s="73" t="s">
        <v>2570</v>
      </c>
      <c r="F2536" s="73" t="s">
        <v>2571</v>
      </c>
      <c r="G2536" s="73">
        <v>46.0608</v>
      </c>
      <c r="H2536" s="73">
        <v>-113.0678</v>
      </c>
      <c r="I2536" s="73">
        <v>9435.0</v>
      </c>
      <c r="J2536" s="73">
        <v>4.94</v>
      </c>
      <c r="K2536" s="73">
        <f t="shared" si="1"/>
        <v>0.9692094851</v>
      </c>
      <c r="L2536" s="73">
        <f t="shared" si="2"/>
        <v>1.8</v>
      </c>
      <c r="M2536" s="73">
        <f t="shared" si="3"/>
        <v>2.9292166</v>
      </c>
      <c r="N2536" s="73" t="s">
        <v>1502</v>
      </c>
      <c r="O2536" s="73">
        <v>49.6</v>
      </c>
      <c r="P2536" s="73">
        <v>53.8</v>
      </c>
      <c r="Q2536" s="73">
        <v>46.2</v>
      </c>
      <c r="R2536" s="73">
        <v>42.4</v>
      </c>
      <c r="S2536" s="73">
        <v>2.63</v>
      </c>
      <c r="T2536" s="73">
        <v>46436.0</v>
      </c>
      <c r="U2536" s="73">
        <v>15.6</v>
      </c>
      <c r="V2536" s="73">
        <v>65.9</v>
      </c>
      <c r="W2536" s="73">
        <v>174255.0</v>
      </c>
      <c r="X2536" s="73">
        <v>650.0</v>
      </c>
      <c r="Y2536" s="73">
        <v>20.3</v>
      </c>
      <c r="Z2536" s="73">
        <v>51.6</v>
      </c>
      <c r="AA2536" s="73">
        <v>5436.0</v>
      </c>
      <c r="AB2536" s="73">
        <v>3.8</v>
      </c>
      <c r="AC2536" s="75">
        <v>45352.0</v>
      </c>
      <c r="AD2536" s="73">
        <v>91.0</v>
      </c>
      <c r="AE2536" s="73">
        <v>0.5</v>
      </c>
      <c r="AF2536" s="73">
        <v>0.5</v>
      </c>
      <c r="AG2536" s="73">
        <v>1.8</v>
      </c>
      <c r="AH2536" s="73">
        <v>0.1</v>
      </c>
      <c r="AI2536" s="73">
        <v>0.4</v>
      </c>
      <c r="AJ2536" s="73">
        <v>5.7</v>
      </c>
      <c r="AK2536" s="73" t="s">
        <v>7166</v>
      </c>
    </row>
    <row r="2537">
      <c r="A2537" s="73" t="s">
        <v>7167</v>
      </c>
      <c r="B2537" s="74" t="s">
        <v>7167</v>
      </c>
      <c r="C2537" s="73" t="s">
        <v>7168</v>
      </c>
      <c r="D2537" s="73">
        <v>8019.0</v>
      </c>
      <c r="E2537" s="73" t="s">
        <v>1677</v>
      </c>
      <c r="F2537" s="73" t="s">
        <v>1678</v>
      </c>
      <c r="G2537" s="73">
        <v>39.6891</v>
      </c>
      <c r="H2537" s="73">
        <v>-105.6444</v>
      </c>
      <c r="I2537" s="73">
        <v>9403.0</v>
      </c>
      <c r="J2537" s="73">
        <v>9.19</v>
      </c>
      <c r="K2537" s="73">
        <f t="shared" si="1"/>
        <v>0.9711143975</v>
      </c>
      <c r="L2537" s="73">
        <f t="shared" si="2"/>
        <v>1.8</v>
      </c>
      <c r="M2537" s="73">
        <f t="shared" si="3"/>
        <v>2.9457491</v>
      </c>
      <c r="N2537" s="73" t="s">
        <v>1502</v>
      </c>
      <c r="O2537" s="73">
        <v>49.5</v>
      </c>
      <c r="P2537" s="73">
        <v>50.8</v>
      </c>
      <c r="Q2537" s="73">
        <v>49.2</v>
      </c>
      <c r="R2537" s="73">
        <v>51.4</v>
      </c>
      <c r="S2537" s="73">
        <v>2.63</v>
      </c>
      <c r="T2537" s="73">
        <v>87169.0</v>
      </c>
      <c r="U2537" s="73">
        <v>46.5</v>
      </c>
      <c r="V2537" s="73">
        <v>80.0</v>
      </c>
      <c r="W2537" s="73">
        <v>524975.0</v>
      </c>
      <c r="X2537" s="73">
        <v>1201.0</v>
      </c>
      <c r="Y2537" s="73">
        <v>55.0</v>
      </c>
      <c r="Z2537" s="73">
        <v>69.3</v>
      </c>
      <c r="AA2537" s="73">
        <v>6132.0</v>
      </c>
      <c r="AB2537" s="73">
        <v>4.7</v>
      </c>
      <c r="AC2537" s="75">
        <v>45352.0</v>
      </c>
      <c r="AD2537" s="73">
        <v>90.2</v>
      </c>
      <c r="AE2537" s="73">
        <v>2.3</v>
      </c>
      <c r="AF2537" s="73">
        <v>0.8</v>
      </c>
      <c r="AG2537" s="73">
        <v>1.0</v>
      </c>
      <c r="AH2537" s="73">
        <v>0.1</v>
      </c>
      <c r="AI2537" s="73">
        <v>0.7</v>
      </c>
      <c r="AJ2537" s="73">
        <v>4.8</v>
      </c>
      <c r="AK2537" s="73" t="s">
        <v>7169</v>
      </c>
    </row>
    <row r="2538">
      <c r="A2538" s="73" t="s">
        <v>7170</v>
      </c>
      <c r="B2538" s="74" t="s">
        <v>7170</v>
      </c>
      <c r="C2538" s="73" t="s">
        <v>7171</v>
      </c>
      <c r="D2538" s="73">
        <v>13053.0</v>
      </c>
      <c r="E2538" s="73" t="s">
        <v>1525</v>
      </c>
      <c r="F2538" s="73" t="s">
        <v>1526</v>
      </c>
      <c r="G2538" s="73">
        <v>32.347</v>
      </c>
      <c r="H2538" s="73">
        <v>-84.787</v>
      </c>
      <c r="I2538" s="73">
        <v>9402.0</v>
      </c>
      <c r="J2538" s="73">
        <v>14.59</v>
      </c>
      <c r="K2538" s="73">
        <f t="shared" si="1"/>
        <v>0.9735401583</v>
      </c>
      <c r="L2538" s="73">
        <f t="shared" si="2"/>
        <v>1.8</v>
      </c>
      <c r="M2538" s="73">
        <f t="shared" si="3"/>
        <v>2.9667551</v>
      </c>
      <c r="N2538" s="73" t="s">
        <v>1396</v>
      </c>
      <c r="O2538" s="73">
        <v>23.9</v>
      </c>
      <c r="P2538" s="73">
        <v>64.8</v>
      </c>
      <c r="Q2538" s="73">
        <v>35.2</v>
      </c>
      <c r="R2538" s="73">
        <v>37.0</v>
      </c>
      <c r="S2538" s="73">
        <v>2.96</v>
      </c>
      <c r="T2538" s="73">
        <v>52943.0</v>
      </c>
      <c r="U2538" s="73">
        <v>22.3</v>
      </c>
      <c r="V2538" s="73">
        <v>31.2</v>
      </c>
      <c r="W2538" s="73">
        <v>156290.0</v>
      </c>
      <c r="X2538" s="73">
        <v>1260.0</v>
      </c>
      <c r="Y2538" s="73">
        <v>30.0</v>
      </c>
      <c r="Z2538" s="73">
        <v>80.6</v>
      </c>
      <c r="AA2538" s="73">
        <v>1910.0</v>
      </c>
      <c r="AB2538" s="73">
        <v>8.4</v>
      </c>
      <c r="AC2538" s="75">
        <v>45352.0</v>
      </c>
      <c r="AD2538" s="73">
        <v>60.6</v>
      </c>
      <c r="AE2538" s="73">
        <v>16.8</v>
      </c>
      <c r="AF2538" s="73">
        <v>3.6</v>
      </c>
      <c r="AG2538" s="73">
        <v>2.3</v>
      </c>
      <c r="AH2538" s="73">
        <v>0.8</v>
      </c>
      <c r="AI2538" s="73">
        <v>5.3</v>
      </c>
      <c r="AJ2538" s="73">
        <v>10.6</v>
      </c>
      <c r="AK2538" s="73" t="s">
        <v>7172</v>
      </c>
    </row>
    <row r="2539">
      <c r="A2539" s="73" t="s">
        <v>1637</v>
      </c>
      <c r="B2539" s="74" t="s">
        <v>1637</v>
      </c>
      <c r="C2539" s="73" t="s">
        <v>1638</v>
      </c>
      <c r="D2539" s="73">
        <v>31081.0</v>
      </c>
      <c r="E2539" s="73" t="s">
        <v>1760</v>
      </c>
      <c r="F2539" s="73" t="s">
        <v>1761</v>
      </c>
      <c r="G2539" s="73">
        <v>40.873</v>
      </c>
      <c r="H2539" s="73">
        <v>-98.0229</v>
      </c>
      <c r="I2539" s="73">
        <v>9400.0</v>
      </c>
      <c r="J2539" s="73">
        <v>6.7</v>
      </c>
      <c r="K2539" s="73">
        <f t="shared" si="1"/>
        <v>0.9699978892</v>
      </c>
      <c r="L2539" s="73">
        <f t="shared" si="2"/>
        <v>1.8</v>
      </c>
      <c r="M2539" s="73">
        <f t="shared" si="3"/>
        <v>2.936063</v>
      </c>
      <c r="N2539" s="73" t="s">
        <v>1373</v>
      </c>
      <c r="O2539" s="73">
        <v>41.3</v>
      </c>
      <c r="P2539" s="73">
        <v>50.4</v>
      </c>
      <c r="Q2539" s="73">
        <v>49.6</v>
      </c>
      <c r="R2539" s="73">
        <v>62.1</v>
      </c>
      <c r="S2539" s="73">
        <v>3.06</v>
      </c>
      <c r="T2539" s="73">
        <v>73254.0</v>
      </c>
      <c r="U2539" s="73">
        <v>36.3</v>
      </c>
      <c r="V2539" s="73">
        <v>81.0</v>
      </c>
      <c r="W2539" s="73">
        <v>201398.0</v>
      </c>
      <c r="X2539" s="73">
        <v>822.0</v>
      </c>
      <c r="Y2539" s="73">
        <v>25.0</v>
      </c>
      <c r="Z2539" s="73">
        <v>66.9</v>
      </c>
      <c r="AA2539" s="73">
        <v>4952.0</v>
      </c>
      <c r="AB2539" s="73">
        <v>3.6</v>
      </c>
      <c r="AC2539" s="75">
        <v>45352.0</v>
      </c>
      <c r="AD2539" s="73">
        <v>94.2</v>
      </c>
      <c r="AE2539" s="73">
        <v>0.2</v>
      </c>
      <c r="AF2539" s="73">
        <v>0.4</v>
      </c>
      <c r="AG2539" s="73">
        <v>0.4</v>
      </c>
      <c r="AH2539" s="73">
        <v>0.0</v>
      </c>
      <c r="AI2539" s="73">
        <v>0.6</v>
      </c>
      <c r="AJ2539" s="73">
        <v>4.2</v>
      </c>
      <c r="AK2539" s="73" t="s">
        <v>7173</v>
      </c>
    </row>
    <row r="2540">
      <c r="A2540" s="73" t="s">
        <v>7174</v>
      </c>
      <c r="B2540" s="74" t="s">
        <v>7174</v>
      </c>
      <c r="C2540" s="73" t="s">
        <v>7175</v>
      </c>
      <c r="D2540" s="73">
        <v>27117.0</v>
      </c>
      <c r="E2540" s="73" t="s">
        <v>1489</v>
      </c>
      <c r="F2540" s="73" t="s">
        <v>1490</v>
      </c>
      <c r="G2540" s="73">
        <v>44.023</v>
      </c>
      <c r="H2540" s="73">
        <v>-96.2587</v>
      </c>
      <c r="I2540" s="73">
        <v>9380.0</v>
      </c>
      <c r="J2540" s="73">
        <v>7.79</v>
      </c>
      <c r="K2540" s="73">
        <f t="shared" si="1"/>
        <v>0.9704864838</v>
      </c>
      <c r="L2540" s="73">
        <f t="shared" si="2"/>
        <v>1.8</v>
      </c>
      <c r="M2540" s="73">
        <f t="shared" si="3"/>
        <v>2.9403031</v>
      </c>
      <c r="N2540" s="73" t="s">
        <v>1373</v>
      </c>
      <c r="O2540" s="73">
        <v>40.0</v>
      </c>
      <c r="P2540" s="73">
        <v>49.2</v>
      </c>
      <c r="Q2540" s="73">
        <v>50.8</v>
      </c>
      <c r="R2540" s="73">
        <v>56.6</v>
      </c>
      <c r="S2540" s="73">
        <v>2.98</v>
      </c>
      <c r="T2540" s="73">
        <v>68341.0</v>
      </c>
      <c r="U2540" s="73">
        <v>30.8</v>
      </c>
      <c r="V2540" s="73">
        <v>79.5</v>
      </c>
      <c r="W2540" s="73">
        <v>128347.0</v>
      </c>
      <c r="X2540" s="73">
        <v>677.0</v>
      </c>
      <c r="Y2540" s="73">
        <v>20.5</v>
      </c>
      <c r="Z2540" s="73">
        <v>64.9</v>
      </c>
      <c r="AA2540" s="73">
        <v>4595.0</v>
      </c>
      <c r="AB2540" s="73">
        <v>2.9</v>
      </c>
      <c r="AC2540" s="75">
        <v>45352.0</v>
      </c>
      <c r="AD2540" s="73">
        <v>88.3</v>
      </c>
      <c r="AE2540" s="73">
        <v>2.6</v>
      </c>
      <c r="AF2540" s="73">
        <v>0.9</v>
      </c>
      <c r="AG2540" s="73">
        <v>1.0</v>
      </c>
      <c r="AH2540" s="73">
        <v>0.4</v>
      </c>
      <c r="AI2540" s="73">
        <v>0.7</v>
      </c>
      <c r="AJ2540" s="73">
        <v>6.2</v>
      </c>
      <c r="AK2540" s="73" t="s">
        <v>7176</v>
      </c>
    </row>
    <row r="2541">
      <c r="A2541" s="73" t="s">
        <v>5365</v>
      </c>
      <c r="B2541" s="74" t="s">
        <v>5365</v>
      </c>
      <c r="C2541" s="73" t="s">
        <v>5366</v>
      </c>
      <c r="D2541" s="73">
        <v>46121.0</v>
      </c>
      <c r="E2541" s="73" t="s">
        <v>2395</v>
      </c>
      <c r="F2541" s="73" t="s">
        <v>2396</v>
      </c>
      <c r="G2541" s="73">
        <v>43.1934</v>
      </c>
      <c r="H2541" s="73">
        <v>-100.7184</v>
      </c>
      <c r="I2541" s="73">
        <v>9353.0</v>
      </c>
      <c r="J2541" s="73">
        <v>2.6</v>
      </c>
      <c r="K2541" s="73">
        <f t="shared" si="1"/>
        <v>0.9681622583</v>
      </c>
      <c r="L2541" s="73">
        <f t="shared" si="2"/>
        <v>1.8</v>
      </c>
      <c r="M2541" s="73">
        <f t="shared" si="3"/>
        <v>2.920114</v>
      </c>
      <c r="N2541" s="73" t="s">
        <v>1373</v>
      </c>
      <c r="O2541" s="73">
        <v>25.1</v>
      </c>
      <c r="P2541" s="73">
        <v>49.4</v>
      </c>
      <c r="Q2541" s="73">
        <v>50.6</v>
      </c>
      <c r="R2541" s="73">
        <v>27.1</v>
      </c>
      <c r="S2541" s="73">
        <v>4.75</v>
      </c>
      <c r="T2541" s="73">
        <v>33792.0</v>
      </c>
      <c r="U2541" s="73">
        <v>10.8</v>
      </c>
      <c r="V2541" s="73">
        <v>43.0</v>
      </c>
      <c r="W2541" s="73">
        <v>36395.0</v>
      </c>
      <c r="X2541" s="73">
        <v>519.0</v>
      </c>
      <c r="Y2541" s="73">
        <v>14.8</v>
      </c>
      <c r="Z2541" s="73">
        <v>45.2</v>
      </c>
      <c r="AA2541" s="73">
        <v>3033.0</v>
      </c>
      <c r="AB2541" s="73">
        <v>15.1</v>
      </c>
      <c r="AC2541" s="75">
        <v>45352.0</v>
      </c>
      <c r="AD2541" s="73">
        <v>8.4</v>
      </c>
      <c r="AE2541" s="73">
        <v>0.0</v>
      </c>
      <c r="AF2541" s="73">
        <v>3.4</v>
      </c>
      <c r="AG2541" s="73">
        <v>86.3</v>
      </c>
      <c r="AH2541" s="73">
        <v>0.0</v>
      </c>
      <c r="AI2541" s="73">
        <v>0.4</v>
      </c>
      <c r="AJ2541" s="73">
        <v>1.6</v>
      </c>
      <c r="AK2541" s="73" t="s">
        <v>7177</v>
      </c>
    </row>
    <row r="2542">
      <c r="A2542" s="73" t="s">
        <v>4785</v>
      </c>
      <c r="B2542" s="73" t="s">
        <v>4785</v>
      </c>
      <c r="C2542" s="73" t="s">
        <v>4786</v>
      </c>
      <c r="D2542" s="73">
        <v>19063.0</v>
      </c>
      <c r="E2542" s="73" t="s">
        <v>1844</v>
      </c>
      <c r="F2542" s="73" t="s">
        <v>1845</v>
      </c>
      <c r="G2542" s="73">
        <v>43.3781</v>
      </c>
      <c r="H2542" s="73">
        <v>-94.6785</v>
      </c>
      <c r="I2542" s="73">
        <v>9349.0</v>
      </c>
      <c r="J2542" s="73">
        <v>9.12</v>
      </c>
      <c r="K2542" s="73">
        <f t="shared" si="1"/>
        <v>0.9710829922</v>
      </c>
      <c r="L2542" s="73">
        <f t="shared" si="2"/>
        <v>1.8</v>
      </c>
      <c r="M2542" s="73">
        <f t="shared" si="3"/>
        <v>2.9454768</v>
      </c>
      <c r="N2542" s="73" t="s">
        <v>1373</v>
      </c>
      <c r="O2542" s="73">
        <v>44.8</v>
      </c>
      <c r="P2542" s="73">
        <v>49.6</v>
      </c>
      <c r="Q2542" s="73">
        <v>50.4</v>
      </c>
      <c r="R2542" s="73">
        <v>45.2</v>
      </c>
      <c r="S2542" s="73">
        <v>2.84</v>
      </c>
      <c r="T2542" s="73">
        <v>64461.0</v>
      </c>
      <c r="U2542" s="73">
        <v>23.7</v>
      </c>
      <c r="V2542" s="73">
        <v>77.6</v>
      </c>
      <c r="W2542" s="73">
        <v>101507.0</v>
      </c>
      <c r="X2542" s="73">
        <v>724.0</v>
      </c>
      <c r="Y2542" s="73">
        <v>15.2</v>
      </c>
      <c r="Z2542" s="73">
        <v>64.0</v>
      </c>
      <c r="AA2542" s="73">
        <v>4680.0</v>
      </c>
      <c r="AB2542" s="73">
        <v>2.1</v>
      </c>
      <c r="AC2542" s="75">
        <v>45352.0</v>
      </c>
      <c r="AD2542" s="73">
        <v>86.5</v>
      </c>
      <c r="AE2542" s="73">
        <v>3.6</v>
      </c>
      <c r="AF2542" s="73">
        <v>0.2</v>
      </c>
      <c r="AG2542" s="73">
        <v>0.2</v>
      </c>
      <c r="AH2542" s="73">
        <v>0.1</v>
      </c>
      <c r="AI2542" s="73">
        <v>2.0</v>
      </c>
      <c r="AJ2542" s="73">
        <v>7.3</v>
      </c>
      <c r="AK2542" s="73" t="s">
        <v>7178</v>
      </c>
    </row>
    <row r="2543">
      <c r="A2543" s="73" t="s">
        <v>7179</v>
      </c>
      <c r="B2543" s="74" t="s">
        <v>7179</v>
      </c>
      <c r="C2543" s="73" t="s">
        <v>7180</v>
      </c>
      <c r="D2543" s="73">
        <v>48425.0</v>
      </c>
      <c r="E2543" s="73" t="s">
        <v>1377</v>
      </c>
      <c r="F2543" s="73" t="s">
        <v>1378</v>
      </c>
      <c r="G2543" s="73">
        <v>32.2222</v>
      </c>
      <c r="H2543" s="73">
        <v>-97.7746</v>
      </c>
      <c r="I2543" s="73">
        <v>9337.0</v>
      </c>
      <c r="J2543" s="73">
        <v>19.36</v>
      </c>
      <c r="K2543" s="73">
        <f t="shared" si="1"/>
        <v>0.9756879534</v>
      </c>
      <c r="L2543" s="73">
        <f t="shared" si="2"/>
        <v>1.8</v>
      </c>
      <c r="M2543" s="73">
        <f t="shared" si="3"/>
        <v>2.9853104</v>
      </c>
      <c r="N2543" s="73" t="s">
        <v>1373</v>
      </c>
      <c r="O2543" s="73">
        <v>43.1</v>
      </c>
      <c r="P2543" s="73">
        <v>49.0</v>
      </c>
      <c r="Q2543" s="73">
        <v>51.0</v>
      </c>
      <c r="R2543" s="73">
        <v>61.7</v>
      </c>
      <c r="S2543" s="73">
        <v>2.99</v>
      </c>
      <c r="T2543" s="73">
        <v>87899.0</v>
      </c>
      <c r="U2543" s="73">
        <v>45.7</v>
      </c>
      <c r="V2543" s="73">
        <v>82.2</v>
      </c>
      <c r="W2543" s="73">
        <v>244452.0</v>
      </c>
      <c r="X2543" s="73">
        <v>853.0</v>
      </c>
      <c r="Y2543" s="73">
        <v>28.6</v>
      </c>
      <c r="Z2543" s="73">
        <v>62.6</v>
      </c>
      <c r="AA2543" s="73">
        <v>4710.0</v>
      </c>
      <c r="AB2543" s="73">
        <v>3.9</v>
      </c>
      <c r="AC2543" s="75">
        <v>45352.0</v>
      </c>
      <c r="AD2543" s="73">
        <v>81.6</v>
      </c>
      <c r="AE2543" s="73">
        <v>1.9</v>
      </c>
      <c r="AF2543" s="73">
        <v>0.5</v>
      </c>
      <c r="AG2543" s="73">
        <v>0.3</v>
      </c>
      <c r="AH2543" s="73">
        <v>0.0</v>
      </c>
      <c r="AI2543" s="73">
        <v>4.8</v>
      </c>
      <c r="AJ2543" s="73">
        <v>10.8</v>
      </c>
      <c r="AK2543" s="73" t="s">
        <v>7181</v>
      </c>
    </row>
    <row r="2544">
      <c r="A2544" s="73" t="s">
        <v>2219</v>
      </c>
      <c r="B2544" s="74" t="s">
        <v>2219</v>
      </c>
      <c r="C2544" s="73" t="s">
        <v>2220</v>
      </c>
      <c r="D2544" s="73">
        <v>29185.0</v>
      </c>
      <c r="E2544" s="73" t="s">
        <v>1547</v>
      </c>
      <c r="F2544" s="73" t="s">
        <v>1548</v>
      </c>
      <c r="G2544" s="73">
        <v>38.0372</v>
      </c>
      <c r="H2544" s="73">
        <v>-93.776</v>
      </c>
      <c r="I2544" s="73">
        <v>9330.0</v>
      </c>
      <c r="J2544" s="73">
        <v>5.34</v>
      </c>
      <c r="K2544" s="73">
        <f t="shared" si="1"/>
        <v>0.9693886116</v>
      </c>
      <c r="L2544" s="73">
        <f t="shared" si="2"/>
        <v>1.8</v>
      </c>
      <c r="M2544" s="73">
        <f t="shared" si="3"/>
        <v>2.9307726</v>
      </c>
      <c r="N2544" s="73" t="s">
        <v>1373</v>
      </c>
      <c r="O2544" s="73">
        <v>48.2</v>
      </c>
      <c r="P2544" s="73">
        <v>50.8</v>
      </c>
      <c r="Q2544" s="73">
        <v>49.2</v>
      </c>
      <c r="R2544" s="73">
        <v>53.4</v>
      </c>
      <c r="S2544" s="73">
        <v>2.87</v>
      </c>
      <c r="T2544" s="73">
        <v>43483.0</v>
      </c>
      <c r="U2544" s="73">
        <v>14.4</v>
      </c>
      <c r="V2544" s="73">
        <v>76.4</v>
      </c>
      <c r="W2544" s="73">
        <v>129594.0</v>
      </c>
      <c r="X2544" s="73">
        <v>572.0</v>
      </c>
      <c r="Y2544" s="73">
        <v>12.4</v>
      </c>
      <c r="Z2544" s="73">
        <v>50.4</v>
      </c>
      <c r="AA2544" s="73">
        <v>3874.0</v>
      </c>
      <c r="AB2544" s="73">
        <v>2.5</v>
      </c>
      <c r="AC2544" s="75">
        <v>45352.0</v>
      </c>
      <c r="AD2544" s="73">
        <v>93.3</v>
      </c>
      <c r="AE2544" s="73">
        <v>0.5</v>
      </c>
      <c r="AF2544" s="73">
        <v>0.2</v>
      </c>
      <c r="AG2544" s="73">
        <v>0.4</v>
      </c>
      <c r="AH2544" s="73">
        <v>0.0</v>
      </c>
      <c r="AI2544" s="73">
        <v>1.0</v>
      </c>
      <c r="AJ2544" s="73">
        <v>4.5</v>
      </c>
      <c r="AK2544" s="73" t="s">
        <v>7182</v>
      </c>
    </row>
    <row r="2545">
      <c r="A2545" s="73" t="s">
        <v>7183</v>
      </c>
      <c r="B2545" s="74" t="s">
        <v>7183</v>
      </c>
      <c r="C2545" s="73" t="s">
        <v>7184</v>
      </c>
      <c r="D2545" s="73">
        <v>46023.0</v>
      </c>
      <c r="E2545" s="73" t="s">
        <v>2395</v>
      </c>
      <c r="F2545" s="73" t="s">
        <v>2396</v>
      </c>
      <c r="G2545" s="73">
        <v>43.2079</v>
      </c>
      <c r="H2545" s="73">
        <v>-98.5879</v>
      </c>
      <c r="I2545" s="73">
        <v>9302.0</v>
      </c>
      <c r="J2545" s="73">
        <v>3.27</v>
      </c>
      <c r="K2545" s="73">
        <f t="shared" si="1"/>
        <v>0.9684619896</v>
      </c>
      <c r="L2545" s="73">
        <f t="shared" si="2"/>
        <v>1.8</v>
      </c>
      <c r="M2545" s="73">
        <f t="shared" si="3"/>
        <v>2.9227203</v>
      </c>
      <c r="N2545" s="73" t="s">
        <v>1373</v>
      </c>
      <c r="O2545" s="73">
        <v>35.4</v>
      </c>
      <c r="P2545" s="73">
        <v>50.0</v>
      </c>
      <c r="Q2545" s="73">
        <v>50.0</v>
      </c>
      <c r="R2545" s="73">
        <v>47.4</v>
      </c>
      <c r="S2545" s="73">
        <v>3.82</v>
      </c>
      <c r="T2545" s="73">
        <v>60729.0</v>
      </c>
      <c r="U2545" s="73">
        <v>25.6</v>
      </c>
      <c r="V2545" s="73">
        <v>73.9</v>
      </c>
      <c r="W2545" s="73">
        <v>165572.0</v>
      </c>
      <c r="X2545" s="73">
        <v>713.0</v>
      </c>
      <c r="Y2545" s="73">
        <v>24.7</v>
      </c>
      <c r="Z2545" s="73">
        <v>61.2</v>
      </c>
      <c r="AA2545" s="73">
        <v>3964.0</v>
      </c>
      <c r="AB2545" s="73">
        <v>7.1</v>
      </c>
      <c r="AC2545" s="75">
        <v>45352.0</v>
      </c>
      <c r="AD2545" s="73">
        <v>62.7</v>
      </c>
      <c r="AE2545" s="73">
        <v>0.1</v>
      </c>
      <c r="AF2545" s="73">
        <v>0.3</v>
      </c>
      <c r="AG2545" s="73">
        <v>29.0</v>
      </c>
      <c r="AH2545" s="73">
        <v>0.1</v>
      </c>
      <c r="AI2545" s="73">
        <v>0.5</v>
      </c>
      <c r="AJ2545" s="73">
        <v>7.4</v>
      </c>
      <c r="AK2545" s="73" t="s">
        <v>7185</v>
      </c>
    </row>
    <row r="2546">
      <c r="A2546" s="73" t="s">
        <v>3359</v>
      </c>
      <c r="B2546" s="74" t="s">
        <v>3359</v>
      </c>
      <c r="C2546" s="73" t="s">
        <v>3360</v>
      </c>
      <c r="D2546" s="73">
        <v>21053.0</v>
      </c>
      <c r="E2546" s="73" t="s">
        <v>1656</v>
      </c>
      <c r="F2546" s="73" t="s">
        <v>1657</v>
      </c>
      <c r="G2546" s="73">
        <v>36.7274</v>
      </c>
      <c r="H2546" s="73">
        <v>-85.1362</v>
      </c>
      <c r="I2546" s="73">
        <v>9295.0</v>
      </c>
      <c r="J2546" s="73">
        <v>18.21</v>
      </c>
      <c r="K2546" s="73">
        <f t="shared" si="1"/>
        <v>0.9751697081</v>
      </c>
      <c r="L2546" s="73">
        <f t="shared" si="2"/>
        <v>1.8</v>
      </c>
      <c r="M2546" s="73">
        <f t="shared" si="3"/>
        <v>2.9808369</v>
      </c>
      <c r="N2546" s="73" t="s">
        <v>1373</v>
      </c>
      <c r="O2546" s="73">
        <v>42.4</v>
      </c>
      <c r="P2546" s="73">
        <v>50.0</v>
      </c>
      <c r="Q2546" s="73">
        <v>50.0</v>
      </c>
      <c r="R2546" s="73">
        <v>46.7</v>
      </c>
      <c r="S2546" s="73">
        <v>3.22</v>
      </c>
      <c r="T2546" s="73">
        <v>41180.0</v>
      </c>
      <c r="U2546" s="73">
        <v>13.2</v>
      </c>
      <c r="V2546" s="73">
        <v>72.8</v>
      </c>
      <c r="W2546" s="73">
        <v>100641.0</v>
      </c>
      <c r="X2546" s="73">
        <v>605.0</v>
      </c>
      <c r="Y2546" s="73">
        <v>14.0</v>
      </c>
      <c r="Z2546" s="73">
        <v>52.5</v>
      </c>
      <c r="AA2546" s="73">
        <v>3460.0</v>
      </c>
      <c r="AB2546" s="73">
        <v>5.6</v>
      </c>
      <c r="AC2546" s="75">
        <v>45352.0</v>
      </c>
      <c r="AD2546" s="73">
        <v>95.0</v>
      </c>
      <c r="AE2546" s="73">
        <v>0.2</v>
      </c>
      <c r="AF2546" s="73">
        <v>1.4</v>
      </c>
      <c r="AG2546" s="73">
        <v>0.0</v>
      </c>
      <c r="AH2546" s="73">
        <v>0.0</v>
      </c>
      <c r="AI2546" s="73">
        <v>1.1</v>
      </c>
      <c r="AJ2546" s="73">
        <v>2.4</v>
      </c>
      <c r="AK2546" s="73" t="s">
        <v>7186</v>
      </c>
    </row>
    <row r="2547">
      <c r="A2547" s="73" t="s">
        <v>2862</v>
      </c>
      <c r="B2547" s="74" t="s">
        <v>2862</v>
      </c>
      <c r="C2547" s="73" t="s">
        <v>2863</v>
      </c>
      <c r="D2547" s="73">
        <v>17079.0</v>
      </c>
      <c r="E2547" s="73" t="s">
        <v>1371</v>
      </c>
      <c r="F2547" s="73" t="s">
        <v>1372</v>
      </c>
      <c r="G2547" s="73">
        <v>39.0101</v>
      </c>
      <c r="H2547" s="73">
        <v>-88.1538</v>
      </c>
      <c r="I2547" s="73">
        <v>9295.0</v>
      </c>
      <c r="J2547" s="73">
        <v>7.26</v>
      </c>
      <c r="K2547" s="73">
        <f t="shared" si="1"/>
        <v>0.9702488796</v>
      </c>
      <c r="L2547" s="73">
        <f t="shared" si="2"/>
        <v>1.8</v>
      </c>
      <c r="M2547" s="73">
        <f t="shared" si="3"/>
        <v>2.9382414</v>
      </c>
      <c r="N2547" s="73" t="s">
        <v>1373</v>
      </c>
      <c r="O2547" s="73">
        <v>44.0</v>
      </c>
      <c r="P2547" s="73">
        <v>50.7</v>
      </c>
      <c r="Q2547" s="73">
        <v>49.3</v>
      </c>
      <c r="R2547" s="73">
        <v>57.2</v>
      </c>
      <c r="S2547" s="73">
        <v>3.03</v>
      </c>
      <c r="T2547" s="73">
        <v>67429.0</v>
      </c>
      <c r="U2547" s="73">
        <v>31.1</v>
      </c>
      <c r="V2547" s="73">
        <v>81.8</v>
      </c>
      <c r="W2547" s="73">
        <v>121209.0</v>
      </c>
      <c r="X2547" s="73">
        <v>770.0</v>
      </c>
      <c r="Y2547" s="73">
        <v>21.4</v>
      </c>
      <c r="Z2547" s="73">
        <v>65.3</v>
      </c>
      <c r="AA2547" s="73">
        <v>4863.0</v>
      </c>
      <c r="AB2547" s="73">
        <v>4.9</v>
      </c>
      <c r="AC2547" s="75">
        <v>45352.0</v>
      </c>
      <c r="AD2547" s="73">
        <v>96.5</v>
      </c>
      <c r="AE2547" s="73">
        <v>0.2</v>
      </c>
      <c r="AF2547" s="73">
        <v>0.1</v>
      </c>
      <c r="AG2547" s="73">
        <v>0.0</v>
      </c>
      <c r="AH2547" s="73">
        <v>0.0</v>
      </c>
      <c r="AI2547" s="73">
        <v>0.7</v>
      </c>
      <c r="AJ2547" s="73">
        <v>2.4</v>
      </c>
      <c r="AK2547" s="73" t="s">
        <v>7187</v>
      </c>
    </row>
    <row r="2548">
      <c r="A2548" s="73" t="s">
        <v>3571</v>
      </c>
      <c r="B2548" s="74" t="s">
        <v>3571</v>
      </c>
      <c r="C2548" s="73" t="s">
        <v>3572</v>
      </c>
      <c r="D2548" s="73">
        <v>37103.0</v>
      </c>
      <c r="E2548" s="73" t="s">
        <v>1514</v>
      </c>
      <c r="F2548" s="73" t="s">
        <v>1515</v>
      </c>
      <c r="G2548" s="73">
        <v>35.0217</v>
      </c>
      <c r="H2548" s="73">
        <v>-77.3552</v>
      </c>
      <c r="I2548" s="73">
        <v>9263.0</v>
      </c>
      <c r="J2548" s="73">
        <v>7.59</v>
      </c>
      <c r="K2548" s="73">
        <f t="shared" si="1"/>
        <v>0.970396815</v>
      </c>
      <c r="L2548" s="73">
        <f t="shared" si="2"/>
        <v>1.8</v>
      </c>
      <c r="M2548" s="73">
        <f t="shared" si="3"/>
        <v>2.9395251</v>
      </c>
      <c r="N2548" s="73" t="s">
        <v>1396</v>
      </c>
      <c r="O2548" s="73">
        <v>47.9</v>
      </c>
      <c r="P2548" s="73">
        <v>50.0</v>
      </c>
      <c r="Q2548" s="73">
        <v>50.0</v>
      </c>
      <c r="R2548" s="73">
        <v>47.9</v>
      </c>
      <c r="S2548" s="73">
        <v>3.0</v>
      </c>
      <c r="T2548" s="73">
        <v>53053.0</v>
      </c>
      <c r="U2548" s="73">
        <v>19.4</v>
      </c>
      <c r="V2548" s="73">
        <v>76.0</v>
      </c>
      <c r="W2548" s="73">
        <v>109143.0</v>
      </c>
      <c r="X2548" s="73">
        <v>680.0</v>
      </c>
      <c r="Y2548" s="73">
        <v>15.7</v>
      </c>
      <c r="Z2548" s="73">
        <v>52.2</v>
      </c>
      <c r="AA2548" s="73">
        <v>4525.0</v>
      </c>
      <c r="AB2548" s="73">
        <v>4.8</v>
      </c>
      <c r="AC2548" s="75">
        <v>45352.0</v>
      </c>
      <c r="AD2548" s="73">
        <v>62.2</v>
      </c>
      <c r="AE2548" s="73">
        <v>27.7</v>
      </c>
      <c r="AF2548" s="73">
        <v>1.0</v>
      </c>
      <c r="AG2548" s="73">
        <v>0.7</v>
      </c>
      <c r="AH2548" s="73">
        <v>0.0</v>
      </c>
      <c r="AI2548" s="73">
        <v>0.7</v>
      </c>
      <c r="AJ2548" s="73">
        <v>7.6</v>
      </c>
      <c r="AK2548" s="73" t="s">
        <v>7188</v>
      </c>
    </row>
    <row r="2549">
      <c r="A2549" s="73" t="s">
        <v>7189</v>
      </c>
      <c r="B2549" s="74" t="s">
        <v>7189</v>
      </c>
      <c r="C2549" s="73" t="s">
        <v>7190</v>
      </c>
      <c r="D2549" s="73">
        <v>26119.0</v>
      </c>
      <c r="E2549" s="73" t="s">
        <v>1439</v>
      </c>
      <c r="F2549" s="73" t="s">
        <v>1440</v>
      </c>
      <c r="G2549" s="73">
        <v>45.0276</v>
      </c>
      <c r="H2549" s="73">
        <v>-84.1272</v>
      </c>
      <c r="I2549" s="73">
        <v>9261.0</v>
      </c>
      <c r="J2549" s="73">
        <v>6.54</v>
      </c>
      <c r="K2549" s="73">
        <f t="shared" si="1"/>
        <v>0.9699261896</v>
      </c>
      <c r="L2549" s="73">
        <f t="shared" si="2"/>
        <v>1.8</v>
      </c>
      <c r="M2549" s="73">
        <f t="shared" si="3"/>
        <v>2.9354406</v>
      </c>
      <c r="N2549" s="73" t="s">
        <v>1441</v>
      </c>
      <c r="O2549" s="73">
        <v>56.2</v>
      </c>
      <c r="P2549" s="73">
        <v>51.0</v>
      </c>
      <c r="Q2549" s="73">
        <v>49.0</v>
      </c>
      <c r="R2549" s="73">
        <v>56.3</v>
      </c>
      <c r="S2549" s="73">
        <v>2.4</v>
      </c>
      <c r="T2549" s="73">
        <v>46345.0</v>
      </c>
      <c r="U2549" s="73">
        <v>14.3</v>
      </c>
      <c r="V2549" s="73">
        <v>84.2</v>
      </c>
      <c r="W2549" s="73">
        <v>126445.0</v>
      </c>
      <c r="X2549" s="73">
        <v>802.0</v>
      </c>
      <c r="Y2549" s="73">
        <v>15.2</v>
      </c>
      <c r="Z2549" s="73">
        <v>42.2</v>
      </c>
      <c r="AA2549" s="73">
        <v>3162.0</v>
      </c>
      <c r="AB2549" s="73">
        <v>6.2</v>
      </c>
      <c r="AC2549" s="75">
        <v>45352.0</v>
      </c>
      <c r="AD2549" s="73">
        <v>95.1</v>
      </c>
      <c r="AE2549" s="73">
        <v>0.3</v>
      </c>
      <c r="AF2549" s="73">
        <v>0.2</v>
      </c>
      <c r="AG2549" s="73">
        <v>0.7</v>
      </c>
      <c r="AH2549" s="73">
        <v>0.0</v>
      </c>
      <c r="AI2549" s="73">
        <v>0.1</v>
      </c>
      <c r="AJ2549" s="73">
        <v>3.6</v>
      </c>
      <c r="AK2549" s="73" t="s">
        <v>7191</v>
      </c>
    </row>
    <row r="2550">
      <c r="A2550" s="73" t="s">
        <v>4285</v>
      </c>
      <c r="B2550" s="74" t="s">
        <v>4285</v>
      </c>
      <c r="C2550" s="73" t="s">
        <v>4286</v>
      </c>
      <c r="D2550" s="73">
        <v>48429.0</v>
      </c>
      <c r="E2550" s="73" t="s">
        <v>1377</v>
      </c>
      <c r="F2550" s="73" t="s">
        <v>1378</v>
      </c>
      <c r="G2550" s="73">
        <v>32.7359</v>
      </c>
      <c r="H2550" s="73">
        <v>-98.8362</v>
      </c>
      <c r="I2550" s="73">
        <v>9260.0</v>
      </c>
      <c r="J2550" s="73">
        <v>3.99</v>
      </c>
      <c r="K2550" s="73">
        <f t="shared" si="1"/>
        <v>0.9687841924</v>
      </c>
      <c r="L2550" s="73">
        <f t="shared" si="2"/>
        <v>1.8</v>
      </c>
      <c r="M2550" s="73">
        <f t="shared" si="3"/>
        <v>2.9255211</v>
      </c>
      <c r="N2550" s="73" t="s">
        <v>1373</v>
      </c>
      <c r="O2550" s="73">
        <v>40.9</v>
      </c>
      <c r="P2550" s="73">
        <v>54.0</v>
      </c>
      <c r="Q2550" s="73">
        <v>46.0</v>
      </c>
      <c r="R2550" s="73">
        <v>49.2</v>
      </c>
      <c r="S2550" s="73">
        <v>3.19</v>
      </c>
      <c r="T2550" s="73">
        <v>44712.0</v>
      </c>
      <c r="U2550" s="73">
        <v>20.4</v>
      </c>
      <c r="V2550" s="73">
        <v>78.6</v>
      </c>
      <c r="W2550" s="73">
        <v>99602.0</v>
      </c>
      <c r="X2550" s="73">
        <v>688.0</v>
      </c>
      <c r="Y2550" s="73">
        <v>18.4</v>
      </c>
      <c r="Z2550" s="73">
        <v>56.7</v>
      </c>
      <c r="AA2550" s="73">
        <v>4002.0</v>
      </c>
      <c r="AB2550" s="73">
        <v>8.6</v>
      </c>
      <c r="AC2550" s="75">
        <v>45352.0</v>
      </c>
      <c r="AD2550" s="73">
        <v>82.7</v>
      </c>
      <c r="AE2550" s="73">
        <v>2.9</v>
      </c>
      <c r="AF2550" s="73">
        <v>1.0</v>
      </c>
      <c r="AG2550" s="73">
        <v>0.8</v>
      </c>
      <c r="AH2550" s="73">
        <v>0.0</v>
      </c>
      <c r="AI2550" s="73">
        <v>3.8</v>
      </c>
      <c r="AJ2550" s="73">
        <v>8.9</v>
      </c>
      <c r="AK2550" s="73" t="s">
        <v>7192</v>
      </c>
    </row>
    <row r="2551">
      <c r="A2551" s="73" t="s">
        <v>7193</v>
      </c>
      <c r="B2551" s="74" t="s">
        <v>7193</v>
      </c>
      <c r="C2551" s="73" t="s">
        <v>7194</v>
      </c>
      <c r="D2551" s="73">
        <v>55041.0</v>
      </c>
      <c r="E2551" s="73" t="s">
        <v>1585</v>
      </c>
      <c r="F2551" s="73" t="s">
        <v>1586</v>
      </c>
      <c r="G2551" s="73">
        <v>45.6673</v>
      </c>
      <c r="H2551" s="73">
        <v>-88.7704</v>
      </c>
      <c r="I2551" s="73">
        <v>9239.0</v>
      </c>
      <c r="J2551" s="73">
        <v>3.52</v>
      </c>
      <c r="K2551" s="73">
        <f t="shared" si="1"/>
        <v>0.9685738535</v>
      </c>
      <c r="L2551" s="73">
        <f t="shared" si="2"/>
        <v>1.8</v>
      </c>
      <c r="M2551" s="73">
        <f t="shared" si="3"/>
        <v>2.9236928</v>
      </c>
      <c r="N2551" s="73" t="s">
        <v>1373</v>
      </c>
      <c r="O2551" s="73">
        <v>48.7</v>
      </c>
      <c r="P2551" s="73">
        <v>50.2</v>
      </c>
      <c r="Q2551" s="73">
        <v>49.8</v>
      </c>
      <c r="R2551" s="73">
        <v>52.7</v>
      </c>
      <c r="S2551" s="73">
        <v>2.93</v>
      </c>
      <c r="T2551" s="73">
        <v>55552.0</v>
      </c>
      <c r="U2551" s="73">
        <v>20.5</v>
      </c>
      <c r="V2551" s="73">
        <v>81.3</v>
      </c>
      <c r="W2551" s="73">
        <v>160437.0</v>
      </c>
      <c r="X2551" s="73">
        <v>593.0</v>
      </c>
      <c r="Y2551" s="73">
        <v>15.7</v>
      </c>
      <c r="Z2551" s="73">
        <v>51.7</v>
      </c>
      <c r="AA2551" s="73">
        <v>3984.0</v>
      </c>
      <c r="AB2551" s="73">
        <v>4.0</v>
      </c>
      <c r="AC2551" s="75">
        <v>45352.0</v>
      </c>
      <c r="AD2551" s="73">
        <v>79.4</v>
      </c>
      <c r="AE2551" s="73">
        <v>0.3</v>
      </c>
      <c r="AF2551" s="73">
        <v>0.5</v>
      </c>
      <c r="AG2551" s="73">
        <v>12.6</v>
      </c>
      <c r="AH2551" s="73">
        <v>0.0</v>
      </c>
      <c r="AI2551" s="73">
        <v>0.8</v>
      </c>
      <c r="AJ2551" s="73">
        <v>6.5</v>
      </c>
      <c r="AK2551" s="73" t="s">
        <v>7195</v>
      </c>
    </row>
    <row r="2552">
      <c r="A2552" s="73" t="s">
        <v>1743</v>
      </c>
      <c r="B2552" s="74" t="s">
        <v>1743</v>
      </c>
      <c r="C2552" s="73" t="s">
        <v>1744</v>
      </c>
      <c r="D2552" s="73">
        <v>13167.0</v>
      </c>
      <c r="E2552" s="73" t="s">
        <v>1525</v>
      </c>
      <c r="F2552" s="73" t="s">
        <v>1526</v>
      </c>
      <c r="G2552" s="73">
        <v>32.7015</v>
      </c>
      <c r="H2552" s="73">
        <v>-82.6601</v>
      </c>
      <c r="I2552" s="73">
        <v>9225.0</v>
      </c>
      <c r="J2552" s="73">
        <v>11.75</v>
      </c>
      <c r="K2552" s="73">
        <f t="shared" si="1"/>
        <v>0.9722636334</v>
      </c>
      <c r="L2552" s="73">
        <f t="shared" si="2"/>
        <v>1.8</v>
      </c>
      <c r="M2552" s="73">
        <f t="shared" si="3"/>
        <v>2.9557075</v>
      </c>
      <c r="N2552" s="73" t="s">
        <v>1396</v>
      </c>
      <c r="O2552" s="73">
        <v>42.7</v>
      </c>
      <c r="P2552" s="73">
        <v>60.2</v>
      </c>
      <c r="Q2552" s="73">
        <v>39.8</v>
      </c>
      <c r="R2552" s="73">
        <v>35.0</v>
      </c>
      <c r="S2552" s="73">
        <v>3.19</v>
      </c>
      <c r="T2552" s="73">
        <v>47796.0</v>
      </c>
      <c r="U2552" s="73">
        <v>16.3</v>
      </c>
      <c r="V2552" s="73">
        <v>73.0</v>
      </c>
      <c r="W2552" s="73">
        <v>75343.0</v>
      </c>
      <c r="X2552" s="73">
        <v>590.0</v>
      </c>
      <c r="Y2552" s="73">
        <v>9.5</v>
      </c>
      <c r="Z2552" s="73">
        <v>45.6</v>
      </c>
      <c r="AA2552" s="73">
        <v>4236.0</v>
      </c>
      <c r="AB2552" s="73">
        <v>8.3</v>
      </c>
      <c r="AC2552" s="75">
        <v>45352.0</v>
      </c>
      <c r="AD2552" s="73">
        <v>62.2</v>
      </c>
      <c r="AE2552" s="73">
        <v>32.9</v>
      </c>
      <c r="AF2552" s="73">
        <v>0.2</v>
      </c>
      <c r="AG2552" s="73">
        <v>0.0</v>
      </c>
      <c r="AH2552" s="73">
        <v>0.0</v>
      </c>
      <c r="AI2552" s="73">
        <v>0.6</v>
      </c>
      <c r="AJ2552" s="73">
        <v>4.2</v>
      </c>
      <c r="AK2552" s="73" t="s">
        <v>7196</v>
      </c>
    </row>
    <row r="2553">
      <c r="A2553" s="73" t="s">
        <v>7197</v>
      </c>
      <c r="B2553" s="74" t="s">
        <v>7197</v>
      </c>
      <c r="C2553" s="73" t="s">
        <v>7198</v>
      </c>
      <c r="D2553" s="73">
        <v>20151.0</v>
      </c>
      <c r="E2553" s="73" t="s">
        <v>1745</v>
      </c>
      <c r="F2553" s="73" t="s">
        <v>1746</v>
      </c>
      <c r="G2553" s="73">
        <v>37.6477</v>
      </c>
      <c r="H2553" s="73">
        <v>-98.7396</v>
      </c>
      <c r="I2553" s="73">
        <v>9175.0</v>
      </c>
      <c r="J2553" s="73">
        <v>4.82</v>
      </c>
      <c r="K2553" s="73">
        <f t="shared" si="1"/>
        <v>0.9691557536</v>
      </c>
      <c r="L2553" s="73">
        <f t="shared" si="2"/>
        <v>1.8</v>
      </c>
      <c r="M2553" s="73">
        <f t="shared" si="3"/>
        <v>2.9287498</v>
      </c>
      <c r="N2553" s="73" t="s">
        <v>1373</v>
      </c>
      <c r="O2553" s="73">
        <v>37.6</v>
      </c>
      <c r="P2553" s="73">
        <v>50.2</v>
      </c>
      <c r="Q2553" s="73">
        <v>49.8</v>
      </c>
      <c r="R2553" s="73">
        <v>45.2</v>
      </c>
      <c r="S2553" s="73">
        <v>3.09</v>
      </c>
      <c r="T2553" s="73">
        <v>61685.0</v>
      </c>
      <c r="U2553" s="73">
        <v>25.2</v>
      </c>
      <c r="V2553" s="73">
        <v>70.0</v>
      </c>
      <c r="W2553" s="73">
        <v>111636.0</v>
      </c>
      <c r="X2553" s="73">
        <v>763.0</v>
      </c>
      <c r="Y2553" s="73">
        <v>27.9</v>
      </c>
      <c r="Z2553" s="73">
        <v>61.5</v>
      </c>
      <c r="AA2553" s="73">
        <v>4796.0</v>
      </c>
      <c r="AB2553" s="73">
        <v>3.6</v>
      </c>
      <c r="AC2553" s="75">
        <v>45352.0</v>
      </c>
      <c r="AD2553" s="73">
        <v>90.0</v>
      </c>
      <c r="AE2553" s="73">
        <v>2.2</v>
      </c>
      <c r="AF2553" s="73">
        <v>0.2</v>
      </c>
      <c r="AG2553" s="73">
        <v>1.1</v>
      </c>
      <c r="AH2553" s="73">
        <v>0.0</v>
      </c>
      <c r="AI2553" s="73">
        <v>0.4</v>
      </c>
      <c r="AJ2553" s="73">
        <v>6.1</v>
      </c>
      <c r="AK2553" s="73" t="s">
        <v>7199</v>
      </c>
    </row>
    <row r="2554">
      <c r="A2554" s="73" t="s">
        <v>2525</v>
      </c>
      <c r="B2554" s="74" t="s">
        <v>2525</v>
      </c>
      <c r="C2554" s="73" t="s">
        <v>2526</v>
      </c>
      <c r="D2554" s="73">
        <v>21149.0</v>
      </c>
      <c r="E2554" s="73" t="s">
        <v>1656</v>
      </c>
      <c r="F2554" s="73" t="s">
        <v>1657</v>
      </c>
      <c r="G2554" s="73">
        <v>37.5292</v>
      </c>
      <c r="H2554" s="73">
        <v>-87.2636</v>
      </c>
      <c r="I2554" s="73">
        <v>9173.0</v>
      </c>
      <c r="J2554" s="73">
        <v>14.03</v>
      </c>
      <c r="K2554" s="73">
        <f t="shared" si="1"/>
        <v>0.9732883166</v>
      </c>
      <c r="L2554" s="73">
        <f t="shared" si="2"/>
        <v>1.8</v>
      </c>
      <c r="M2554" s="73">
        <f t="shared" si="3"/>
        <v>2.9645767</v>
      </c>
      <c r="N2554" s="73" t="s">
        <v>1373</v>
      </c>
      <c r="O2554" s="73">
        <v>43.2</v>
      </c>
      <c r="P2554" s="73">
        <v>50.2</v>
      </c>
      <c r="Q2554" s="73">
        <v>49.8</v>
      </c>
      <c r="R2554" s="73">
        <v>61.9</v>
      </c>
      <c r="S2554" s="73">
        <v>3.02</v>
      </c>
      <c r="T2554" s="73">
        <v>64020.0</v>
      </c>
      <c r="U2554" s="73">
        <v>32.1</v>
      </c>
      <c r="V2554" s="73">
        <v>80.4</v>
      </c>
      <c r="W2554" s="73">
        <v>138360.0</v>
      </c>
      <c r="X2554" s="73">
        <v>534.0</v>
      </c>
      <c r="Y2554" s="73">
        <v>17.9</v>
      </c>
      <c r="Z2554" s="73">
        <v>55.3</v>
      </c>
      <c r="AA2554" s="73">
        <v>3920.0</v>
      </c>
      <c r="AB2554" s="73">
        <v>6.7</v>
      </c>
      <c r="AC2554" s="75">
        <v>45352.0</v>
      </c>
      <c r="AD2554" s="73">
        <v>96.0</v>
      </c>
      <c r="AE2554" s="73">
        <v>1.0</v>
      </c>
      <c r="AF2554" s="73">
        <v>0.4</v>
      </c>
      <c r="AG2554" s="73">
        <v>0.3</v>
      </c>
      <c r="AH2554" s="73">
        <v>0.0</v>
      </c>
      <c r="AI2554" s="73">
        <v>0.4</v>
      </c>
      <c r="AJ2554" s="73">
        <v>2.0</v>
      </c>
      <c r="AK2554" s="73" t="s">
        <v>7200</v>
      </c>
    </row>
    <row r="2555">
      <c r="A2555" s="73" t="s">
        <v>1868</v>
      </c>
      <c r="B2555" s="74" t="s">
        <v>1868</v>
      </c>
      <c r="C2555" s="73" t="s">
        <v>1869</v>
      </c>
      <c r="D2555" s="73">
        <v>13253.0</v>
      </c>
      <c r="E2555" s="73" t="s">
        <v>1525</v>
      </c>
      <c r="F2555" s="73" t="s">
        <v>1526</v>
      </c>
      <c r="G2555" s="73">
        <v>30.9388</v>
      </c>
      <c r="H2555" s="73">
        <v>-84.8688</v>
      </c>
      <c r="I2555" s="73">
        <v>9117.0</v>
      </c>
      <c r="J2555" s="73">
        <v>14.82</v>
      </c>
      <c r="K2555" s="73">
        <f t="shared" si="1"/>
        <v>0.9736436122</v>
      </c>
      <c r="L2555" s="73">
        <f t="shared" si="2"/>
        <v>1.8</v>
      </c>
      <c r="M2555" s="73">
        <f t="shared" si="3"/>
        <v>2.9676498</v>
      </c>
      <c r="N2555" s="73" t="s">
        <v>1396</v>
      </c>
      <c r="O2555" s="73">
        <v>45.0</v>
      </c>
      <c r="P2555" s="73">
        <v>48.5</v>
      </c>
      <c r="Q2555" s="73">
        <v>51.5</v>
      </c>
      <c r="R2555" s="73">
        <v>45.6</v>
      </c>
      <c r="S2555" s="73">
        <v>3.07</v>
      </c>
      <c r="T2555" s="73">
        <v>46063.0</v>
      </c>
      <c r="U2555" s="73">
        <v>21.3</v>
      </c>
      <c r="V2555" s="73">
        <v>73.9</v>
      </c>
      <c r="W2555" s="73">
        <v>108910.0</v>
      </c>
      <c r="X2555" s="73">
        <v>813.0</v>
      </c>
      <c r="Y2555" s="73">
        <v>17.0</v>
      </c>
      <c r="Z2555" s="73">
        <v>46.8</v>
      </c>
      <c r="AA2555" s="73">
        <v>3082.0</v>
      </c>
      <c r="AB2555" s="73">
        <v>5.8</v>
      </c>
      <c r="AC2555" s="75">
        <v>45352.0</v>
      </c>
      <c r="AD2555" s="73">
        <v>63.8</v>
      </c>
      <c r="AE2555" s="73">
        <v>33.3</v>
      </c>
      <c r="AF2555" s="73">
        <v>0.6</v>
      </c>
      <c r="AG2555" s="73">
        <v>0.0</v>
      </c>
      <c r="AH2555" s="73">
        <v>0.0</v>
      </c>
      <c r="AI2555" s="73">
        <v>0.2</v>
      </c>
      <c r="AJ2555" s="73">
        <v>2.1</v>
      </c>
      <c r="AK2555" s="73" t="s">
        <v>7201</v>
      </c>
    </row>
    <row r="2556">
      <c r="A2556" s="73" t="s">
        <v>2010</v>
      </c>
      <c r="B2556" s="74" t="s">
        <v>2010</v>
      </c>
      <c r="C2556" s="73" t="s">
        <v>2011</v>
      </c>
      <c r="D2556" s="73">
        <v>19051.0</v>
      </c>
      <c r="E2556" s="73" t="s">
        <v>1844</v>
      </c>
      <c r="F2556" s="73" t="s">
        <v>1845</v>
      </c>
      <c r="G2556" s="73">
        <v>40.7477</v>
      </c>
      <c r="H2556" s="73">
        <v>-92.4097</v>
      </c>
      <c r="I2556" s="73">
        <v>9093.0</v>
      </c>
      <c r="J2556" s="73">
        <v>6.99</v>
      </c>
      <c r="K2556" s="73">
        <f t="shared" si="1"/>
        <v>0.9701278583</v>
      </c>
      <c r="L2556" s="73">
        <f t="shared" si="2"/>
        <v>1.8</v>
      </c>
      <c r="M2556" s="73">
        <f t="shared" si="3"/>
        <v>2.9371911</v>
      </c>
      <c r="N2556" s="73" t="s">
        <v>1373</v>
      </c>
      <c r="O2556" s="73">
        <v>36.3</v>
      </c>
      <c r="P2556" s="73">
        <v>51.0</v>
      </c>
      <c r="Q2556" s="73">
        <v>49.0</v>
      </c>
      <c r="R2556" s="73">
        <v>63.0</v>
      </c>
      <c r="S2556" s="73">
        <v>3.31</v>
      </c>
      <c r="T2556" s="73">
        <v>77176.0</v>
      </c>
      <c r="U2556" s="73">
        <v>31.8</v>
      </c>
      <c r="V2556" s="73">
        <v>84.9</v>
      </c>
      <c r="W2556" s="73">
        <v>142174.0</v>
      </c>
      <c r="X2556" s="73">
        <v>835.0</v>
      </c>
      <c r="Y2556" s="73">
        <v>18.9</v>
      </c>
      <c r="Z2556" s="73">
        <v>62.6</v>
      </c>
      <c r="AA2556" s="73">
        <v>4319.0</v>
      </c>
      <c r="AB2556" s="73">
        <v>2.0</v>
      </c>
      <c r="AC2556" s="75">
        <v>45352.0</v>
      </c>
      <c r="AD2556" s="73">
        <v>96.2</v>
      </c>
      <c r="AE2556" s="73">
        <v>0.0</v>
      </c>
      <c r="AF2556" s="73">
        <v>0.5</v>
      </c>
      <c r="AG2556" s="73">
        <v>0.4</v>
      </c>
      <c r="AH2556" s="73">
        <v>0.0</v>
      </c>
      <c r="AI2556" s="73">
        <v>1.5</v>
      </c>
      <c r="AJ2556" s="73">
        <v>1.5</v>
      </c>
      <c r="AK2556" s="73" t="s">
        <v>7202</v>
      </c>
    </row>
    <row r="2557">
      <c r="A2557" s="73" t="s">
        <v>3352</v>
      </c>
      <c r="B2557" s="74" t="s">
        <v>3352</v>
      </c>
      <c r="C2557" s="73" t="s">
        <v>3353</v>
      </c>
      <c r="D2557" s="73">
        <v>21091.0</v>
      </c>
      <c r="E2557" s="73" t="s">
        <v>1656</v>
      </c>
      <c r="F2557" s="73" t="s">
        <v>1657</v>
      </c>
      <c r="G2557" s="73">
        <v>37.8415</v>
      </c>
      <c r="H2557" s="73">
        <v>-86.7779</v>
      </c>
      <c r="I2557" s="73">
        <v>9058.0</v>
      </c>
      <c r="J2557" s="73">
        <v>18.63</v>
      </c>
      <c r="K2557" s="73">
        <f t="shared" si="1"/>
        <v>0.9753589484</v>
      </c>
      <c r="L2557" s="73">
        <f t="shared" si="2"/>
        <v>1.8</v>
      </c>
      <c r="M2557" s="73">
        <f t="shared" si="3"/>
        <v>2.9824707</v>
      </c>
      <c r="N2557" s="73" t="s">
        <v>1373</v>
      </c>
      <c r="O2557" s="73">
        <v>41.2</v>
      </c>
      <c r="P2557" s="73">
        <v>50.9</v>
      </c>
      <c r="Q2557" s="73">
        <v>49.1</v>
      </c>
      <c r="R2557" s="73">
        <v>56.1</v>
      </c>
      <c r="S2557" s="73">
        <v>2.99</v>
      </c>
      <c r="T2557" s="73">
        <v>68102.0</v>
      </c>
      <c r="U2557" s="73">
        <v>29.4</v>
      </c>
      <c r="V2557" s="73">
        <v>79.3</v>
      </c>
      <c r="W2557" s="73">
        <v>113077.0</v>
      </c>
      <c r="X2557" s="73">
        <v>785.0</v>
      </c>
      <c r="Y2557" s="73">
        <v>17.4</v>
      </c>
      <c r="Z2557" s="73">
        <v>58.1</v>
      </c>
      <c r="AA2557" s="73">
        <v>3727.0</v>
      </c>
      <c r="AB2557" s="73">
        <v>4.4</v>
      </c>
      <c r="AC2557" s="75">
        <v>45352.0</v>
      </c>
      <c r="AD2557" s="73">
        <v>95.1</v>
      </c>
      <c r="AE2557" s="73">
        <v>0.9</v>
      </c>
      <c r="AF2557" s="73">
        <v>0.1</v>
      </c>
      <c r="AG2557" s="73">
        <v>0.0</v>
      </c>
      <c r="AH2557" s="73">
        <v>0.0</v>
      </c>
      <c r="AI2557" s="73">
        <v>1.2</v>
      </c>
      <c r="AJ2557" s="73">
        <v>2.6</v>
      </c>
      <c r="AK2557" s="73" t="s">
        <v>7203</v>
      </c>
    </row>
    <row r="2558">
      <c r="A2558" s="73" t="s">
        <v>4887</v>
      </c>
      <c r="B2558" s="74" t="s">
        <v>4887</v>
      </c>
      <c r="C2558" s="73" t="s">
        <v>4888</v>
      </c>
      <c r="D2558" s="73">
        <v>28021.0</v>
      </c>
      <c r="E2558" s="73" t="s">
        <v>2308</v>
      </c>
      <c r="F2558" s="73" t="s">
        <v>2309</v>
      </c>
      <c r="G2558" s="73">
        <v>31.9737</v>
      </c>
      <c r="H2558" s="73">
        <v>-90.9118</v>
      </c>
      <c r="I2558" s="73">
        <v>9044.0</v>
      </c>
      <c r="J2558" s="73">
        <v>7.16</v>
      </c>
      <c r="K2558" s="73">
        <f t="shared" si="1"/>
        <v>0.9702040551</v>
      </c>
      <c r="L2558" s="73">
        <f t="shared" si="2"/>
        <v>1.8</v>
      </c>
      <c r="M2558" s="73">
        <f t="shared" si="3"/>
        <v>2.9378524</v>
      </c>
      <c r="N2558" s="73" t="s">
        <v>1373</v>
      </c>
      <c r="O2558" s="73">
        <v>33.9</v>
      </c>
      <c r="P2558" s="73">
        <v>48.7</v>
      </c>
      <c r="Q2558" s="73">
        <v>51.3</v>
      </c>
      <c r="R2558" s="73">
        <v>29.7</v>
      </c>
      <c r="S2558" s="73">
        <v>3.95</v>
      </c>
      <c r="T2558" s="73">
        <v>34282.0</v>
      </c>
      <c r="U2558" s="73">
        <v>8.4</v>
      </c>
      <c r="V2558" s="73">
        <v>75.5</v>
      </c>
      <c r="W2558" s="73">
        <v>68836.0</v>
      </c>
      <c r="X2558" s="73">
        <v>584.0</v>
      </c>
      <c r="Y2558" s="73">
        <v>22.3</v>
      </c>
      <c r="Z2558" s="73">
        <v>39.3</v>
      </c>
      <c r="AA2558" s="73">
        <v>2796.0</v>
      </c>
      <c r="AB2558" s="73">
        <v>9.0</v>
      </c>
      <c r="AC2558" s="75">
        <v>45352.0</v>
      </c>
      <c r="AD2558" s="73">
        <v>11.1</v>
      </c>
      <c r="AE2558" s="73">
        <v>85.8</v>
      </c>
      <c r="AF2558" s="73">
        <v>0.1</v>
      </c>
      <c r="AG2558" s="73">
        <v>0.0</v>
      </c>
      <c r="AH2558" s="73">
        <v>0.0</v>
      </c>
      <c r="AI2558" s="73">
        <v>0.1</v>
      </c>
      <c r="AJ2558" s="73">
        <v>2.8</v>
      </c>
      <c r="AK2558" s="73" t="s">
        <v>7204</v>
      </c>
    </row>
    <row r="2559">
      <c r="A2559" s="73" t="s">
        <v>3122</v>
      </c>
      <c r="B2559" s="74" t="s">
        <v>3122</v>
      </c>
      <c r="C2559" s="73" t="s">
        <v>3123</v>
      </c>
      <c r="D2559" s="73">
        <v>27089.0</v>
      </c>
      <c r="E2559" s="73" t="s">
        <v>1489</v>
      </c>
      <c r="F2559" s="73" t="s">
        <v>1490</v>
      </c>
      <c r="G2559" s="73">
        <v>48.3581</v>
      </c>
      <c r="H2559" s="73">
        <v>-96.3685</v>
      </c>
      <c r="I2559" s="73">
        <v>9017.0</v>
      </c>
      <c r="J2559" s="73">
        <v>1.96</v>
      </c>
      <c r="K2559" s="73">
        <f t="shared" si="1"/>
        <v>0.9678760344</v>
      </c>
      <c r="L2559" s="73">
        <f t="shared" si="2"/>
        <v>1.8</v>
      </c>
      <c r="M2559" s="73">
        <f t="shared" si="3"/>
        <v>2.9176244</v>
      </c>
      <c r="N2559" s="73" t="s">
        <v>1373</v>
      </c>
      <c r="O2559" s="73">
        <v>42.8</v>
      </c>
      <c r="P2559" s="73">
        <v>50.8</v>
      </c>
      <c r="Q2559" s="73">
        <v>49.2</v>
      </c>
      <c r="R2559" s="73">
        <v>56.6</v>
      </c>
      <c r="S2559" s="73">
        <v>3.03</v>
      </c>
      <c r="T2559" s="73">
        <v>69396.0</v>
      </c>
      <c r="U2559" s="73">
        <v>31.1</v>
      </c>
      <c r="V2559" s="73">
        <v>85.3</v>
      </c>
      <c r="W2559" s="73">
        <v>139598.0</v>
      </c>
      <c r="X2559" s="73">
        <v>694.0</v>
      </c>
      <c r="Y2559" s="73">
        <v>18.5</v>
      </c>
      <c r="Z2559" s="73">
        <v>62.5</v>
      </c>
      <c r="AA2559" s="73">
        <v>5513.0</v>
      </c>
      <c r="AB2559" s="73">
        <v>2.9</v>
      </c>
      <c r="AC2559" s="75">
        <v>45352.0</v>
      </c>
      <c r="AD2559" s="73">
        <v>94.2</v>
      </c>
      <c r="AE2559" s="73">
        <v>0.3</v>
      </c>
      <c r="AF2559" s="73">
        <v>0.3</v>
      </c>
      <c r="AG2559" s="73">
        <v>0.4</v>
      </c>
      <c r="AH2559" s="73">
        <v>0.0</v>
      </c>
      <c r="AI2559" s="73">
        <v>1.6</v>
      </c>
      <c r="AJ2559" s="73">
        <v>3.2</v>
      </c>
      <c r="AK2559" s="73" t="s">
        <v>7205</v>
      </c>
    </row>
    <row r="2560">
      <c r="A2560" s="73" t="s">
        <v>7206</v>
      </c>
      <c r="B2560" s="74" t="s">
        <v>7206</v>
      </c>
      <c r="C2560" s="73" t="s">
        <v>7207</v>
      </c>
      <c r="D2560" s="73">
        <v>20029.0</v>
      </c>
      <c r="E2560" s="73" t="s">
        <v>1745</v>
      </c>
      <c r="F2560" s="73" t="s">
        <v>1746</v>
      </c>
      <c r="G2560" s="73">
        <v>39.4803</v>
      </c>
      <c r="H2560" s="73">
        <v>-97.6493</v>
      </c>
      <c r="I2560" s="73">
        <v>9008.0</v>
      </c>
      <c r="J2560" s="73">
        <v>4.86</v>
      </c>
      <c r="K2560" s="73">
        <f t="shared" si="1"/>
        <v>0.9691736638</v>
      </c>
      <c r="L2560" s="73">
        <f t="shared" si="2"/>
        <v>1.8</v>
      </c>
      <c r="M2560" s="73">
        <f t="shared" si="3"/>
        <v>2.9289054</v>
      </c>
      <c r="N2560" s="73" t="s">
        <v>1373</v>
      </c>
      <c r="O2560" s="73">
        <v>38.8</v>
      </c>
      <c r="P2560" s="73">
        <v>51.7</v>
      </c>
      <c r="Q2560" s="73">
        <v>48.3</v>
      </c>
      <c r="R2560" s="73">
        <v>50.3</v>
      </c>
      <c r="S2560" s="73">
        <v>3.07</v>
      </c>
      <c r="T2560" s="73">
        <v>51197.0</v>
      </c>
      <c r="U2560" s="73">
        <v>16.2</v>
      </c>
      <c r="V2560" s="73">
        <v>70.7</v>
      </c>
      <c r="W2560" s="73">
        <v>92059.0</v>
      </c>
      <c r="X2560" s="73">
        <v>713.0</v>
      </c>
      <c r="Y2560" s="73">
        <v>22.4</v>
      </c>
      <c r="Z2560" s="73">
        <v>61.0</v>
      </c>
      <c r="AA2560" s="73">
        <v>3580.0</v>
      </c>
      <c r="AB2560" s="73">
        <v>4.7</v>
      </c>
      <c r="AC2560" s="75">
        <v>45352.0</v>
      </c>
      <c r="AD2560" s="73">
        <v>93.5</v>
      </c>
      <c r="AE2560" s="73">
        <v>0.9</v>
      </c>
      <c r="AF2560" s="73">
        <v>0.0</v>
      </c>
      <c r="AG2560" s="73">
        <v>0.5</v>
      </c>
      <c r="AH2560" s="73">
        <v>1.9</v>
      </c>
      <c r="AI2560" s="73">
        <v>0.3</v>
      </c>
      <c r="AJ2560" s="73">
        <v>3.0</v>
      </c>
      <c r="AK2560" s="73" t="s">
        <v>7208</v>
      </c>
    </row>
    <row r="2561">
      <c r="A2561" s="73" t="s">
        <v>7209</v>
      </c>
      <c r="B2561" s="74" t="s">
        <v>7209</v>
      </c>
      <c r="C2561" s="73" t="s">
        <v>7210</v>
      </c>
      <c r="D2561" s="73">
        <v>13273.0</v>
      </c>
      <c r="E2561" s="73" t="s">
        <v>1525</v>
      </c>
      <c r="F2561" s="73" t="s">
        <v>1526</v>
      </c>
      <c r="G2561" s="73">
        <v>31.777</v>
      </c>
      <c r="H2561" s="73">
        <v>-84.437</v>
      </c>
      <c r="I2561" s="73">
        <v>9004.0</v>
      </c>
      <c r="J2561" s="73">
        <v>10.35</v>
      </c>
      <c r="K2561" s="73">
        <f t="shared" si="1"/>
        <v>0.9716349766</v>
      </c>
      <c r="L2561" s="73">
        <f t="shared" si="2"/>
        <v>1.8</v>
      </c>
      <c r="M2561" s="73">
        <f t="shared" si="3"/>
        <v>2.9502615</v>
      </c>
      <c r="N2561" s="73" t="s">
        <v>1396</v>
      </c>
      <c r="O2561" s="73">
        <v>40.5</v>
      </c>
      <c r="P2561" s="73">
        <v>50.3</v>
      </c>
      <c r="Q2561" s="73">
        <v>49.7</v>
      </c>
      <c r="R2561" s="73">
        <v>37.2</v>
      </c>
      <c r="S2561" s="73">
        <v>3.26</v>
      </c>
      <c r="T2561" s="73">
        <v>43507.0</v>
      </c>
      <c r="U2561" s="73">
        <v>18.1</v>
      </c>
      <c r="V2561" s="73">
        <v>58.8</v>
      </c>
      <c r="W2561" s="73">
        <v>100296.0</v>
      </c>
      <c r="X2561" s="73">
        <v>709.0</v>
      </c>
      <c r="Y2561" s="73">
        <v>13.0</v>
      </c>
      <c r="Z2561" s="73">
        <v>51.8</v>
      </c>
      <c r="AA2561" s="73">
        <v>3433.0</v>
      </c>
      <c r="AB2561" s="73">
        <v>8.7</v>
      </c>
      <c r="AC2561" s="75">
        <v>45352.0</v>
      </c>
      <c r="AD2561" s="73">
        <v>36.2</v>
      </c>
      <c r="AE2561" s="73">
        <v>58.6</v>
      </c>
      <c r="AF2561" s="73">
        <v>2.4</v>
      </c>
      <c r="AG2561" s="73">
        <v>0.0</v>
      </c>
      <c r="AH2561" s="73">
        <v>0.0</v>
      </c>
      <c r="AI2561" s="73">
        <v>2.3</v>
      </c>
      <c r="AJ2561" s="73">
        <v>0.5</v>
      </c>
      <c r="AK2561" s="73" t="s">
        <v>7211</v>
      </c>
    </row>
    <row r="2562">
      <c r="A2562" s="73" t="s">
        <v>7212</v>
      </c>
      <c r="B2562" s="74" t="s">
        <v>7212</v>
      </c>
      <c r="C2562" s="73" t="s">
        <v>7213</v>
      </c>
      <c r="D2562" s="73">
        <v>31039.0</v>
      </c>
      <c r="E2562" s="73" t="s">
        <v>1760</v>
      </c>
      <c r="F2562" s="73" t="s">
        <v>1761</v>
      </c>
      <c r="G2562" s="73">
        <v>41.9164</v>
      </c>
      <c r="H2562" s="73">
        <v>-96.7874</v>
      </c>
      <c r="I2562" s="73">
        <v>9000.0</v>
      </c>
      <c r="J2562" s="73">
        <v>6.09</v>
      </c>
      <c r="K2562" s="73">
        <f t="shared" si="1"/>
        <v>0.969724563</v>
      </c>
      <c r="L2562" s="73">
        <f t="shared" si="2"/>
        <v>1.8</v>
      </c>
      <c r="M2562" s="73">
        <f t="shared" si="3"/>
        <v>2.9336901</v>
      </c>
      <c r="N2562" s="73" t="s">
        <v>1373</v>
      </c>
      <c r="O2562" s="73">
        <v>41.8</v>
      </c>
      <c r="P2562" s="73">
        <v>50.9</v>
      </c>
      <c r="Q2562" s="73">
        <v>49.1</v>
      </c>
      <c r="R2562" s="73">
        <v>60.8</v>
      </c>
      <c r="S2562" s="73">
        <v>3.0</v>
      </c>
      <c r="T2562" s="73">
        <v>68917.0</v>
      </c>
      <c r="U2562" s="73">
        <v>27.3</v>
      </c>
      <c r="V2562" s="73">
        <v>71.0</v>
      </c>
      <c r="W2562" s="73">
        <v>164960.0</v>
      </c>
      <c r="X2562" s="73">
        <v>782.0</v>
      </c>
      <c r="Y2562" s="73">
        <v>24.0</v>
      </c>
      <c r="Z2562" s="73">
        <v>68.0</v>
      </c>
      <c r="AA2562" s="73">
        <v>4696.0</v>
      </c>
      <c r="AB2562" s="73">
        <v>2.6</v>
      </c>
      <c r="AC2562" s="75">
        <v>45352.0</v>
      </c>
      <c r="AD2562" s="73">
        <v>90.5</v>
      </c>
      <c r="AE2562" s="73">
        <v>0.4</v>
      </c>
      <c r="AF2562" s="73">
        <v>0.2</v>
      </c>
      <c r="AG2562" s="73">
        <v>0.8</v>
      </c>
      <c r="AH2562" s="73">
        <v>0.0</v>
      </c>
      <c r="AI2562" s="73">
        <v>2.4</v>
      </c>
      <c r="AJ2562" s="73">
        <v>5.6</v>
      </c>
      <c r="AK2562" s="73" t="s">
        <v>7214</v>
      </c>
    </row>
    <row r="2563">
      <c r="A2563" s="73" t="s">
        <v>7215</v>
      </c>
      <c r="B2563" s="74" t="s">
        <v>7215</v>
      </c>
      <c r="C2563" s="73" t="s">
        <v>7216</v>
      </c>
      <c r="D2563" s="73">
        <v>32033.0</v>
      </c>
      <c r="E2563" s="73" t="s">
        <v>1414</v>
      </c>
      <c r="F2563" s="73" t="s">
        <v>1415</v>
      </c>
      <c r="G2563" s="73">
        <v>39.4422</v>
      </c>
      <c r="H2563" s="73">
        <v>-114.9016</v>
      </c>
      <c r="I2563" s="73">
        <v>8997.0</v>
      </c>
      <c r="J2563" s="73">
        <v>0.39</v>
      </c>
      <c r="K2563" s="73">
        <f t="shared" si="1"/>
        <v>0.9671742498</v>
      </c>
      <c r="L2563" s="73">
        <f t="shared" si="2"/>
        <v>1.8</v>
      </c>
      <c r="M2563" s="73">
        <f t="shared" si="3"/>
        <v>2.9115171</v>
      </c>
      <c r="N2563" s="73" t="s">
        <v>1367</v>
      </c>
      <c r="O2563" s="73">
        <v>41.4</v>
      </c>
      <c r="P2563" s="73">
        <v>57.7</v>
      </c>
      <c r="Q2563" s="73">
        <v>42.3</v>
      </c>
      <c r="R2563" s="73">
        <v>48.0</v>
      </c>
      <c r="S2563" s="73">
        <v>2.68</v>
      </c>
      <c r="T2563" s="73">
        <v>71297.0</v>
      </c>
      <c r="U2563" s="73">
        <v>33.1</v>
      </c>
      <c r="V2563" s="73">
        <v>73.8</v>
      </c>
      <c r="W2563" s="73">
        <v>191111.0</v>
      </c>
      <c r="X2563" s="73">
        <v>983.0</v>
      </c>
      <c r="Y2563" s="73">
        <v>13.3</v>
      </c>
      <c r="Z2563" s="73">
        <v>49.3</v>
      </c>
      <c r="AA2563" s="73">
        <v>4563.0</v>
      </c>
      <c r="AB2563" s="73">
        <v>4.1</v>
      </c>
      <c r="AC2563" s="75">
        <v>45352.0</v>
      </c>
      <c r="AD2563" s="73">
        <v>79.6</v>
      </c>
      <c r="AE2563" s="73">
        <v>7.3</v>
      </c>
      <c r="AF2563" s="73">
        <v>0.7</v>
      </c>
      <c r="AG2563" s="73">
        <v>5.4</v>
      </c>
      <c r="AH2563" s="73">
        <v>0.0</v>
      </c>
      <c r="AI2563" s="73">
        <v>1.5</v>
      </c>
      <c r="AJ2563" s="73">
        <v>5.5</v>
      </c>
      <c r="AK2563" s="73" t="s">
        <v>7217</v>
      </c>
    </row>
    <row r="2564">
      <c r="A2564" s="73" t="s">
        <v>2414</v>
      </c>
      <c r="B2564" s="74" t="s">
        <v>2414</v>
      </c>
      <c r="C2564" s="73" t="s">
        <v>2415</v>
      </c>
      <c r="D2564" s="73">
        <v>21139.0</v>
      </c>
      <c r="E2564" s="73" t="s">
        <v>1656</v>
      </c>
      <c r="F2564" s="73" t="s">
        <v>1657</v>
      </c>
      <c r="G2564" s="73">
        <v>37.2096</v>
      </c>
      <c r="H2564" s="73">
        <v>-88.3537</v>
      </c>
      <c r="I2564" s="73">
        <v>8980.0</v>
      </c>
      <c r="J2564" s="73">
        <v>11.08</v>
      </c>
      <c r="K2564" s="73">
        <f t="shared" si="1"/>
        <v>0.9719627255</v>
      </c>
      <c r="L2564" s="73">
        <f t="shared" si="2"/>
        <v>1.8</v>
      </c>
      <c r="M2564" s="73">
        <f t="shared" si="3"/>
        <v>2.9531012</v>
      </c>
      <c r="N2564" s="73" t="s">
        <v>1373</v>
      </c>
      <c r="O2564" s="73">
        <v>46.0</v>
      </c>
      <c r="P2564" s="73">
        <v>49.5</v>
      </c>
      <c r="Q2564" s="73">
        <v>50.5</v>
      </c>
      <c r="R2564" s="73">
        <v>54.3</v>
      </c>
      <c r="S2564" s="73">
        <v>3.09</v>
      </c>
      <c r="T2564" s="73">
        <v>56125.0</v>
      </c>
      <c r="U2564" s="73">
        <v>18.0</v>
      </c>
      <c r="V2564" s="73">
        <v>81.9</v>
      </c>
      <c r="W2564" s="73">
        <v>106137.0</v>
      </c>
      <c r="X2564" s="73">
        <v>849.0</v>
      </c>
      <c r="Y2564" s="73">
        <v>13.2</v>
      </c>
      <c r="Z2564" s="73">
        <v>55.0</v>
      </c>
      <c r="AA2564" s="73">
        <v>3688.0</v>
      </c>
      <c r="AB2564" s="73">
        <v>6.1</v>
      </c>
      <c r="AC2564" s="75">
        <v>45352.0</v>
      </c>
      <c r="AD2564" s="73">
        <v>96.0</v>
      </c>
      <c r="AE2564" s="73">
        <v>0.6</v>
      </c>
      <c r="AF2564" s="73">
        <v>0.0</v>
      </c>
      <c r="AG2564" s="73">
        <v>0.0</v>
      </c>
      <c r="AH2564" s="73">
        <v>0.0</v>
      </c>
      <c r="AI2564" s="73">
        <v>0.4</v>
      </c>
      <c r="AJ2564" s="73">
        <v>3.0</v>
      </c>
      <c r="AK2564" s="73" t="s">
        <v>7218</v>
      </c>
    </row>
    <row r="2565">
      <c r="A2565" s="73" t="s">
        <v>7219</v>
      </c>
      <c r="B2565" s="74" t="s">
        <v>7219</v>
      </c>
      <c r="C2565" s="73" t="s">
        <v>7220</v>
      </c>
      <c r="D2565" s="73">
        <v>28069.0</v>
      </c>
      <c r="E2565" s="73" t="s">
        <v>2308</v>
      </c>
      <c r="F2565" s="73" t="s">
        <v>2309</v>
      </c>
      <c r="G2565" s="73">
        <v>32.7546</v>
      </c>
      <c r="H2565" s="73">
        <v>-88.6412</v>
      </c>
      <c r="I2565" s="73">
        <v>8980.0</v>
      </c>
      <c r="J2565" s="73">
        <v>4.53</v>
      </c>
      <c r="K2565" s="73">
        <f t="shared" si="1"/>
        <v>0.9690259149</v>
      </c>
      <c r="L2565" s="73">
        <f t="shared" si="2"/>
        <v>1.8</v>
      </c>
      <c r="M2565" s="73">
        <f t="shared" si="3"/>
        <v>2.9276217</v>
      </c>
      <c r="N2565" s="73" t="s">
        <v>1373</v>
      </c>
      <c r="O2565" s="73">
        <v>39.7</v>
      </c>
      <c r="P2565" s="73">
        <v>51.4</v>
      </c>
      <c r="Q2565" s="73">
        <v>48.6</v>
      </c>
      <c r="R2565" s="73">
        <v>39.9</v>
      </c>
      <c r="S2565" s="73">
        <v>3.08</v>
      </c>
      <c r="T2565" s="73">
        <v>42947.0</v>
      </c>
      <c r="U2565" s="73">
        <v>13.8</v>
      </c>
      <c r="V2565" s="73">
        <v>76.8</v>
      </c>
      <c r="W2565" s="73">
        <v>91450.0</v>
      </c>
      <c r="X2565" s="73">
        <v>475.0</v>
      </c>
      <c r="Y2565" s="73">
        <v>16.5</v>
      </c>
      <c r="Z2565" s="73">
        <v>50.7</v>
      </c>
      <c r="AA2565" s="73">
        <v>3113.0</v>
      </c>
      <c r="AB2565" s="73">
        <v>14.1</v>
      </c>
      <c r="AC2565" s="75">
        <v>45352.0</v>
      </c>
      <c r="AD2565" s="73">
        <v>33.7</v>
      </c>
      <c r="AE2565" s="73">
        <v>61.8</v>
      </c>
      <c r="AF2565" s="73">
        <v>0.0</v>
      </c>
      <c r="AG2565" s="73">
        <v>3.8</v>
      </c>
      <c r="AH2565" s="73">
        <v>0.0</v>
      </c>
      <c r="AI2565" s="73">
        <v>0.3</v>
      </c>
      <c r="AJ2565" s="73">
        <v>0.4</v>
      </c>
      <c r="AK2565" s="73" t="s">
        <v>7221</v>
      </c>
    </row>
    <row r="2566">
      <c r="A2566" s="73" t="s">
        <v>4076</v>
      </c>
      <c r="B2566" s="74" t="s">
        <v>4076</v>
      </c>
      <c r="C2566" s="73" t="s">
        <v>4077</v>
      </c>
      <c r="D2566" s="73">
        <v>21055.0</v>
      </c>
      <c r="E2566" s="73" t="s">
        <v>1656</v>
      </c>
      <c r="F2566" s="73" t="s">
        <v>1657</v>
      </c>
      <c r="G2566" s="73">
        <v>37.3527</v>
      </c>
      <c r="H2566" s="73">
        <v>-88.0972</v>
      </c>
      <c r="I2566" s="73">
        <v>8979.0</v>
      </c>
      <c r="J2566" s="73">
        <v>9.64</v>
      </c>
      <c r="K2566" s="73">
        <f t="shared" si="1"/>
        <v>0.9713163132</v>
      </c>
      <c r="L2566" s="73">
        <f t="shared" si="2"/>
        <v>1.8</v>
      </c>
      <c r="M2566" s="73">
        <f t="shared" si="3"/>
        <v>2.9474996</v>
      </c>
      <c r="N2566" s="73" t="s">
        <v>1373</v>
      </c>
      <c r="O2566" s="73">
        <v>43.4</v>
      </c>
      <c r="P2566" s="73">
        <v>51.4</v>
      </c>
      <c r="Q2566" s="73">
        <v>48.6</v>
      </c>
      <c r="R2566" s="73">
        <v>48.1</v>
      </c>
      <c r="S2566" s="73">
        <v>3.21</v>
      </c>
      <c r="T2566" s="73">
        <v>45810.0</v>
      </c>
      <c r="U2566" s="73">
        <v>20.0</v>
      </c>
      <c r="V2566" s="73">
        <v>80.4</v>
      </c>
      <c r="W2566" s="73">
        <v>104939.0</v>
      </c>
      <c r="X2566" s="73">
        <v>670.0</v>
      </c>
      <c r="Y2566" s="73">
        <v>12.4</v>
      </c>
      <c r="Z2566" s="73">
        <v>50.2</v>
      </c>
      <c r="AA2566" s="73">
        <v>3782.0</v>
      </c>
      <c r="AB2566" s="73">
        <v>3.4</v>
      </c>
      <c r="AC2566" s="75">
        <v>45352.0</v>
      </c>
      <c r="AD2566" s="73">
        <v>95.7</v>
      </c>
      <c r="AE2566" s="73">
        <v>0.7</v>
      </c>
      <c r="AF2566" s="73">
        <v>0.3</v>
      </c>
      <c r="AG2566" s="73">
        <v>0.6</v>
      </c>
      <c r="AH2566" s="73">
        <v>0.0</v>
      </c>
      <c r="AI2566" s="73">
        <v>1.0</v>
      </c>
      <c r="AJ2566" s="73">
        <v>1.6</v>
      </c>
      <c r="AK2566" s="73" t="s">
        <v>7222</v>
      </c>
    </row>
    <row r="2567">
      <c r="A2567" s="73" t="s">
        <v>7223</v>
      </c>
      <c r="B2567" s="74" t="s">
        <v>7223</v>
      </c>
      <c r="C2567" s="73" t="s">
        <v>7224</v>
      </c>
      <c r="D2567" s="73">
        <v>30095.0</v>
      </c>
      <c r="E2567" s="73" t="s">
        <v>2570</v>
      </c>
      <c r="F2567" s="73" t="s">
        <v>2571</v>
      </c>
      <c r="G2567" s="73">
        <v>45.6691</v>
      </c>
      <c r="H2567" s="73">
        <v>-109.3952</v>
      </c>
      <c r="I2567" s="73">
        <v>8978.0</v>
      </c>
      <c r="J2567" s="73">
        <v>1.93</v>
      </c>
      <c r="K2567" s="73">
        <f t="shared" si="1"/>
        <v>0.9678626197</v>
      </c>
      <c r="L2567" s="73">
        <f t="shared" si="2"/>
        <v>1.8</v>
      </c>
      <c r="M2567" s="73">
        <f t="shared" si="3"/>
        <v>2.9175077</v>
      </c>
      <c r="N2567" s="73" t="s">
        <v>1502</v>
      </c>
      <c r="O2567" s="73">
        <v>48.0</v>
      </c>
      <c r="P2567" s="73">
        <v>50.8</v>
      </c>
      <c r="Q2567" s="73">
        <v>49.2</v>
      </c>
      <c r="R2567" s="73">
        <v>61.9</v>
      </c>
      <c r="S2567" s="73">
        <v>2.86</v>
      </c>
      <c r="T2567" s="73">
        <v>78380.0</v>
      </c>
      <c r="U2567" s="73">
        <v>38.6</v>
      </c>
      <c r="V2567" s="73">
        <v>83.7</v>
      </c>
      <c r="W2567" s="73">
        <v>315492.0</v>
      </c>
      <c r="X2567" s="73">
        <v>855.0</v>
      </c>
      <c r="Y2567" s="73">
        <v>29.3</v>
      </c>
      <c r="Z2567" s="73">
        <v>59.8</v>
      </c>
      <c r="AA2567" s="73">
        <v>5373.0</v>
      </c>
      <c r="AB2567" s="73">
        <v>2.6</v>
      </c>
      <c r="AC2567" s="75">
        <v>45352.0</v>
      </c>
      <c r="AD2567" s="73">
        <v>93.3</v>
      </c>
      <c r="AE2567" s="73">
        <v>0.1</v>
      </c>
      <c r="AF2567" s="73">
        <v>0.4</v>
      </c>
      <c r="AG2567" s="73">
        <v>0.4</v>
      </c>
      <c r="AH2567" s="73">
        <v>0.0</v>
      </c>
      <c r="AI2567" s="73">
        <v>1.5</v>
      </c>
      <c r="AJ2567" s="73">
        <v>4.2</v>
      </c>
      <c r="AK2567" s="73" t="s">
        <v>7225</v>
      </c>
    </row>
    <row r="2568">
      <c r="A2568" s="73" t="s">
        <v>1847</v>
      </c>
      <c r="B2568" s="74" t="s">
        <v>1847</v>
      </c>
      <c r="C2568" s="73" t="s">
        <v>1848</v>
      </c>
      <c r="D2568" s="73">
        <v>51159.0</v>
      </c>
      <c r="E2568" s="73" t="s">
        <v>1509</v>
      </c>
      <c r="F2568" s="73" t="s">
        <v>1510</v>
      </c>
      <c r="G2568" s="73">
        <v>37.9426</v>
      </c>
      <c r="H2568" s="73">
        <v>-76.7252</v>
      </c>
      <c r="I2568" s="73">
        <v>8968.0</v>
      </c>
      <c r="J2568" s="73">
        <v>18.08</v>
      </c>
      <c r="K2568" s="73">
        <f t="shared" si="1"/>
        <v>0.9751111412</v>
      </c>
      <c r="L2568" s="73">
        <f t="shared" si="2"/>
        <v>1.8</v>
      </c>
      <c r="M2568" s="73">
        <f t="shared" si="3"/>
        <v>2.9803312</v>
      </c>
      <c r="N2568" s="73" t="s">
        <v>1396</v>
      </c>
      <c r="O2568" s="73">
        <v>46.1</v>
      </c>
      <c r="P2568" s="73">
        <v>56.1</v>
      </c>
      <c r="Q2568" s="73">
        <v>43.9</v>
      </c>
      <c r="R2568" s="73">
        <v>47.0</v>
      </c>
      <c r="S2568" s="73">
        <v>3.19</v>
      </c>
      <c r="T2568" s="73">
        <v>62708.0</v>
      </c>
      <c r="U2568" s="73">
        <v>30.6</v>
      </c>
      <c r="V2568" s="73">
        <v>68.6</v>
      </c>
      <c r="W2568" s="73">
        <v>213897.0</v>
      </c>
      <c r="X2568" s="73">
        <v>915.0</v>
      </c>
      <c r="Y2568" s="73">
        <v>17.8</v>
      </c>
      <c r="Z2568" s="73">
        <v>44.8</v>
      </c>
      <c r="AA2568" s="73">
        <v>4032.0</v>
      </c>
      <c r="AB2568" s="73">
        <v>4.0</v>
      </c>
      <c r="AC2568" s="75">
        <v>45352.0</v>
      </c>
      <c r="AD2568" s="73">
        <v>60.8</v>
      </c>
      <c r="AE2568" s="73">
        <v>27.2</v>
      </c>
      <c r="AF2568" s="73">
        <v>0.0</v>
      </c>
      <c r="AG2568" s="73">
        <v>0.4</v>
      </c>
      <c r="AH2568" s="73">
        <v>0.0</v>
      </c>
      <c r="AI2568" s="73">
        <v>3.4</v>
      </c>
      <c r="AJ2568" s="73">
        <v>8.2</v>
      </c>
      <c r="AK2568" s="73" t="s">
        <v>7226</v>
      </c>
    </row>
    <row r="2569">
      <c r="A2569" s="73" t="s">
        <v>4204</v>
      </c>
      <c r="B2569" s="74" t="s">
        <v>4204</v>
      </c>
      <c r="C2569" s="73" t="s">
        <v>4205</v>
      </c>
      <c r="D2569" s="73">
        <v>31137.0</v>
      </c>
      <c r="E2569" s="73" t="s">
        <v>1760</v>
      </c>
      <c r="F2569" s="73" t="s">
        <v>1761</v>
      </c>
      <c r="G2569" s="73">
        <v>40.5111</v>
      </c>
      <c r="H2569" s="73">
        <v>-99.4145</v>
      </c>
      <c r="I2569" s="73">
        <v>8966.0</v>
      </c>
      <c r="J2569" s="73">
        <v>6.41</v>
      </c>
      <c r="K2569" s="73">
        <f t="shared" si="1"/>
        <v>0.9698679376</v>
      </c>
      <c r="L2569" s="73">
        <f t="shared" si="2"/>
        <v>1.8</v>
      </c>
      <c r="M2569" s="73">
        <f t="shared" si="3"/>
        <v>2.9349349</v>
      </c>
      <c r="N2569" s="73" t="s">
        <v>1373</v>
      </c>
      <c r="O2569" s="73">
        <v>40.4</v>
      </c>
      <c r="P2569" s="73">
        <v>51.0</v>
      </c>
      <c r="Q2569" s="73">
        <v>49.0</v>
      </c>
      <c r="R2569" s="73">
        <v>56.4</v>
      </c>
      <c r="S2569" s="73">
        <v>2.94</v>
      </c>
      <c r="T2569" s="73">
        <v>65114.0</v>
      </c>
      <c r="U2569" s="73">
        <v>30.5</v>
      </c>
      <c r="V2569" s="73">
        <v>70.1</v>
      </c>
      <c r="W2569" s="73">
        <v>161242.0</v>
      </c>
      <c r="X2569" s="73">
        <v>713.0</v>
      </c>
      <c r="Y2569" s="73">
        <v>26.7</v>
      </c>
      <c r="Z2569" s="73">
        <v>64.9</v>
      </c>
      <c r="AA2569" s="73">
        <v>5033.0</v>
      </c>
      <c r="AB2569" s="73">
        <v>0.8</v>
      </c>
      <c r="AC2569" s="75">
        <v>45352.0</v>
      </c>
      <c r="AD2569" s="73">
        <v>93.1</v>
      </c>
      <c r="AE2569" s="73">
        <v>0.6</v>
      </c>
      <c r="AF2569" s="73">
        <v>0.1</v>
      </c>
      <c r="AG2569" s="73">
        <v>0.3</v>
      </c>
      <c r="AH2569" s="73">
        <v>0.2</v>
      </c>
      <c r="AI2569" s="73">
        <v>0.8</v>
      </c>
      <c r="AJ2569" s="73">
        <v>4.9</v>
      </c>
      <c r="AK2569" s="73" t="s">
        <v>7227</v>
      </c>
    </row>
    <row r="2570">
      <c r="A2570" s="73" t="s">
        <v>5685</v>
      </c>
      <c r="B2570" s="74" t="s">
        <v>5685</v>
      </c>
      <c r="C2570" s="73" t="s">
        <v>5686</v>
      </c>
      <c r="D2570" s="73">
        <v>48335.0</v>
      </c>
      <c r="E2570" s="73" t="s">
        <v>1377</v>
      </c>
      <c r="F2570" s="73" t="s">
        <v>1378</v>
      </c>
      <c r="G2570" s="73">
        <v>32.3062</v>
      </c>
      <c r="H2570" s="73">
        <v>-100.9211</v>
      </c>
      <c r="I2570" s="73">
        <v>8947.0</v>
      </c>
      <c r="J2570" s="73">
        <v>3.79</v>
      </c>
      <c r="K2570" s="73">
        <f t="shared" si="1"/>
        <v>0.9686946809</v>
      </c>
      <c r="L2570" s="73">
        <f t="shared" si="2"/>
        <v>1.8</v>
      </c>
      <c r="M2570" s="73">
        <f t="shared" si="3"/>
        <v>2.9247431</v>
      </c>
      <c r="N2570" s="73" t="s">
        <v>1373</v>
      </c>
      <c r="O2570" s="73">
        <v>32.3</v>
      </c>
      <c r="P2570" s="73">
        <v>56.5</v>
      </c>
      <c r="Q2570" s="73">
        <v>43.5</v>
      </c>
      <c r="R2570" s="73">
        <v>34.1</v>
      </c>
      <c r="S2570" s="73">
        <v>4.08</v>
      </c>
      <c r="T2570" s="73">
        <v>49869.0</v>
      </c>
      <c r="U2570" s="73">
        <v>28.4</v>
      </c>
      <c r="V2570" s="73">
        <v>70.9</v>
      </c>
      <c r="W2570" s="73">
        <v>75966.0</v>
      </c>
      <c r="X2570" s="73">
        <v>764.0</v>
      </c>
      <c r="Y2570" s="73">
        <v>9.6</v>
      </c>
      <c r="Z2570" s="73">
        <v>51.2</v>
      </c>
      <c r="AA2570" s="73">
        <v>2434.0</v>
      </c>
      <c r="AB2570" s="73">
        <v>1.4</v>
      </c>
      <c r="AC2570" s="75">
        <v>45352.0</v>
      </c>
      <c r="AD2570" s="73">
        <v>67.3</v>
      </c>
      <c r="AE2570" s="73">
        <v>8.1</v>
      </c>
      <c r="AF2570" s="73">
        <v>0.1</v>
      </c>
      <c r="AG2570" s="73">
        <v>1.1</v>
      </c>
      <c r="AH2570" s="73">
        <v>0.0</v>
      </c>
      <c r="AI2570" s="73">
        <v>7.4</v>
      </c>
      <c r="AJ2570" s="73">
        <v>16.1</v>
      </c>
      <c r="AK2570" s="73" t="s">
        <v>7228</v>
      </c>
    </row>
    <row r="2571">
      <c r="A2571" s="73" t="s">
        <v>7229</v>
      </c>
      <c r="B2571" s="74" t="s">
        <v>7229</v>
      </c>
      <c r="C2571" s="73" t="s">
        <v>7230</v>
      </c>
      <c r="D2571" s="73">
        <v>19147.0</v>
      </c>
      <c r="E2571" s="73" t="s">
        <v>1844</v>
      </c>
      <c r="F2571" s="73" t="s">
        <v>1845</v>
      </c>
      <c r="G2571" s="73">
        <v>43.0821</v>
      </c>
      <c r="H2571" s="73">
        <v>-94.6781</v>
      </c>
      <c r="I2571" s="73">
        <v>8938.0</v>
      </c>
      <c r="J2571" s="73">
        <v>6.12</v>
      </c>
      <c r="K2571" s="73">
        <f t="shared" si="1"/>
        <v>0.9697380034</v>
      </c>
      <c r="L2571" s="73">
        <f t="shared" si="2"/>
        <v>1.8</v>
      </c>
      <c r="M2571" s="73">
        <f t="shared" si="3"/>
        <v>2.9338068</v>
      </c>
      <c r="N2571" s="73" t="s">
        <v>1373</v>
      </c>
      <c r="O2571" s="73">
        <v>41.3</v>
      </c>
      <c r="P2571" s="73">
        <v>50.6</v>
      </c>
      <c r="Q2571" s="73">
        <v>49.4</v>
      </c>
      <c r="R2571" s="73">
        <v>51.1</v>
      </c>
      <c r="S2571" s="73">
        <v>3.12</v>
      </c>
      <c r="T2571" s="73">
        <v>67306.0</v>
      </c>
      <c r="U2571" s="73">
        <v>29.0</v>
      </c>
      <c r="V2571" s="73">
        <v>76.1</v>
      </c>
      <c r="W2571" s="73">
        <v>117109.0</v>
      </c>
      <c r="X2571" s="73">
        <v>631.0</v>
      </c>
      <c r="Y2571" s="73">
        <v>20.2</v>
      </c>
      <c r="Z2571" s="73">
        <v>66.2</v>
      </c>
      <c r="AA2571" s="73">
        <v>4407.0</v>
      </c>
      <c r="AB2571" s="73">
        <v>3.6</v>
      </c>
      <c r="AC2571" s="75">
        <v>45352.0</v>
      </c>
      <c r="AD2571" s="73">
        <v>92.4</v>
      </c>
      <c r="AE2571" s="73">
        <v>2.0</v>
      </c>
      <c r="AF2571" s="73">
        <v>0.6</v>
      </c>
      <c r="AG2571" s="73">
        <v>0.0</v>
      </c>
      <c r="AH2571" s="73">
        <v>0.0</v>
      </c>
      <c r="AI2571" s="73">
        <v>0.7</v>
      </c>
      <c r="AJ2571" s="73">
        <v>4.3</v>
      </c>
      <c r="AK2571" s="73" t="s">
        <v>7231</v>
      </c>
    </row>
    <row r="2572">
      <c r="A2572" s="73" t="s">
        <v>5198</v>
      </c>
      <c r="B2572" s="74" t="s">
        <v>5198</v>
      </c>
      <c r="C2572" s="73" t="s">
        <v>5199</v>
      </c>
      <c r="D2572" s="73">
        <v>30021.0</v>
      </c>
      <c r="E2572" s="73" t="s">
        <v>2570</v>
      </c>
      <c r="F2572" s="73" t="s">
        <v>2571</v>
      </c>
      <c r="G2572" s="73">
        <v>47.2664</v>
      </c>
      <c r="H2572" s="73">
        <v>-104.8995</v>
      </c>
      <c r="I2572" s="73">
        <v>8915.0</v>
      </c>
      <c r="J2572" s="73">
        <v>1.45</v>
      </c>
      <c r="K2572" s="73">
        <f t="shared" si="1"/>
        <v>0.9676480103</v>
      </c>
      <c r="L2572" s="73">
        <f t="shared" si="2"/>
        <v>1.8</v>
      </c>
      <c r="M2572" s="73">
        <f t="shared" si="3"/>
        <v>2.9156405</v>
      </c>
      <c r="N2572" s="73" t="s">
        <v>1502</v>
      </c>
      <c r="O2572" s="73">
        <v>42.8</v>
      </c>
      <c r="P2572" s="73">
        <v>51.7</v>
      </c>
      <c r="Q2572" s="73">
        <v>48.3</v>
      </c>
      <c r="R2572" s="73">
        <v>59.4</v>
      </c>
      <c r="S2572" s="73">
        <v>2.85</v>
      </c>
      <c r="T2572" s="73">
        <v>68168.0</v>
      </c>
      <c r="U2572" s="73">
        <v>28.7</v>
      </c>
      <c r="V2572" s="73">
        <v>72.2</v>
      </c>
      <c r="W2572" s="73">
        <v>198261.0</v>
      </c>
      <c r="X2572" s="73">
        <v>791.0</v>
      </c>
      <c r="Y2572" s="73">
        <v>24.7</v>
      </c>
      <c r="Z2572" s="73">
        <v>63.4</v>
      </c>
      <c r="AA2572" s="73">
        <v>4315.0</v>
      </c>
      <c r="AB2572" s="73">
        <v>3.0</v>
      </c>
      <c r="AC2572" s="75">
        <v>45352.0</v>
      </c>
      <c r="AD2572" s="73">
        <v>94.2</v>
      </c>
      <c r="AE2572" s="73">
        <v>0.8</v>
      </c>
      <c r="AF2572" s="73">
        <v>0.0</v>
      </c>
      <c r="AG2572" s="73">
        <v>1.6</v>
      </c>
      <c r="AH2572" s="73">
        <v>0.0</v>
      </c>
      <c r="AI2572" s="73">
        <v>0.2</v>
      </c>
      <c r="AJ2572" s="73">
        <v>3.2</v>
      </c>
      <c r="AK2572" s="73" t="s">
        <v>7232</v>
      </c>
    </row>
    <row r="2573">
      <c r="A2573" s="73" t="s">
        <v>7233</v>
      </c>
      <c r="B2573" s="74" t="s">
        <v>7233</v>
      </c>
      <c r="C2573" s="73" t="s">
        <v>7234</v>
      </c>
      <c r="D2573" s="73">
        <v>22025.0</v>
      </c>
      <c r="E2573" s="73" t="s">
        <v>1885</v>
      </c>
      <c r="F2573" s="73" t="s">
        <v>1886</v>
      </c>
      <c r="G2573" s="73">
        <v>31.6662</v>
      </c>
      <c r="H2573" s="73">
        <v>-91.847</v>
      </c>
      <c r="I2573" s="73">
        <v>8895.0</v>
      </c>
      <c r="J2573" s="73">
        <v>4.85</v>
      </c>
      <c r="K2573" s="73">
        <f t="shared" si="1"/>
        <v>0.9691691862</v>
      </c>
      <c r="L2573" s="73">
        <f t="shared" si="2"/>
        <v>1.8</v>
      </c>
      <c r="M2573" s="73">
        <f t="shared" si="3"/>
        <v>2.9288665</v>
      </c>
      <c r="N2573" s="73" t="s">
        <v>1373</v>
      </c>
      <c r="O2573" s="73">
        <v>38.8</v>
      </c>
      <c r="P2573" s="73">
        <v>52.3</v>
      </c>
      <c r="Q2573" s="73">
        <v>47.7</v>
      </c>
      <c r="R2573" s="73">
        <v>47.9</v>
      </c>
      <c r="S2573" s="73">
        <v>2.96</v>
      </c>
      <c r="T2573" s="73">
        <v>48259.0</v>
      </c>
      <c r="U2573" s="73">
        <v>23.5</v>
      </c>
      <c r="V2573" s="73">
        <v>77.7</v>
      </c>
      <c r="W2573" s="73">
        <v>97200.0</v>
      </c>
      <c r="X2573" s="73">
        <v>712.0</v>
      </c>
      <c r="Y2573" s="73">
        <v>17.5</v>
      </c>
      <c r="Z2573" s="73">
        <v>43.6</v>
      </c>
      <c r="AA2573" s="73">
        <v>3618.0</v>
      </c>
      <c r="AB2573" s="73">
        <v>6.5</v>
      </c>
      <c r="AC2573" s="75">
        <v>45352.0</v>
      </c>
      <c r="AD2573" s="73">
        <v>66.8</v>
      </c>
      <c r="AE2573" s="73">
        <v>31.6</v>
      </c>
      <c r="AF2573" s="73">
        <v>0.1</v>
      </c>
      <c r="AG2573" s="73">
        <v>0.1</v>
      </c>
      <c r="AH2573" s="73">
        <v>0.0</v>
      </c>
      <c r="AI2573" s="73">
        <v>0.4</v>
      </c>
      <c r="AJ2573" s="73">
        <v>1.0</v>
      </c>
      <c r="AK2573" s="73" t="s">
        <v>7235</v>
      </c>
    </row>
    <row r="2574">
      <c r="A2574" s="73" t="s">
        <v>7236</v>
      </c>
      <c r="B2574" s="74" t="s">
        <v>7236</v>
      </c>
      <c r="C2574" s="73" t="s">
        <v>7237</v>
      </c>
      <c r="D2574" s="73">
        <v>13287.0</v>
      </c>
      <c r="E2574" s="73" t="s">
        <v>1525</v>
      </c>
      <c r="F2574" s="73" t="s">
        <v>1526</v>
      </c>
      <c r="G2574" s="73">
        <v>31.7164</v>
      </c>
      <c r="H2574" s="73">
        <v>-83.6241</v>
      </c>
      <c r="I2574" s="73">
        <v>8894.0</v>
      </c>
      <c r="J2574" s="73">
        <v>12.03</v>
      </c>
      <c r="K2574" s="73">
        <f t="shared" si="1"/>
        <v>0.9723894135</v>
      </c>
      <c r="L2574" s="73">
        <f t="shared" si="2"/>
        <v>1.8</v>
      </c>
      <c r="M2574" s="73">
        <f t="shared" si="3"/>
        <v>2.9567967</v>
      </c>
      <c r="N2574" s="73" t="s">
        <v>1396</v>
      </c>
      <c r="O2574" s="73">
        <v>38.9</v>
      </c>
      <c r="P2574" s="73">
        <v>48.4</v>
      </c>
      <c r="Q2574" s="73">
        <v>51.6</v>
      </c>
      <c r="R2574" s="73">
        <v>44.1</v>
      </c>
      <c r="S2574" s="73">
        <v>3.71</v>
      </c>
      <c r="T2574" s="73">
        <v>39666.0</v>
      </c>
      <c r="U2574" s="73">
        <v>15.4</v>
      </c>
      <c r="V2574" s="73">
        <v>68.4</v>
      </c>
      <c r="W2574" s="73">
        <v>85830.0</v>
      </c>
      <c r="X2574" s="73">
        <v>617.0</v>
      </c>
      <c r="Y2574" s="73">
        <v>10.5</v>
      </c>
      <c r="Z2574" s="73">
        <v>51.7</v>
      </c>
      <c r="AA2574" s="73">
        <v>3248.0</v>
      </c>
      <c r="AB2574" s="73">
        <v>7.0</v>
      </c>
      <c r="AC2574" s="75">
        <v>45352.0</v>
      </c>
      <c r="AD2574" s="73">
        <v>57.7</v>
      </c>
      <c r="AE2574" s="73">
        <v>38.3</v>
      </c>
      <c r="AF2574" s="73">
        <v>0.0</v>
      </c>
      <c r="AG2574" s="73">
        <v>0.0</v>
      </c>
      <c r="AH2574" s="73">
        <v>0.0</v>
      </c>
      <c r="AI2574" s="73">
        <v>1.3</v>
      </c>
      <c r="AJ2574" s="73">
        <v>2.7</v>
      </c>
      <c r="AK2574" s="73" t="s">
        <v>7238</v>
      </c>
    </row>
    <row r="2575">
      <c r="A2575" s="73" t="s">
        <v>3345</v>
      </c>
      <c r="B2575" s="74" t="s">
        <v>3345</v>
      </c>
      <c r="C2575" s="73" t="s">
        <v>3346</v>
      </c>
      <c r="D2575" s="73">
        <v>29025.0</v>
      </c>
      <c r="E2575" s="73" t="s">
        <v>1547</v>
      </c>
      <c r="F2575" s="73" t="s">
        <v>1548</v>
      </c>
      <c r="G2575" s="73">
        <v>39.6557</v>
      </c>
      <c r="H2575" s="73">
        <v>-93.9827</v>
      </c>
      <c r="I2575" s="73">
        <v>8876.0</v>
      </c>
      <c r="J2575" s="73">
        <v>8.04</v>
      </c>
      <c r="K2575" s="73">
        <f t="shared" si="1"/>
        <v>0.9705985815</v>
      </c>
      <c r="L2575" s="73">
        <f t="shared" si="2"/>
        <v>1.8</v>
      </c>
      <c r="M2575" s="73">
        <f t="shared" si="3"/>
        <v>2.9412756</v>
      </c>
      <c r="N2575" s="73" t="s">
        <v>1373</v>
      </c>
      <c r="O2575" s="73">
        <v>42.7</v>
      </c>
      <c r="P2575" s="73">
        <v>51.3</v>
      </c>
      <c r="Q2575" s="73">
        <v>48.7</v>
      </c>
      <c r="R2575" s="73">
        <v>51.8</v>
      </c>
      <c r="S2575" s="73">
        <v>3.06</v>
      </c>
      <c r="T2575" s="73">
        <v>58269.0</v>
      </c>
      <c r="U2575" s="73">
        <v>20.3</v>
      </c>
      <c r="V2575" s="73">
        <v>80.0</v>
      </c>
      <c r="W2575" s="73">
        <v>136873.0</v>
      </c>
      <c r="X2575" s="73">
        <v>632.0</v>
      </c>
      <c r="Y2575" s="73">
        <v>16.9</v>
      </c>
      <c r="Z2575" s="73">
        <v>56.2</v>
      </c>
      <c r="AA2575" s="73">
        <v>4295.0</v>
      </c>
      <c r="AB2575" s="73">
        <v>4.8</v>
      </c>
      <c r="AC2575" s="75">
        <v>45352.0</v>
      </c>
      <c r="AD2575" s="73">
        <v>93.5</v>
      </c>
      <c r="AE2575" s="73">
        <v>0.4</v>
      </c>
      <c r="AF2575" s="73">
        <v>0.4</v>
      </c>
      <c r="AG2575" s="73">
        <v>1.0</v>
      </c>
      <c r="AH2575" s="73">
        <v>0.1</v>
      </c>
      <c r="AI2575" s="73">
        <v>0.5</v>
      </c>
      <c r="AJ2575" s="73">
        <v>4.2</v>
      </c>
      <c r="AK2575" s="73" t="s">
        <v>7239</v>
      </c>
    </row>
    <row r="2576">
      <c r="A2576" s="73" t="s">
        <v>7240</v>
      </c>
      <c r="B2576" s="74" t="s">
        <v>7240</v>
      </c>
      <c r="C2576" s="73" t="s">
        <v>7241</v>
      </c>
      <c r="D2576" s="73">
        <v>26003.0</v>
      </c>
      <c r="E2576" s="73" t="s">
        <v>1439</v>
      </c>
      <c r="F2576" s="73" t="s">
        <v>1440</v>
      </c>
      <c r="G2576" s="73">
        <v>46.4086</v>
      </c>
      <c r="H2576" s="73">
        <v>-86.604</v>
      </c>
      <c r="I2576" s="73">
        <v>8866.0</v>
      </c>
      <c r="J2576" s="73">
        <v>3.74</v>
      </c>
      <c r="K2576" s="73">
        <f t="shared" si="1"/>
        <v>0.9686723043</v>
      </c>
      <c r="L2576" s="73">
        <f t="shared" si="2"/>
        <v>1.8</v>
      </c>
      <c r="M2576" s="73">
        <f t="shared" si="3"/>
        <v>2.9245486</v>
      </c>
      <c r="N2576" s="73" t="s">
        <v>1441</v>
      </c>
      <c r="O2576" s="73">
        <v>47.2</v>
      </c>
      <c r="P2576" s="73">
        <v>55.8</v>
      </c>
      <c r="Q2576" s="73">
        <v>44.2</v>
      </c>
      <c r="R2576" s="73">
        <v>50.6</v>
      </c>
      <c r="S2576" s="73">
        <v>2.99</v>
      </c>
      <c r="T2576" s="73">
        <v>55528.0</v>
      </c>
      <c r="U2576" s="73">
        <v>18.2</v>
      </c>
      <c r="V2576" s="73">
        <v>81.9</v>
      </c>
      <c r="W2576" s="73">
        <v>156692.0</v>
      </c>
      <c r="X2576" s="73">
        <v>716.0</v>
      </c>
      <c r="Y2576" s="73">
        <v>20.7</v>
      </c>
      <c r="Z2576" s="73">
        <v>41.0</v>
      </c>
      <c r="AA2576" s="73">
        <v>3315.0</v>
      </c>
      <c r="AB2576" s="73">
        <v>5.1</v>
      </c>
      <c r="AC2576" s="75">
        <v>45352.0</v>
      </c>
      <c r="AD2576" s="73">
        <v>82.6</v>
      </c>
      <c r="AE2576" s="73">
        <v>7.8</v>
      </c>
      <c r="AF2576" s="73">
        <v>0.8</v>
      </c>
      <c r="AG2576" s="73">
        <v>3.2</v>
      </c>
      <c r="AH2576" s="73">
        <v>0.0</v>
      </c>
      <c r="AI2576" s="73">
        <v>0.6</v>
      </c>
      <c r="AJ2576" s="73">
        <v>5.0</v>
      </c>
      <c r="AK2576" s="73" t="s">
        <v>7242</v>
      </c>
    </row>
    <row r="2577">
      <c r="A2577" s="73" t="s">
        <v>7243</v>
      </c>
      <c r="B2577" s="74" t="s">
        <v>7243</v>
      </c>
      <c r="C2577" s="73" t="s">
        <v>7244</v>
      </c>
      <c r="D2577" s="73">
        <v>13319.0</v>
      </c>
      <c r="E2577" s="73" t="s">
        <v>1525</v>
      </c>
      <c r="F2577" s="73" t="s">
        <v>1526</v>
      </c>
      <c r="G2577" s="73">
        <v>32.8024</v>
      </c>
      <c r="H2577" s="73">
        <v>-83.1712</v>
      </c>
      <c r="I2577" s="73">
        <v>8852.0</v>
      </c>
      <c r="J2577" s="73">
        <v>7.61</v>
      </c>
      <c r="K2577" s="73">
        <f t="shared" si="1"/>
        <v>0.9704057815</v>
      </c>
      <c r="L2577" s="73">
        <f t="shared" si="2"/>
        <v>1.8</v>
      </c>
      <c r="M2577" s="73">
        <f t="shared" si="3"/>
        <v>2.9396029</v>
      </c>
      <c r="N2577" s="73" t="s">
        <v>1396</v>
      </c>
      <c r="O2577" s="73">
        <v>42.2</v>
      </c>
      <c r="P2577" s="73">
        <v>47.8</v>
      </c>
      <c r="Q2577" s="73">
        <v>52.2</v>
      </c>
      <c r="R2577" s="73">
        <v>38.4</v>
      </c>
      <c r="S2577" s="73">
        <v>3.45</v>
      </c>
      <c r="T2577" s="73">
        <v>40757.0</v>
      </c>
      <c r="U2577" s="73">
        <v>15.1</v>
      </c>
      <c r="V2577" s="73">
        <v>80.3</v>
      </c>
      <c r="W2577" s="73">
        <v>87933.0</v>
      </c>
      <c r="X2577" s="73">
        <v>715.0</v>
      </c>
      <c r="Y2577" s="73">
        <v>12.1</v>
      </c>
      <c r="Z2577" s="73">
        <v>48.9</v>
      </c>
      <c r="AA2577" s="73">
        <v>3458.0</v>
      </c>
      <c r="AB2577" s="73">
        <v>5.8</v>
      </c>
      <c r="AC2577" s="75">
        <v>45352.0</v>
      </c>
      <c r="AD2577" s="73">
        <v>57.6</v>
      </c>
      <c r="AE2577" s="73">
        <v>38.3</v>
      </c>
      <c r="AF2577" s="73">
        <v>0.0</v>
      </c>
      <c r="AG2577" s="73">
        <v>0.0</v>
      </c>
      <c r="AH2577" s="73">
        <v>0.0</v>
      </c>
      <c r="AI2577" s="73">
        <v>2.0</v>
      </c>
      <c r="AJ2577" s="73">
        <v>2.1</v>
      </c>
      <c r="AK2577" s="73" t="s">
        <v>7245</v>
      </c>
    </row>
    <row r="2578">
      <c r="A2578" s="73" t="s">
        <v>7012</v>
      </c>
      <c r="B2578" s="74" t="s">
        <v>7012</v>
      </c>
      <c r="C2578" s="73" t="s">
        <v>7013</v>
      </c>
      <c r="D2578" s="73">
        <v>13315.0</v>
      </c>
      <c r="E2578" s="73" t="s">
        <v>1525</v>
      </c>
      <c r="F2578" s="73" t="s">
        <v>1526</v>
      </c>
      <c r="G2578" s="73">
        <v>31.9729</v>
      </c>
      <c r="H2578" s="73">
        <v>-83.4323</v>
      </c>
      <c r="I2578" s="73">
        <v>8839.0</v>
      </c>
      <c r="J2578" s="73">
        <v>9.03</v>
      </c>
      <c r="K2578" s="73">
        <f t="shared" si="1"/>
        <v>0.9710426154</v>
      </c>
      <c r="L2578" s="73">
        <f t="shared" si="2"/>
        <v>1.8</v>
      </c>
      <c r="M2578" s="73">
        <f t="shared" si="3"/>
        <v>2.9451267</v>
      </c>
      <c r="N2578" s="73" t="s">
        <v>1396</v>
      </c>
      <c r="O2578" s="73">
        <v>41.4</v>
      </c>
      <c r="P2578" s="73">
        <v>60.5</v>
      </c>
      <c r="Q2578" s="73">
        <v>39.5</v>
      </c>
      <c r="R2578" s="73">
        <v>35.5</v>
      </c>
      <c r="S2578" s="73">
        <v>3.34</v>
      </c>
      <c r="T2578" s="73">
        <v>46759.0</v>
      </c>
      <c r="U2578" s="73">
        <v>16.7</v>
      </c>
      <c r="V2578" s="73">
        <v>73.6</v>
      </c>
      <c r="W2578" s="73">
        <v>75985.0</v>
      </c>
      <c r="X2578" s="73">
        <v>611.0</v>
      </c>
      <c r="Y2578" s="73">
        <v>13.6</v>
      </c>
      <c r="Z2578" s="73">
        <v>41.5</v>
      </c>
      <c r="AA2578" s="73">
        <v>2689.0</v>
      </c>
      <c r="AB2578" s="73">
        <v>5.3</v>
      </c>
      <c r="AC2578" s="75">
        <v>45352.0</v>
      </c>
      <c r="AD2578" s="73">
        <v>62.8</v>
      </c>
      <c r="AE2578" s="73">
        <v>33.7</v>
      </c>
      <c r="AF2578" s="73">
        <v>0.0</v>
      </c>
      <c r="AG2578" s="73">
        <v>0.0</v>
      </c>
      <c r="AH2578" s="73">
        <v>0.0</v>
      </c>
      <c r="AI2578" s="73">
        <v>1.1</v>
      </c>
      <c r="AJ2578" s="73">
        <v>2.4</v>
      </c>
      <c r="AK2578" s="73" t="s">
        <v>7246</v>
      </c>
    </row>
    <row r="2579">
      <c r="A2579" s="73" t="s">
        <v>7247</v>
      </c>
      <c r="B2579" s="74" t="s">
        <v>7248</v>
      </c>
      <c r="C2579" s="73" t="s">
        <v>7249</v>
      </c>
      <c r="D2579" s="73">
        <v>72083.0</v>
      </c>
      <c r="E2579" s="73" t="s">
        <v>2039</v>
      </c>
      <c r="F2579" s="73" t="s">
        <v>2040</v>
      </c>
      <c r="G2579" s="73">
        <v>18.2371</v>
      </c>
      <c r="H2579" s="73">
        <v>-66.9834</v>
      </c>
      <c r="I2579" s="73">
        <v>8826.0</v>
      </c>
      <c r="J2579" s="73">
        <v>73.51</v>
      </c>
      <c r="K2579" s="73">
        <f t="shared" si="1"/>
        <v>1.000404918</v>
      </c>
      <c r="L2579" s="73">
        <f t="shared" si="2"/>
        <v>1.8</v>
      </c>
      <c r="M2579" s="73">
        <f t="shared" si="3"/>
        <v>3.1959539</v>
      </c>
      <c r="N2579" s="73" t="s">
        <v>2041</v>
      </c>
      <c r="O2579" s="73">
        <v>43.9</v>
      </c>
      <c r="P2579" s="73">
        <v>49.5</v>
      </c>
      <c r="Q2579" s="73">
        <v>50.5</v>
      </c>
      <c r="R2579" s="73">
        <v>36.9</v>
      </c>
      <c r="S2579" s="73">
        <v>4.19</v>
      </c>
      <c r="T2579" s="73">
        <v>16506.0</v>
      </c>
      <c r="U2579" s="73">
        <v>0.5</v>
      </c>
      <c r="V2579" s="73">
        <v>74.3</v>
      </c>
      <c r="W2579" s="73">
        <v>94374.0</v>
      </c>
      <c r="X2579" s="73">
        <v>305.0</v>
      </c>
      <c r="Y2579" s="73">
        <v>17.6</v>
      </c>
      <c r="Z2579" s="73">
        <v>33.3</v>
      </c>
      <c r="AA2579" s="73">
        <v>2974.0</v>
      </c>
      <c r="AB2579" s="73">
        <v>8.1</v>
      </c>
      <c r="AC2579" s="75">
        <v>45352.0</v>
      </c>
      <c r="AD2579" s="73">
        <v>56.7</v>
      </c>
      <c r="AE2579" s="73">
        <v>2.2</v>
      </c>
      <c r="AF2579" s="73">
        <v>0.0</v>
      </c>
      <c r="AG2579" s="73">
        <v>0.0</v>
      </c>
      <c r="AH2579" s="73">
        <v>0.0</v>
      </c>
      <c r="AI2579" s="73">
        <v>34.6</v>
      </c>
      <c r="AJ2579" s="73">
        <v>6.5</v>
      </c>
      <c r="AK2579" s="73" t="s">
        <v>7250</v>
      </c>
    </row>
    <row r="2580">
      <c r="A2580" s="73" t="s">
        <v>7251</v>
      </c>
      <c r="B2580" s="74" t="s">
        <v>7251</v>
      </c>
      <c r="C2580" s="73" t="s">
        <v>7252</v>
      </c>
      <c r="D2580" s="73">
        <v>16035.0</v>
      </c>
      <c r="E2580" s="73" t="s">
        <v>5</v>
      </c>
      <c r="F2580" s="73" t="s">
        <v>1841</v>
      </c>
      <c r="G2580" s="73">
        <v>46.6736</v>
      </c>
      <c r="H2580" s="73">
        <v>-115.6567</v>
      </c>
      <c r="I2580" s="73">
        <v>8810.0</v>
      </c>
      <c r="J2580" s="73">
        <v>1.38</v>
      </c>
      <c r="K2580" s="73">
        <f t="shared" si="1"/>
        <v>0.9676167171</v>
      </c>
      <c r="L2580" s="73">
        <f t="shared" si="2"/>
        <v>1.8</v>
      </c>
      <c r="M2580" s="73">
        <f t="shared" si="3"/>
        <v>2.9153682</v>
      </c>
      <c r="N2580" s="73" t="s">
        <v>1367</v>
      </c>
      <c r="O2580" s="73">
        <v>52.3</v>
      </c>
      <c r="P2580" s="73">
        <v>55.8</v>
      </c>
      <c r="Q2580" s="73">
        <v>44.2</v>
      </c>
      <c r="R2580" s="73">
        <v>52.3</v>
      </c>
      <c r="S2580" s="73">
        <v>2.89</v>
      </c>
      <c r="T2580" s="73">
        <v>55885.0</v>
      </c>
      <c r="U2580" s="73">
        <v>19.1</v>
      </c>
      <c r="V2580" s="73">
        <v>80.0</v>
      </c>
      <c r="W2580" s="73">
        <v>201999.0</v>
      </c>
      <c r="X2580" s="73">
        <v>838.0</v>
      </c>
      <c r="Y2580" s="73">
        <v>18.1</v>
      </c>
      <c r="Z2580" s="73">
        <v>45.6</v>
      </c>
      <c r="AA2580" s="73">
        <v>3440.0</v>
      </c>
      <c r="AB2580" s="73">
        <v>4.4</v>
      </c>
      <c r="AC2580" s="75">
        <v>45352.0</v>
      </c>
      <c r="AD2580" s="73">
        <v>90.8</v>
      </c>
      <c r="AE2580" s="73">
        <v>0.2</v>
      </c>
      <c r="AF2580" s="73">
        <v>0.9</v>
      </c>
      <c r="AG2580" s="73">
        <v>1.2</v>
      </c>
      <c r="AH2580" s="73">
        <v>0.0</v>
      </c>
      <c r="AI2580" s="73">
        <v>1.1</v>
      </c>
      <c r="AJ2580" s="73">
        <v>5.7</v>
      </c>
      <c r="AK2580" s="73" t="s">
        <v>7253</v>
      </c>
    </row>
    <row r="2581">
      <c r="A2581" s="73" t="s">
        <v>2107</v>
      </c>
      <c r="B2581" s="74" t="s">
        <v>2107</v>
      </c>
      <c r="C2581" s="73" t="s">
        <v>2108</v>
      </c>
      <c r="D2581" s="73">
        <v>19073.0</v>
      </c>
      <c r="E2581" s="73" t="s">
        <v>1844</v>
      </c>
      <c r="F2581" s="73" t="s">
        <v>1845</v>
      </c>
      <c r="G2581" s="73">
        <v>42.0363</v>
      </c>
      <c r="H2581" s="73">
        <v>-94.3968</v>
      </c>
      <c r="I2581" s="73">
        <v>8801.0</v>
      </c>
      <c r="J2581" s="73">
        <v>5.97</v>
      </c>
      <c r="K2581" s="73">
        <f t="shared" si="1"/>
        <v>0.9696708029</v>
      </c>
      <c r="L2581" s="73">
        <f t="shared" si="2"/>
        <v>1.8</v>
      </c>
      <c r="M2581" s="73">
        <f t="shared" si="3"/>
        <v>2.9332233</v>
      </c>
      <c r="N2581" s="73" t="s">
        <v>1373</v>
      </c>
      <c r="O2581" s="73">
        <v>44.6</v>
      </c>
      <c r="P2581" s="73">
        <v>49.7</v>
      </c>
      <c r="Q2581" s="73">
        <v>50.3</v>
      </c>
      <c r="R2581" s="73">
        <v>52.7</v>
      </c>
      <c r="S2581" s="73">
        <v>2.91</v>
      </c>
      <c r="T2581" s="73">
        <v>56884.0</v>
      </c>
      <c r="U2581" s="73">
        <v>24.0</v>
      </c>
      <c r="V2581" s="73">
        <v>75.4</v>
      </c>
      <c r="W2581" s="73">
        <v>118842.0</v>
      </c>
      <c r="X2581" s="73">
        <v>828.0</v>
      </c>
      <c r="Y2581" s="73">
        <v>19.7</v>
      </c>
      <c r="Z2581" s="73">
        <v>63.8</v>
      </c>
      <c r="AA2581" s="73">
        <v>5287.0</v>
      </c>
      <c r="AB2581" s="73">
        <v>3.6</v>
      </c>
      <c r="AC2581" s="75">
        <v>45352.0</v>
      </c>
      <c r="AD2581" s="73">
        <v>94.2</v>
      </c>
      <c r="AE2581" s="73">
        <v>0.5</v>
      </c>
      <c r="AF2581" s="73">
        <v>0.7</v>
      </c>
      <c r="AG2581" s="73">
        <v>0.2</v>
      </c>
      <c r="AH2581" s="73">
        <v>0.0</v>
      </c>
      <c r="AI2581" s="73">
        <v>0.7</v>
      </c>
      <c r="AJ2581" s="73">
        <v>3.7</v>
      </c>
      <c r="AK2581" s="73" t="s">
        <v>7254</v>
      </c>
    </row>
    <row r="2582">
      <c r="A2582" s="73" t="s">
        <v>7255</v>
      </c>
      <c r="B2582" s="74" t="s">
        <v>7255</v>
      </c>
      <c r="C2582" s="73" t="s">
        <v>7256</v>
      </c>
      <c r="D2582" s="73">
        <v>56035.0</v>
      </c>
      <c r="E2582" s="73" t="s">
        <v>3080</v>
      </c>
      <c r="F2582" s="73" t="s">
        <v>3081</v>
      </c>
      <c r="G2582" s="73">
        <v>42.7669</v>
      </c>
      <c r="H2582" s="73">
        <v>-109.9147</v>
      </c>
      <c r="I2582" s="73">
        <v>8801.0</v>
      </c>
      <c r="J2582" s="73">
        <v>0.7</v>
      </c>
      <c r="K2582" s="73">
        <f t="shared" si="1"/>
        <v>0.9673127784</v>
      </c>
      <c r="L2582" s="73">
        <f t="shared" si="2"/>
        <v>1.8</v>
      </c>
      <c r="M2582" s="73">
        <f t="shared" si="3"/>
        <v>2.912723</v>
      </c>
      <c r="N2582" s="73" t="s">
        <v>1502</v>
      </c>
      <c r="O2582" s="73">
        <v>41.7</v>
      </c>
      <c r="P2582" s="73">
        <v>54.2</v>
      </c>
      <c r="Q2582" s="73">
        <v>45.8</v>
      </c>
      <c r="R2582" s="73">
        <v>62.7</v>
      </c>
      <c r="S2582" s="73">
        <v>3.1</v>
      </c>
      <c r="T2582" s="73">
        <v>85960.0</v>
      </c>
      <c r="U2582" s="73">
        <v>40.3</v>
      </c>
      <c r="V2582" s="73">
        <v>82.9</v>
      </c>
      <c r="W2582" s="73">
        <v>338845.0</v>
      </c>
      <c r="X2582" s="73">
        <v>985.0</v>
      </c>
      <c r="Y2582" s="73">
        <v>25.6</v>
      </c>
      <c r="Z2582" s="73">
        <v>66.5</v>
      </c>
      <c r="AA2582" s="73">
        <v>3812.0</v>
      </c>
      <c r="AB2582" s="73">
        <v>3.9</v>
      </c>
      <c r="AC2582" s="75">
        <v>45352.0</v>
      </c>
      <c r="AD2582" s="73">
        <v>93.8</v>
      </c>
      <c r="AE2582" s="73">
        <v>0.0</v>
      </c>
      <c r="AF2582" s="73">
        <v>0.0</v>
      </c>
      <c r="AG2582" s="73">
        <v>0.0</v>
      </c>
      <c r="AH2582" s="73">
        <v>0.0</v>
      </c>
      <c r="AI2582" s="73">
        <v>0.7</v>
      </c>
      <c r="AJ2582" s="73">
        <v>5.5</v>
      </c>
      <c r="AK2582" s="73" t="s">
        <v>7257</v>
      </c>
    </row>
    <row r="2583">
      <c r="A2583" s="73" t="s">
        <v>1643</v>
      </c>
      <c r="B2583" s="74" t="s">
        <v>1643</v>
      </c>
      <c r="C2583" s="73" t="s">
        <v>7258</v>
      </c>
      <c r="D2583" s="73">
        <v>29149.0</v>
      </c>
      <c r="E2583" s="73" t="s">
        <v>1547</v>
      </c>
      <c r="F2583" s="73" t="s">
        <v>1548</v>
      </c>
      <c r="G2583" s="73">
        <v>36.6867</v>
      </c>
      <c r="H2583" s="73">
        <v>-91.4033</v>
      </c>
      <c r="I2583" s="73">
        <v>8783.0</v>
      </c>
      <c r="J2583" s="73">
        <v>4.29</v>
      </c>
      <c r="K2583" s="73">
        <f t="shared" si="1"/>
        <v>0.9689184752</v>
      </c>
      <c r="L2583" s="73">
        <f t="shared" si="2"/>
        <v>1.8</v>
      </c>
      <c r="M2583" s="73">
        <f t="shared" si="3"/>
        <v>2.9266881</v>
      </c>
      <c r="N2583" s="73" t="s">
        <v>1373</v>
      </c>
      <c r="O2583" s="73">
        <v>44.7</v>
      </c>
      <c r="P2583" s="73">
        <v>49.7</v>
      </c>
      <c r="Q2583" s="73">
        <v>50.3</v>
      </c>
      <c r="R2583" s="73">
        <v>56.6</v>
      </c>
      <c r="S2583" s="73">
        <v>3.03</v>
      </c>
      <c r="T2583" s="73">
        <v>41365.0</v>
      </c>
      <c r="U2583" s="73">
        <v>12.0</v>
      </c>
      <c r="V2583" s="73">
        <v>70.9</v>
      </c>
      <c r="W2583" s="73">
        <v>110202.0</v>
      </c>
      <c r="X2583" s="73">
        <v>789.0</v>
      </c>
      <c r="Y2583" s="73">
        <v>14.3</v>
      </c>
      <c r="Z2583" s="73">
        <v>48.6</v>
      </c>
      <c r="AA2583" s="73">
        <v>3983.0</v>
      </c>
      <c r="AB2583" s="73">
        <v>4.5</v>
      </c>
      <c r="AC2583" s="75">
        <v>45352.0</v>
      </c>
      <c r="AD2583" s="73">
        <v>94.4</v>
      </c>
      <c r="AE2583" s="73">
        <v>0.1</v>
      </c>
      <c r="AF2583" s="73">
        <v>0.2</v>
      </c>
      <c r="AG2583" s="73">
        <v>0.4</v>
      </c>
      <c r="AH2583" s="73">
        <v>0.1</v>
      </c>
      <c r="AI2583" s="73">
        <v>0.2</v>
      </c>
      <c r="AJ2583" s="73">
        <v>4.6</v>
      </c>
      <c r="AK2583" s="73" t="s">
        <v>7259</v>
      </c>
    </row>
    <row r="2584">
      <c r="A2584" s="73" t="s">
        <v>1962</v>
      </c>
      <c r="B2584" s="74" t="s">
        <v>1962</v>
      </c>
      <c r="C2584" s="73" t="s">
        <v>1963</v>
      </c>
      <c r="D2584" s="73">
        <v>30057.0</v>
      </c>
      <c r="E2584" s="73" t="s">
        <v>2570</v>
      </c>
      <c r="F2584" s="73" t="s">
        <v>2571</v>
      </c>
      <c r="G2584" s="73">
        <v>45.3007</v>
      </c>
      <c r="H2584" s="73">
        <v>-111.9203</v>
      </c>
      <c r="I2584" s="73">
        <v>8742.0</v>
      </c>
      <c r="J2584" s="73">
        <v>0.94</v>
      </c>
      <c r="K2584" s="73">
        <f t="shared" si="1"/>
        <v>0.96742004</v>
      </c>
      <c r="L2584" s="73">
        <f t="shared" si="2"/>
        <v>1.8</v>
      </c>
      <c r="M2584" s="73">
        <f t="shared" si="3"/>
        <v>2.9136566</v>
      </c>
      <c r="N2584" s="73" t="s">
        <v>1502</v>
      </c>
      <c r="O2584" s="73">
        <v>54.3</v>
      </c>
      <c r="P2584" s="73">
        <v>52.5</v>
      </c>
      <c r="Q2584" s="73">
        <v>47.5</v>
      </c>
      <c r="R2584" s="73">
        <v>59.6</v>
      </c>
      <c r="S2584" s="73">
        <v>3.04</v>
      </c>
      <c r="T2584" s="73">
        <v>61226.0</v>
      </c>
      <c r="U2584" s="73">
        <v>24.3</v>
      </c>
      <c r="V2584" s="73">
        <v>77.6</v>
      </c>
      <c r="W2584" s="73">
        <v>376198.0</v>
      </c>
      <c r="X2584" s="73">
        <v>1101.0</v>
      </c>
      <c r="Y2584" s="73">
        <v>31.7</v>
      </c>
      <c r="Z2584" s="73">
        <v>54.8</v>
      </c>
      <c r="AA2584" s="73">
        <v>5232.0</v>
      </c>
      <c r="AB2584" s="73">
        <v>2.3</v>
      </c>
      <c r="AC2584" s="75">
        <v>45352.0</v>
      </c>
      <c r="AD2584" s="73">
        <v>94.1</v>
      </c>
      <c r="AE2584" s="73">
        <v>0.0</v>
      </c>
      <c r="AF2584" s="73">
        <v>0.8</v>
      </c>
      <c r="AG2584" s="73">
        <v>0.3</v>
      </c>
      <c r="AH2584" s="73">
        <v>0.0</v>
      </c>
      <c r="AI2584" s="73">
        <v>0.6</v>
      </c>
      <c r="AJ2584" s="73">
        <v>4.2</v>
      </c>
      <c r="AK2584" s="73" t="s">
        <v>7260</v>
      </c>
    </row>
    <row r="2585">
      <c r="A2585" s="73" t="s">
        <v>3761</v>
      </c>
      <c r="B2585" s="74" t="s">
        <v>3761</v>
      </c>
      <c r="C2585" s="73" t="s">
        <v>3762</v>
      </c>
      <c r="D2585" s="73">
        <v>21143.0</v>
      </c>
      <c r="E2585" s="73" t="s">
        <v>1656</v>
      </c>
      <c r="F2585" s="73" t="s">
        <v>1657</v>
      </c>
      <c r="G2585" s="73">
        <v>37.0191</v>
      </c>
      <c r="H2585" s="73">
        <v>-88.0832</v>
      </c>
      <c r="I2585" s="73">
        <v>8721.0</v>
      </c>
      <c r="J2585" s="73">
        <v>15.75</v>
      </c>
      <c r="K2585" s="73">
        <f t="shared" si="1"/>
        <v>0.9740620378</v>
      </c>
      <c r="L2585" s="73">
        <f t="shared" si="2"/>
        <v>1.8</v>
      </c>
      <c r="M2585" s="73">
        <f t="shared" si="3"/>
        <v>2.9712675</v>
      </c>
      <c r="N2585" s="73" t="s">
        <v>1373</v>
      </c>
      <c r="O2585" s="73">
        <v>47.9</v>
      </c>
      <c r="P2585" s="73">
        <v>56.5</v>
      </c>
      <c r="Q2585" s="73">
        <v>43.5</v>
      </c>
      <c r="R2585" s="73">
        <v>48.3</v>
      </c>
      <c r="S2585" s="73">
        <v>2.9</v>
      </c>
      <c r="T2585" s="73">
        <v>64081.0</v>
      </c>
      <c r="U2585" s="73">
        <v>25.7</v>
      </c>
      <c r="V2585" s="73">
        <v>81.9</v>
      </c>
      <c r="W2585" s="73">
        <v>169415.0</v>
      </c>
      <c r="X2585" s="73">
        <v>689.0</v>
      </c>
      <c r="Y2585" s="73">
        <v>14.5</v>
      </c>
      <c r="Z2585" s="73">
        <v>42.3</v>
      </c>
      <c r="AA2585" s="73">
        <v>3162.0</v>
      </c>
      <c r="AB2585" s="73">
        <v>3.6</v>
      </c>
      <c r="AC2585" s="75">
        <v>45352.0</v>
      </c>
      <c r="AD2585" s="73">
        <v>90.1</v>
      </c>
      <c r="AE2585" s="73">
        <v>6.5</v>
      </c>
      <c r="AF2585" s="73">
        <v>0.7</v>
      </c>
      <c r="AG2585" s="73">
        <v>0.5</v>
      </c>
      <c r="AH2585" s="73">
        <v>0.1</v>
      </c>
      <c r="AI2585" s="73">
        <v>0.3</v>
      </c>
      <c r="AJ2585" s="73">
        <v>1.8</v>
      </c>
      <c r="AK2585" s="73" t="s">
        <v>7261</v>
      </c>
    </row>
    <row r="2586">
      <c r="A2586" s="73" t="s">
        <v>2882</v>
      </c>
      <c r="B2586" s="74" t="s">
        <v>2882</v>
      </c>
      <c r="C2586" s="73" t="s">
        <v>2883</v>
      </c>
      <c r="D2586" s="73">
        <v>21077.0</v>
      </c>
      <c r="E2586" s="73" t="s">
        <v>1656</v>
      </c>
      <c r="F2586" s="73" t="s">
        <v>1657</v>
      </c>
      <c r="G2586" s="73">
        <v>38.7569</v>
      </c>
      <c r="H2586" s="73">
        <v>-84.8593</v>
      </c>
      <c r="I2586" s="73">
        <v>8720.0</v>
      </c>
      <c r="J2586" s="73">
        <v>34.26</v>
      </c>
      <c r="K2586" s="73">
        <f t="shared" si="1"/>
        <v>0.9824275646</v>
      </c>
      <c r="L2586" s="73">
        <f t="shared" si="2"/>
        <v>1.8</v>
      </c>
      <c r="M2586" s="73">
        <f t="shared" si="3"/>
        <v>3.0432714</v>
      </c>
      <c r="N2586" s="73" t="s">
        <v>1396</v>
      </c>
      <c r="O2586" s="73">
        <v>38.7</v>
      </c>
      <c r="P2586" s="73">
        <v>51.8</v>
      </c>
      <c r="Q2586" s="73">
        <v>48.2</v>
      </c>
      <c r="R2586" s="73">
        <v>51.0</v>
      </c>
      <c r="S2586" s="73">
        <v>3.27</v>
      </c>
      <c r="T2586" s="73">
        <v>58641.0</v>
      </c>
      <c r="U2586" s="73">
        <v>24.3</v>
      </c>
      <c r="V2586" s="73">
        <v>70.5</v>
      </c>
      <c r="W2586" s="73">
        <v>154918.0</v>
      </c>
      <c r="X2586" s="73">
        <v>815.0</v>
      </c>
      <c r="Y2586" s="73">
        <v>13.1</v>
      </c>
      <c r="Z2586" s="73">
        <v>58.7</v>
      </c>
      <c r="AA2586" s="73">
        <v>3980.0</v>
      </c>
      <c r="AB2586" s="73">
        <v>3.7</v>
      </c>
      <c r="AC2586" s="75">
        <v>45352.0</v>
      </c>
      <c r="AD2586" s="73">
        <v>88.3</v>
      </c>
      <c r="AE2586" s="73">
        <v>2.7</v>
      </c>
      <c r="AF2586" s="73">
        <v>0.1</v>
      </c>
      <c r="AG2586" s="73">
        <v>0.0</v>
      </c>
      <c r="AH2586" s="73">
        <v>0.0</v>
      </c>
      <c r="AI2586" s="73">
        <v>2.7</v>
      </c>
      <c r="AJ2586" s="73">
        <v>6.2</v>
      </c>
      <c r="AK2586" s="73" t="s">
        <v>7262</v>
      </c>
    </row>
    <row r="2587">
      <c r="A2587" s="73" t="s">
        <v>2142</v>
      </c>
      <c r="B2587" s="74" t="s">
        <v>2142</v>
      </c>
      <c r="C2587" s="73" t="s">
        <v>2143</v>
      </c>
      <c r="D2587" s="73">
        <v>18007.0</v>
      </c>
      <c r="E2587" s="73" t="s">
        <v>1563</v>
      </c>
      <c r="F2587" s="73" t="s">
        <v>1564</v>
      </c>
      <c r="G2587" s="73">
        <v>40.6063</v>
      </c>
      <c r="H2587" s="73">
        <v>-87.3109</v>
      </c>
      <c r="I2587" s="73">
        <v>8709.0</v>
      </c>
      <c r="J2587" s="73">
        <v>8.27</v>
      </c>
      <c r="K2587" s="73">
        <f t="shared" si="1"/>
        <v>0.9707017227</v>
      </c>
      <c r="L2587" s="73">
        <f t="shared" si="2"/>
        <v>1.8</v>
      </c>
      <c r="M2587" s="73">
        <f t="shared" si="3"/>
        <v>2.9421703</v>
      </c>
      <c r="N2587" s="73" t="s">
        <v>1565</v>
      </c>
      <c r="O2587" s="73">
        <v>40.4</v>
      </c>
      <c r="P2587" s="73">
        <v>50.4</v>
      </c>
      <c r="Q2587" s="73">
        <v>49.6</v>
      </c>
      <c r="R2587" s="73">
        <v>46.7</v>
      </c>
      <c r="S2587" s="73">
        <v>3.12</v>
      </c>
      <c r="T2587" s="73">
        <v>58620.0</v>
      </c>
      <c r="U2587" s="73">
        <v>23.1</v>
      </c>
      <c r="V2587" s="73">
        <v>78.4</v>
      </c>
      <c r="W2587" s="73">
        <v>122282.0</v>
      </c>
      <c r="X2587" s="73">
        <v>805.0</v>
      </c>
      <c r="Y2587" s="73">
        <v>18.6</v>
      </c>
      <c r="Z2587" s="73">
        <v>62.6</v>
      </c>
      <c r="AA2587" s="73">
        <v>4348.0</v>
      </c>
      <c r="AB2587" s="73">
        <v>3.7</v>
      </c>
      <c r="AC2587" s="75">
        <v>45352.0</v>
      </c>
      <c r="AD2587" s="73">
        <v>93.8</v>
      </c>
      <c r="AE2587" s="73">
        <v>1.2</v>
      </c>
      <c r="AF2587" s="73">
        <v>0.1</v>
      </c>
      <c r="AG2587" s="73">
        <v>0.0</v>
      </c>
      <c r="AH2587" s="73">
        <v>0.2</v>
      </c>
      <c r="AI2587" s="73">
        <v>0.7</v>
      </c>
      <c r="AJ2587" s="73">
        <v>4.0</v>
      </c>
      <c r="AK2587" s="73" t="s">
        <v>7263</v>
      </c>
    </row>
    <row r="2588">
      <c r="A2588" s="73" t="s">
        <v>7264</v>
      </c>
      <c r="B2588" s="74" t="s">
        <v>7264</v>
      </c>
      <c r="C2588" s="73" t="s">
        <v>7265</v>
      </c>
      <c r="D2588" s="73">
        <v>13165.0</v>
      </c>
      <c r="E2588" s="73" t="s">
        <v>1525</v>
      </c>
      <c r="F2588" s="73" t="s">
        <v>1526</v>
      </c>
      <c r="G2588" s="73">
        <v>32.7924</v>
      </c>
      <c r="H2588" s="73">
        <v>-81.9635</v>
      </c>
      <c r="I2588" s="73">
        <v>8704.0</v>
      </c>
      <c r="J2588" s="73">
        <v>9.67</v>
      </c>
      <c r="K2588" s="73">
        <f t="shared" si="1"/>
        <v>0.9713297757</v>
      </c>
      <c r="L2588" s="73">
        <f t="shared" si="2"/>
        <v>1.8</v>
      </c>
      <c r="M2588" s="73">
        <f t="shared" si="3"/>
        <v>2.9476163</v>
      </c>
      <c r="N2588" s="73" t="s">
        <v>1396</v>
      </c>
      <c r="O2588" s="73">
        <v>44.0</v>
      </c>
      <c r="P2588" s="73">
        <v>50.1</v>
      </c>
      <c r="Q2588" s="73">
        <v>49.9</v>
      </c>
      <c r="R2588" s="73">
        <v>40.9</v>
      </c>
      <c r="S2588" s="73">
        <v>3.13</v>
      </c>
      <c r="T2588" s="73">
        <v>31463.0</v>
      </c>
      <c r="U2588" s="73">
        <v>13.6</v>
      </c>
      <c r="V2588" s="73">
        <v>82.8</v>
      </c>
      <c r="W2588" s="73">
        <v>76754.0</v>
      </c>
      <c r="X2588" s="73">
        <v>665.0</v>
      </c>
      <c r="Y2588" s="73">
        <v>9.0</v>
      </c>
      <c r="Z2588" s="73">
        <v>42.6</v>
      </c>
      <c r="AA2588" s="73">
        <v>3435.0</v>
      </c>
      <c r="AB2588" s="73">
        <v>4.9</v>
      </c>
      <c r="AC2588" s="75">
        <v>45352.0</v>
      </c>
      <c r="AD2588" s="73">
        <v>57.3</v>
      </c>
      <c r="AE2588" s="73">
        <v>34.9</v>
      </c>
      <c r="AF2588" s="73">
        <v>0.0</v>
      </c>
      <c r="AG2588" s="73">
        <v>0.0</v>
      </c>
      <c r="AH2588" s="73">
        <v>0.0</v>
      </c>
      <c r="AI2588" s="73">
        <v>3.4</v>
      </c>
      <c r="AJ2588" s="73">
        <v>4.4</v>
      </c>
      <c r="AK2588" s="73" t="s">
        <v>7266</v>
      </c>
    </row>
    <row r="2589">
      <c r="A2589" s="73" t="s">
        <v>7267</v>
      </c>
      <c r="B2589" s="74" t="s">
        <v>7267</v>
      </c>
      <c r="C2589" s="73" t="s">
        <v>7268</v>
      </c>
      <c r="D2589" s="73">
        <v>29153.0</v>
      </c>
      <c r="E2589" s="73" t="s">
        <v>1547</v>
      </c>
      <c r="F2589" s="73" t="s">
        <v>1548</v>
      </c>
      <c r="G2589" s="73">
        <v>36.6493</v>
      </c>
      <c r="H2589" s="73">
        <v>-92.4447</v>
      </c>
      <c r="I2589" s="73">
        <v>8688.0</v>
      </c>
      <c r="J2589" s="73">
        <v>4.5</v>
      </c>
      <c r="K2589" s="73">
        <f t="shared" si="1"/>
        <v>0.9690124843</v>
      </c>
      <c r="L2589" s="73">
        <f t="shared" si="2"/>
        <v>1.8</v>
      </c>
      <c r="M2589" s="73">
        <f t="shared" si="3"/>
        <v>2.927505</v>
      </c>
      <c r="N2589" s="73" t="s">
        <v>1373</v>
      </c>
      <c r="O2589" s="73">
        <v>52.6</v>
      </c>
      <c r="P2589" s="73">
        <v>50.0</v>
      </c>
      <c r="Q2589" s="73">
        <v>50.0</v>
      </c>
      <c r="R2589" s="73">
        <v>59.3</v>
      </c>
      <c r="S2589" s="73">
        <v>2.96</v>
      </c>
      <c r="T2589" s="73">
        <v>39125.0</v>
      </c>
      <c r="U2589" s="73">
        <v>12.6</v>
      </c>
      <c r="V2589" s="73">
        <v>79.2</v>
      </c>
      <c r="W2589" s="73">
        <v>138456.0</v>
      </c>
      <c r="X2589" s="73">
        <v>636.0</v>
      </c>
      <c r="Y2589" s="73">
        <v>10.4</v>
      </c>
      <c r="Z2589" s="73">
        <v>44.0</v>
      </c>
      <c r="AA2589" s="73">
        <v>3511.0</v>
      </c>
      <c r="AB2589" s="73">
        <v>6.2</v>
      </c>
      <c r="AC2589" s="75">
        <v>45352.0</v>
      </c>
      <c r="AD2589" s="73">
        <v>94.6</v>
      </c>
      <c r="AE2589" s="73">
        <v>0.6</v>
      </c>
      <c r="AF2589" s="73">
        <v>0.0</v>
      </c>
      <c r="AG2589" s="73">
        <v>0.5</v>
      </c>
      <c r="AH2589" s="73">
        <v>0.0</v>
      </c>
      <c r="AI2589" s="73">
        <v>0.3</v>
      </c>
      <c r="AJ2589" s="73">
        <v>4.0</v>
      </c>
      <c r="AK2589" s="73" t="s">
        <v>7269</v>
      </c>
    </row>
    <row r="2590">
      <c r="A2590" s="73" t="s">
        <v>1528</v>
      </c>
      <c r="B2590" s="74" t="s">
        <v>1528</v>
      </c>
      <c r="C2590" s="73" t="s">
        <v>1529</v>
      </c>
      <c r="D2590" s="73">
        <v>13209.0</v>
      </c>
      <c r="E2590" s="73" t="s">
        <v>1525</v>
      </c>
      <c r="F2590" s="73" t="s">
        <v>1526</v>
      </c>
      <c r="G2590" s="73">
        <v>32.1734</v>
      </c>
      <c r="H2590" s="73">
        <v>-82.5348</v>
      </c>
      <c r="I2590" s="73">
        <v>8687.0</v>
      </c>
      <c r="J2590" s="73">
        <v>13.91</v>
      </c>
      <c r="K2590" s="73">
        <f t="shared" si="1"/>
        <v>0.973234359</v>
      </c>
      <c r="L2590" s="73">
        <f t="shared" si="2"/>
        <v>1.8</v>
      </c>
      <c r="M2590" s="73">
        <f t="shared" si="3"/>
        <v>2.9641099</v>
      </c>
      <c r="N2590" s="73" t="s">
        <v>1396</v>
      </c>
      <c r="O2590" s="73">
        <v>37.5</v>
      </c>
      <c r="P2590" s="73">
        <v>50.7</v>
      </c>
      <c r="Q2590" s="73">
        <v>49.3</v>
      </c>
      <c r="R2590" s="73">
        <v>46.7</v>
      </c>
      <c r="S2590" s="73">
        <v>3.27</v>
      </c>
      <c r="T2590" s="73">
        <v>49138.0</v>
      </c>
      <c r="U2590" s="73">
        <v>22.1</v>
      </c>
      <c r="V2590" s="73">
        <v>76.5</v>
      </c>
      <c r="W2590" s="73">
        <v>105976.0</v>
      </c>
      <c r="X2590" s="73">
        <v>684.0</v>
      </c>
      <c r="Y2590" s="73">
        <v>19.6</v>
      </c>
      <c r="Z2590" s="73">
        <v>52.0</v>
      </c>
      <c r="AA2590" s="73">
        <v>3905.0</v>
      </c>
      <c r="AB2590" s="73">
        <v>6.5</v>
      </c>
      <c r="AC2590" s="75">
        <v>45352.0</v>
      </c>
      <c r="AD2590" s="73">
        <v>67.4</v>
      </c>
      <c r="AE2590" s="73">
        <v>24.0</v>
      </c>
      <c r="AF2590" s="73">
        <v>0.4</v>
      </c>
      <c r="AG2590" s="73">
        <v>0.3</v>
      </c>
      <c r="AH2590" s="73">
        <v>0.0</v>
      </c>
      <c r="AI2590" s="73">
        <v>4.0</v>
      </c>
      <c r="AJ2590" s="73">
        <v>3.9</v>
      </c>
      <c r="AK2590" s="73" t="s">
        <v>7270</v>
      </c>
    </row>
    <row r="2591">
      <c r="A2591" s="73" t="s">
        <v>7236</v>
      </c>
      <c r="B2591" s="74" t="s">
        <v>7236</v>
      </c>
      <c r="C2591" s="73" t="s">
        <v>7237</v>
      </c>
      <c r="D2591" s="73">
        <v>46125.0</v>
      </c>
      <c r="E2591" s="73" t="s">
        <v>2395</v>
      </c>
      <c r="F2591" s="73" t="s">
        <v>2396</v>
      </c>
      <c r="G2591" s="73">
        <v>43.3109</v>
      </c>
      <c r="H2591" s="73">
        <v>-97.1487</v>
      </c>
      <c r="I2591" s="73">
        <v>8687.0</v>
      </c>
      <c r="J2591" s="73">
        <v>5.44</v>
      </c>
      <c r="K2591" s="73">
        <f t="shared" si="1"/>
        <v>0.9694333984</v>
      </c>
      <c r="L2591" s="73">
        <f t="shared" si="2"/>
        <v>1.8</v>
      </c>
      <c r="M2591" s="73">
        <f t="shared" si="3"/>
        <v>2.9311616</v>
      </c>
      <c r="N2591" s="73" t="s">
        <v>1373</v>
      </c>
      <c r="O2591" s="73">
        <v>42.0</v>
      </c>
      <c r="P2591" s="73">
        <v>49.9</v>
      </c>
      <c r="Q2591" s="73">
        <v>50.1</v>
      </c>
      <c r="R2591" s="73">
        <v>60.2</v>
      </c>
      <c r="S2591" s="73">
        <v>3.01</v>
      </c>
      <c r="T2591" s="73">
        <v>72312.0</v>
      </c>
      <c r="U2591" s="73">
        <v>30.9</v>
      </c>
      <c r="V2591" s="73">
        <v>78.8</v>
      </c>
      <c r="W2591" s="73">
        <v>175678.0</v>
      </c>
      <c r="X2591" s="73">
        <v>691.0</v>
      </c>
      <c r="Y2591" s="73">
        <v>26.5</v>
      </c>
      <c r="Z2591" s="73">
        <v>67.7</v>
      </c>
      <c r="AA2591" s="73">
        <v>4904.0</v>
      </c>
      <c r="AB2591" s="73">
        <v>2.3</v>
      </c>
      <c r="AC2591" s="75">
        <v>45352.0</v>
      </c>
      <c r="AD2591" s="73">
        <v>95.2</v>
      </c>
      <c r="AE2591" s="73">
        <v>0.6</v>
      </c>
      <c r="AF2591" s="73">
        <v>0.6</v>
      </c>
      <c r="AG2591" s="73">
        <v>0.6</v>
      </c>
      <c r="AH2591" s="73">
        <v>0.0</v>
      </c>
      <c r="AI2591" s="73">
        <v>0.1</v>
      </c>
      <c r="AJ2591" s="73">
        <v>2.9</v>
      </c>
      <c r="AK2591" s="73" t="s">
        <v>7271</v>
      </c>
    </row>
    <row r="2592">
      <c r="A2592" s="73" t="s">
        <v>7272</v>
      </c>
      <c r="B2592" s="74" t="s">
        <v>7272</v>
      </c>
      <c r="C2592" s="73" t="s">
        <v>7273</v>
      </c>
      <c r="D2592" s="73">
        <v>48127.0</v>
      </c>
      <c r="E2592" s="73" t="s">
        <v>1377</v>
      </c>
      <c r="F2592" s="73" t="s">
        <v>1378</v>
      </c>
      <c r="G2592" s="73">
        <v>28.4226</v>
      </c>
      <c r="H2592" s="73">
        <v>-99.7566</v>
      </c>
      <c r="I2592" s="73">
        <v>8672.0</v>
      </c>
      <c r="J2592" s="73">
        <v>2.52</v>
      </c>
      <c r="K2592" s="73">
        <f t="shared" si="1"/>
        <v>0.9681264757</v>
      </c>
      <c r="L2592" s="73">
        <f t="shared" si="2"/>
        <v>1.8</v>
      </c>
      <c r="M2592" s="73">
        <f t="shared" si="3"/>
        <v>2.9198028</v>
      </c>
      <c r="N2592" s="73" t="s">
        <v>1373</v>
      </c>
      <c r="O2592" s="73">
        <v>36.4</v>
      </c>
      <c r="P2592" s="73">
        <v>50.1</v>
      </c>
      <c r="Q2592" s="73">
        <v>49.9</v>
      </c>
      <c r="R2592" s="73">
        <v>39.2</v>
      </c>
      <c r="S2592" s="73">
        <v>3.51</v>
      </c>
      <c r="T2592" s="73">
        <v>27374.0</v>
      </c>
      <c r="U2592" s="73">
        <v>20.4</v>
      </c>
      <c r="V2592" s="73">
        <v>65.0</v>
      </c>
      <c r="W2592" s="73">
        <v>75492.0</v>
      </c>
      <c r="X2592" s="73">
        <v>664.0</v>
      </c>
      <c r="Y2592" s="73">
        <v>14.6</v>
      </c>
      <c r="Z2592" s="73">
        <v>37.6</v>
      </c>
      <c r="AA2592" s="73">
        <v>6292.0</v>
      </c>
      <c r="AB2592" s="73">
        <v>4.7</v>
      </c>
      <c r="AC2592" s="75">
        <v>45352.0</v>
      </c>
      <c r="AD2592" s="73">
        <v>44.7</v>
      </c>
      <c r="AE2592" s="73">
        <v>0.6</v>
      </c>
      <c r="AF2592" s="73">
        <v>0.9</v>
      </c>
      <c r="AG2592" s="73">
        <v>0.3</v>
      </c>
      <c r="AH2592" s="73">
        <v>0.0</v>
      </c>
      <c r="AI2592" s="73">
        <v>9.6</v>
      </c>
      <c r="AJ2592" s="73">
        <v>43.9</v>
      </c>
      <c r="AK2592" s="73" t="s">
        <v>7274</v>
      </c>
    </row>
    <row r="2593">
      <c r="A2593" s="73" t="s">
        <v>7275</v>
      </c>
      <c r="B2593" s="74" t="s">
        <v>7275</v>
      </c>
      <c r="C2593" s="73" t="s">
        <v>7276</v>
      </c>
      <c r="D2593" s="73">
        <v>19133.0</v>
      </c>
      <c r="E2593" s="73" t="s">
        <v>1844</v>
      </c>
      <c r="F2593" s="73" t="s">
        <v>1845</v>
      </c>
      <c r="G2593" s="73">
        <v>42.0516</v>
      </c>
      <c r="H2593" s="73">
        <v>-95.9599</v>
      </c>
      <c r="I2593" s="73">
        <v>8671.0</v>
      </c>
      <c r="J2593" s="73">
        <v>4.82</v>
      </c>
      <c r="K2593" s="73">
        <f t="shared" si="1"/>
        <v>0.9691557536</v>
      </c>
      <c r="L2593" s="73">
        <f t="shared" si="2"/>
        <v>1.8</v>
      </c>
      <c r="M2593" s="73">
        <f t="shared" si="3"/>
        <v>2.9287498</v>
      </c>
      <c r="N2593" s="73" t="s">
        <v>1373</v>
      </c>
      <c r="O2593" s="73">
        <v>45.9</v>
      </c>
      <c r="P2593" s="73">
        <v>48.4</v>
      </c>
      <c r="Q2593" s="73">
        <v>51.6</v>
      </c>
      <c r="R2593" s="73">
        <v>53.4</v>
      </c>
      <c r="S2593" s="73">
        <v>2.78</v>
      </c>
      <c r="T2593" s="73">
        <v>59897.0</v>
      </c>
      <c r="U2593" s="73">
        <v>24.8</v>
      </c>
      <c r="V2593" s="73">
        <v>78.2</v>
      </c>
      <c r="W2593" s="73">
        <v>106629.0</v>
      </c>
      <c r="X2593" s="73">
        <v>761.0</v>
      </c>
      <c r="Y2593" s="73">
        <v>15.7</v>
      </c>
      <c r="Z2593" s="73">
        <v>61.0</v>
      </c>
      <c r="AA2593" s="73">
        <v>4340.0</v>
      </c>
      <c r="AB2593" s="73">
        <v>2.6</v>
      </c>
      <c r="AC2593" s="75">
        <v>45352.0</v>
      </c>
      <c r="AD2593" s="73">
        <v>95.3</v>
      </c>
      <c r="AE2593" s="73">
        <v>0.3</v>
      </c>
      <c r="AF2593" s="73">
        <v>0.0</v>
      </c>
      <c r="AG2593" s="73">
        <v>0.7</v>
      </c>
      <c r="AH2593" s="73">
        <v>0.2</v>
      </c>
      <c r="AI2593" s="73">
        <v>0.1</v>
      </c>
      <c r="AJ2593" s="73">
        <v>3.4</v>
      </c>
      <c r="AK2593" s="73" t="s">
        <v>7277</v>
      </c>
    </row>
    <row r="2594">
      <c r="A2594" s="73" t="s">
        <v>1668</v>
      </c>
      <c r="B2594" s="74" t="s">
        <v>1668</v>
      </c>
      <c r="C2594" s="73" t="s">
        <v>1669</v>
      </c>
      <c r="D2594" s="73">
        <v>29137.0</v>
      </c>
      <c r="E2594" s="73" t="s">
        <v>1547</v>
      </c>
      <c r="F2594" s="73" t="s">
        <v>1548</v>
      </c>
      <c r="G2594" s="73">
        <v>39.4954</v>
      </c>
      <c r="H2594" s="73">
        <v>-92.0007</v>
      </c>
      <c r="I2594" s="73">
        <v>8668.0</v>
      </c>
      <c r="J2594" s="73">
        <v>5.17</v>
      </c>
      <c r="K2594" s="73">
        <f t="shared" si="1"/>
        <v>0.9693124788</v>
      </c>
      <c r="L2594" s="73">
        <f t="shared" si="2"/>
        <v>1.8</v>
      </c>
      <c r="M2594" s="73">
        <f t="shared" si="3"/>
        <v>2.9301113</v>
      </c>
      <c r="N2594" s="73" t="s">
        <v>1373</v>
      </c>
      <c r="O2594" s="73">
        <v>45.8</v>
      </c>
      <c r="P2594" s="73">
        <v>51.3</v>
      </c>
      <c r="Q2594" s="73">
        <v>48.7</v>
      </c>
      <c r="R2594" s="73">
        <v>53.1</v>
      </c>
      <c r="S2594" s="73">
        <v>3.18</v>
      </c>
      <c r="T2594" s="73">
        <v>50245.0</v>
      </c>
      <c r="U2594" s="73">
        <v>19.4</v>
      </c>
      <c r="V2594" s="73">
        <v>75.9</v>
      </c>
      <c r="W2594" s="73">
        <v>127530.0</v>
      </c>
      <c r="X2594" s="73">
        <v>693.0</v>
      </c>
      <c r="Y2594" s="73">
        <v>16.3</v>
      </c>
      <c r="Z2594" s="73">
        <v>52.0</v>
      </c>
      <c r="AA2594" s="73">
        <v>3791.0</v>
      </c>
      <c r="AB2594" s="73">
        <v>1.2</v>
      </c>
      <c r="AC2594" s="75">
        <v>45352.0</v>
      </c>
      <c r="AD2594" s="73">
        <v>93.0</v>
      </c>
      <c r="AE2594" s="73">
        <v>3.5</v>
      </c>
      <c r="AF2594" s="73">
        <v>0.5</v>
      </c>
      <c r="AG2594" s="73">
        <v>0.7</v>
      </c>
      <c r="AH2594" s="73">
        <v>0.1</v>
      </c>
      <c r="AI2594" s="73">
        <v>0.3</v>
      </c>
      <c r="AJ2594" s="73">
        <v>1.9</v>
      </c>
      <c r="AK2594" s="73" t="s">
        <v>7278</v>
      </c>
    </row>
    <row r="2595">
      <c r="A2595" s="73" t="s">
        <v>2691</v>
      </c>
      <c r="B2595" s="74" t="s">
        <v>2691</v>
      </c>
      <c r="C2595" s="73" t="s">
        <v>2692</v>
      </c>
      <c r="D2595" s="73">
        <v>20205.0</v>
      </c>
      <c r="E2595" s="73" t="s">
        <v>1745</v>
      </c>
      <c r="F2595" s="73" t="s">
        <v>1746</v>
      </c>
      <c r="G2595" s="73">
        <v>37.5593</v>
      </c>
      <c r="H2595" s="73">
        <v>-95.7434</v>
      </c>
      <c r="I2595" s="73">
        <v>8667.0</v>
      </c>
      <c r="J2595" s="73">
        <v>5.87</v>
      </c>
      <c r="K2595" s="73">
        <f t="shared" si="1"/>
        <v>0.9696260052</v>
      </c>
      <c r="L2595" s="73">
        <f t="shared" si="2"/>
        <v>1.8</v>
      </c>
      <c r="M2595" s="73">
        <f t="shared" si="3"/>
        <v>2.9328343</v>
      </c>
      <c r="N2595" s="73" t="s">
        <v>1373</v>
      </c>
      <c r="O2595" s="73">
        <v>42.4</v>
      </c>
      <c r="P2595" s="73">
        <v>49.9</v>
      </c>
      <c r="Q2595" s="73">
        <v>50.1</v>
      </c>
      <c r="R2595" s="73">
        <v>51.4</v>
      </c>
      <c r="S2595" s="73">
        <v>2.91</v>
      </c>
      <c r="T2595" s="73">
        <v>55439.0</v>
      </c>
      <c r="U2595" s="73">
        <v>23.6</v>
      </c>
      <c r="V2595" s="73">
        <v>72.6</v>
      </c>
      <c r="W2595" s="73">
        <v>91469.0</v>
      </c>
      <c r="X2595" s="73">
        <v>725.0</v>
      </c>
      <c r="Y2595" s="73">
        <v>19.5</v>
      </c>
      <c r="Z2595" s="73">
        <v>58.6</v>
      </c>
      <c r="AA2595" s="73">
        <v>3588.0</v>
      </c>
      <c r="AB2595" s="73">
        <v>3.7</v>
      </c>
      <c r="AC2595" s="75">
        <v>45352.0</v>
      </c>
      <c r="AD2595" s="73">
        <v>94.1</v>
      </c>
      <c r="AE2595" s="73">
        <v>0.2</v>
      </c>
      <c r="AF2595" s="73">
        <v>0.0</v>
      </c>
      <c r="AG2595" s="73">
        <v>0.4</v>
      </c>
      <c r="AH2595" s="73">
        <v>0.0</v>
      </c>
      <c r="AI2595" s="73">
        <v>0.2</v>
      </c>
      <c r="AJ2595" s="73">
        <v>5.0</v>
      </c>
      <c r="AK2595" s="73" t="s">
        <v>7279</v>
      </c>
    </row>
    <row r="2596">
      <c r="A2596" s="73" t="s">
        <v>1911</v>
      </c>
      <c r="B2596" s="74" t="s">
        <v>1911</v>
      </c>
      <c r="C2596" s="73" t="s">
        <v>1912</v>
      </c>
      <c r="D2596" s="73">
        <v>19117.0</v>
      </c>
      <c r="E2596" s="73" t="s">
        <v>1844</v>
      </c>
      <c r="F2596" s="73" t="s">
        <v>1845</v>
      </c>
      <c r="G2596" s="73">
        <v>41.0294</v>
      </c>
      <c r="H2596" s="73">
        <v>-93.3277</v>
      </c>
      <c r="I2596" s="73">
        <v>8666.0</v>
      </c>
      <c r="J2596" s="73">
        <v>7.77</v>
      </c>
      <c r="K2596" s="73">
        <f t="shared" si="1"/>
        <v>0.9704775165</v>
      </c>
      <c r="L2596" s="73">
        <f t="shared" si="2"/>
        <v>1.8</v>
      </c>
      <c r="M2596" s="73">
        <f t="shared" si="3"/>
        <v>2.9402253</v>
      </c>
      <c r="N2596" s="73" t="s">
        <v>1373</v>
      </c>
      <c r="O2596" s="73">
        <v>42.9</v>
      </c>
      <c r="P2596" s="73">
        <v>51.4</v>
      </c>
      <c r="Q2596" s="73">
        <v>48.6</v>
      </c>
      <c r="R2596" s="73">
        <v>58.5</v>
      </c>
      <c r="S2596" s="73">
        <v>2.87</v>
      </c>
      <c r="T2596" s="73">
        <v>63405.0</v>
      </c>
      <c r="U2596" s="73">
        <v>24.0</v>
      </c>
      <c r="V2596" s="73">
        <v>79.8</v>
      </c>
      <c r="W2596" s="73">
        <v>110632.0</v>
      </c>
      <c r="X2596" s="73">
        <v>773.0</v>
      </c>
      <c r="Y2596" s="73">
        <v>14.9</v>
      </c>
      <c r="Z2596" s="73">
        <v>61.3</v>
      </c>
      <c r="AA2596" s="73">
        <v>4391.0</v>
      </c>
      <c r="AB2596" s="73">
        <v>3.9</v>
      </c>
      <c r="AC2596" s="75">
        <v>45352.0</v>
      </c>
      <c r="AD2596" s="73">
        <v>96.6</v>
      </c>
      <c r="AE2596" s="73">
        <v>0.3</v>
      </c>
      <c r="AF2596" s="73">
        <v>0.4</v>
      </c>
      <c r="AG2596" s="73">
        <v>0.0</v>
      </c>
      <c r="AH2596" s="73">
        <v>0.0</v>
      </c>
      <c r="AI2596" s="73">
        <v>0.5</v>
      </c>
      <c r="AJ2596" s="73">
        <v>2.2</v>
      </c>
      <c r="AK2596" s="73" t="s">
        <v>7280</v>
      </c>
    </row>
    <row r="2597">
      <c r="A2597" s="73" t="s">
        <v>1659</v>
      </c>
      <c r="B2597" s="74" t="s">
        <v>1659</v>
      </c>
      <c r="C2597" s="73" t="s">
        <v>1660</v>
      </c>
      <c r="D2597" s="73">
        <v>5077.0</v>
      </c>
      <c r="E2597" s="73" t="s">
        <v>1956</v>
      </c>
      <c r="F2597" s="73" t="s">
        <v>1957</v>
      </c>
      <c r="G2597" s="73">
        <v>34.7805</v>
      </c>
      <c r="H2597" s="73">
        <v>-90.7808</v>
      </c>
      <c r="I2597" s="73">
        <v>8666.0</v>
      </c>
      <c r="J2597" s="73">
        <v>5.58</v>
      </c>
      <c r="K2597" s="73">
        <f t="shared" si="1"/>
        <v>0.9694961034</v>
      </c>
      <c r="L2597" s="73">
        <f t="shared" si="2"/>
        <v>1.8</v>
      </c>
      <c r="M2597" s="73">
        <f t="shared" si="3"/>
        <v>2.9317062</v>
      </c>
      <c r="N2597" s="73" t="s">
        <v>1373</v>
      </c>
      <c r="O2597" s="73">
        <v>41.6</v>
      </c>
      <c r="P2597" s="73">
        <v>56.3</v>
      </c>
      <c r="Q2597" s="73">
        <v>43.7</v>
      </c>
      <c r="R2597" s="73">
        <v>28.0</v>
      </c>
      <c r="S2597" s="73">
        <v>3.63</v>
      </c>
      <c r="T2597" s="73">
        <v>33801.0</v>
      </c>
      <c r="U2597" s="73">
        <v>15.5</v>
      </c>
      <c r="V2597" s="73">
        <v>61.9</v>
      </c>
      <c r="W2597" s="73">
        <v>79734.0</v>
      </c>
      <c r="X2597" s="73">
        <v>641.0</v>
      </c>
      <c r="Y2597" s="73">
        <v>7.7</v>
      </c>
      <c r="Z2597" s="73">
        <v>40.8</v>
      </c>
      <c r="AA2597" s="73">
        <v>2562.0</v>
      </c>
      <c r="AB2597" s="73">
        <v>14.3</v>
      </c>
      <c r="AC2597" s="75">
        <v>45352.0</v>
      </c>
      <c r="AD2597" s="73">
        <v>42.3</v>
      </c>
      <c r="AE2597" s="73">
        <v>55.3</v>
      </c>
      <c r="AF2597" s="73">
        <v>0.2</v>
      </c>
      <c r="AG2597" s="73">
        <v>0.1</v>
      </c>
      <c r="AH2597" s="73">
        <v>0.0</v>
      </c>
      <c r="AI2597" s="73">
        <v>0.5</v>
      </c>
      <c r="AJ2597" s="73">
        <v>1.6</v>
      </c>
      <c r="AK2597" s="73" t="s">
        <v>7281</v>
      </c>
    </row>
    <row r="2598">
      <c r="A2598" s="73" t="s">
        <v>5462</v>
      </c>
      <c r="B2598" s="74" t="s">
        <v>5462</v>
      </c>
      <c r="C2598" s="73" t="s">
        <v>5463</v>
      </c>
      <c r="D2598" s="73">
        <v>40011.0</v>
      </c>
      <c r="E2598" s="73" t="s">
        <v>1648</v>
      </c>
      <c r="F2598" s="73" t="s">
        <v>1646</v>
      </c>
      <c r="G2598" s="73">
        <v>35.8752</v>
      </c>
      <c r="H2598" s="73">
        <v>-98.4334</v>
      </c>
      <c r="I2598" s="73">
        <v>8661.0</v>
      </c>
      <c r="J2598" s="73">
        <v>3.6</v>
      </c>
      <c r="K2598" s="73">
        <f t="shared" si="1"/>
        <v>0.9686096526</v>
      </c>
      <c r="L2598" s="73">
        <f t="shared" si="2"/>
        <v>1.8</v>
      </c>
      <c r="M2598" s="73">
        <f t="shared" si="3"/>
        <v>2.924004</v>
      </c>
      <c r="N2598" s="73" t="s">
        <v>1373</v>
      </c>
      <c r="O2598" s="73">
        <v>41.3</v>
      </c>
      <c r="P2598" s="73">
        <v>54.0</v>
      </c>
      <c r="Q2598" s="73">
        <v>46.0</v>
      </c>
      <c r="R2598" s="73">
        <v>51.8</v>
      </c>
      <c r="S2598" s="73">
        <v>2.74</v>
      </c>
      <c r="T2598" s="73">
        <v>56843.0</v>
      </c>
      <c r="U2598" s="73">
        <v>26.5</v>
      </c>
      <c r="V2598" s="73">
        <v>70.3</v>
      </c>
      <c r="W2598" s="73">
        <v>126873.0</v>
      </c>
      <c r="X2598" s="73">
        <v>844.0</v>
      </c>
      <c r="Y2598" s="73">
        <v>17.9</v>
      </c>
      <c r="Z2598" s="73">
        <v>48.3</v>
      </c>
      <c r="AA2598" s="73">
        <v>4278.0</v>
      </c>
      <c r="AB2598" s="73">
        <v>6.8</v>
      </c>
      <c r="AC2598" s="75">
        <v>45352.0</v>
      </c>
      <c r="AD2598" s="73">
        <v>77.5</v>
      </c>
      <c r="AE2598" s="73">
        <v>4.7</v>
      </c>
      <c r="AF2598" s="73">
        <v>0.0</v>
      </c>
      <c r="AG2598" s="73">
        <v>6.5</v>
      </c>
      <c r="AH2598" s="73">
        <v>0.0</v>
      </c>
      <c r="AI2598" s="73">
        <v>2.8</v>
      </c>
      <c r="AJ2598" s="73">
        <v>8.6</v>
      </c>
      <c r="AK2598" s="73" t="s">
        <v>7282</v>
      </c>
    </row>
    <row r="2599">
      <c r="A2599" s="73" t="s">
        <v>7283</v>
      </c>
      <c r="B2599" s="74" t="s">
        <v>7283</v>
      </c>
      <c r="C2599" s="73" t="s">
        <v>7284</v>
      </c>
      <c r="D2599" s="73">
        <v>40151.0</v>
      </c>
      <c r="E2599" s="73" t="s">
        <v>1648</v>
      </c>
      <c r="F2599" s="73" t="s">
        <v>1646</v>
      </c>
      <c r="G2599" s="73">
        <v>36.7669</v>
      </c>
      <c r="H2599" s="73">
        <v>-98.8651</v>
      </c>
      <c r="I2599" s="73">
        <v>8661.0</v>
      </c>
      <c r="J2599" s="73">
        <v>2.6</v>
      </c>
      <c r="K2599" s="73">
        <f t="shared" si="1"/>
        <v>0.9681622583</v>
      </c>
      <c r="L2599" s="73">
        <f t="shared" si="2"/>
        <v>1.8</v>
      </c>
      <c r="M2599" s="73">
        <f t="shared" si="3"/>
        <v>2.920114</v>
      </c>
      <c r="N2599" s="73" t="s">
        <v>1373</v>
      </c>
      <c r="O2599" s="73">
        <v>33.7</v>
      </c>
      <c r="P2599" s="73">
        <v>52.5</v>
      </c>
      <c r="Q2599" s="73">
        <v>47.5</v>
      </c>
      <c r="R2599" s="73">
        <v>41.0</v>
      </c>
      <c r="S2599" s="73">
        <v>2.95</v>
      </c>
      <c r="T2599" s="73">
        <v>50724.0</v>
      </c>
      <c r="U2599" s="73">
        <v>26.5</v>
      </c>
      <c r="V2599" s="73">
        <v>69.0</v>
      </c>
      <c r="W2599" s="73">
        <v>138098.0</v>
      </c>
      <c r="X2599" s="73">
        <v>793.0</v>
      </c>
      <c r="Y2599" s="73">
        <v>32.1</v>
      </c>
      <c r="Z2599" s="73">
        <v>60.5</v>
      </c>
      <c r="AA2599" s="73">
        <v>4632.0</v>
      </c>
      <c r="AB2599" s="73">
        <v>5.0</v>
      </c>
      <c r="AC2599" s="75">
        <v>45352.0</v>
      </c>
      <c r="AD2599" s="73">
        <v>88.0</v>
      </c>
      <c r="AE2599" s="73">
        <v>3.1</v>
      </c>
      <c r="AF2599" s="73">
        <v>0.2</v>
      </c>
      <c r="AG2599" s="73">
        <v>3.6</v>
      </c>
      <c r="AH2599" s="73">
        <v>0.0</v>
      </c>
      <c r="AI2599" s="73">
        <v>0.8</v>
      </c>
      <c r="AJ2599" s="73">
        <v>4.3</v>
      </c>
      <c r="AK2599" s="73" t="s">
        <v>7285</v>
      </c>
    </row>
    <row r="2600">
      <c r="A2600" s="73" t="s">
        <v>7286</v>
      </c>
      <c r="B2600" s="74" t="s">
        <v>7286</v>
      </c>
      <c r="C2600" s="73" t="s">
        <v>7287</v>
      </c>
      <c r="D2600" s="73">
        <v>6049.0</v>
      </c>
      <c r="E2600" s="73" t="s">
        <v>1366</v>
      </c>
      <c r="F2600" s="73" t="s">
        <v>775</v>
      </c>
      <c r="G2600" s="73">
        <v>41.5898</v>
      </c>
      <c r="H2600" s="73">
        <v>-120.725</v>
      </c>
      <c r="I2600" s="73">
        <v>8651.0</v>
      </c>
      <c r="J2600" s="73">
        <v>0.85</v>
      </c>
      <c r="K2600" s="73">
        <f t="shared" si="1"/>
        <v>0.9673798155</v>
      </c>
      <c r="L2600" s="73">
        <f t="shared" si="2"/>
        <v>1.8</v>
      </c>
      <c r="M2600" s="73">
        <f t="shared" si="3"/>
        <v>2.9133065</v>
      </c>
      <c r="N2600" s="73" t="s">
        <v>1367</v>
      </c>
      <c r="O2600" s="73">
        <v>47.5</v>
      </c>
      <c r="P2600" s="73">
        <v>48.6</v>
      </c>
      <c r="Q2600" s="73">
        <v>51.4</v>
      </c>
      <c r="R2600" s="73">
        <v>53.3</v>
      </c>
      <c r="S2600" s="73">
        <v>2.9</v>
      </c>
      <c r="T2600" s="73">
        <v>54962.0</v>
      </c>
      <c r="U2600" s="73">
        <v>18.7</v>
      </c>
      <c r="V2600" s="73">
        <v>75.1</v>
      </c>
      <c r="W2600" s="73">
        <v>182602.0</v>
      </c>
      <c r="X2600" s="73">
        <v>796.0</v>
      </c>
      <c r="Y2600" s="73">
        <v>23.8</v>
      </c>
      <c r="Z2600" s="73">
        <v>48.3</v>
      </c>
      <c r="AA2600" s="73">
        <v>3223.0</v>
      </c>
      <c r="AB2600" s="73">
        <v>7.6</v>
      </c>
      <c r="AC2600" s="75">
        <v>45352.0</v>
      </c>
      <c r="AD2600" s="73">
        <v>83.2</v>
      </c>
      <c r="AE2600" s="73">
        <v>1.9</v>
      </c>
      <c r="AF2600" s="73">
        <v>1.4</v>
      </c>
      <c r="AG2600" s="73">
        <v>3.1</v>
      </c>
      <c r="AH2600" s="73">
        <v>0.0</v>
      </c>
      <c r="AI2600" s="73">
        <v>5.0</v>
      </c>
      <c r="AJ2600" s="73">
        <v>5.4</v>
      </c>
      <c r="AK2600" s="73" t="s">
        <v>7288</v>
      </c>
    </row>
    <row r="2601">
      <c r="A2601" s="73" t="s">
        <v>7289</v>
      </c>
      <c r="B2601" s="74" t="s">
        <v>7289</v>
      </c>
      <c r="C2601" s="73" t="s">
        <v>7290</v>
      </c>
      <c r="D2601" s="73">
        <v>48009.0</v>
      </c>
      <c r="E2601" s="73" t="s">
        <v>1377</v>
      </c>
      <c r="F2601" s="73" t="s">
        <v>1378</v>
      </c>
      <c r="G2601" s="73">
        <v>33.6153</v>
      </c>
      <c r="H2601" s="73">
        <v>-98.6877</v>
      </c>
      <c r="I2601" s="73">
        <v>8649.0</v>
      </c>
      <c r="J2601" s="73">
        <v>3.7</v>
      </c>
      <c r="K2601" s="73">
        <f t="shared" si="1"/>
        <v>0.9686544034</v>
      </c>
      <c r="L2601" s="73">
        <f t="shared" si="2"/>
        <v>1.8</v>
      </c>
      <c r="M2601" s="73">
        <f t="shared" si="3"/>
        <v>2.924393</v>
      </c>
      <c r="N2601" s="73" t="s">
        <v>1373</v>
      </c>
      <c r="O2601" s="73">
        <v>43.1</v>
      </c>
      <c r="P2601" s="73">
        <v>50.9</v>
      </c>
      <c r="Q2601" s="73">
        <v>49.1</v>
      </c>
      <c r="R2601" s="73">
        <v>56.6</v>
      </c>
      <c r="S2601" s="73">
        <v>3.07</v>
      </c>
      <c r="T2601" s="73">
        <v>69954.0</v>
      </c>
      <c r="U2601" s="73">
        <v>33.3</v>
      </c>
      <c r="V2601" s="73">
        <v>84.2</v>
      </c>
      <c r="W2601" s="73">
        <v>166324.0</v>
      </c>
      <c r="X2601" s="73">
        <v>718.0</v>
      </c>
      <c r="Y2601" s="73">
        <v>25.2</v>
      </c>
      <c r="Z2601" s="73">
        <v>60.3</v>
      </c>
      <c r="AA2601" s="73">
        <v>4068.0</v>
      </c>
      <c r="AB2601" s="73">
        <v>3.1</v>
      </c>
      <c r="AC2601" s="75">
        <v>45352.0</v>
      </c>
      <c r="AD2601" s="73">
        <v>92.0</v>
      </c>
      <c r="AE2601" s="73">
        <v>0.6</v>
      </c>
      <c r="AF2601" s="73">
        <v>0.2</v>
      </c>
      <c r="AG2601" s="73">
        <v>1.0</v>
      </c>
      <c r="AH2601" s="73">
        <v>0.0</v>
      </c>
      <c r="AI2601" s="73">
        <v>1.1</v>
      </c>
      <c r="AJ2601" s="73">
        <v>5.2</v>
      </c>
      <c r="AK2601" s="73" t="s">
        <v>7291</v>
      </c>
    </row>
    <row r="2602">
      <c r="A2602" s="73" t="s">
        <v>7292</v>
      </c>
      <c r="B2602" s="74" t="s">
        <v>7292</v>
      </c>
      <c r="C2602" s="73" t="s">
        <v>7293</v>
      </c>
      <c r="D2602" s="73">
        <v>35037.0</v>
      </c>
      <c r="E2602" s="73" t="s">
        <v>1703</v>
      </c>
      <c r="F2602" s="73" t="s">
        <v>1704</v>
      </c>
      <c r="G2602" s="73">
        <v>35.1043</v>
      </c>
      <c r="H2602" s="73">
        <v>-103.5498</v>
      </c>
      <c r="I2602" s="73">
        <v>8641.0</v>
      </c>
      <c r="J2602" s="73">
        <v>1.16</v>
      </c>
      <c r="K2602" s="73">
        <f t="shared" si="1"/>
        <v>0.9675183735</v>
      </c>
      <c r="L2602" s="73">
        <f t="shared" si="2"/>
        <v>1.8</v>
      </c>
      <c r="M2602" s="73">
        <f t="shared" si="3"/>
        <v>2.9145124</v>
      </c>
      <c r="N2602" s="73" t="s">
        <v>1502</v>
      </c>
      <c r="O2602" s="73">
        <v>46.6</v>
      </c>
      <c r="P2602" s="73">
        <v>48.7</v>
      </c>
      <c r="Q2602" s="73">
        <v>51.3</v>
      </c>
      <c r="R2602" s="73">
        <v>37.1</v>
      </c>
      <c r="S2602" s="73">
        <v>3.21</v>
      </c>
      <c r="T2602" s="73">
        <v>38998.0</v>
      </c>
      <c r="U2602" s="73">
        <v>14.7</v>
      </c>
      <c r="V2602" s="73">
        <v>68.3</v>
      </c>
      <c r="W2602" s="73">
        <v>77710.0</v>
      </c>
      <c r="X2602" s="73">
        <v>710.0</v>
      </c>
      <c r="Y2602" s="73">
        <v>16.1</v>
      </c>
      <c r="Z2602" s="73">
        <v>52.9</v>
      </c>
      <c r="AA2602" s="73">
        <v>2842.0</v>
      </c>
      <c r="AB2602" s="73">
        <v>4.8</v>
      </c>
      <c r="AC2602" s="75">
        <v>45352.0</v>
      </c>
      <c r="AD2602" s="73">
        <v>72.5</v>
      </c>
      <c r="AE2602" s="73">
        <v>2.6</v>
      </c>
      <c r="AF2602" s="73">
        <v>0.6</v>
      </c>
      <c r="AG2602" s="73">
        <v>2.5</v>
      </c>
      <c r="AH2602" s="73">
        <v>0.4</v>
      </c>
      <c r="AI2602" s="73">
        <v>8.8</v>
      </c>
      <c r="AJ2602" s="73">
        <v>12.6</v>
      </c>
      <c r="AK2602" s="73" t="s">
        <v>7294</v>
      </c>
    </row>
    <row r="2603">
      <c r="A2603" s="73" t="s">
        <v>3003</v>
      </c>
      <c r="B2603" s="74" t="s">
        <v>3003</v>
      </c>
      <c r="C2603" s="73" t="s">
        <v>3004</v>
      </c>
      <c r="D2603" s="73">
        <v>56031.0</v>
      </c>
      <c r="E2603" s="73" t="s">
        <v>3080</v>
      </c>
      <c r="F2603" s="73" t="s">
        <v>3081</v>
      </c>
      <c r="G2603" s="73">
        <v>42.1331</v>
      </c>
      <c r="H2603" s="73">
        <v>-104.9659</v>
      </c>
      <c r="I2603" s="73">
        <v>8618.0</v>
      </c>
      <c r="J2603" s="73">
        <v>1.6</v>
      </c>
      <c r="K2603" s="73">
        <f t="shared" si="1"/>
        <v>0.9677150707</v>
      </c>
      <c r="L2603" s="73">
        <f t="shared" si="2"/>
        <v>1.8</v>
      </c>
      <c r="M2603" s="73">
        <f t="shared" si="3"/>
        <v>2.916224</v>
      </c>
      <c r="N2603" s="73" t="s">
        <v>1502</v>
      </c>
      <c r="O2603" s="73">
        <v>49.1</v>
      </c>
      <c r="P2603" s="73">
        <v>51.1</v>
      </c>
      <c r="Q2603" s="73">
        <v>48.9</v>
      </c>
      <c r="R2603" s="73">
        <v>59.0</v>
      </c>
      <c r="S2603" s="73">
        <v>2.77</v>
      </c>
      <c r="T2603" s="73">
        <v>64753.0</v>
      </c>
      <c r="U2603" s="73">
        <v>30.1</v>
      </c>
      <c r="V2603" s="73">
        <v>74.1</v>
      </c>
      <c r="W2603" s="73">
        <v>234926.0</v>
      </c>
      <c r="X2603" s="73">
        <v>788.0</v>
      </c>
      <c r="Y2603" s="73">
        <v>22.1</v>
      </c>
      <c r="Z2603" s="73">
        <v>53.6</v>
      </c>
      <c r="AA2603" s="73">
        <v>4100.0</v>
      </c>
      <c r="AB2603" s="73">
        <v>4.0</v>
      </c>
      <c r="AC2603" s="75">
        <v>45352.0</v>
      </c>
      <c r="AD2603" s="73">
        <v>87.8</v>
      </c>
      <c r="AE2603" s="73">
        <v>0.5</v>
      </c>
      <c r="AF2603" s="73">
        <v>0.0</v>
      </c>
      <c r="AG2603" s="73">
        <v>0.1</v>
      </c>
      <c r="AH2603" s="73">
        <v>0.5</v>
      </c>
      <c r="AI2603" s="73">
        <v>0.3</v>
      </c>
      <c r="AJ2603" s="73">
        <v>10.8</v>
      </c>
      <c r="AK2603" s="73" t="s">
        <v>7295</v>
      </c>
    </row>
    <row r="2604">
      <c r="A2604" s="73" t="s">
        <v>3352</v>
      </c>
      <c r="B2604" s="74" t="s">
        <v>3352</v>
      </c>
      <c r="C2604" s="73" t="s">
        <v>3353</v>
      </c>
      <c r="D2604" s="73">
        <v>13141.0</v>
      </c>
      <c r="E2604" s="73" t="s">
        <v>1525</v>
      </c>
      <c r="F2604" s="73" t="s">
        <v>1526</v>
      </c>
      <c r="G2604" s="73">
        <v>33.2704</v>
      </c>
      <c r="H2604" s="73">
        <v>-83.0007</v>
      </c>
      <c r="I2604" s="73">
        <v>8588.0</v>
      </c>
      <c r="J2604" s="73">
        <v>7.04</v>
      </c>
      <c r="K2604" s="73">
        <f t="shared" si="1"/>
        <v>0.9701502685</v>
      </c>
      <c r="L2604" s="73">
        <f t="shared" si="2"/>
        <v>1.8</v>
      </c>
      <c r="M2604" s="73">
        <f t="shared" si="3"/>
        <v>2.9373856</v>
      </c>
      <c r="N2604" s="73" t="s">
        <v>1396</v>
      </c>
      <c r="O2604" s="73">
        <v>46.0</v>
      </c>
      <c r="P2604" s="73">
        <v>52.4</v>
      </c>
      <c r="Q2604" s="73">
        <v>47.6</v>
      </c>
      <c r="R2604" s="73">
        <v>34.4</v>
      </c>
      <c r="S2604" s="73">
        <v>3.46</v>
      </c>
      <c r="T2604" s="73">
        <v>31767.0</v>
      </c>
      <c r="U2604" s="73">
        <v>16.7</v>
      </c>
      <c r="V2604" s="73">
        <v>75.2</v>
      </c>
      <c r="W2604" s="73">
        <v>120849.0</v>
      </c>
      <c r="X2604" s="73">
        <v>576.0</v>
      </c>
      <c r="Y2604" s="73">
        <v>9.7</v>
      </c>
      <c r="Z2604" s="73">
        <v>35.6</v>
      </c>
      <c r="AA2604" s="73">
        <v>2479.0</v>
      </c>
      <c r="AB2604" s="73">
        <v>6.2</v>
      </c>
      <c r="AC2604" s="75">
        <v>45352.0</v>
      </c>
      <c r="AD2604" s="73">
        <v>25.4</v>
      </c>
      <c r="AE2604" s="73">
        <v>71.7</v>
      </c>
      <c r="AF2604" s="73">
        <v>0.9</v>
      </c>
      <c r="AG2604" s="73">
        <v>0.2</v>
      </c>
      <c r="AH2604" s="73">
        <v>0.0</v>
      </c>
      <c r="AI2604" s="73">
        <v>0.5</v>
      </c>
      <c r="AJ2604" s="73">
        <v>1.5</v>
      </c>
      <c r="AK2604" s="73" t="s">
        <v>7296</v>
      </c>
    </row>
    <row r="2605">
      <c r="A2605" s="73" t="s">
        <v>7297</v>
      </c>
      <c r="B2605" s="74" t="s">
        <v>7297</v>
      </c>
      <c r="C2605" s="73" t="s">
        <v>7298</v>
      </c>
      <c r="D2605" s="73">
        <v>48237.0</v>
      </c>
      <c r="E2605" s="73" t="s">
        <v>1377</v>
      </c>
      <c r="F2605" s="73" t="s">
        <v>1378</v>
      </c>
      <c r="G2605" s="73">
        <v>33.2335</v>
      </c>
      <c r="H2605" s="73">
        <v>-98.1725</v>
      </c>
      <c r="I2605" s="73">
        <v>8588.0</v>
      </c>
      <c r="J2605" s="73">
        <v>3.64</v>
      </c>
      <c r="K2605" s="73">
        <f t="shared" si="1"/>
        <v>0.9686275527</v>
      </c>
      <c r="L2605" s="73">
        <f t="shared" si="2"/>
        <v>1.8</v>
      </c>
      <c r="M2605" s="73">
        <f t="shared" si="3"/>
        <v>2.9241596</v>
      </c>
      <c r="N2605" s="73" t="s">
        <v>1373</v>
      </c>
      <c r="O2605" s="73">
        <v>39.2</v>
      </c>
      <c r="P2605" s="73">
        <v>55.6</v>
      </c>
      <c r="Q2605" s="73">
        <v>44.4</v>
      </c>
      <c r="R2605" s="73">
        <v>48.8</v>
      </c>
      <c r="S2605" s="73">
        <v>3.1</v>
      </c>
      <c r="T2605" s="73">
        <v>58861.0</v>
      </c>
      <c r="U2605" s="73">
        <v>24.7</v>
      </c>
      <c r="V2605" s="73">
        <v>72.8</v>
      </c>
      <c r="W2605" s="73">
        <v>132981.0</v>
      </c>
      <c r="X2605" s="73">
        <v>889.0</v>
      </c>
      <c r="Y2605" s="73">
        <v>15.5</v>
      </c>
      <c r="Z2605" s="73">
        <v>48.7</v>
      </c>
      <c r="AA2605" s="73">
        <v>3518.0</v>
      </c>
      <c r="AB2605" s="73">
        <v>8.2</v>
      </c>
      <c r="AC2605" s="75">
        <v>45352.0</v>
      </c>
      <c r="AD2605" s="73">
        <v>89.3</v>
      </c>
      <c r="AE2605" s="73">
        <v>3.9</v>
      </c>
      <c r="AF2605" s="73">
        <v>0.7</v>
      </c>
      <c r="AG2605" s="73">
        <v>0.0</v>
      </c>
      <c r="AH2605" s="73">
        <v>0.0</v>
      </c>
      <c r="AI2605" s="73">
        <v>1.7</v>
      </c>
      <c r="AJ2605" s="73">
        <v>4.4</v>
      </c>
      <c r="AK2605" s="73" t="s">
        <v>7299</v>
      </c>
    </row>
    <row r="2606">
      <c r="A2606" s="73" t="s">
        <v>1528</v>
      </c>
      <c r="B2606" s="74" t="s">
        <v>1528</v>
      </c>
      <c r="C2606" s="73" t="s">
        <v>1529</v>
      </c>
      <c r="D2606" s="73">
        <v>5097.0</v>
      </c>
      <c r="E2606" s="73" t="s">
        <v>1956</v>
      </c>
      <c r="F2606" s="73" t="s">
        <v>1957</v>
      </c>
      <c r="G2606" s="73">
        <v>34.5389</v>
      </c>
      <c r="H2606" s="73">
        <v>-93.6596</v>
      </c>
      <c r="I2606" s="73">
        <v>8555.0</v>
      </c>
      <c r="J2606" s="73">
        <v>4.23</v>
      </c>
      <c r="K2606" s="73">
        <f t="shared" si="1"/>
        <v>0.9688916172</v>
      </c>
      <c r="L2606" s="73">
        <f t="shared" si="2"/>
        <v>1.8</v>
      </c>
      <c r="M2606" s="73">
        <f t="shared" si="3"/>
        <v>2.9264547</v>
      </c>
      <c r="N2606" s="73" t="s">
        <v>1373</v>
      </c>
      <c r="O2606" s="73">
        <v>50.5</v>
      </c>
      <c r="P2606" s="73">
        <v>51.2</v>
      </c>
      <c r="Q2606" s="73">
        <v>48.8</v>
      </c>
      <c r="R2606" s="73">
        <v>57.8</v>
      </c>
      <c r="S2606" s="73">
        <v>2.84</v>
      </c>
      <c r="T2606" s="73">
        <v>47103.0</v>
      </c>
      <c r="U2606" s="73">
        <v>19.8</v>
      </c>
      <c r="V2606" s="73">
        <v>80.4</v>
      </c>
      <c r="W2606" s="73">
        <v>128310.0</v>
      </c>
      <c r="X2606" s="73">
        <v>637.0</v>
      </c>
      <c r="Y2606" s="73">
        <v>16.4</v>
      </c>
      <c r="Z2606" s="73">
        <v>48.5</v>
      </c>
      <c r="AA2606" s="73">
        <v>2998.0</v>
      </c>
      <c r="AB2606" s="73">
        <v>7.3</v>
      </c>
      <c r="AC2606" s="75">
        <v>45352.0</v>
      </c>
      <c r="AD2606" s="73">
        <v>90.9</v>
      </c>
      <c r="AE2606" s="73">
        <v>0.7</v>
      </c>
      <c r="AF2606" s="73">
        <v>0.8</v>
      </c>
      <c r="AG2606" s="73">
        <v>1.0</v>
      </c>
      <c r="AH2606" s="73">
        <v>0.0</v>
      </c>
      <c r="AI2606" s="73">
        <v>2.7</v>
      </c>
      <c r="AJ2606" s="73">
        <v>3.8</v>
      </c>
      <c r="AK2606" s="73" t="s">
        <v>7300</v>
      </c>
    </row>
    <row r="2607">
      <c r="A2607" s="73" t="s">
        <v>7251</v>
      </c>
      <c r="B2607" s="74" t="s">
        <v>7251</v>
      </c>
      <c r="C2607" s="73" t="s">
        <v>7252</v>
      </c>
      <c r="D2607" s="73">
        <v>27029.0</v>
      </c>
      <c r="E2607" s="73" t="s">
        <v>1489</v>
      </c>
      <c r="F2607" s="73" t="s">
        <v>1490</v>
      </c>
      <c r="G2607" s="73">
        <v>47.5777</v>
      </c>
      <c r="H2607" s="73">
        <v>-95.379</v>
      </c>
      <c r="I2607" s="73">
        <v>8541.0</v>
      </c>
      <c r="J2607" s="73">
        <v>3.3</v>
      </c>
      <c r="K2607" s="73">
        <f t="shared" si="1"/>
        <v>0.9684754126</v>
      </c>
      <c r="L2607" s="73">
        <f t="shared" si="2"/>
        <v>1.8</v>
      </c>
      <c r="M2607" s="73">
        <f t="shared" si="3"/>
        <v>2.922837</v>
      </c>
      <c r="N2607" s="73" t="s">
        <v>1373</v>
      </c>
      <c r="O2607" s="73">
        <v>41.6</v>
      </c>
      <c r="P2607" s="73">
        <v>50.5</v>
      </c>
      <c r="Q2607" s="73">
        <v>49.5</v>
      </c>
      <c r="R2607" s="73">
        <v>51.8</v>
      </c>
      <c r="S2607" s="73">
        <v>3.24</v>
      </c>
      <c r="T2607" s="73">
        <v>62723.0</v>
      </c>
      <c r="U2607" s="73">
        <v>29.1</v>
      </c>
      <c r="V2607" s="73">
        <v>81.9</v>
      </c>
      <c r="W2607" s="73">
        <v>159085.0</v>
      </c>
      <c r="X2607" s="73">
        <v>753.0</v>
      </c>
      <c r="Y2607" s="73">
        <v>18.3</v>
      </c>
      <c r="Z2607" s="73">
        <v>59.1</v>
      </c>
      <c r="AA2607" s="73">
        <v>4639.0</v>
      </c>
      <c r="AB2607" s="73">
        <v>7.6</v>
      </c>
      <c r="AC2607" s="75">
        <v>45352.0</v>
      </c>
      <c r="AD2607" s="73">
        <v>84.1</v>
      </c>
      <c r="AE2607" s="73">
        <v>0.2</v>
      </c>
      <c r="AF2607" s="73">
        <v>0.7</v>
      </c>
      <c r="AG2607" s="73">
        <v>6.7</v>
      </c>
      <c r="AH2607" s="73">
        <v>0.0</v>
      </c>
      <c r="AI2607" s="73">
        <v>0.4</v>
      </c>
      <c r="AJ2607" s="73">
        <v>8.0</v>
      </c>
      <c r="AK2607" s="73" t="s">
        <v>7301</v>
      </c>
    </row>
    <row r="2608">
      <c r="A2608" s="73" t="s">
        <v>7302</v>
      </c>
      <c r="B2608" s="74" t="s">
        <v>7302</v>
      </c>
      <c r="C2608" s="73" t="s">
        <v>7303</v>
      </c>
      <c r="D2608" s="73">
        <v>51115.0</v>
      </c>
      <c r="E2608" s="73" t="s">
        <v>1509</v>
      </c>
      <c r="F2608" s="73" t="s">
        <v>1510</v>
      </c>
      <c r="G2608" s="73">
        <v>37.4353</v>
      </c>
      <c r="H2608" s="73">
        <v>-76.3438</v>
      </c>
      <c r="I2608" s="73">
        <v>8537.0</v>
      </c>
      <c r="J2608" s="73">
        <v>38.37</v>
      </c>
      <c r="K2608" s="73">
        <f t="shared" si="1"/>
        <v>0.9842947899</v>
      </c>
      <c r="L2608" s="73">
        <f t="shared" si="2"/>
        <v>1.8</v>
      </c>
      <c r="M2608" s="73">
        <f t="shared" si="3"/>
        <v>3.0592593</v>
      </c>
      <c r="N2608" s="73" t="s">
        <v>1396</v>
      </c>
      <c r="O2608" s="73">
        <v>53.7</v>
      </c>
      <c r="P2608" s="73">
        <v>48.3</v>
      </c>
      <c r="Q2608" s="73">
        <v>51.7</v>
      </c>
      <c r="R2608" s="73">
        <v>54.3</v>
      </c>
      <c r="S2608" s="73">
        <v>2.87</v>
      </c>
      <c r="T2608" s="73">
        <v>79054.0</v>
      </c>
      <c r="U2608" s="73">
        <v>37.1</v>
      </c>
      <c r="V2608" s="73">
        <v>83.8</v>
      </c>
      <c r="W2608" s="73">
        <v>355236.0</v>
      </c>
      <c r="X2608" s="73">
        <v>966.0</v>
      </c>
      <c r="Y2608" s="73">
        <v>29.8</v>
      </c>
      <c r="Z2608" s="73">
        <v>47.6</v>
      </c>
      <c r="AA2608" s="73">
        <v>4231.0</v>
      </c>
      <c r="AB2608" s="73">
        <v>8.2</v>
      </c>
      <c r="AC2608" s="75">
        <v>45352.0</v>
      </c>
      <c r="AD2608" s="73">
        <v>86.8</v>
      </c>
      <c r="AE2608" s="73">
        <v>9.0</v>
      </c>
      <c r="AF2608" s="73">
        <v>0.0</v>
      </c>
      <c r="AG2608" s="73">
        <v>0.0</v>
      </c>
      <c r="AH2608" s="73">
        <v>0.4</v>
      </c>
      <c r="AI2608" s="73">
        <v>0.4</v>
      </c>
      <c r="AJ2608" s="73">
        <v>3.5</v>
      </c>
      <c r="AK2608" s="73" t="s">
        <v>7304</v>
      </c>
    </row>
    <row r="2609">
      <c r="A2609" s="73" t="s">
        <v>1743</v>
      </c>
      <c r="B2609" s="74" t="s">
        <v>1743</v>
      </c>
      <c r="C2609" s="73" t="s">
        <v>1744</v>
      </c>
      <c r="D2609" s="73">
        <v>56019.0</v>
      </c>
      <c r="E2609" s="73" t="s">
        <v>3080</v>
      </c>
      <c r="F2609" s="73" t="s">
        <v>3081</v>
      </c>
      <c r="G2609" s="73">
        <v>44.0388</v>
      </c>
      <c r="H2609" s="73">
        <v>-106.5847</v>
      </c>
      <c r="I2609" s="73">
        <v>8536.0</v>
      </c>
      <c r="J2609" s="73">
        <v>0.79</v>
      </c>
      <c r="K2609" s="73">
        <f t="shared" si="1"/>
        <v>0.9673530001</v>
      </c>
      <c r="L2609" s="73">
        <f t="shared" si="2"/>
        <v>1.8</v>
      </c>
      <c r="M2609" s="73">
        <f t="shared" si="3"/>
        <v>2.9130731</v>
      </c>
      <c r="N2609" s="73" t="s">
        <v>1502</v>
      </c>
      <c r="O2609" s="73">
        <v>46.1</v>
      </c>
      <c r="P2609" s="73">
        <v>51.6</v>
      </c>
      <c r="Q2609" s="73">
        <v>48.4</v>
      </c>
      <c r="R2609" s="73">
        <v>61.9</v>
      </c>
      <c r="S2609" s="73">
        <v>2.87</v>
      </c>
      <c r="T2609" s="73">
        <v>60667.0</v>
      </c>
      <c r="U2609" s="73">
        <v>31.3</v>
      </c>
      <c r="V2609" s="73">
        <v>71.4</v>
      </c>
      <c r="W2609" s="73">
        <v>295705.0</v>
      </c>
      <c r="X2609" s="73">
        <v>932.0</v>
      </c>
      <c r="Y2609" s="73">
        <v>31.8</v>
      </c>
      <c r="Z2609" s="73">
        <v>57.6</v>
      </c>
      <c r="AA2609" s="73">
        <v>4196.0</v>
      </c>
      <c r="AB2609" s="73">
        <v>2.3</v>
      </c>
      <c r="AC2609" s="75">
        <v>45352.0</v>
      </c>
      <c r="AD2609" s="73">
        <v>92.2</v>
      </c>
      <c r="AE2609" s="73">
        <v>0.2</v>
      </c>
      <c r="AF2609" s="73">
        <v>0.7</v>
      </c>
      <c r="AG2609" s="73">
        <v>2.2</v>
      </c>
      <c r="AH2609" s="73">
        <v>0.0</v>
      </c>
      <c r="AI2609" s="73">
        <v>2.8</v>
      </c>
      <c r="AJ2609" s="73">
        <v>2.0</v>
      </c>
      <c r="AK2609" s="73" t="s">
        <v>7305</v>
      </c>
    </row>
    <row r="2610">
      <c r="A2610" s="73" t="s">
        <v>7243</v>
      </c>
      <c r="B2610" s="74" t="s">
        <v>7243</v>
      </c>
      <c r="C2610" s="73" t="s">
        <v>7244</v>
      </c>
      <c r="D2610" s="73">
        <v>28157.0</v>
      </c>
      <c r="E2610" s="73" t="s">
        <v>2308</v>
      </c>
      <c r="F2610" s="73" t="s">
        <v>2309</v>
      </c>
      <c r="G2610" s="73">
        <v>31.1611</v>
      </c>
      <c r="H2610" s="73">
        <v>-91.3109</v>
      </c>
      <c r="I2610" s="73">
        <v>8531.0</v>
      </c>
      <c r="J2610" s="73">
        <v>4.86</v>
      </c>
      <c r="K2610" s="73">
        <f t="shared" si="1"/>
        <v>0.9691736638</v>
      </c>
      <c r="L2610" s="73">
        <f t="shared" si="2"/>
        <v>1.8</v>
      </c>
      <c r="M2610" s="73">
        <f t="shared" si="3"/>
        <v>2.9289054</v>
      </c>
      <c r="N2610" s="73" t="s">
        <v>1373</v>
      </c>
      <c r="O2610" s="73">
        <v>38.9</v>
      </c>
      <c r="P2610" s="73">
        <v>53.8</v>
      </c>
      <c r="Q2610" s="73">
        <v>46.2</v>
      </c>
      <c r="R2610" s="73">
        <v>28.0</v>
      </c>
      <c r="S2610" s="73">
        <v>3.14</v>
      </c>
      <c r="T2610" s="73">
        <v>34928.0</v>
      </c>
      <c r="U2610" s="73">
        <v>9.2</v>
      </c>
      <c r="V2610" s="73">
        <v>82.1</v>
      </c>
      <c r="W2610" s="73">
        <v>84477.0</v>
      </c>
      <c r="X2610" s="73">
        <v>497.0</v>
      </c>
      <c r="Y2610" s="73">
        <v>11.5</v>
      </c>
      <c r="Z2610" s="73">
        <v>42.9</v>
      </c>
      <c r="AA2610" s="73">
        <v>2511.0</v>
      </c>
      <c r="AB2610" s="73">
        <v>6.3</v>
      </c>
      <c r="AC2610" s="75">
        <v>45352.0</v>
      </c>
      <c r="AD2610" s="73">
        <v>28.8</v>
      </c>
      <c r="AE2610" s="73">
        <v>67.4</v>
      </c>
      <c r="AF2610" s="73">
        <v>0.0</v>
      </c>
      <c r="AG2610" s="73">
        <v>0.0</v>
      </c>
      <c r="AH2610" s="73">
        <v>0.0</v>
      </c>
      <c r="AI2610" s="73">
        <v>2.3</v>
      </c>
      <c r="AJ2610" s="73">
        <v>1.5</v>
      </c>
      <c r="AK2610" s="73" t="s">
        <v>7306</v>
      </c>
    </row>
    <row r="2611">
      <c r="A2611" s="73" t="s">
        <v>5104</v>
      </c>
      <c r="B2611" s="74" t="s">
        <v>5104</v>
      </c>
      <c r="C2611" s="73" t="s">
        <v>5105</v>
      </c>
      <c r="D2611" s="73">
        <v>46033.0</v>
      </c>
      <c r="E2611" s="73" t="s">
        <v>2395</v>
      </c>
      <c r="F2611" s="73" t="s">
        <v>2396</v>
      </c>
      <c r="G2611" s="73">
        <v>43.6776</v>
      </c>
      <c r="H2611" s="73">
        <v>-103.4515</v>
      </c>
      <c r="I2611" s="73">
        <v>8515.0</v>
      </c>
      <c r="J2611" s="73">
        <v>2.11</v>
      </c>
      <c r="K2611" s="73">
        <f t="shared" si="1"/>
        <v>0.9679431105</v>
      </c>
      <c r="L2611" s="73">
        <f t="shared" si="2"/>
        <v>1.8</v>
      </c>
      <c r="M2611" s="73">
        <f t="shared" si="3"/>
        <v>2.9182079</v>
      </c>
      <c r="N2611" s="73" t="s">
        <v>1502</v>
      </c>
      <c r="O2611" s="73">
        <v>56.8</v>
      </c>
      <c r="P2611" s="73">
        <v>49.8</v>
      </c>
      <c r="Q2611" s="73">
        <v>50.2</v>
      </c>
      <c r="R2611" s="73">
        <v>64.0</v>
      </c>
      <c r="S2611" s="73">
        <v>2.55</v>
      </c>
      <c r="T2611" s="73">
        <v>75943.0</v>
      </c>
      <c r="U2611" s="73">
        <v>34.5</v>
      </c>
      <c r="V2611" s="73">
        <v>85.8</v>
      </c>
      <c r="W2611" s="73">
        <v>300025.0</v>
      </c>
      <c r="X2611" s="73">
        <v>948.0</v>
      </c>
      <c r="Y2611" s="73">
        <v>30.5</v>
      </c>
      <c r="Z2611" s="73">
        <v>53.1</v>
      </c>
      <c r="AA2611" s="73">
        <v>4314.0</v>
      </c>
      <c r="AB2611" s="73">
        <v>3.0</v>
      </c>
      <c r="AC2611" s="75">
        <v>45352.0</v>
      </c>
      <c r="AD2611" s="73">
        <v>90.8</v>
      </c>
      <c r="AE2611" s="73">
        <v>0.4</v>
      </c>
      <c r="AF2611" s="73">
        <v>0.5</v>
      </c>
      <c r="AG2611" s="73">
        <v>2.1</v>
      </c>
      <c r="AH2611" s="73">
        <v>0.0</v>
      </c>
      <c r="AI2611" s="73">
        <v>0.3</v>
      </c>
      <c r="AJ2611" s="73">
        <v>5.9</v>
      </c>
      <c r="AK2611" s="73" t="s">
        <v>7307</v>
      </c>
    </row>
    <row r="2612">
      <c r="A2612" s="73" t="s">
        <v>2519</v>
      </c>
      <c r="B2612" s="74" t="s">
        <v>2519</v>
      </c>
      <c r="C2612" s="73" t="s">
        <v>2520</v>
      </c>
      <c r="D2612" s="73">
        <v>29033.0</v>
      </c>
      <c r="E2612" s="73" t="s">
        <v>1547</v>
      </c>
      <c r="F2612" s="73" t="s">
        <v>1548</v>
      </c>
      <c r="G2612" s="73">
        <v>39.427</v>
      </c>
      <c r="H2612" s="73">
        <v>-93.5052</v>
      </c>
      <c r="I2612" s="73">
        <v>8513.0</v>
      </c>
      <c r="J2612" s="73">
        <v>4.73</v>
      </c>
      <c r="K2612" s="73">
        <f t="shared" si="1"/>
        <v>0.969115457</v>
      </c>
      <c r="L2612" s="73">
        <f t="shared" si="2"/>
        <v>1.8</v>
      </c>
      <c r="M2612" s="73">
        <f t="shared" si="3"/>
        <v>2.9283997</v>
      </c>
      <c r="N2612" s="73" t="s">
        <v>1373</v>
      </c>
      <c r="O2612" s="73">
        <v>43.7</v>
      </c>
      <c r="P2612" s="73">
        <v>50.1</v>
      </c>
      <c r="Q2612" s="73">
        <v>49.9</v>
      </c>
      <c r="R2612" s="73">
        <v>54.8</v>
      </c>
      <c r="S2612" s="73">
        <v>3.0</v>
      </c>
      <c r="T2612" s="73">
        <v>59101.0</v>
      </c>
      <c r="U2612" s="73">
        <v>22.0</v>
      </c>
      <c r="V2612" s="73">
        <v>71.1</v>
      </c>
      <c r="W2612" s="73">
        <v>105424.0</v>
      </c>
      <c r="X2612" s="73">
        <v>754.0</v>
      </c>
      <c r="Y2612" s="73">
        <v>20.7</v>
      </c>
      <c r="Z2612" s="73">
        <v>58.9</v>
      </c>
      <c r="AA2612" s="73">
        <v>4717.0</v>
      </c>
      <c r="AB2612" s="73">
        <v>4.7</v>
      </c>
      <c r="AC2612" s="75">
        <v>45352.0</v>
      </c>
      <c r="AD2612" s="73">
        <v>94.8</v>
      </c>
      <c r="AE2612" s="73">
        <v>2.1</v>
      </c>
      <c r="AF2612" s="73">
        <v>0.1</v>
      </c>
      <c r="AG2612" s="73">
        <v>0.0</v>
      </c>
      <c r="AH2612" s="73">
        <v>0.0</v>
      </c>
      <c r="AI2612" s="73">
        <v>0.0</v>
      </c>
      <c r="AJ2612" s="73">
        <v>2.9</v>
      </c>
      <c r="AK2612" s="73" t="s">
        <v>7308</v>
      </c>
    </row>
    <row r="2613">
      <c r="A2613" s="73" t="s">
        <v>7309</v>
      </c>
      <c r="B2613" s="74" t="s">
        <v>7309</v>
      </c>
      <c r="C2613" s="73" t="s">
        <v>7310</v>
      </c>
      <c r="D2613" s="73">
        <v>21223.0</v>
      </c>
      <c r="E2613" s="73" t="s">
        <v>1656</v>
      </c>
      <c r="F2613" s="73" t="s">
        <v>1657</v>
      </c>
      <c r="G2613" s="73">
        <v>38.613</v>
      </c>
      <c r="H2613" s="73">
        <v>-85.3375</v>
      </c>
      <c r="I2613" s="73">
        <v>8510.0</v>
      </c>
      <c r="J2613" s="73">
        <v>22.24</v>
      </c>
      <c r="K2613" s="73">
        <f t="shared" si="1"/>
        <v>0.9769870289</v>
      </c>
      <c r="L2613" s="73">
        <f t="shared" si="2"/>
        <v>1.8</v>
      </c>
      <c r="M2613" s="73">
        <f t="shared" si="3"/>
        <v>2.9965136</v>
      </c>
      <c r="N2613" s="73" t="s">
        <v>1396</v>
      </c>
      <c r="O2613" s="73">
        <v>42.0</v>
      </c>
      <c r="P2613" s="73">
        <v>50.2</v>
      </c>
      <c r="Q2613" s="73">
        <v>49.8</v>
      </c>
      <c r="R2613" s="73">
        <v>52.9</v>
      </c>
      <c r="S2613" s="73">
        <v>2.98</v>
      </c>
      <c r="T2613" s="73">
        <v>66492.0</v>
      </c>
      <c r="U2613" s="73">
        <v>26.5</v>
      </c>
      <c r="V2613" s="73">
        <v>81.3</v>
      </c>
      <c r="W2613" s="73">
        <v>150841.0</v>
      </c>
      <c r="X2613" s="73">
        <v>894.0</v>
      </c>
      <c r="Y2613" s="73">
        <v>13.7</v>
      </c>
      <c r="Z2613" s="73">
        <v>57.4</v>
      </c>
      <c r="AA2613" s="73">
        <v>3781.0</v>
      </c>
      <c r="AB2613" s="73">
        <v>8.4</v>
      </c>
      <c r="AC2613" s="75">
        <v>45352.0</v>
      </c>
      <c r="AD2613" s="73">
        <v>93.6</v>
      </c>
      <c r="AE2613" s="73">
        <v>0.3</v>
      </c>
      <c r="AF2613" s="73">
        <v>0.6</v>
      </c>
      <c r="AG2613" s="73">
        <v>0.1</v>
      </c>
      <c r="AH2613" s="73">
        <v>0.2</v>
      </c>
      <c r="AI2613" s="73">
        <v>1.9</v>
      </c>
      <c r="AJ2613" s="73">
        <v>3.2</v>
      </c>
      <c r="AK2613" s="73" t="s">
        <v>7311</v>
      </c>
    </row>
    <row r="2614">
      <c r="A2614" s="73" t="s">
        <v>7312</v>
      </c>
      <c r="B2614" s="74" t="s">
        <v>7312</v>
      </c>
      <c r="C2614" s="73" t="s">
        <v>7313</v>
      </c>
      <c r="D2614" s="73">
        <v>54085.0</v>
      </c>
      <c r="E2614" s="73" t="s">
        <v>2485</v>
      </c>
      <c r="F2614" s="73" t="s">
        <v>2486</v>
      </c>
      <c r="G2614" s="73">
        <v>39.1783</v>
      </c>
      <c r="H2614" s="73">
        <v>-81.063</v>
      </c>
      <c r="I2614" s="73">
        <v>8507.0</v>
      </c>
      <c r="J2614" s="73">
        <v>7.27</v>
      </c>
      <c r="K2614" s="73">
        <f t="shared" si="1"/>
        <v>0.9702533621</v>
      </c>
      <c r="L2614" s="73">
        <f t="shared" si="2"/>
        <v>1.8</v>
      </c>
      <c r="M2614" s="73">
        <f t="shared" si="3"/>
        <v>2.9382803</v>
      </c>
      <c r="N2614" s="73" t="s">
        <v>1396</v>
      </c>
      <c r="O2614" s="73">
        <v>46.6</v>
      </c>
      <c r="P2614" s="73">
        <v>50.4</v>
      </c>
      <c r="Q2614" s="73">
        <v>49.6</v>
      </c>
      <c r="R2614" s="73">
        <v>55.0</v>
      </c>
      <c r="S2614" s="73">
        <v>3.01</v>
      </c>
      <c r="T2614" s="73">
        <v>48973.0</v>
      </c>
      <c r="U2614" s="73">
        <v>17.0</v>
      </c>
      <c r="V2614" s="73">
        <v>83.9</v>
      </c>
      <c r="W2614" s="73">
        <v>110137.0</v>
      </c>
      <c r="X2614" s="73">
        <v>657.0</v>
      </c>
      <c r="Y2614" s="73">
        <v>12.3</v>
      </c>
      <c r="Z2614" s="73">
        <v>42.7</v>
      </c>
      <c r="AA2614" s="73">
        <v>3832.0</v>
      </c>
      <c r="AB2614" s="73">
        <v>3.6</v>
      </c>
      <c r="AC2614" s="75">
        <v>45352.0</v>
      </c>
      <c r="AD2614" s="73">
        <v>97.0</v>
      </c>
      <c r="AE2614" s="73">
        <v>0.4</v>
      </c>
      <c r="AF2614" s="73">
        <v>0.7</v>
      </c>
      <c r="AG2614" s="73">
        <v>0.0</v>
      </c>
      <c r="AH2614" s="73">
        <v>0.0</v>
      </c>
      <c r="AI2614" s="73">
        <v>0.0</v>
      </c>
      <c r="AJ2614" s="73">
        <v>2.0</v>
      </c>
      <c r="AK2614" s="73" t="s">
        <v>7314</v>
      </c>
    </row>
    <row r="2615">
      <c r="A2615" s="73" t="s">
        <v>4160</v>
      </c>
      <c r="B2615" s="74" t="s">
        <v>4160</v>
      </c>
      <c r="C2615" s="73" t="s">
        <v>4161</v>
      </c>
      <c r="D2615" s="73">
        <v>1105.0</v>
      </c>
      <c r="E2615" s="73" t="s">
        <v>1706</v>
      </c>
      <c r="F2615" s="73" t="s">
        <v>1707</v>
      </c>
      <c r="G2615" s="73">
        <v>32.6385</v>
      </c>
      <c r="H2615" s="73">
        <v>-87.2944</v>
      </c>
      <c r="I2615" s="73">
        <v>8479.0</v>
      </c>
      <c r="J2615" s="73">
        <v>4.55</v>
      </c>
      <c r="K2615" s="73">
        <f t="shared" si="1"/>
        <v>0.9690348687</v>
      </c>
      <c r="L2615" s="73">
        <f t="shared" si="2"/>
        <v>1.8</v>
      </c>
      <c r="M2615" s="73">
        <f t="shared" si="3"/>
        <v>2.9276995</v>
      </c>
      <c r="N2615" s="73" t="s">
        <v>1373</v>
      </c>
      <c r="O2615" s="73">
        <v>41.8</v>
      </c>
      <c r="P2615" s="73">
        <v>46.1</v>
      </c>
      <c r="Q2615" s="73">
        <v>53.9</v>
      </c>
      <c r="R2615" s="73">
        <v>28.0</v>
      </c>
      <c r="S2615" s="73">
        <v>3.33</v>
      </c>
      <c r="T2615" s="73">
        <v>32332.0</v>
      </c>
      <c r="U2615" s="73">
        <v>6.7</v>
      </c>
      <c r="V2615" s="73">
        <v>70.1</v>
      </c>
      <c r="W2615" s="73">
        <v>84715.0</v>
      </c>
      <c r="X2615" s="73">
        <v>560.0</v>
      </c>
      <c r="Y2615" s="73">
        <v>15.2</v>
      </c>
      <c r="Z2615" s="73">
        <v>39.8</v>
      </c>
      <c r="AA2615" s="73">
        <v>2919.0</v>
      </c>
      <c r="AB2615" s="73">
        <v>15.7</v>
      </c>
      <c r="AC2615" s="75">
        <v>45352.0</v>
      </c>
      <c r="AD2615" s="73">
        <v>28.4</v>
      </c>
      <c r="AE2615" s="73">
        <v>70.8</v>
      </c>
      <c r="AF2615" s="73">
        <v>0.1</v>
      </c>
      <c r="AG2615" s="73">
        <v>0.0</v>
      </c>
      <c r="AH2615" s="73">
        <v>0.0</v>
      </c>
      <c r="AI2615" s="73">
        <v>0.1</v>
      </c>
      <c r="AJ2615" s="73">
        <v>0.6</v>
      </c>
      <c r="AK2615" s="73" t="s">
        <v>7315</v>
      </c>
    </row>
    <row r="2616">
      <c r="A2616" s="73" t="s">
        <v>7316</v>
      </c>
      <c r="B2616" s="74" t="s">
        <v>7316</v>
      </c>
      <c r="C2616" s="73" t="s">
        <v>7317</v>
      </c>
      <c r="D2616" s="73">
        <v>2220.0</v>
      </c>
      <c r="E2616" s="73" t="s">
        <v>2138</v>
      </c>
      <c r="F2616" s="73" t="s">
        <v>2139</v>
      </c>
      <c r="G2616" s="73">
        <v>57.2424</v>
      </c>
      <c r="H2616" s="73">
        <v>-135.3145</v>
      </c>
      <c r="I2616" s="73">
        <v>8462.0</v>
      </c>
      <c r="J2616" s="73">
        <v>1.14</v>
      </c>
      <c r="K2616" s="73">
        <f t="shared" si="1"/>
        <v>0.9675094337</v>
      </c>
      <c r="L2616" s="73">
        <f t="shared" si="2"/>
        <v>1.8</v>
      </c>
      <c r="M2616" s="73">
        <f t="shared" si="3"/>
        <v>2.9144346</v>
      </c>
      <c r="N2616" s="73" t="s">
        <v>6576</v>
      </c>
      <c r="O2616" s="73">
        <v>39.5</v>
      </c>
      <c r="P2616" s="73">
        <v>52.2</v>
      </c>
      <c r="Q2616" s="73">
        <v>47.8</v>
      </c>
      <c r="R2616" s="73">
        <v>53.8</v>
      </c>
      <c r="S2616" s="73">
        <v>2.87</v>
      </c>
      <c r="T2616" s="73">
        <v>95261.0</v>
      </c>
      <c r="U2616" s="73">
        <v>45.5</v>
      </c>
      <c r="V2616" s="73">
        <v>64.5</v>
      </c>
      <c r="W2616" s="73">
        <v>417645.0</v>
      </c>
      <c r="X2616" s="73">
        <v>1309.0</v>
      </c>
      <c r="Y2616" s="73">
        <v>34.2</v>
      </c>
      <c r="Z2616" s="73">
        <v>71.8</v>
      </c>
      <c r="AA2616" s="73">
        <v>4352.0</v>
      </c>
      <c r="AB2616" s="73">
        <v>5.0</v>
      </c>
      <c r="AC2616" s="75">
        <v>45352.0</v>
      </c>
      <c r="AD2616" s="73">
        <v>62.3</v>
      </c>
      <c r="AE2616" s="73">
        <v>0.7</v>
      </c>
      <c r="AF2616" s="73">
        <v>7.9</v>
      </c>
      <c r="AG2616" s="73">
        <v>9.4</v>
      </c>
      <c r="AH2616" s="73">
        <v>1.2</v>
      </c>
      <c r="AI2616" s="73">
        <v>1.1</v>
      </c>
      <c r="AJ2616" s="73">
        <v>17.5</v>
      </c>
      <c r="AK2616" s="73">
        <v>99835.0</v>
      </c>
    </row>
    <row r="2617">
      <c r="A2617" s="73" t="s">
        <v>2238</v>
      </c>
      <c r="B2617" s="74" t="s">
        <v>2238</v>
      </c>
      <c r="C2617" s="73" t="s">
        <v>2239</v>
      </c>
      <c r="D2617" s="73">
        <v>18171.0</v>
      </c>
      <c r="E2617" s="73" t="s">
        <v>1563</v>
      </c>
      <c r="F2617" s="73" t="s">
        <v>1564</v>
      </c>
      <c r="G2617" s="73">
        <v>40.3469</v>
      </c>
      <c r="H2617" s="73">
        <v>-87.3533</v>
      </c>
      <c r="I2617" s="73">
        <v>8454.0</v>
      </c>
      <c r="J2617" s="73">
        <v>8.95</v>
      </c>
      <c r="K2617" s="73">
        <f t="shared" si="1"/>
        <v>0.9710067263</v>
      </c>
      <c r="L2617" s="73">
        <f t="shared" si="2"/>
        <v>1.8</v>
      </c>
      <c r="M2617" s="73">
        <f t="shared" si="3"/>
        <v>2.9448155</v>
      </c>
      <c r="N2617" s="73" t="s">
        <v>1565</v>
      </c>
      <c r="O2617" s="73">
        <v>43.7</v>
      </c>
      <c r="P2617" s="73">
        <v>49.9</v>
      </c>
      <c r="Q2617" s="73">
        <v>50.1</v>
      </c>
      <c r="R2617" s="73">
        <v>59.1</v>
      </c>
      <c r="S2617" s="73">
        <v>2.93</v>
      </c>
      <c r="T2617" s="73">
        <v>72833.0</v>
      </c>
      <c r="U2617" s="73">
        <v>37.7</v>
      </c>
      <c r="V2617" s="73">
        <v>80.6</v>
      </c>
      <c r="W2617" s="73">
        <v>144015.0</v>
      </c>
      <c r="X2617" s="73">
        <v>841.0</v>
      </c>
      <c r="Y2617" s="73">
        <v>19.2</v>
      </c>
      <c r="Z2617" s="73">
        <v>62.2</v>
      </c>
      <c r="AA2617" s="73">
        <v>3990.0</v>
      </c>
      <c r="AB2617" s="73">
        <v>3.1</v>
      </c>
      <c r="AC2617" s="75">
        <v>45352.0</v>
      </c>
      <c r="AD2617" s="73">
        <v>96.8</v>
      </c>
      <c r="AE2617" s="73">
        <v>0.1</v>
      </c>
      <c r="AF2617" s="73">
        <v>0.5</v>
      </c>
      <c r="AG2617" s="73">
        <v>0.0</v>
      </c>
      <c r="AH2617" s="73">
        <v>0.0</v>
      </c>
      <c r="AI2617" s="73">
        <v>0.2</v>
      </c>
      <c r="AJ2617" s="73">
        <v>2.4</v>
      </c>
      <c r="AK2617" s="73" t="s">
        <v>7318</v>
      </c>
    </row>
    <row r="2618">
      <c r="A2618" s="73" t="s">
        <v>7319</v>
      </c>
      <c r="B2618" s="74" t="s">
        <v>7319</v>
      </c>
      <c r="C2618" s="73" t="s">
        <v>7320</v>
      </c>
      <c r="D2618" s="73">
        <v>29125.0</v>
      </c>
      <c r="E2618" s="73" t="s">
        <v>1547</v>
      </c>
      <c r="F2618" s="73" t="s">
        <v>1548</v>
      </c>
      <c r="G2618" s="73">
        <v>38.1616</v>
      </c>
      <c r="H2618" s="73">
        <v>-91.9249</v>
      </c>
      <c r="I2618" s="73">
        <v>8454.0</v>
      </c>
      <c r="J2618" s="73">
        <v>6.19</v>
      </c>
      <c r="K2618" s="73">
        <f t="shared" si="1"/>
        <v>0.9697693653</v>
      </c>
      <c r="L2618" s="73">
        <f t="shared" si="2"/>
        <v>1.8</v>
      </c>
      <c r="M2618" s="73">
        <f t="shared" si="3"/>
        <v>2.9340791</v>
      </c>
      <c r="N2618" s="73" t="s">
        <v>1373</v>
      </c>
      <c r="O2618" s="73">
        <v>45.2</v>
      </c>
      <c r="P2618" s="73">
        <v>50.6</v>
      </c>
      <c r="Q2618" s="73">
        <v>49.4</v>
      </c>
      <c r="R2618" s="73">
        <v>55.0</v>
      </c>
      <c r="S2618" s="73">
        <v>2.99</v>
      </c>
      <c r="T2618" s="73">
        <v>56491.0</v>
      </c>
      <c r="U2618" s="73">
        <v>19.2</v>
      </c>
      <c r="V2618" s="73">
        <v>74.7</v>
      </c>
      <c r="W2618" s="73">
        <v>190086.0</v>
      </c>
      <c r="X2618" s="73">
        <v>583.0</v>
      </c>
      <c r="Y2618" s="73">
        <v>18.4</v>
      </c>
      <c r="Z2618" s="73">
        <v>54.7</v>
      </c>
      <c r="AA2618" s="73">
        <v>3933.0</v>
      </c>
      <c r="AB2618" s="73">
        <v>5.6</v>
      </c>
      <c r="AC2618" s="75">
        <v>45352.0</v>
      </c>
      <c r="AD2618" s="73">
        <v>95.0</v>
      </c>
      <c r="AE2618" s="73">
        <v>0.3</v>
      </c>
      <c r="AF2618" s="73">
        <v>0.2</v>
      </c>
      <c r="AG2618" s="73">
        <v>1.1</v>
      </c>
      <c r="AH2618" s="73">
        <v>0.0</v>
      </c>
      <c r="AI2618" s="73">
        <v>0.3</v>
      </c>
      <c r="AJ2618" s="73">
        <v>3.1</v>
      </c>
      <c r="AK2618" s="73" t="s">
        <v>7321</v>
      </c>
    </row>
    <row r="2619">
      <c r="A2619" s="73" t="s">
        <v>7322</v>
      </c>
      <c r="B2619" s="74" t="s">
        <v>7322</v>
      </c>
      <c r="C2619" s="73" t="s">
        <v>7323</v>
      </c>
      <c r="D2619" s="73">
        <v>29085.0</v>
      </c>
      <c r="E2619" s="73" t="s">
        <v>1547</v>
      </c>
      <c r="F2619" s="73" t="s">
        <v>1548</v>
      </c>
      <c r="G2619" s="73">
        <v>37.9408</v>
      </c>
      <c r="H2619" s="73">
        <v>-93.3207</v>
      </c>
      <c r="I2619" s="73">
        <v>8452.0</v>
      </c>
      <c r="J2619" s="73">
        <v>8.18</v>
      </c>
      <c r="K2619" s="73">
        <f t="shared" si="1"/>
        <v>0.9706613618</v>
      </c>
      <c r="L2619" s="73">
        <f t="shared" si="2"/>
        <v>1.8</v>
      </c>
      <c r="M2619" s="73">
        <f t="shared" si="3"/>
        <v>2.9418202</v>
      </c>
      <c r="N2619" s="73" t="s">
        <v>1373</v>
      </c>
      <c r="O2619" s="73">
        <v>55.7</v>
      </c>
      <c r="P2619" s="73">
        <v>51.0</v>
      </c>
      <c r="Q2619" s="73">
        <v>49.0</v>
      </c>
      <c r="R2619" s="73">
        <v>51.1</v>
      </c>
      <c r="S2619" s="73">
        <v>3.44</v>
      </c>
      <c r="T2619" s="73">
        <v>33302.0</v>
      </c>
      <c r="U2619" s="73">
        <v>8.9</v>
      </c>
      <c r="V2619" s="73">
        <v>82.4</v>
      </c>
      <c r="W2619" s="73">
        <v>110381.0</v>
      </c>
      <c r="X2619" s="73">
        <v>692.0</v>
      </c>
      <c r="Y2619" s="73">
        <v>10.0</v>
      </c>
      <c r="Z2619" s="73">
        <v>39.1</v>
      </c>
      <c r="AA2619" s="73">
        <v>4178.0</v>
      </c>
      <c r="AB2619" s="73">
        <v>8.8</v>
      </c>
      <c r="AC2619" s="75">
        <v>45352.0</v>
      </c>
      <c r="AD2619" s="73">
        <v>95.5</v>
      </c>
      <c r="AE2619" s="73">
        <v>0.2</v>
      </c>
      <c r="AF2619" s="73">
        <v>0.5</v>
      </c>
      <c r="AG2619" s="73">
        <v>0.0</v>
      </c>
      <c r="AH2619" s="73">
        <v>0.0</v>
      </c>
      <c r="AI2619" s="73">
        <v>0.4</v>
      </c>
      <c r="AJ2619" s="73">
        <v>3.4</v>
      </c>
      <c r="AK2619" s="73" t="s">
        <v>7324</v>
      </c>
    </row>
    <row r="2620">
      <c r="A2620" s="73" t="s">
        <v>7325</v>
      </c>
      <c r="B2620" s="74" t="s">
        <v>7325</v>
      </c>
      <c r="C2620" s="73" t="s">
        <v>7326</v>
      </c>
      <c r="D2620" s="73">
        <v>40075.0</v>
      </c>
      <c r="E2620" s="73" t="s">
        <v>1648</v>
      </c>
      <c r="F2620" s="73" t="s">
        <v>1646</v>
      </c>
      <c r="G2620" s="73">
        <v>34.9164</v>
      </c>
      <c r="H2620" s="73">
        <v>-98.9809</v>
      </c>
      <c r="I2620" s="73">
        <v>8446.0</v>
      </c>
      <c r="J2620" s="73">
        <v>3.21</v>
      </c>
      <c r="K2620" s="73">
        <f t="shared" si="1"/>
        <v>0.9684351443</v>
      </c>
      <c r="L2620" s="73">
        <f t="shared" si="2"/>
        <v>1.8</v>
      </c>
      <c r="M2620" s="73">
        <f t="shared" si="3"/>
        <v>2.9224869</v>
      </c>
      <c r="N2620" s="73" t="s">
        <v>1373</v>
      </c>
      <c r="O2620" s="73">
        <v>41.6</v>
      </c>
      <c r="P2620" s="73">
        <v>47.8</v>
      </c>
      <c r="Q2620" s="73">
        <v>52.2</v>
      </c>
      <c r="R2620" s="73">
        <v>49.8</v>
      </c>
      <c r="S2620" s="73">
        <v>3.0</v>
      </c>
      <c r="T2620" s="73">
        <v>42679.0</v>
      </c>
      <c r="U2620" s="73">
        <v>14.6</v>
      </c>
      <c r="V2620" s="73">
        <v>74.2</v>
      </c>
      <c r="W2620" s="73">
        <v>75691.0</v>
      </c>
      <c r="X2620" s="73">
        <v>572.0</v>
      </c>
      <c r="Y2620" s="73">
        <v>17.8</v>
      </c>
      <c r="Z2620" s="73">
        <v>53.5</v>
      </c>
      <c r="AA2620" s="73">
        <v>3628.0</v>
      </c>
      <c r="AB2620" s="73">
        <v>4.4</v>
      </c>
      <c r="AC2620" s="75">
        <v>45352.0</v>
      </c>
      <c r="AD2620" s="73">
        <v>80.4</v>
      </c>
      <c r="AE2620" s="73">
        <v>3.6</v>
      </c>
      <c r="AF2620" s="73">
        <v>0.4</v>
      </c>
      <c r="AG2620" s="73">
        <v>3.9</v>
      </c>
      <c r="AH2620" s="73">
        <v>0.0</v>
      </c>
      <c r="AI2620" s="73">
        <v>2.4</v>
      </c>
      <c r="AJ2620" s="73">
        <v>9.3</v>
      </c>
      <c r="AK2620" s="73" t="s">
        <v>7327</v>
      </c>
    </row>
    <row r="2621">
      <c r="A2621" s="73" t="s">
        <v>4160</v>
      </c>
      <c r="B2621" s="74" t="s">
        <v>4160</v>
      </c>
      <c r="C2621" s="73" t="s">
        <v>4161</v>
      </c>
      <c r="D2621" s="73">
        <v>47135.0</v>
      </c>
      <c r="E2621" s="73" t="s">
        <v>1593</v>
      </c>
      <c r="F2621" s="73" t="s">
        <v>1594</v>
      </c>
      <c r="G2621" s="73">
        <v>35.6426</v>
      </c>
      <c r="H2621" s="73">
        <v>-87.859</v>
      </c>
      <c r="I2621" s="73">
        <v>8432.0</v>
      </c>
      <c r="J2621" s="73">
        <v>7.85</v>
      </c>
      <c r="K2621" s="73">
        <f t="shared" si="1"/>
        <v>0.970513386</v>
      </c>
      <c r="L2621" s="73">
        <f t="shared" si="2"/>
        <v>1.8</v>
      </c>
      <c r="M2621" s="73">
        <f t="shared" si="3"/>
        <v>2.9405365</v>
      </c>
      <c r="N2621" s="73" t="s">
        <v>1373</v>
      </c>
      <c r="O2621" s="73">
        <v>42.8</v>
      </c>
      <c r="P2621" s="73">
        <v>49.8</v>
      </c>
      <c r="Q2621" s="73">
        <v>50.2</v>
      </c>
      <c r="R2621" s="73">
        <v>57.0</v>
      </c>
      <c r="S2621" s="73">
        <v>3.25</v>
      </c>
      <c r="T2621" s="73">
        <v>55978.0</v>
      </c>
      <c r="U2621" s="73">
        <v>19.1</v>
      </c>
      <c r="V2621" s="73">
        <v>76.2</v>
      </c>
      <c r="W2621" s="73">
        <v>123332.0</v>
      </c>
      <c r="X2621" s="73">
        <v>699.0</v>
      </c>
      <c r="Y2621" s="73">
        <v>10.7</v>
      </c>
      <c r="Z2621" s="73">
        <v>51.3</v>
      </c>
      <c r="AA2621" s="73">
        <v>2815.0</v>
      </c>
      <c r="AB2621" s="73">
        <v>10.9</v>
      </c>
      <c r="AC2621" s="75">
        <v>45352.0</v>
      </c>
      <c r="AD2621" s="73">
        <v>91.3</v>
      </c>
      <c r="AE2621" s="73">
        <v>0.4</v>
      </c>
      <c r="AF2621" s="73">
        <v>2.2</v>
      </c>
      <c r="AG2621" s="73">
        <v>0.5</v>
      </c>
      <c r="AH2621" s="73">
        <v>0.0</v>
      </c>
      <c r="AI2621" s="73">
        <v>0.6</v>
      </c>
      <c r="AJ2621" s="73">
        <v>5.0</v>
      </c>
      <c r="AK2621" s="73" t="s">
        <v>7328</v>
      </c>
    </row>
    <row r="2622">
      <c r="A2622" s="73" t="s">
        <v>7329</v>
      </c>
      <c r="B2622" s="74" t="s">
        <v>7329</v>
      </c>
      <c r="C2622" s="73" t="s">
        <v>7330</v>
      </c>
      <c r="D2622" s="73">
        <v>21023.0</v>
      </c>
      <c r="E2622" s="73" t="s">
        <v>1656</v>
      </c>
      <c r="F2622" s="73" t="s">
        <v>1657</v>
      </c>
      <c r="G2622" s="73">
        <v>38.6888</v>
      </c>
      <c r="H2622" s="73">
        <v>-84.0901</v>
      </c>
      <c r="I2622" s="73">
        <v>8420.0</v>
      </c>
      <c r="J2622" s="73">
        <v>16.04</v>
      </c>
      <c r="K2622" s="73">
        <f t="shared" si="1"/>
        <v>0.9741925514</v>
      </c>
      <c r="L2622" s="73">
        <f t="shared" si="2"/>
        <v>1.8</v>
      </c>
      <c r="M2622" s="73">
        <f t="shared" si="3"/>
        <v>2.9723956</v>
      </c>
      <c r="N2622" s="73" t="s">
        <v>1396</v>
      </c>
      <c r="O2622" s="73">
        <v>41.7</v>
      </c>
      <c r="P2622" s="73">
        <v>50.3</v>
      </c>
      <c r="Q2622" s="73">
        <v>49.7</v>
      </c>
      <c r="R2622" s="73">
        <v>54.6</v>
      </c>
      <c r="S2622" s="73">
        <v>3.16</v>
      </c>
      <c r="T2622" s="73">
        <v>59911.0</v>
      </c>
      <c r="U2622" s="73">
        <v>28.5</v>
      </c>
      <c r="V2622" s="73">
        <v>80.5</v>
      </c>
      <c r="W2622" s="73">
        <v>118524.0</v>
      </c>
      <c r="X2622" s="73">
        <v>744.0</v>
      </c>
      <c r="Y2622" s="73">
        <v>17.5</v>
      </c>
      <c r="Z2622" s="73">
        <v>59.2</v>
      </c>
      <c r="AA2622" s="73">
        <v>3818.0</v>
      </c>
      <c r="AB2622" s="73">
        <v>6.2</v>
      </c>
      <c r="AC2622" s="75">
        <v>45352.0</v>
      </c>
      <c r="AD2622" s="73">
        <v>96.1</v>
      </c>
      <c r="AE2622" s="73">
        <v>1.4</v>
      </c>
      <c r="AF2622" s="73">
        <v>0.2</v>
      </c>
      <c r="AG2622" s="73">
        <v>1.6</v>
      </c>
      <c r="AH2622" s="73">
        <v>0.0</v>
      </c>
      <c r="AI2622" s="73">
        <v>0.2</v>
      </c>
      <c r="AJ2622" s="73">
        <v>0.6</v>
      </c>
      <c r="AK2622" s="73" t="s">
        <v>7331</v>
      </c>
    </row>
    <row r="2623">
      <c r="A2623" s="73" t="s">
        <v>3049</v>
      </c>
      <c r="B2623" s="74" t="s">
        <v>3049</v>
      </c>
      <c r="C2623" s="73" t="s">
        <v>3050</v>
      </c>
      <c r="D2623" s="73">
        <v>29061.0</v>
      </c>
      <c r="E2623" s="73" t="s">
        <v>1547</v>
      </c>
      <c r="F2623" s="73" t="s">
        <v>1548</v>
      </c>
      <c r="G2623" s="73">
        <v>39.9608</v>
      </c>
      <c r="H2623" s="73">
        <v>-93.9855</v>
      </c>
      <c r="I2623" s="73">
        <v>8418.0</v>
      </c>
      <c r="J2623" s="73">
        <v>5.77</v>
      </c>
      <c r="K2623" s="73">
        <f t="shared" si="1"/>
        <v>0.9695812095</v>
      </c>
      <c r="L2623" s="73">
        <f t="shared" si="2"/>
        <v>1.8</v>
      </c>
      <c r="M2623" s="73">
        <f t="shared" si="3"/>
        <v>2.9324453</v>
      </c>
      <c r="N2623" s="73" t="s">
        <v>1373</v>
      </c>
      <c r="O2623" s="73">
        <v>40.4</v>
      </c>
      <c r="P2623" s="73">
        <v>50.2</v>
      </c>
      <c r="Q2623" s="73">
        <v>49.8</v>
      </c>
      <c r="R2623" s="73">
        <v>57.8</v>
      </c>
      <c r="S2623" s="73">
        <v>3.3</v>
      </c>
      <c r="T2623" s="73">
        <v>59706.0</v>
      </c>
      <c r="U2623" s="73">
        <v>22.3</v>
      </c>
      <c r="V2623" s="73">
        <v>78.0</v>
      </c>
      <c r="W2623" s="73">
        <v>133706.0</v>
      </c>
      <c r="X2623" s="73">
        <v>689.0</v>
      </c>
      <c r="Y2623" s="73">
        <v>20.1</v>
      </c>
      <c r="Z2623" s="73">
        <v>56.5</v>
      </c>
      <c r="AA2623" s="73">
        <v>4049.0</v>
      </c>
      <c r="AB2623" s="73">
        <v>2.0</v>
      </c>
      <c r="AC2623" s="75">
        <v>45352.0</v>
      </c>
      <c r="AD2623" s="73">
        <v>96.2</v>
      </c>
      <c r="AE2623" s="73">
        <v>0.5</v>
      </c>
      <c r="AF2623" s="73">
        <v>0.3</v>
      </c>
      <c r="AG2623" s="73">
        <v>0.2</v>
      </c>
      <c r="AH2623" s="73">
        <v>0.1</v>
      </c>
      <c r="AI2623" s="73">
        <v>0.2</v>
      </c>
      <c r="AJ2623" s="73">
        <v>2.4</v>
      </c>
      <c r="AK2623" s="73" t="s">
        <v>7332</v>
      </c>
    </row>
    <row r="2624">
      <c r="A2624" s="73" t="s">
        <v>1856</v>
      </c>
      <c r="B2624" s="74" t="s">
        <v>1856</v>
      </c>
      <c r="C2624" s="73" t="s">
        <v>1857</v>
      </c>
      <c r="D2624" s="73">
        <v>31107.0</v>
      </c>
      <c r="E2624" s="73" t="s">
        <v>1760</v>
      </c>
      <c r="F2624" s="73" t="s">
        <v>1761</v>
      </c>
      <c r="G2624" s="73">
        <v>42.6368</v>
      </c>
      <c r="H2624" s="73">
        <v>-97.8919</v>
      </c>
      <c r="I2624" s="73">
        <v>8415.0</v>
      </c>
      <c r="J2624" s="73">
        <v>2.93</v>
      </c>
      <c r="K2624" s="73">
        <f t="shared" si="1"/>
        <v>0.9683098756</v>
      </c>
      <c r="L2624" s="73">
        <f t="shared" si="2"/>
        <v>1.8</v>
      </c>
      <c r="M2624" s="73">
        <f t="shared" si="3"/>
        <v>2.9213977</v>
      </c>
      <c r="N2624" s="73" t="s">
        <v>1373</v>
      </c>
      <c r="O2624" s="73">
        <v>43.9</v>
      </c>
      <c r="P2624" s="73">
        <v>50.2</v>
      </c>
      <c r="Q2624" s="73">
        <v>49.8</v>
      </c>
      <c r="R2624" s="73">
        <v>55.4</v>
      </c>
      <c r="S2624" s="73">
        <v>3.19</v>
      </c>
      <c r="T2624" s="73">
        <v>61250.0</v>
      </c>
      <c r="U2624" s="73">
        <v>24.2</v>
      </c>
      <c r="V2624" s="73">
        <v>75.9</v>
      </c>
      <c r="W2624" s="73">
        <v>112709.0</v>
      </c>
      <c r="X2624" s="73">
        <v>666.0</v>
      </c>
      <c r="Y2624" s="73">
        <v>19.0</v>
      </c>
      <c r="Z2624" s="73">
        <v>63.3</v>
      </c>
      <c r="AA2624" s="73">
        <v>4405.0</v>
      </c>
      <c r="AB2624" s="73">
        <v>4.1</v>
      </c>
      <c r="AC2624" s="75">
        <v>45352.0</v>
      </c>
      <c r="AD2624" s="73">
        <v>85.5</v>
      </c>
      <c r="AE2624" s="73">
        <v>0.7</v>
      </c>
      <c r="AF2624" s="73">
        <v>0.5</v>
      </c>
      <c r="AG2624" s="73">
        <v>9.2</v>
      </c>
      <c r="AH2624" s="73">
        <v>0.0</v>
      </c>
      <c r="AI2624" s="73">
        <v>0.5</v>
      </c>
      <c r="AJ2624" s="73">
        <v>3.6</v>
      </c>
      <c r="AK2624" s="73" t="s">
        <v>7333</v>
      </c>
    </row>
    <row r="2625">
      <c r="A2625" s="73" t="s">
        <v>6023</v>
      </c>
      <c r="B2625" s="74" t="s">
        <v>6023</v>
      </c>
      <c r="C2625" s="73" t="s">
        <v>6024</v>
      </c>
      <c r="D2625" s="73">
        <v>31027.0</v>
      </c>
      <c r="E2625" s="73" t="s">
        <v>1760</v>
      </c>
      <c r="F2625" s="73" t="s">
        <v>1761</v>
      </c>
      <c r="G2625" s="73">
        <v>42.5993</v>
      </c>
      <c r="H2625" s="73">
        <v>-97.2524</v>
      </c>
      <c r="I2625" s="73">
        <v>8375.0</v>
      </c>
      <c r="J2625" s="73">
        <v>4.37</v>
      </c>
      <c r="K2625" s="73">
        <f t="shared" si="1"/>
        <v>0.9689542871</v>
      </c>
      <c r="L2625" s="73">
        <f t="shared" si="2"/>
        <v>1.8</v>
      </c>
      <c r="M2625" s="73">
        <f t="shared" si="3"/>
        <v>2.9269993</v>
      </c>
      <c r="N2625" s="73" t="s">
        <v>1373</v>
      </c>
      <c r="O2625" s="73">
        <v>41.7</v>
      </c>
      <c r="P2625" s="73">
        <v>51.2</v>
      </c>
      <c r="Q2625" s="73">
        <v>48.8</v>
      </c>
      <c r="R2625" s="73">
        <v>59.9</v>
      </c>
      <c r="S2625" s="73">
        <v>3.07</v>
      </c>
      <c r="T2625" s="73">
        <v>72035.0</v>
      </c>
      <c r="U2625" s="73">
        <v>29.9</v>
      </c>
      <c r="V2625" s="73">
        <v>79.6</v>
      </c>
      <c r="W2625" s="73">
        <v>158123.0</v>
      </c>
      <c r="X2625" s="73">
        <v>681.0</v>
      </c>
      <c r="Y2625" s="73">
        <v>23.3</v>
      </c>
      <c r="Z2625" s="73">
        <v>67.9</v>
      </c>
      <c r="AA2625" s="73">
        <v>4539.0</v>
      </c>
      <c r="AB2625" s="73">
        <v>2.0</v>
      </c>
      <c r="AC2625" s="75">
        <v>45352.0</v>
      </c>
      <c r="AD2625" s="73">
        <v>96.4</v>
      </c>
      <c r="AE2625" s="73">
        <v>0.1</v>
      </c>
      <c r="AF2625" s="73">
        <v>0.2</v>
      </c>
      <c r="AG2625" s="73">
        <v>0.4</v>
      </c>
      <c r="AH2625" s="73">
        <v>0.0</v>
      </c>
      <c r="AI2625" s="73">
        <v>0.7</v>
      </c>
      <c r="AJ2625" s="73">
        <v>2.2</v>
      </c>
      <c r="AK2625" s="73" t="s">
        <v>7334</v>
      </c>
    </row>
    <row r="2626">
      <c r="A2626" s="73" t="s">
        <v>1965</v>
      </c>
      <c r="B2626" s="74" t="s">
        <v>1965</v>
      </c>
      <c r="C2626" s="73" t="s">
        <v>1966</v>
      </c>
      <c r="D2626" s="73">
        <v>31023.0</v>
      </c>
      <c r="E2626" s="73" t="s">
        <v>1760</v>
      </c>
      <c r="F2626" s="73" t="s">
        <v>1761</v>
      </c>
      <c r="G2626" s="73">
        <v>41.2261</v>
      </c>
      <c r="H2626" s="73">
        <v>-97.1318</v>
      </c>
      <c r="I2626" s="73">
        <v>8373.0</v>
      </c>
      <c r="J2626" s="73">
        <v>5.53</v>
      </c>
      <c r="K2626" s="73">
        <f t="shared" si="1"/>
        <v>0.9694737083</v>
      </c>
      <c r="L2626" s="73">
        <f t="shared" si="2"/>
        <v>1.8</v>
      </c>
      <c r="M2626" s="73">
        <f t="shared" si="3"/>
        <v>2.9315117</v>
      </c>
      <c r="N2626" s="73" t="s">
        <v>1373</v>
      </c>
      <c r="O2626" s="73">
        <v>43.0</v>
      </c>
      <c r="P2626" s="73">
        <v>50.1</v>
      </c>
      <c r="Q2626" s="73">
        <v>49.9</v>
      </c>
      <c r="R2626" s="73">
        <v>58.4</v>
      </c>
      <c r="S2626" s="73">
        <v>2.95</v>
      </c>
      <c r="T2626" s="73">
        <v>75690.0</v>
      </c>
      <c r="U2626" s="73">
        <v>35.3</v>
      </c>
      <c r="V2626" s="73">
        <v>81.0</v>
      </c>
      <c r="W2626" s="73">
        <v>155280.0</v>
      </c>
      <c r="X2626" s="73">
        <v>740.0</v>
      </c>
      <c r="Y2626" s="73">
        <v>25.3</v>
      </c>
      <c r="Z2626" s="73">
        <v>67.4</v>
      </c>
      <c r="AA2626" s="73">
        <v>4587.0</v>
      </c>
      <c r="AB2626" s="73">
        <v>0.7</v>
      </c>
      <c r="AC2626" s="75">
        <v>45352.0</v>
      </c>
      <c r="AD2626" s="73">
        <v>92.5</v>
      </c>
      <c r="AE2626" s="73">
        <v>0.1</v>
      </c>
      <c r="AF2626" s="73">
        <v>0.1</v>
      </c>
      <c r="AG2626" s="73">
        <v>0.8</v>
      </c>
      <c r="AH2626" s="73">
        <v>0.0</v>
      </c>
      <c r="AI2626" s="73">
        <v>3.2</v>
      </c>
      <c r="AJ2626" s="73">
        <v>3.5</v>
      </c>
      <c r="AK2626" s="73" t="s">
        <v>7335</v>
      </c>
    </row>
    <row r="2627">
      <c r="A2627" s="73" t="s">
        <v>7336</v>
      </c>
      <c r="B2627" s="74" t="s">
        <v>7336</v>
      </c>
      <c r="C2627" s="73" t="s">
        <v>7337</v>
      </c>
      <c r="D2627" s="73">
        <v>2158.0</v>
      </c>
      <c r="E2627" s="73" t="s">
        <v>2138</v>
      </c>
      <c r="F2627" s="73" t="s">
        <v>2139</v>
      </c>
      <c r="G2627" s="73">
        <v>62.1547</v>
      </c>
      <c r="H2627" s="73">
        <v>-163.3812</v>
      </c>
      <c r="I2627" s="73">
        <v>8372.0</v>
      </c>
      <c r="J2627" s="73">
        <v>0.19</v>
      </c>
      <c r="K2627" s="73">
        <f t="shared" si="1"/>
        <v>0.967084887</v>
      </c>
      <c r="L2627" s="73">
        <f t="shared" si="2"/>
        <v>1.8</v>
      </c>
      <c r="M2627" s="73">
        <f t="shared" si="3"/>
        <v>2.9107391</v>
      </c>
      <c r="N2627" s="73" t="s">
        <v>7063</v>
      </c>
      <c r="O2627" s="73">
        <v>23.7</v>
      </c>
      <c r="P2627" s="73">
        <v>54.7</v>
      </c>
      <c r="Q2627" s="73">
        <v>45.3</v>
      </c>
      <c r="R2627" s="73">
        <v>33.8</v>
      </c>
      <c r="S2627" s="73">
        <v>4.6</v>
      </c>
      <c r="T2627" s="73">
        <v>42663.0</v>
      </c>
      <c r="U2627" s="73">
        <v>14.8</v>
      </c>
      <c r="V2627" s="73">
        <v>70.9</v>
      </c>
      <c r="W2627" s="73">
        <v>90332.0</v>
      </c>
      <c r="X2627" s="73">
        <v>819.0</v>
      </c>
      <c r="Y2627" s="73">
        <v>4.6</v>
      </c>
      <c r="Z2627" s="73">
        <v>59.8</v>
      </c>
      <c r="AA2627" s="73">
        <v>2488.0</v>
      </c>
      <c r="AB2627" s="73">
        <v>20.9</v>
      </c>
      <c r="AC2627" s="75">
        <v>45352.0</v>
      </c>
      <c r="AD2627" s="73">
        <v>3.2</v>
      </c>
      <c r="AE2627" s="73">
        <v>0.8</v>
      </c>
      <c r="AF2627" s="73">
        <v>0.2</v>
      </c>
      <c r="AG2627" s="73">
        <v>90.9</v>
      </c>
      <c r="AH2627" s="73">
        <v>0.1</v>
      </c>
      <c r="AI2627" s="73">
        <v>0.8</v>
      </c>
      <c r="AJ2627" s="73">
        <v>4.1</v>
      </c>
      <c r="AK2627" s="73" t="s">
        <v>7338</v>
      </c>
    </row>
    <row r="2628">
      <c r="A2628" s="73" t="s">
        <v>1975</v>
      </c>
      <c r="B2628" s="74" t="s">
        <v>1975</v>
      </c>
      <c r="C2628" s="73" t="s">
        <v>1976</v>
      </c>
      <c r="D2628" s="73">
        <v>38057.0</v>
      </c>
      <c r="E2628" s="73" t="s">
        <v>2446</v>
      </c>
      <c r="F2628" s="73" t="s">
        <v>2447</v>
      </c>
      <c r="G2628" s="73">
        <v>47.3092</v>
      </c>
      <c r="H2628" s="73">
        <v>-101.8315</v>
      </c>
      <c r="I2628" s="73">
        <v>8366.0</v>
      </c>
      <c r="J2628" s="73">
        <v>3.1</v>
      </c>
      <c r="K2628" s="73">
        <f t="shared" si="1"/>
        <v>0.9683859296</v>
      </c>
      <c r="L2628" s="73">
        <f t="shared" si="2"/>
        <v>1.8</v>
      </c>
      <c r="M2628" s="73">
        <f t="shared" si="3"/>
        <v>2.922059</v>
      </c>
      <c r="N2628" s="73" t="s">
        <v>7339</v>
      </c>
      <c r="O2628" s="73">
        <v>44.0</v>
      </c>
      <c r="P2628" s="73">
        <v>50.7</v>
      </c>
      <c r="Q2628" s="73">
        <v>49.3</v>
      </c>
      <c r="R2628" s="73">
        <v>61.5</v>
      </c>
      <c r="S2628" s="73">
        <v>2.78</v>
      </c>
      <c r="T2628" s="73">
        <v>82155.0</v>
      </c>
      <c r="U2628" s="73">
        <v>42.4</v>
      </c>
      <c r="V2628" s="73">
        <v>83.8</v>
      </c>
      <c r="W2628" s="73">
        <v>195562.0</v>
      </c>
      <c r="X2628" s="73">
        <v>1039.0</v>
      </c>
      <c r="Y2628" s="73">
        <v>19.9</v>
      </c>
      <c r="Z2628" s="73">
        <v>57.1</v>
      </c>
      <c r="AA2628" s="73">
        <v>3608.0</v>
      </c>
      <c r="AB2628" s="73">
        <v>2.7</v>
      </c>
      <c r="AC2628" s="75">
        <v>45352.0</v>
      </c>
      <c r="AD2628" s="73">
        <v>91.9</v>
      </c>
      <c r="AE2628" s="73">
        <v>0.3</v>
      </c>
      <c r="AF2628" s="73">
        <v>0.7</v>
      </c>
      <c r="AG2628" s="73">
        <v>3.4</v>
      </c>
      <c r="AH2628" s="73">
        <v>0.0</v>
      </c>
      <c r="AI2628" s="73">
        <v>1.7</v>
      </c>
      <c r="AJ2628" s="73">
        <v>2.0</v>
      </c>
      <c r="AK2628" s="73" t="s">
        <v>7340</v>
      </c>
    </row>
    <row r="2629">
      <c r="A2629" s="73" t="s">
        <v>4485</v>
      </c>
      <c r="B2629" s="74" t="s">
        <v>4485</v>
      </c>
      <c r="C2629" s="73" t="s">
        <v>4486</v>
      </c>
      <c r="D2629" s="73">
        <v>54101.0</v>
      </c>
      <c r="E2629" s="73" t="s">
        <v>2485</v>
      </c>
      <c r="F2629" s="73" t="s">
        <v>2486</v>
      </c>
      <c r="G2629" s="73">
        <v>38.4947</v>
      </c>
      <c r="H2629" s="73">
        <v>-80.4219</v>
      </c>
      <c r="I2629" s="73">
        <v>8362.0</v>
      </c>
      <c r="J2629" s="73">
        <v>5.83</v>
      </c>
      <c r="K2629" s="73">
        <f t="shared" si="1"/>
        <v>0.9696080866</v>
      </c>
      <c r="L2629" s="73">
        <f t="shared" si="2"/>
        <v>1.8</v>
      </c>
      <c r="M2629" s="73">
        <f t="shared" si="3"/>
        <v>2.9326787</v>
      </c>
      <c r="N2629" s="73" t="s">
        <v>1396</v>
      </c>
      <c r="O2629" s="73">
        <v>47.8</v>
      </c>
      <c r="P2629" s="73">
        <v>49.8</v>
      </c>
      <c r="Q2629" s="73">
        <v>50.2</v>
      </c>
      <c r="R2629" s="73">
        <v>54.0</v>
      </c>
      <c r="S2629" s="73">
        <v>3.5</v>
      </c>
      <c r="T2629" s="73">
        <v>43409.0</v>
      </c>
      <c r="U2629" s="73">
        <v>16.7</v>
      </c>
      <c r="V2629" s="73">
        <v>78.4</v>
      </c>
      <c r="W2629" s="73">
        <v>78839.0</v>
      </c>
      <c r="X2629" s="73">
        <v>678.0</v>
      </c>
      <c r="Y2629" s="73">
        <v>11.5</v>
      </c>
      <c r="Z2629" s="73">
        <v>43.3</v>
      </c>
      <c r="AA2629" s="73">
        <v>3027.0</v>
      </c>
      <c r="AB2629" s="73">
        <v>11.1</v>
      </c>
      <c r="AC2629" s="75">
        <v>45352.0</v>
      </c>
      <c r="AD2629" s="73">
        <v>93.0</v>
      </c>
      <c r="AE2629" s="73">
        <v>0.3</v>
      </c>
      <c r="AF2629" s="73">
        <v>0.0</v>
      </c>
      <c r="AG2629" s="73">
        <v>0.0</v>
      </c>
      <c r="AH2629" s="73">
        <v>0.0</v>
      </c>
      <c r="AI2629" s="73">
        <v>0.6</v>
      </c>
      <c r="AJ2629" s="73">
        <v>6.1</v>
      </c>
      <c r="AK2629" s="73" t="s">
        <v>7341</v>
      </c>
    </row>
    <row r="2630">
      <c r="A2630" s="73" t="s">
        <v>5878</v>
      </c>
      <c r="B2630" s="74" t="s">
        <v>5878</v>
      </c>
      <c r="C2630" s="73" t="s">
        <v>5879</v>
      </c>
      <c r="D2630" s="73">
        <v>54095.0</v>
      </c>
      <c r="E2630" s="73" t="s">
        <v>2485</v>
      </c>
      <c r="F2630" s="73" t="s">
        <v>2486</v>
      </c>
      <c r="G2630" s="73">
        <v>39.4653</v>
      </c>
      <c r="H2630" s="73">
        <v>-80.8848</v>
      </c>
      <c r="I2630" s="73">
        <v>8336.0</v>
      </c>
      <c r="J2630" s="73">
        <v>12.56</v>
      </c>
      <c r="K2630" s="73">
        <f t="shared" si="1"/>
        <v>0.972627542</v>
      </c>
      <c r="L2630" s="73">
        <f t="shared" si="2"/>
        <v>1.8</v>
      </c>
      <c r="M2630" s="73">
        <f t="shared" si="3"/>
        <v>2.9588584</v>
      </c>
      <c r="N2630" s="73" t="s">
        <v>1396</v>
      </c>
      <c r="O2630" s="73">
        <v>48.6</v>
      </c>
      <c r="P2630" s="73">
        <v>50.1</v>
      </c>
      <c r="Q2630" s="73">
        <v>49.9</v>
      </c>
      <c r="R2630" s="73">
        <v>46.2</v>
      </c>
      <c r="S2630" s="73">
        <v>3.77</v>
      </c>
      <c r="T2630" s="73">
        <v>59167.0</v>
      </c>
      <c r="U2630" s="73">
        <v>26.6</v>
      </c>
      <c r="V2630" s="73">
        <v>88.7</v>
      </c>
      <c r="W2630" s="73">
        <v>110334.0</v>
      </c>
      <c r="X2630" s="73">
        <v>642.0</v>
      </c>
      <c r="Y2630" s="73">
        <v>16.4</v>
      </c>
      <c r="Z2630" s="73">
        <v>45.6</v>
      </c>
      <c r="AA2630" s="73">
        <v>2932.0</v>
      </c>
      <c r="AB2630" s="73">
        <v>4.9</v>
      </c>
      <c r="AC2630" s="75">
        <v>45352.0</v>
      </c>
      <c r="AD2630" s="73">
        <v>96.5</v>
      </c>
      <c r="AE2630" s="73">
        <v>0.7</v>
      </c>
      <c r="AF2630" s="73">
        <v>0.0</v>
      </c>
      <c r="AG2630" s="73">
        <v>0.0</v>
      </c>
      <c r="AH2630" s="73">
        <v>0.0</v>
      </c>
      <c r="AI2630" s="73">
        <v>0.0</v>
      </c>
      <c r="AJ2630" s="73">
        <v>2.7</v>
      </c>
      <c r="AK2630" s="73" t="s">
        <v>7342</v>
      </c>
    </row>
    <row r="2631">
      <c r="A2631" s="73" t="s">
        <v>7343</v>
      </c>
      <c r="B2631" s="74" t="s">
        <v>7343</v>
      </c>
      <c r="C2631" s="73" t="s">
        <v>7344</v>
      </c>
      <c r="D2631" s="73">
        <v>20031.0</v>
      </c>
      <c r="E2631" s="73" t="s">
        <v>1745</v>
      </c>
      <c r="F2631" s="73" t="s">
        <v>1746</v>
      </c>
      <c r="G2631" s="73">
        <v>38.2369</v>
      </c>
      <c r="H2631" s="73">
        <v>-95.7341</v>
      </c>
      <c r="I2631" s="73">
        <v>8334.0</v>
      </c>
      <c r="J2631" s="73">
        <v>5.13</v>
      </c>
      <c r="K2631" s="73">
        <f t="shared" si="1"/>
        <v>0.9692945661</v>
      </c>
      <c r="L2631" s="73">
        <f t="shared" si="2"/>
        <v>1.8</v>
      </c>
      <c r="M2631" s="73">
        <f t="shared" si="3"/>
        <v>2.9299557</v>
      </c>
      <c r="N2631" s="73" t="s">
        <v>1373</v>
      </c>
      <c r="O2631" s="73">
        <v>43.9</v>
      </c>
      <c r="P2631" s="73">
        <v>50.3</v>
      </c>
      <c r="Q2631" s="73">
        <v>49.7</v>
      </c>
      <c r="R2631" s="73">
        <v>55.1</v>
      </c>
      <c r="S2631" s="73">
        <v>2.76</v>
      </c>
      <c r="T2631" s="73">
        <v>67645.0</v>
      </c>
      <c r="U2631" s="73">
        <v>35.8</v>
      </c>
      <c r="V2631" s="73">
        <v>75.5</v>
      </c>
      <c r="W2631" s="73">
        <v>132481.0</v>
      </c>
      <c r="X2631" s="73">
        <v>813.0</v>
      </c>
      <c r="Y2631" s="73">
        <v>22.2</v>
      </c>
      <c r="Z2631" s="73">
        <v>62.1</v>
      </c>
      <c r="AA2631" s="73">
        <v>3606.0</v>
      </c>
      <c r="AB2631" s="73">
        <v>5.3</v>
      </c>
      <c r="AC2631" s="75">
        <v>45352.0</v>
      </c>
      <c r="AD2631" s="73">
        <v>94.3</v>
      </c>
      <c r="AE2631" s="73">
        <v>0.5</v>
      </c>
      <c r="AF2631" s="73">
        <v>0.6</v>
      </c>
      <c r="AG2631" s="73">
        <v>0.1</v>
      </c>
      <c r="AH2631" s="73">
        <v>0.0</v>
      </c>
      <c r="AI2631" s="73">
        <v>0.3</v>
      </c>
      <c r="AJ2631" s="73">
        <v>4.2</v>
      </c>
      <c r="AK2631" s="73" t="s">
        <v>7345</v>
      </c>
    </row>
    <row r="2632">
      <c r="A2632" s="73" t="s">
        <v>7346</v>
      </c>
      <c r="B2632" s="74" t="s">
        <v>7346</v>
      </c>
      <c r="C2632" s="73" t="s">
        <v>7347</v>
      </c>
      <c r="D2632" s="73">
        <v>30087.0</v>
      </c>
      <c r="E2632" s="73" t="s">
        <v>2570</v>
      </c>
      <c r="F2632" s="73" t="s">
        <v>2571</v>
      </c>
      <c r="G2632" s="73">
        <v>46.2297</v>
      </c>
      <c r="H2632" s="73">
        <v>-106.7307</v>
      </c>
      <c r="I2632" s="73">
        <v>8310.0</v>
      </c>
      <c r="J2632" s="73">
        <v>0.64</v>
      </c>
      <c r="K2632" s="73">
        <f t="shared" si="1"/>
        <v>0.9672859648</v>
      </c>
      <c r="L2632" s="73">
        <f t="shared" si="2"/>
        <v>1.8</v>
      </c>
      <c r="M2632" s="73">
        <f t="shared" si="3"/>
        <v>2.9124896</v>
      </c>
      <c r="N2632" s="73" t="s">
        <v>1502</v>
      </c>
      <c r="O2632" s="73">
        <v>36.4</v>
      </c>
      <c r="P2632" s="73">
        <v>50.3</v>
      </c>
      <c r="Q2632" s="73">
        <v>49.7</v>
      </c>
      <c r="R2632" s="73">
        <v>49.8</v>
      </c>
      <c r="S2632" s="73">
        <v>3.46</v>
      </c>
      <c r="T2632" s="73">
        <v>57656.0</v>
      </c>
      <c r="U2632" s="73">
        <v>26.5</v>
      </c>
      <c r="V2632" s="73">
        <v>64.3</v>
      </c>
      <c r="W2632" s="73">
        <v>141471.0</v>
      </c>
      <c r="X2632" s="73">
        <v>641.0</v>
      </c>
      <c r="Y2632" s="73">
        <v>19.5</v>
      </c>
      <c r="Z2632" s="73">
        <v>58.8</v>
      </c>
      <c r="AA2632" s="73">
        <v>3555.0</v>
      </c>
      <c r="AB2632" s="73">
        <v>9.2</v>
      </c>
      <c r="AC2632" s="75">
        <v>45352.0</v>
      </c>
      <c r="AD2632" s="73">
        <v>53.7</v>
      </c>
      <c r="AE2632" s="73">
        <v>0.1</v>
      </c>
      <c r="AF2632" s="73">
        <v>0.6</v>
      </c>
      <c r="AG2632" s="73">
        <v>38.2</v>
      </c>
      <c r="AH2632" s="73">
        <v>0.0</v>
      </c>
      <c r="AI2632" s="73">
        <v>1.6</v>
      </c>
      <c r="AJ2632" s="73">
        <v>5.8</v>
      </c>
      <c r="AK2632" s="73" t="s">
        <v>7348</v>
      </c>
    </row>
    <row r="2633">
      <c r="A2633" s="73" t="s">
        <v>7349</v>
      </c>
      <c r="B2633" s="74" t="s">
        <v>7349</v>
      </c>
      <c r="C2633" s="73" t="s">
        <v>7350</v>
      </c>
      <c r="D2633" s="73">
        <v>31101.0</v>
      </c>
      <c r="E2633" s="73" t="s">
        <v>1760</v>
      </c>
      <c r="F2633" s="73" t="s">
        <v>1761</v>
      </c>
      <c r="G2633" s="73">
        <v>41.1988</v>
      </c>
      <c r="H2633" s="73">
        <v>-101.6615</v>
      </c>
      <c r="I2633" s="73">
        <v>8303.0</v>
      </c>
      <c r="J2633" s="73">
        <v>3.02</v>
      </c>
      <c r="K2633" s="73">
        <f t="shared" si="1"/>
        <v>0.9683501387</v>
      </c>
      <c r="L2633" s="73">
        <f t="shared" si="2"/>
        <v>1.8</v>
      </c>
      <c r="M2633" s="73">
        <f t="shared" si="3"/>
        <v>2.9217478</v>
      </c>
      <c r="N2633" s="73" t="s">
        <v>1502</v>
      </c>
      <c r="O2633" s="73">
        <v>49.1</v>
      </c>
      <c r="P2633" s="73">
        <v>50.8</v>
      </c>
      <c r="Q2633" s="73">
        <v>49.2</v>
      </c>
      <c r="R2633" s="73">
        <v>56.2</v>
      </c>
      <c r="S2633" s="73">
        <v>2.81</v>
      </c>
      <c r="T2633" s="73">
        <v>59511.0</v>
      </c>
      <c r="U2633" s="73">
        <v>23.9</v>
      </c>
      <c r="V2633" s="73">
        <v>74.0</v>
      </c>
      <c r="W2633" s="73">
        <v>154501.0</v>
      </c>
      <c r="X2633" s="73">
        <v>727.0</v>
      </c>
      <c r="Y2633" s="73">
        <v>19.9</v>
      </c>
      <c r="Z2633" s="73">
        <v>60.9</v>
      </c>
      <c r="AA2633" s="73">
        <v>4427.0</v>
      </c>
      <c r="AB2633" s="73">
        <v>2.6</v>
      </c>
      <c r="AC2633" s="75">
        <v>45352.0</v>
      </c>
      <c r="AD2633" s="73">
        <v>91.1</v>
      </c>
      <c r="AE2633" s="73">
        <v>1.4</v>
      </c>
      <c r="AF2633" s="73">
        <v>0.5</v>
      </c>
      <c r="AG2633" s="73">
        <v>0.2</v>
      </c>
      <c r="AH2633" s="73">
        <v>0.0</v>
      </c>
      <c r="AI2633" s="73">
        <v>2.5</v>
      </c>
      <c r="AJ2633" s="73">
        <v>4.2</v>
      </c>
      <c r="AK2633" s="73" t="s">
        <v>7351</v>
      </c>
    </row>
    <row r="2634">
      <c r="A2634" s="73" t="s">
        <v>1415</v>
      </c>
      <c r="B2634" s="74" t="s">
        <v>1415</v>
      </c>
      <c r="C2634" s="73" t="s">
        <v>3058</v>
      </c>
      <c r="D2634" s="73">
        <v>5099.0</v>
      </c>
      <c r="E2634" s="73" t="s">
        <v>1956</v>
      </c>
      <c r="F2634" s="73" t="s">
        <v>1957</v>
      </c>
      <c r="G2634" s="73">
        <v>33.664</v>
      </c>
      <c r="H2634" s="73">
        <v>-93.3072</v>
      </c>
      <c r="I2634" s="73">
        <v>8292.0</v>
      </c>
      <c r="J2634" s="73">
        <v>5.18</v>
      </c>
      <c r="K2634" s="73">
        <f t="shared" si="1"/>
        <v>0.969316957</v>
      </c>
      <c r="L2634" s="73">
        <f t="shared" si="2"/>
        <v>1.8</v>
      </c>
      <c r="M2634" s="73">
        <f t="shared" si="3"/>
        <v>2.9301502</v>
      </c>
      <c r="N2634" s="73" t="s">
        <v>1373</v>
      </c>
      <c r="O2634" s="73">
        <v>44.7</v>
      </c>
      <c r="P2634" s="73">
        <v>48.9</v>
      </c>
      <c r="Q2634" s="73">
        <v>51.1</v>
      </c>
      <c r="R2634" s="73">
        <v>36.1</v>
      </c>
      <c r="S2634" s="73">
        <v>3.4</v>
      </c>
      <c r="T2634" s="73">
        <v>43421.0</v>
      </c>
      <c r="U2634" s="73">
        <v>8.1</v>
      </c>
      <c r="V2634" s="73">
        <v>66.7</v>
      </c>
      <c r="W2634" s="73">
        <v>80999.0</v>
      </c>
      <c r="X2634" s="73">
        <v>773.0</v>
      </c>
      <c r="Y2634" s="73">
        <v>10.9</v>
      </c>
      <c r="Z2634" s="73">
        <v>51.3</v>
      </c>
      <c r="AA2634" s="73">
        <v>3308.0</v>
      </c>
      <c r="AB2634" s="73">
        <v>7.8</v>
      </c>
      <c r="AC2634" s="75">
        <v>45352.0</v>
      </c>
      <c r="AD2634" s="73">
        <v>64.2</v>
      </c>
      <c r="AE2634" s="73">
        <v>33.7</v>
      </c>
      <c r="AF2634" s="73">
        <v>0.2</v>
      </c>
      <c r="AG2634" s="73">
        <v>0.1</v>
      </c>
      <c r="AH2634" s="73">
        <v>0.1</v>
      </c>
      <c r="AI2634" s="73">
        <v>0.0</v>
      </c>
      <c r="AJ2634" s="73">
        <v>1.7</v>
      </c>
      <c r="AK2634" s="73" t="s">
        <v>7352</v>
      </c>
    </row>
    <row r="2635">
      <c r="A2635" s="73" t="s">
        <v>7353</v>
      </c>
      <c r="B2635" s="74" t="s">
        <v>7353</v>
      </c>
      <c r="C2635" s="73" t="s">
        <v>7354</v>
      </c>
      <c r="D2635" s="73">
        <v>31045.0</v>
      </c>
      <c r="E2635" s="73" t="s">
        <v>1760</v>
      </c>
      <c r="F2635" s="73" t="s">
        <v>1761</v>
      </c>
      <c r="G2635" s="73">
        <v>42.7197</v>
      </c>
      <c r="H2635" s="73">
        <v>-103.1354</v>
      </c>
      <c r="I2635" s="73">
        <v>8279.0</v>
      </c>
      <c r="J2635" s="73">
        <v>2.29</v>
      </c>
      <c r="K2635" s="73">
        <f t="shared" si="1"/>
        <v>0.968023608</v>
      </c>
      <c r="L2635" s="73">
        <f t="shared" si="2"/>
        <v>1.8</v>
      </c>
      <c r="M2635" s="73">
        <f t="shared" si="3"/>
        <v>2.9189081</v>
      </c>
      <c r="N2635" s="73" t="s">
        <v>1502</v>
      </c>
      <c r="O2635" s="73">
        <v>35.3</v>
      </c>
      <c r="P2635" s="73">
        <v>47.7</v>
      </c>
      <c r="Q2635" s="73">
        <v>52.3</v>
      </c>
      <c r="R2635" s="73">
        <v>46.8</v>
      </c>
      <c r="S2635" s="73">
        <v>2.72</v>
      </c>
      <c r="T2635" s="73">
        <v>53760.0</v>
      </c>
      <c r="U2635" s="73">
        <v>19.5</v>
      </c>
      <c r="V2635" s="73">
        <v>63.2</v>
      </c>
      <c r="W2635" s="73">
        <v>138960.0</v>
      </c>
      <c r="X2635" s="73">
        <v>887.0</v>
      </c>
      <c r="Y2635" s="73">
        <v>36.0</v>
      </c>
      <c r="Z2635" s="73">
        <v>63.8</v>
      </c>
      <c r="AA2635" s="73">
        <v>4981.0</v>
      </c>
      <c r="AB2635" s="73">
        <v>1.5</v>
      </c>
      <c r="AC2635" s="75">
        <v>45352.0</v>
      </c>
      <c r="AD2635" s="73">
        <v>87.8</v>
      </c>
      <c r="AE2635" s="73">
        <v>2.3</v>
      </c>
      <c r="AF2635" s="73">
        <v>0.9</v>
      </c>
      <c r="AG2635" s="73">
        <v>2.9</v>
      </c>
      <c r="AH2635" s="73">
        <v>0.0</v>
      </c>
      <c r="AI2635" s="73">
        <v>0.0</v>
      </c>
      <c r="AJ2635" s="73">
        <v>6.0</v>
      </c>
      <c r="AK2635" s="73" t="s">
        <v>7355</v>
      </c>
    </row>
    <row r="2636">
      <c r="A2636" s="73" t="s">
        <v>7356</v>
      </c>
      <c r="B2636" s="74" t="s">
        <v>7356</v>
      </c>
      <c r="C2636" s="73" t="s">
        <v>7357</v>
      </c>
      <c r="D2636" s="73">
        <v>13003.0</v>
      </c>
      <c r="E2636" s="73" t="s">
        <v>1525</v>
      </c>
      <c r="F2636" s="73" t="s">
        <v>1526</v>
      </c>
      <c r="G2636" s="73">
        <v>31.2971</v>
      </c>
      <c r="H2636" s="73">
        <v>-82.8801</v>
      </c>
      <c r="I2636" s="73">
        <v>8265.0</v>
      </c>
      <c r="J2636" s="73">
        <v>9.31</v>
      </c>
      <c r="K2636" s="73">
        <f t="shared" si="1"/>
        <v>0.9711682376</v>
      </c>
      <c r="L2636" s="73">
        <f t="shared" si="2"/>
        <v>1.8</v>
      </c>
      <c r="M2636" s="73">
        <f t="shared" si="3"/>
        <v>2.9462159</v>
      </c>
      <c r="N2636" s="73" t="s">
        <v>1396</v>
      </c>
      <c r="O2636" s="73">
        <v>35.5</v>
      </c>
      <c r="P2636" s="73">
        <v>49.4</v>
      </c>
      <c r="Q2636" s="73">
        <v>50.6</v>
      </c>
      <c r="R2636" s="73">
        <v>57.8</v>
      </c>
      <c r="S2636" s="73">
        <v>3.11</v>
      </c>
      <c r="T2636" s="73">
        <v>38007.0</v>
      </c>
      <c r="U2636" s="73">
        <v>15.6</v>
      </c>
      <c r="V2636" s="73">
        <v>66.9</v>
      </c>
      <c r="W2636" s="73">
        <v>80565.0</v>
      </c>
      <c r="X2636" s="73">
        <v>566.0</v>
      </c>
      <c r="Y2636" s="73">
        <v>11.4</v>
      </c>
      <c r="Z2636" s="73">
        <v>59.0</v>
      </c>
      <c r="AA2636" s="73">
        <v>4239.0</v>
      </c>
      <c r="AB2636" s="73">
        <v>4.6</v>
      </c>
      <c r="AC2636" s="75">
        <v>45352.0</v>
      </c>
      <c r="AD2636" s="73">
        <v>66.8</v>
      </c>
      <c r="AE2636" s="73">
        <v>15.2</v>
      </c>
      <c r="AF2636" s="73">
        <v>0.0</v>
      </c>
      <c r="AG2636" s="73">
        <v>0.0</v>
      </c>
      <c r="AH2636" s="73">
        <v>0.0</v>
      </c>
      <c r="AI2636" s="73">
        <v>11.0</v>
      </c>
      <c r="AJ2636" s="73">
        <v>7.0</v>
      </c>
      <c r="AK2636" s="73" t="s">
        <v>7358</v>
      </c>
    </row>
    <row r="2637">
      <c r="A2637" s="73" t="s">
        <v>7359</v>
      </c>
      <c r="B2637" s="74" t="s">
        <v>7359</v>
      </c>
      <c r="C2637" s="73" t="s">
        <v>7360</v>
      </c>
      <c r="D2637" s="73">
        <v>26135.0</v>
      </c>
      <c r="E2637" s="73" t="s">
        <v>1439</v>
      </c>
      <c r="F2637" s="73" t="s">
        <v>1440</v>
      </c>
      <c r="G2637" s="73">
        <v>44.6818</v>
      </c>
      <c r="H2637" s="73">
        <v>-84.1298</v>
      </c>
      <c r="I2637" s="73">
        <v>8264.0</v>
      </c>
      <c r="J2637" s="73">
        <v>5.64</v>
      </c>
      <c r="K2637" s="73">
        <f t="shared" si="1"/>
        <v>0.9695229782</v>
      </c>
      <c r="L2637" s="73">
        <f t="shared" si="2"/>
        <v>1.8</v>
      </c>
      <c r="M2637" s="73">
        <f t="shared" si="3"/>
        <v>2.9319396</v>
      </c>
      <c r="N2637" s="73" t="s">
        <v>1441</v>
      </c>
      <c r="O2637" s="73">
        <v>52.0</v>
      </c>
      <c r="P2637" s="73">
        <v>51.2</v>
      </c>
      <c r="Q2637" s="73">
        <v>48.8</v>
      </c>
      <c r="R2637" s="73">
        <v>52.7</v>
      </c>
      <c r="S2637" s="73">
        <v>2.93</v>
      </c>
      <c r="T2637" s="73">
        <v>48692.0</v>
      </c>
      <c r="U2637" s="73">
        <v>14.0</v>
      </c>
      <c r="V2637" s="73">
        <v>87.3</v>
      </c>
      <c r="W2637" s="73">
        <v>122695.0</v>
      </c>
      <c r="X2637" s="73">
        <v>736.0</v>
      </c>
      <c r="Y2637" s="73">
        <v>13.8</v>
      </c>
      <c r="Z2637" s="73">
        <v>44.5</v>
      </c>
      <c r="AA2637" s="73">
        <v>2800.0</v>
      </c>
      <c r="AB2637" s="73">
        <v>8.9</v>
      </c>
      <c r="AC2637" s="75">
        <v>45352.0</v>
      </c>
      <c r="AD2637" s="73">
        <v>95.0</v>
      </c>
      <c r="AE2637" s="73">
        <v>0.4</v>
      </c>
      <c r="AF2637" s="73">
        <v>0.3</v>
      </c>
      <c r="AG2637" s="73">
        <v>0.6</v>
      </c>
      <c r="AH2637" s="73">
        <v>0.1</v>
      </c>
      <c r="AI2637" s="73">
        <v>0.3</v>
      </c>
      <c r="AJ2637" s="73">
        <v>3.4</v>
      </c>
      <c r="AK2637" s="73" t="s">
        <v>7361</v>
      </c>
    </row>
    <row r="2638">
      <c r="A2638" s="73" t="s">
        <v>2579</v>
      </c>
      <c r="B2638" s="74" t="s">
        <v>2579</v>
      </c>
      <c r="C2638" s="73" t="s">
        <v>2580</v>
      </c>
      <c r="D2638" s="73">
        <v>47083.0</v>
      </c>
      <c r="E2638" s="73" t="s">
        <v>1593</v>
      </c>
      <c r="F2638" s="73" t="s">
        <v>1594</v>
      </c>
      <c r="G2638" s="73">
        <v>36.286</v>
      </c>
      <c r="H2638" s="73">
        <v>-87.7171</v>
      </c>
      <c r="I2638" s="73">
        <v>8253.0</v>
      </c>
      <c r="J2638" s="73">
        <v>15.91</v>
      </c>
      <c r="K2638" s="73">
        <f t="shared" si="1"/>
        <v>0.9741340431</v>
      </c>
      <c r="L2638" s="73">
        <f t="shared" si="2"/>
        <v>1.8</v>
      </c>
      <c r="M2638" s="73">
        <f t="shared" si="3"/>
        <v>2.9718899</v>
      </c>
      <c r="N2638" s="73" t="s">
        <v>1373</v>
      </c>
      <c r="O2638" s="73">
        <v>44.1</v>
      </c>
      <c r="P2638" s="73">
        <v>49.8</v>
      </c>
      <c r="Q2638" s="73">
        <v>50.2</v>
      </c>
      <c r="R2638" s="73">
        <v>45.7</v>
      </c>
      <c r="S2638" s="73">
        <v>3.42</v>
      </c>
      <c r="T2638" s="73">
        <v>51544.0</v>
      </c>
      <c r="U2638" s="73">
        <v>18.0</v>
      </c>
      <c r="V2638" s="73">
        <v>80.0</v>
      </c>
      <c r="W2638" s="73">
        <v>141630.0</v>
      </c>
      <c r="X2638" s="73">
        <v>719.0</v>
      </c>
      <c r="Y2638" s="73">
        <v>11.4</v>
      </c>
      <c r="Z2638" s="73">
        <v>50.9</v>
      </c>
      <c r="AA2638" s="73">
        <v>3222.0</v>
      </c>
      <c r="AB2638" s="73">
        <v>4.2</v>
      </c>
      <c r="AC2638" s="75">
        <v>45352.0</v>
      </c>
      <c r="AD2638" s="73">
        <v>93.6</v>
      </c>
      <c r="AE2638" s="73">
        <v>3.4</v>
      </c>
      <c r="AF2638" s="73">
        <v>0.3</v>
      </c>
      <c r="AG2638" s="73">
        <v>0.3</v>
      </c>
      <c r="AH2638" s="73">
        <v>0.2</v>
      </c>
      <c r="AI2638" s="73">
        <v>0.0</v>
      </c>
      <c r="AJ2638" s="73">
        <v>2.1</v>
      </c>
      <c r="AK2638" s="73" t="s">
        <v>7362</v>
      </c>
    </row>
    <row r="2639">
      <c r="A2639" s="73" t="s">
        <v>7363</v>
      </c>
      <c r="B2639" s="74" t="s">
        <v>7363</v>
      </c>
      <c r="C2639" s="73" t="s">
        <v>7364</v>
      </c>
      <c r="D2639" s="73">
        <v>26013.0</v>
      </c>
      <c r="E2639" s="73" t="s">
        <v>1439</v>
      </c>
      <c r="F2639" s="73" t="s">
        <v>1440</v>
      </c>
      <c r="G2639" s="73">
        <v>46.6626</v>
      </c>
      <c r="H2639" s="73">
        <v>-88.3652</v>
      </c>
      <c r="I2639" s="73">
        <v>8245.0</v>
      </c>
      <c r="J2639" s="73">
        <v>3.54</v>
      </c>
      <c r="K2639" s="73">
        <f t="shared" si="1"/>
        <v>0.9685828031</v>
      </c>
      <c r="L2639" s="73">
        <f t="shared" si="2"/>
        <v>1.8</v>
      </c>
      <c r="M2639" s="73">
        <f t="shared" si="3"/>
        <v>2.9237706</v>
      </c>
      <c r="N2639" s="73" t="s">
        <v>1441</v>
      </c>
      <c r="O2639" s="73">
        <v>46.5</v>
      </c>
      <c r="P2639" s="73">
        <v>55.5</v>
      </c>
      <c r="Q2639" s="73">
        <v>44.5</v>
      </c>
      <c r="R2639" s="73">
        <v>48.2</v>
      </c>
      <c r="S2639" s="73">
        <v>2.83</v>
      </c>
      <c r="T2639" s="73">
        <v>51911.0</v>
      </c>
      <c r="U2639" s="73">
        <v>20.3</v>
      </c>
      <c r="V2639" s="73">
        <v>76.9</v>
      </c>
      <c r="W2639" s="73">
        <v>121068.0</v>
      </c>
      <c r="X2639" s="73">
        <v>562.0</v>
      </c>
      <c r="Y2639" s="73">
        <v>15.5</v>
      </c>
      <c r="Z2639" s="73">
        <v>44.8</v>
      </c>
      <c r="AA2639" s="73">
        <v>3186.0</v>
      </c>
      <c r="AB2639" s="73">
        <v>4.9</v>
      </c>
      <c r="AC2639" s="75">
        <v>45352.0</v>
      </c>
      <c r="AD2639" s="73">
        <v>73.1</v>
      </c>
      <c r="AE2639" s="73">
        <v>7.8</v>
      </c>
      <c r="AF2639" s="73">
        <v>0.5</v>
      </c>
      <c r="AG2639" s="73">
        <v>11.3</v>
      </c>
      <c r="AH2639" s="73">
        <v>0.1</v>
      </c>
      <c r="AI2639" s="73">
        <v>0.4</v>
      </c>
      <c r="AJ2639" s="73">
        <v>6.9</v>
      </c>
      <c r="AK2639" s="73" t="s">
        <v>7365</v>
      </c>
    </row>
    <row r="2640">
      <c r="A2640" s="73" t="s">
        <v>1637</v>
      </c>
      <c r="B2640" s="74" t="s">
        <v>1637</v>
      </c>
      <c r="C2640" s="73" t="s">
        <v>1638</v>
      </c>
      <c r="D2640" s="73">
        <v>48193.0</v>
      </c>
      <c r="E2640" s="73" t="s">
        <v>1377</v>
      </c>
      <c r="F2640" s="73" t="s">
        <v>1378</v>
      </c>
      <c r="G2640" s="73">
        <v>31.7048</v>
      </c>
      <c r="H2640" s="73">
        <v>-98.1107</v>
      </c>
      <c r="I2640" s="73">
        <v>8244.0</v>
      </c>
      <c r="J2640" s="73">
        <v>3.81</v>
      </c>
      <c r="K2640" s="73">
        <f t="shared" si="1"/>
        <v>0.9687036317</v>
      </c>
      <c r="L2640" s="73">
        <f t="shared" si="2"/>
        <v>1.8</v>
      </c>
      <c r="M2640" s="73">
        <f t="shared" si="3"/>
        <v>2.9248209</v>
      </c>
      <c r="N2640" s="73" t="s">
        <v>1373</v>
      </c>
      <c r="O2640" s="73">
        <v>45.0</v>
      </c>
      <c r="P2640" s="73">
        <v>49.8</v>
      </c>
      <c r="Q2640" s="73">
        <v>50.2</v>
      </c>
      <c r="R2640" s="73">
        <v>48.2</v>
      </c>
      <c r="S2640" s="73">
        <v>3.36</v>
      </c>
      <c r="T2640" s="73">
        <v>54890.0</v>
      </c>
      <c r="U2640" s="73">
        <v>26.2</v>
      </c>
      <c r="V2640" s="73">
        <v>83.3</v>
      </c>
      <c r="W2640" s="73">
        <v>123946.0</v>
      </c>
      <c r="X2640" s="73">
        <v>865.0</v>
      </c>
      <c r="Y2640" s="73">
        <v>25.1</v>
      </c>
      <c r="Z2640" s="73">
        <v>52.4</v>
      </c>
      <c r="AA2640" s="73">
        <v>3885.0</v>
      </c>
      <c r="AB2640" s="73">
        <v>2.8</v>
      </c>
      <c r="AC2640" s="75">
        <v>45352.0</v>
      </c>
      <c r="AD2640" s="73">
        <v>87.7</v>
      </c>
      <c r="AE2640" s="73">
        <v>0.9</v>
      </c>
      <c r="AF2640" s="73">
        <v>0.0</v>
      </c>
      <c r="AG2640" s="73">
        <v>0.2</v>
      </c>
      <c r="AH2640" s="73">
        <v>0.1</v>
      </c>
      <c r="AI2640" s="73">
        <v>1.6</v>
      </c>
      <c r="AJ2640" s="73">
        <v>9.4</v>
      </c>
      <c r="AK2640" s="73" t="s">
        <v>7366</v>
      </c>
    </row>
    <row r="2641">
      <c r="A2641" s="73" t="s">
        <v>7367</v>
      </c>
      <c r="B2641" s="74" t="s">
        <v>7367</v>
      </c>
      <c r="C2641" s="73" t="s">
        <v>7368</v>
      </c>
      <c r="D2641" s="73">
        <v>5117.0</v>
      </c>
      <c r="E2641" s="73" t="s">
        <v>1956</v>
      </c>
      <c r="F2641" s="73" t="s">
        <v>1957</v>
      </c>
      <c r="G2641" s="73">
        <v>34.8297</v>
      </c>
      <c r="H2641" s="73">
        <v>-91.5528</v>
      </c>
      <c r="I2641" s="73">
        <v>8217.0</v>
      </c>
      <c r="J2641" s="73">
        <v>4.9</v>
      </c>
      <c r="K2641" s="73">
        <f t="shared" si="1"/>
        <v>0.9691915743</v>
      </c>
      <c r="L2641" s="73">
        <f t="shared" si="2"/>
        <v>1.8</v>
      </c>
      <c r="M2641" s="73">
        <f t="shared" si="3"/>
        <v>2.929061</v>
      </c>
      <c r="N2641" s="73" t="s">
        <v>1373</v>
      </c>
      <c r="O2641" s="73">
        <v>46.5</v>
      </c>
      <c r="P2641" s="73">
        <v>50.2</v>
      </c>
      <c r="Q2641" s="73">
        <v>49.8</v>
      </c>
      <c r="R2641" s="73">
        <v>48.4</v>
      </c>
      <c r="S2641" s="73">
        <v>3.14</v>
      </c>
      <c r="T2641" s="73">
        <v>47045.0</v>
      </c>
      <c r="U2641" s="73">
        <v>18.8</v>
      </c>
      <c r="V2641" s="73">
        <v>77.3</v>
      </c>
      <c r="W2641" s="73">
        <v>87533.0</v>
      </c>
      <c r="X2641" s="73">
        <v>645.0</v>
      </c>
      <c r="Y2641" s="73">
        <v>15.9</v>
      </c>
      <c r="Z2641" s="73">
        <v>54.0</v>
      </c>
      <c r="AA2641" s="73">
        <v>3546.0</v>
      </c>
      <c r="AB2641" s="73">
        <v>4.1</v>
      </c>
      <c r="AC2641" s="75">
        <v>45352.0</v>
      </c>
      <c r="AD2641" s="73">
        <v>84.8</v>
      </c>
      <c r="AE2641" s="73">
        <v>10.5</v>
      </c>
      <c r="AF2641" s="73">
        <v>0.2</v>
      </c>
      <c r="AG2641" s="73">
        <v>0.0</v>
      </c>
      <c r="AH2641" s="73">
        <v>0.0</v>
      </c>
      <c r="AI2641" s="73">
        <v>1.2</v>
      </c>
      <c r="AJ2641" s="73">
        <v>3.2</v>
      </c>
      <c r="AK2641" s="73" t="s">
        <v>7369</v>
      </c>
    </row>
    <row r="2642">
      <c r="A2642" s="73" t="s">
        <v>6504</v>
      </c>
      <c r="B2642" s="74" t="s">
        <v>6504</v>
      </c>
      <c r="C2642" s="73" t="s">
        <v>6505</v>
      </c>
      <c r="D2642" s="73">
        <v>28019.0</v>
      </c>
      <c r="E2642" s="73" t="s">
        <v>2308</v>
      </c>
      <c r="F2642" s="73" t="s">
        <v>2309</v>
      </c>
      <c r="G2642" s="73">
        <v>33.3473</v>
      </c>
      <c r="H2642" s="73">
        <v>-89.2484</v>
      </c>
      <c r="I2642" s="73">
        <v>8208.0</v>
      </c>
      <c r="J2642" s="73">
        <v>7.58</v>
      </c>
      <c r="K2642" s="73">
        <f t="shared" si="1"/>
        <v>0.9703923318</v>
      </c>
      <c r="L2642" s="73">
        <f t="shared" si="2"/>
        <v>1.8</v>
      </c>
      <c r="M2642" s="73">
        <f t="shared" si="3"/>
        <v>2.9394862</v>
      </c>
      <c r="N2642" s="73" t="s">
        <v>1373</v>
      </c>
      <c r="O2642" s="73">
        <v>43.0</v>
      </c>
      <c r="P2642" s="73">
        <v>49.7</v>
      </c>
      <c r="Q2642" s="73">
        <v>50.3</v>
      </c>
      <c r="R2642" s="73">
        <v>54.5</v>
      </c>
      <c r="S2642" s="73">
        <v>2.86</v>
      </c>
      <c r="T2642" s="73">
        <v>41887.0</v>
      </c>
      <c r="U2642" s="73">
        <v>17.2</v>
      </c>
      <c r="V2642" s="73">
        <v>76.2</v>
      </c>
      <c r="W2642" s="73">
        <v>109076.0</v>
      </c>
      <c r="X2642" s="73">
        <v>649.0</v>
      </c>
      <c r="Y2642" s="73">
        <v>17.3</v>
      </c>
      <c r="Z2642" s="73">
        <v>51.7</v>
      </c>
      <c r="AA2642" s="73">
        <v>3555.0</v>
      </c>
      <c r="AB2642" s="73">
        <v>7.3</v>
      </c>
      <c r="AC2642" s="75">
        <v>45352.0</v>
      </c>
      <c r="AD2642" s="73">
        <v>67.4</v>
      </c>
      <c r="AE2642" s="73">
        <v>29.2</v>
      </c>
      <c r="AF2642" s="73">
        <v>0.4</v>
      </c>
      <c r="AG2642" s="73">
        <v>0.1</v>
      </c>
      <c r="AH2642" s="73">
        <v>0.0</v>
      </c>
      <c r="AI2642" s="73">
        <v>1.4</v>
      </c>
      <c r="AJ2642" s="73">
        <v>1.4</v>
      </c>
      <c r="AK2642" s="73" t="s">
        <v>7370</v>
      </c>
    </row>
    <row r="2643">
      <c r="A2643" s="73" t="s">
        <v>1686</v>
      </c>
      <c r="B2643" s="74" t="s">
        <v>1686</v>
      </c>
      <c r="C2643" s="73" t="s">
        <v>1687</v>
      </c>
      <c r="D2643" s="73">
        <v>41037.0</v>
      </c>
      <c r="E2643" s="73" t="s">
        <v>1642</v>
      </c>
      <c r="F2643" s="73" t="s">
        <v>1643</v>
      </c>
      <c r="G2643" s="73">
        <v>42.7935</v>
      </c>
      <c r="H2643" s="73">
        <v>-120.3874</v>
      </c>
      <c r="I2643" s="73">
        <v>8201.0</v>
      </c>
      <c r="J2643" s="73">
        <v>0.39</v>
      </c>
      <c r="K2643" s="73">
        <f t="shared" si="1"/>
        <v>0.9671742498</v>
      </c>
      <c r="L2643" s="73">
        <f t="shared" si="2"/>
        <v>1.8</v>
      </c>
      <c r="M2643" s="73">
        <f t="shared" si="3"/>
        <v>2.9115171</v>
      </c>
      <c r="N2643" s="73" t="s">
        <v>1367</v>
      </c>
      <c r="O2643" s="73">
        <v>46.1</v>
      </c>
      <c r="P2643" s="73">
        <v>54.4</v>
      </c>
      <c r="Q2643" s="73">
        <v>45.6</v>
      </c>
      <c r="R2643" s="73">
        <v>48.2</v>
      </c>
      <c r="S2643" s="73">
        <v>3.03</v>
      </c>
      <c r="T2643" s="73">
        <v>54663.0</v>
      </c>
      <c r="U2643" s="73">
        <v>21.5</v>
      </c>
      <c r="V2643" s="73">
        <v>62.5</v>
      </c>
      <c r="W2643" s="73">
        <v>170896.0</v>
      </c>
      <c r="X2643" s="73">
        <v>816.0</v>
      </c>
      <c r="Y2643" s="73">
        <v>19.9</v>
      </c>
      <c r="Z2643" s="73">
        <v>48.6</v>
      </c>
      <c r="AA2643" s="73">
        <v>3540.0</v>
      </c>
      <c r="AB2643" s="73">
        <v>7.7</v>
      </c>
      <c r="AC2643" s="75">
        <v>45352.0</v>
      </c>
      <c r="AD2643" s="73">
        <v>87.4</v>
      </c>
      <c r="AE2643" s="73">
        <v>0.3</v>
      </c>
      <c r="AF2643" s="73">
        <v>0.9</v>
      </c>
      <c r="AG2643" s="73">
        <v>2.1</v>
      </c>
      <c r="AH2643" s="73">
        <v>0.0</v>
      </c>
      <c r="AI2643" s="73">
        <v>0.9</v>
      </c>
      <c r="AJ2643" s="73">
        <v>8.5</v>
      </c>
      <c r="AK2643" s="73" t="s">
        <v>7371</v>
      </c>
    </row>
    <row r="2644">
      <c r="A2644" s="73" t="s">
        <v>7372</v>
      </c>
      <c r="B2644" s="74" t="s">
        <v>7372</v>
      </c>
      <c r="C2644" s="73" t="s">
        <v>7373</v>
      </c>
      <c r="D2644" s="73">
        <v>72147.0</v>
      </c>
      <c r="E2644" s="73" t="s">
        <v>2039</v>
      </c>
      <c r="F2644" s="73" t="s">
        <v>2040</v>
      </c>
      <c r="G2644" s="73">
        <v>18.1234</v>
      </c>
      <c r="H2644" s="73">
        <v>-65.4413</v>
      </c>
      <c r="I2644" s="73">
        <v>8199.0</v>
      </c>
      <c r="J2644" s="73">
        <v>62.33</v>
      </c>
      <c r="K2644" s="73">
        <f t="shared" si="1"/>
        <v>0.9952509889</v>
      </c>
      <c r="L2644" s="73">
        <f t="shared" si="2"/>
        <v>1.8</v>
      </c>
      <c r="M2644" s="73">
        <f t="shared" si="3"/>
        <v>3.1524637</v>
      </c>
      <c r="N2644" s="73" t="s">
        <v>2041</v>
      </c>
      <c r="O2644" s="73">
        <v>45.3</v>
      </c>
      <c r="P2644" s="73">
        <v>51.0</v>
      </c>
      <c r="Q2644" s="73">
        <v>49.0</v>
      </c>
      <c r="R2644" s="73">
        <v>22.4</v>
      </c>
      <c r="S2644" s="73">
        <v>4.26</v>
      </c>
      <c r="T2644" s="73">
        <v>17062.0</v>
      </c>
      <c r="U2644" s="73">
        <v>0.0</v>
      </c>
      <c r="V2644" s="73">
        <v>68.6</v>
      </c>
      <c r="W2644" s="73">
        <v>111627.0</v>
      </c>
      <c r="X2644" s="73">
        <v>441.0</v>
      </c>
      <c r="Y2644" s="73">
        <v>14.5</v>
      </c>
      <c r="Z2644" s="73">
        <v>34.6</v>
      </c>
      <c r="AA2644" s="73">
        <v>2773.0</v>
      </c>
      <c r="AB2644" s="73">
        <v>13.1</v>
      </c>
      <c r="AC2644" s="75">
        <v>45352.0</v>
      </c>
      <c r="AD2644" s="73">
        <v>22.1</v>
      </c>
      <c r="AE2644" s="73">
        <v>7.1</v>
      </c>
      <c r="AF2644" s="73">
        <v>0.2</v>
      </c>
      <c r="AG2644" s="73">
        <v>0.0</v>
      </c>
      <c r="AH2644" s="73">
        <v>0.0</v>
      </c>
      <c r="AI2644" s="73">
        <v>63.8</v>
      </c>
      <c r="AJ2644" s="73">
        <v>6.8</v>
      </c>
      <c r="AK2644" s="73">
        <v>765.0</v>
      </c>
    </row>
    <row r="2645">
      <c r="A2645" s="73" t="s">
        <v>1476</v>
      </c>
      <c r="B2645" s="74" t="s">
        <v>1476</v>
      </c>
      <c r="C2645" s="73" t="s">
        <v>7374</v>
      </c>
      <c r="D2645" s="73">
        <v>51620.0</v>
      </c>
      <c r="E2645" s="73" t="s">
        <v>1509</v>
      </c>
      <c r="F2645" s="73" t="s">
        <v>1510</v>
      </c>
      <c r="G2645" s="73">
        <v>36.6831</v>
      </c>
      <c r="H2645" s="73">
        <v>-76.9386</v>
      </c>
      <c r="I2645" s="73">
        <v>8194.0</v>
      </c>
      <c r="J2645" s="73">
        <v>382.21</v>
      </c>
      <c r="K2645" s="73">
        <f t="shared" si="1"/>
        <v>1.153757764</v>
      </c>
      <c r="L2645" s="73">
        <f t="shared" si="2"/>
        <v>1.8</v>
      </c>
      <c r="M2645" s="73">
        <f t="shared" si="3"/>
        <v>4.3967969</v>
      </c>
      <c r="N2645" s="73" t="s">
        <v>1396</v>
      </c>
      <c r="O2645" s="73">
        <v>38.8</v>
      </c>
      <c r="P2645" s="73">
        <v>47.9</v>
      </c>
      <c r="Q2645" s="73">
        <v>52.1</v>
      </c>
      <c r="R2645" s="73">
        <v>45.6</v>
      </c>
      <c r="S2645" s="73">
        <v>3.07</v>
      </c>
      <c r="T2645" s="73">
        <v>57537.0</v>
      </c>
      <c r="U2645" s="73">
        <v>23.4</v>
      </c>
      <c r="V2645" s="73">
        <v>55.6</v>
      </c>
      <c r="W2645" s="73">
        <v>202886.0</v>
      </c>
      <c r="X2645" s="73">
        <v>925.0</v>
      </c>
      <c r="Y2645" s="73">
        <v>23.2</v>
      </c>
      <c r="Z2645" s="73">
        <v>58.1</v>
      </c>
      <c r="AA2645" s="73">
        <v>3544.0</v>
      </c>
      <c r="AB2645" s="73">
        <v>5.3</v>
      </c>
      <c r="AC2645" s="75">
        <v>45352.0</v>
      </c>
      <c r="AD2645" s="73">
        <v>38.4</v>
      </c>
      <c r="AE2645" s="73">
        <v>51.4</v>
      </c>
      <c r="AF2645" s="73">
        <v>3.4</v>
      </c>
      <c r="AG2645" s="73">
        <v>0.0</v>
      </c>
      <c r="AH2645" s="73">
        <v>0.0</v>
      </c>
      <c r="AI2645" s="73">
        <v>0.4</v>
      </c>
      <c r="AJ2645" s="73">
        <v>6.4</v>
      </c>
      <c r="AK2645" s="73">
        <v>23851.0</v>
      </c>
    </row>
    <row r="2646">
      <c r="A2646" s="73" t="s">
        <v>2355</v>
      </c>
      <c r="B2646" s="74" t="s">
        <v>2355</v>
      </c>
      <c r="C2646" s="73" t="s">
        <v>2356</v>
      </c>
      <c r="D2646" s="73">
        <v>29081.0</v>
      </c>
      <c r="E2646" s="73" t="s">
        <v>1547</v>
      </c>
      <c r="F2646" s="73" t="s">
        <v>1548</v>
      </c>
      <c r="G2646" s="73">
        <v>40.3547</v>
      </c>
      <c r="H2646" s="73">
        <v>-93.992</v>
      </c>
      <c r="I2646" s="73">
        <v>8190.0</v>
      </c>
      <c r="J2646" s="73">
        <v>4.38</v>
      </c>
      <c r="K2646" s="73">
        <f t="shared" si="1"/>
        <v>0.9689587637</v>
      </c>
      <c r="L2646" s="73">
        <f t="shared" si="2"/>
        <v>1.8</v>
      </c>
      <c r="M2646" s="73">
        <f t="shared" si="3"/>
        <v>2.9270382</v>
      </c>
      <c r="N2646" s="73" t="s">
        <v>1373</v>
      </c>
      <c r="O2646" s="73">
        <v>42.2</v>
      </c>
      <c r="P2646" s="73">
        <v>50.4</v>
      </c>
      <c r="Q2646" s="73">
        <v>49.6</v>
      </c>
      <c r="R2646" s="73">
        <v>48.6</v>
      </c>
      <c r="S2646" s="73">
        <v>3.31</v>
      </c>
      <c r="T2646" s="73">
        <v>51809.0</v>
      </c>
      <c r="U2646" s="73">
        <v>17.7</v>
      </c>
      <c r="V2646" s="73">
        <v>71.4</v>
      </c>
      <c r="W2646" s="73">
        <v>108593.0</v>
      </c>
      <c r="X2646" s="73">
        <v>638.0</v>
      </c>
      <c r="Y2646" s="73">
        <v>16.9</v>
      </c>
      <c r="Z2646" s="73">
        <v>53.6</v>
      </c>
      <c r="AA2646" s="73">
        <v>3691.0</v>
      </c>
      <c r="AB2646" s="73">
        <v>2.3</v>
      </c>
      <c r="AC2646" s="75">
        <v>45352.0</v>
      </c>
      <c r="AD2646" s="73">
        <v>96.0</v>
      </c>
      <c r="AE2646" s="73">
        <v>1.0</v>
      </c>
      <c r="AF2646" s="73">
        <v>0.4</v>
      </c>
      <c r="AG2646" s="73">
        <v>0.4</v>
      </c>
      <c r="AH2646" s="73">
        <v>0.0</v>
      </c>
      <c r="AI2646" s="73">
        <v>0.2</v>
      </c>
      <c r="AJ2646" s="73">
        <v>2.0</v>
      </c>
      <c r="AK2646" s="73" t="s">
        <v>7375</v>
      </c>
    </row>
    <row r="2647">
      <c r="A2647" s="73" t="s">
        <v>4444</v>
      </c>
      <c r="B2647" s="74" t="s">
        <v>4444</v>
      </c>
      <c r="C2647" s="73" t="s">
        <v>4445</v>
      </c>
      <c r="D2647" s="73">
        <v>27101.0</v>
      </c>
      <c r="E2647" s="73" t="s">
        <v>1489</v>
      </c>
      <c r="F2647" s="73" t="s">
        <v>1490</v>
      </c>
      <c r="G2647" s="73">
        <v>44.0221</v>
      </c>
      <c r="H2647" s="73">
        <v>-95.7633</v>
      </c>
      <c r="I2647" s="73">
        <v>8170.0</v>
      </c>
      <c r="J2647" s="73">
        <v>4.48</v>
      </c>
      <c r="K2647" s="73">
        <f t="shared" si="1"/>
        <v>0.9690035306</v>
      </c>
      <c r="L2647" s="73">
        <f t="shared" si="2"/>
        <v>1.8</v>
      </c>
      <c r="M2647" s="73">
        <f t="shared" si="3"/>
        <v>2.9274272</v>
      </c>
      <c r="N2647" s="73" t="s">
        <v>1373</v>
      </c>
      <c r="O2647" s="73">
        <v>46.7</v>
      </c>
      <c r="P2647" s="73">
        <v>50.3</v>
      </c>
      <c r="Q2647" s="73">
        <v>49.7</v>
      </c>
      <c r="R2647" s="73">
        <v>57.5</v>
      </c>
      <c r="S2647" s="73">
        <v>2.86</v>
      </c>
      <c r="T2647" s="73">
        <v>71500.0</v>
      </c>
      <c r="U2647" s="73">
        <v>31.8</v>
      </c>
      <c r="V2647" s="73">
        <v>82.4</v>
      </c>
      <c r="W2647" s="73">
        <v>162058.0</v>
      </c>
      <c r="X2647" s="73">
        <v>697.0</v>
      </c>
      <c r="Y2647" s="73">
        <v>21.6</v>
      </c>
      <c r="Z2647" s="73">
        <v>62.7</v>
      </c>
      <c r="AA2647" s="73">
        <v>4616.0</v>
      </c>
      <c r="AB2647" s="73">
        <v>3.0</v>
      </c>
      <c r="AC2647" s="75">
        <v>45352.0</v>
      </c>
      <c r="AD2647" s="73">
        <v>92.0</v>
      </c>
      <c r="AE2647" s="73">
        <v>0.6</v>
      </c>
      <c r="AF2647" s="73">
        <v>1.4</v>
      </c>
      <c r="AG2647" s="73">
        <v>0.0</v>
      </c>
      <c r="AH2647" s="73">
        <v>0.0</v>
      </c>
      <c r="AI2647" s="73">
        <v>2.7</v>
      </c>
      <c r="AJ2647" s="73">
        <v>3.2</v>
      </c>
      <c r="AK2647" s="73" t="s">
        <v>7376</v>
      </c>
    </row>
    <row r="2648">
      <c r="A2648" s="73" t="s">
        <v>2241</v>
      </c>
      <c r="B2648" s="74" t="s">
        <v>2241</v>
      </c>
      <c r="C2648" s="73" t="s">
        <v>3851</v>
      </c>
      <c r="D2648" s="73">
        <v>12067.0</v>
      </c>
      <c r="E2648" s="73" t="s">
        <v>1394</v>
      </c>
      <c r="F2648" s="73" t="s">
        <v>1395</v>
      </c>
      <c r="G2648" s="73">
        <v>29.9855</v>
      </c>
      <c r="H2648" s="73">
        <v>-83.1811</v>
      </c>
      <c r="I2648" s="73">
        <v>8107.0</v>
      </c>
      <c r="J2648" s="73">
        <v>5.76</v>
      </c>
      <c r="K2648" s="73">
        <f t="shared" si="1"/>
        <v>0.96957673</v>
      </c>
      <c r="L2648" s="73">
        <f t="shared" si="2"/>
        <v>1.8</v>
      </c>
      <c r="M2648" s="73">
        <f t="shared" si="3"/>
        <v>2.9324064</v>
      </c>
      <c r="N2648" s="73" t="s">
        <v>1396</v>
      </c>
      <c r="O2648" s="73">
        <v>40.6</v>
      </c>
      <c r="P2648" s="73">
        <v>60.7</v>
      </c>
      <c r="Q2648" s="73">
        <v>39.3</v>
      </c>
      <c r="R2648" s="73">
        <v>38.8</v>
      </c>
      <c r="S2648" s="73">
        <v>3.26</v>
      </c>
      <c r="T2648" s="73">
        <v>57852.0</v>
      </c>
      <c r="U2648" s="73">
        <v>13.7</v>
      </c>
      <c r="V2648" s="73">
        <v>80.5</v>
      </c>
      <c r="W2648" s="73">
        <v>117703.0</v>
      </c>
      <c r="X2648" s="73">
        <v>853.0</v>
      </c>
      <c r="Y2648" s="73">
        <v>8.1</v>
      </c>
      <c r="Z2648" s="73">
        <v>47.1</v>
      </c>
      <c r="AA2648" s="73">
        <v>2897.0</v>
      </c>
      <c r="AB2648" s="73">
        <v>8.6</v>
      </c>
      <c r="AC2648" s="75">
        <v>45352.0</v>
      </c>
      <c r="AD2648" s="73">
        <v>77.9</v>
      </c>
      <c r="AE2648" s="73">
        <v>15.6</v>
      </c>
      <c r="AF2648" s="73">
        <v>0.0</v>
      </c>
      <c r="AG2648" s="73">
        <v>0.2</v>
      </c>
      <c r="AH2648" s="73">
        <v>0.0</v>
      </c>
      <c r="AI2648" s="73">
        <v>1.8</v>
      </c>
      <c r="AJ2648" s="73">
        <v>4.4</v>
      </c>
      <c r="AK2648" s="73" t="s">
        <v>7377</v>
      </c>
    </row>
    <row r="2649">
      <c r="A2649" s="73" t="s">
        <v>2227</v>
      </c>
      <c r="B2649" s="74" t="s">
        <v>2227</v>
      </c>
      <c r="C2649" s="73" t="s">
        <v>2228</v>
      </c>
      <c r="D2649" s="73">
        <v>20027.0</v>
      </c>
      <c r="E2649" s="73" t="s">
        <v>1745</v>
      </c>
      <c r="F2649" s="73" t="s">
        <v>1746</v>
      </c>
      <c r="G2649" s="73">
        <v>39.3497</v>
      </c>
      <c r="H2649" s="73">
        <v>-97.1652</v>
      </c>
      <c r="I2649" s="73">
        <v>8088.0</v>
      </c>
      <c r="J2649" s="73">
        <v>4.84</v>
      </c>
      <c r="K2649" s="73">
        <f t="shared" si="1"/>
        <v>0.9691647087</v>
      </c>
      <c r="L2649" s="73">
        <f t="shared" si="2"/>
        <v>1.8</v>
      </c>
      <c r="M2649" s="73">
        <f t="shared" si="3"/>
        <v>2.9288276</v>
      </c>
      <c r="N2649" s="73" t="s">
        <v>1373</v>
      </c>
      <c r="O2649" s="73">
        <v>43.1</v>
      </c>
      <c r="P2649" s="73">
        <v>50.9</v>
      </c>
      <c r="Q2649" s="73">
        <v>49.1</v>
      </c>
      <c r="R2649" s="73">
        <v>56.5</v>
      </c>
      <c r="S2649" s="73">
        <v>2.83</v>
      </c>
      <c r="T2649" s="73">
        <v>57765.0</v>
      </c>
      <c r="U2649" s="73">
        <v>23.4</v>
      </c>
      <c r="V2649" s="73">
        <v>71.4</v>
      </c>
      <c r="W2649" s="73">
        <v>131887.0</v>
      </c>
      <c r="X2649" s="73">
        <v>750.0</v>
      </c>
      <c r="Y2649" s="73">
        <v>26.3</v>
      </c>
      <c r="Z2649" s="73">
        <v>61.7</v>
      </c>
      <c r="AA2649" s="73">
        <v>3576.0</v>
      </c>
      <c r="AB2649" s="73">
        <v>1.4</v>
      </c>
      <c r="AC2649" s="75">
        <v>45352.0</v>
      </c>
      <c r="AD2649" s="73">
        <v>95.2</v>
      </c>
      <c r="AE2649" s="73">
        <v>1.9</v>
      </c>
      <c r="AF2649" s="73">
        <v>0.4</v>
      </c>
      <c r="AG2649" s="73">
        <v>0.7</v>
      </c>
      <c r="AH2649" s="73">
        <v>0.0</v>
      </c>
      <c r="AI2649" s="73">
        <v>0.1</v>
      </c>
      <c r="AJ2649" s="73">
        <v>1.8</v>
      </c>
      <c r="AK2649" s="73" t="s">
        <v>7378</v>
      </c>
    </row>
    <row r="2650">
      <c r="A2650" s="73" t="s">
        <v>5204</v>
      </c>
      <c r="B2650" s="74" t="s">
        <v>5204</v>
      </c>
      <c r="C2650" s="73" t="s">
        <v>5205</v>
      </c>
      <c r="D2650" s="73">
        <v>8113.0</v>
      </c>
      <c r="E2650" s="73" t="s">
        <v>1677</v>
      </c>
      <c r="F2650" s="73" t="s">
        <v>1678</v>
      </c>
      <c r="G2650" s="73">
        <v>38.0038</v>
      </c>
      <c r="H2650" s="73">
        <v>-108.4059</v>
      </c>
      <c r="I2650" s="73">
        <v>8082.0</v>
      </c>
      <c r="J2650" s="73">
        <v>2.43</v>
      </c>
      <c r="K2650" s="73">
        <f t="shared" si="1"/>
        <v>0.9680862218</v>
      </c>
      <c r="L2650" s="73">
        <f t="shared" si="2"/>
        <v>1.8</v>
      </c>
      <c r="M2650" s="73">
        <f t="shared" si="3"/>
        <v>2.9194527</v>
      </c>
      <c r="N2650" s="73" t="s">
        <v>1502</v>
      </c>
      <c r="O2650" s="73">
        <v>41.9</v>
      </c>
      <c r="P2650" s="73">
        <v>54.7</v>
      </c>
      <c r="Q2650" s="73">
        <v>45.3</v>
      </c>
      <c r="R2650" s="73">
        <v>48.6</v>
      </c>
      <c r="S2650" s="73">
        <v>2.65</v>
      </c>
      <c r="T2650" s="73">
        <v>72829.0</v>
      </c>
      <c r="U2650" s="73">
        <v>34.6</v>
      </c>
      <c r="V2650" s="73">
        <v>61.1</v>
      </c>
      <c r="W2650" s="73">
        <v>559204.0</v>
      </c>
      <c r="X2650" s="73">
        <v>1267.0</v>
      </c>
      <c r="Y2650" s="73">
        <v>62.1</v>
      </c>
      <c r="Z2650" s="73">
        <v>74.2</v>
      </c>
      <c r="AA2650" s="73">
        <v>6066.0</v>
      </c>
      <c r="AB2650" s="73">
        <v>3.7</v>
      </c>
      <c r="AC2650" s="75">
        <v>45352.0</v>
      </c>
      <c r="AD2650" s="73">
        <v>92.4</v>
      </c>
      <c r="AE2650" s="73">
        <v>0.5</v>
      </c>
      <c r="AF2650" s="73">
        <v>0.7</v>
      </c>
      <c r="AG2650" s="73">
        <v>0.8</v>
      </c>
      <c r="AH2650" s="73">
        <v>0.0</v>
      </c>
      <c r="AI2650" s="73">
        <v>2.0</v>
      </c>
      <c r="AJ2650" s="73">
        <v>3.5</v>
      </c>
      <c r="AK2650" s="73" t="s">
        <v>7379</v>
      </c>
    </row>
    <row r="2651">
      <c r="A2651" s="73" t="s">
        <v>7380</v>
      </c>
      <c r="B2651" s="74" t="s">
        <v>7380</v>
      </c>
      <c r="C2651" s="73" t="s">
        <v>7381</v>
      </c>
      <c r="D2651" s="73">
        <v>45005.0</v>
      </c>
      <c r="E2651" s="73" t="s">
        <v>1816</v>
      </c>
      <c r="F2651" s="73" t="s">
        <v>1817</v>
      </c>
      <c r="G2651" s="73">
        <v>32.9881</v>
      </c>
      <c r="H2651" s="73">
        <v>-81.3582</v>
      </c>
      <c r="I2651" s="73">
        <v>8073.0</v>
      </c>
      <c r="J2651" s="73">
        <v>7.64</v>
      </c>
      <c r="K2651" s="73">
        <f t="shared" si="1"/>
        <v>0.9704192314</v>
      </c>
      <c r="L2651" s="73">
        <f t="shared" si="2"/>
        <v>1.8</v>
      </c>
      <c r="M2651" s="73">
        <f t="shared" si="3"/>
        <v>2.9397196</v>
      </c>
      <c r="N2651" s="73" t="s">
        <v>1396</v>
      </c>
      <c r="O2651" s="73">
        <v>43.1</v>
      </c>
      <c r="P2651" s="73">
        <v>54.7</v>
      </c>
      <c r="Q2651" s="73">
        <v>45.3</v>
      </c>
      <c r="R2651" s="73">
        <v>31.1</v>
      </c>
      <c r="S2651" s="73">
        <v>2.99</v>
      </c>
      <c r="T2651" s="73">
        <v>37096.0</v>
      </c>
      <c r="U2651" s="73">
        <v>13.0</v>
      </c>
      <c r="V2651" s="73">
        <v>66.9</v>
      </c>
      <c r="W2651" s="73">
        <v>62266.0</v>
      </c>
      <c r="X2651" s="73">
        <v>713.0</v>
      </c>
      <c r="Y2651" s="73">
        <v>10.8</v>
      </c>
      <c r="Z2651" s="73">
        <v>45.2</v>
      </c>
      <c r="AA2651" s="73">
        <v>2448.0</v>
      </c>
      <c r="AB2651" s="73">
        <v>13.5</v>
      </c>
      <c r="AC2651" s="75">
        <v>45352.0</v>
      </c>
      <c r="AD2651" s="73">
        <v>22.7</v>
      </c>
      <c r="AE2651" s="73">
        <v>71.9</v>
      </c>
      <c r="AF2651" s="73">
        <v>1.5</v>
      </c>
      <c r="AG2651" s="73">
        <v>0.2</v>
      </c>
      <c r="AH2651" s="73">
        <v>0.0</v>
      </c>
      <c r="AI2651" s="73">
        <v>2.0</v>
      </c>
      <c r="AJ2651" s="73">
        <v>1.7</v>
      </c>
      <c r="AK2651" s="73" t="s">
        <v>7382</v>
      </c>
    </row>
    <row r="2652">
      <c r="A2652" s="73" t="s">
        <v>7383</v>
      </c>
      <c r="B2652" s="74" t="s">
        <v>7383</v>
      </c>
      <c r="C2652" s="73" t="s">
        <v>7384</v>
      </c>
      <c r="D2652" s="73">
        <v>26153.0</v>
      </c>
      <c r="E2652" s="73" t="s">
        <v>1439</v>
      </c>
      <c r="F2652" s="73" t="s">
        <v>1440</v>
      </c>
      <c r="G2652" s="73">
        <v>46.1966</v>
      </c>
      <c r="H2652" s="73">
        <v>-86.1996</v>
      </c>
      <c r="I2652" s="73">
        <v>8062.0</v>
      </c>
      <c r="J2652" s="73">
        <v>2.66</v>
      </c>
      <c r="K2652" s="73">
        <f t="shared" si="1"/>
        <v>0.9681890961</v>
      </c>
      <c r="L2652" s="73">
        <f t="shared" si="2"/>
        <v>1.8</v>
      </c>
      <c r="M2652" s="73">
        <f t="shared" si="3"/>
        <v>2.9203474</v>
      </c>
      <c r="N2652" s="73" t="s">
        <v>1441</v>
      </c>
      <c r="O2652" s="73">
        <v>51.8</v>
      </c>
      <c r="P2652" s="73">
        <v>50.2</v>
      </c>
      <c r="Q2652" s="73">
        <v>49.8</v>
      </c>
      <c r="R2652" s="73">
        <v>53.8</v>
      </c>
      <c r="S2652" s="73">
        <v>2.62</v>
      </c>
      <c r="T2652" s="73">
        <v>55071.0</v>
      </c>
      <c r="U2652" s="73">
        <v>21.0</v>
      </c>
      <c r="V2652" s="73">
        <v>84.3</v>
      </c>
      <c r="W2652" s="73">
        <v>127443.0</v>
      </c>
      <c r="X2652" s="73">
        <v>572.0</v>
      </c>
      <c r="Y2652" s="73">
        <v>20.1</v>
      </c>
      <c r="Z2652" s="73">
        <v>50.7</v>
      </c>
      <c r="AA2652" s="73">
        <v>3379.0</v>
      </c>
      <c r="AB2652" s="73">
        <v>7.9</v>
      </c>
      <c r="AC2652" s="75">
        <v>45352.0</v>
      </c>
      <c r="AD2652" s="73">
        <v>84.8</v>
      </c>
      <c r="AE2652" s="73">
        <v>0.6</v>
      </c>
      <c r="AF2652" s="73">
        <v>0.4</v>
      </c>
      <c r="AG2652" s="73">
        <v>5.6</v>
      </c>
      <c r="AH2652" s="73">
        <v>0.0</v>
      </c>
      <c r="AI2652" s="73">
        <v>0.1</v>
      </c>
      <c r="AJ2652" s="73">
        <v>8.5</v>
      </c>
      <c r="AK2652" s="73" t="s">
        <v>7385</v>
      </c>
    </row>
    <row r="2653">
      <c r="A2653" s="73" t="s">
        <v>2227</v>
      </c>
      <c r="B2653" s="74" t="s">
        <v>2227</v>
      </c>
      <c r="C2653" s="73" t="s">
        <v>2228</v>
      </c>
      <c r="D2653" s="73">
        <v>54015.0</v>
      </c>
      <c r="E2653" s="73" t="s">
        <v>2485</v>
      </c>
      <c r="F2653" s="73" t="s">
        <v>2486</v>
      </c>
      <c r="G2653" s="73">
        <v>38.4625</v>
      </c>
      <c r="H2653" s="73">
        <v>-81.0751</v>
      </c>
      <c r="I2653" s="73">
        <v>8049.0</v>
      </c>
      <c r="J2653" s="73">
        <v>9.09</v>
      </c>
      <c r="K2653" s="73">
        <f t="shared" si="1"/>
        <v>0.971069533</v>
      </c>
      <c r="L2653" s="73">
        <f t="shared" si="2"/>
        <v>1.8</v>
      </c>
      <c r="M2653" s="73">
        <f t="shared" si="3"/>
        <v>2.9453601</v>
      </c>
      <c r="N2653" s="73" t="s">
        <v>1396</v>
      </c>
      <c r="O2653" s="73">
        <v>45.0</v>
      </c>
      <c r="P2653" s="73">
        <v>49.9</v>
      </c>
      <c r="Q2653" s="73">
        <v>50.1</v>
      </c>
      <c r="R2653" s="73">
        <v>51.9</v>
      </c>
      <c r="S2653" s="73">
        <v>3.35</v>
      </c>
      <c r="T2653" s="73">
        <v>41530.0</v>
      </c>
      <c r="U2653" s="73">
        <v>15.7</v>
      </c>
      <c r="V2653" s="73">
        <v>81.8</v>
      </c>
      <c r="W2653" s="73">
        <v>100433.0</v>
      </c>
      <c r="X2653" s="73">
        <v>582.0</v>
      </c>
      <c r="Y2653" s="73">
        <v>12.6</v>
      </c>
      <c r="Z2653" s="73">
        <v>44.6</v>
      </c>
      <c r="AA2653" s="73">
        <v>3082.0</v>
      </c>
      <c r="AB2653" s="73">
        <v>11.2</v>
      </c>
      <c r="AC2653" s="75">
        <v>45352.0</v>
      </c>
      <c r="AD2653" s="73">
        <v>97.0</v>
      </c>
      <c r="AE2653" s="73">
        <v>0.1</v>
      </c>
      <c r="AF2653" s="73">
        <v>0.0</v>
      </c>
      <c r="AG2653" s="73">
        <v>0.1</v>
      </c>
      <c r="AH2653" s="73">
        <v>0.0</v>
      </c>
      <c r="AI2653" s="73">
        <v>0.0</v>
      </c>
      <c r="AJ2653" s="73">
        <v>2.9</v>
      </c>
      <c r="AK2653" s="73" t="s">
        <v>7386</v>
      </c>
    </row>
    <row r="2654">
      <c r="A2654" s="73" t="s">
        <v>4523</v>
      </c>
      <c r="B2654" s="74" t="s">
        <v>4523</v>
      </c>
      <c r="C2654" s="73" t="s">
        <v>4524</v>
      </c>
      <c r="D2654" s="73">
        <v>37075.0</v>
      </c>
      <c r="E2654" s="73" t="s">
        <v>1514</v>
      </c>
      <c r="F2654" s="73" t="s">
        <v>1515</v>
      </c>
      <c r="G2654" s="73">
        <v>35.3502</v>
      </c>
      <c r="H2654" s="73">
        <v>-83.8335</v>
      </c>
      <c r="I2654" s="73">
        <v>8047.0</v>
      </c>
      <c r="J2654" s="73">
        <v>10.64</v>
      </c>
      <c r="K2654" s="73">
        <f t="shared" si="1"/>
        <v>0.971765165</v>
      </c>
      <c r="L2654" s="73">
        <f t="shared" si="2"/>
        <v>1.8</v>
      </c>
      <c r="M2654" s="73">
        <f t="shared" si="3"/>
        <v>2.9513896</v>
      </c>
      <c r="N2654" s="73" t="s">
        <v>1396</v>
      </c>
      <c r="O2654" s="73">
        <v>45.3</v>
      </c>
      <c r="P2654" s="73">
        <v>49.6</v>
      </c>
      <c r="Q2654" s="73">
        <v>50.4</v>
      </c>
      <c r="R2654" s="73">
        <v>50.9</v>
      </c>
      <c r="S2654" s="73">
        <v>3.22</v>
      </c>
      <c r="T2654" s="73">
        <v>46010.0</v>
      </c>
      <c r="U2654" s="73">
        <v>18.6</v>
      </c>
      <c r="V2654" s="73">
        <v>79.9</v>
      </c>
      <c r="W2654" s="73">
        <v>134216.0</v>
      </c>
      <c r="X2654" s="73">
        <v>580.0</v>
      </c>
      <c r="Y2654" s="73">
        <v>13.8</v>
      </c>
      <c r="Z2654" s="73">
        <v>51.5</v>
      </c>
      <c r="AA2654" s="73">
        <v>3001.0</v>
      </c>
      <c r="AB2654" s="73">
        <v>7.7</v>
      </c>
      <c r="AC2654" s="75">
        <v>45352.0</v>
      </c>
      <c r="AD2654" s="73">
        <v>85.7</v>
      </c>
      <c r="AE2654" s="73">
        <v>0.5</v>
      </c>
      <c r="AF2654" s="73">
        <v>0.0</v>
      </c>
      <c r="AG2654" s="73">
        <v>8.9</v>
      </c>
      <c r="AH2654" s="73">
        <v>0.0</v>
      </c>
      <c r="AI2654" s="73">
        <v>1.1</v>
      </c>
      <c r="AJ2654" s="73">
        <v>3.7</v>
      </c>
      <c r="AK2654" s="73" t="s">
        <v>7387</v>
      </c>
    </row>
    <row r="2655">
      <c r="A2655" s="73" t="s">
        <v>7388</v>
      </c>
      <c r="B2655" s="74" t="s">
        <v>7388</v>
      </c>
      <c r="C2655" s="73" t="s">
        <v>7389</v>
      </c>
      <c r="D2655" s="73">
        <v>16059.0</v>
      </c>
      <c r="E2655" s="73" t="s">
        <v>5</v>
      </c>
      <c r="F2655" s="73" t="s">
        <v>1841</v>
      </c>
      <c r="G2655" s="73">
        <v>44.9433</v>
      </c>
      <c r="H2655" s="73">
        <v>-113.9333</v>
      </c>
      <c r="I2655" s="73">
        <v>8043.0</v>
      </c>
      <c r="J2655" s="73">
        <v>0.68</v>
      </c>
      <c r="K2655" s="73">
        <f t="shared" si="1"/>
        <v>0.9673038404</v>
      </c>
      <c r="L2655" s="73">
        <f t="shared" si="2"/>
        <v>1.8</v>
      </c>
      <c r="M2655" s="73">
        <f t="shared" si="3"/>
        <v>2.9126452</v>
      </c>
      <c r="N2655" s="73" t="s">
        <v>1842</v>
      </c>
      <c r="O2655" s="73">
        <v>53.2</v>
      </c>
      <c r="P2655" s="73">
        <v>52.6</v>
      </c>
      <c r="Q2655" s="73">
        <v>47.4</v>
      </c>
      <c r="R2655" s="73">
        <v>48.8</v>
      </c>
      <c r="S2655" s="73">
        <v>3.31</v>
      </c>
      <c r="T2655" s="73">
        <v>49216.0</v>
      </c>
      <c r="U2655" s="73">
        <v>19.5</v>
      </c>
      <c r="V2655" s="73">
        <v>83.6</v>
      </c>
      <c r="W2655" s="73">
        <v>247636.0</v>
      </c>
      <c r="X2655" s="73">
        <v>725.0</v>
      </c>
      <c r="Y2655" s="73">
        <v>22.2</v>
      </c>
      <c r="Z2655" s="73">
        <v>52.5</v>
      </c>
      <c r="AA2655" s="73">
        <v>3956.0</v>
      </c>
      <c r="AB2655" s="73">
        <v>3.1</v>
      </c>
      <c r="AC2655" s="75">
        <v>45352.0</v>
      </c>
      <c r="AD2655" s="73">
        <v>92.7</v>
      </c>
      <c r="AE2655" s="73">
        <v>0.0</v>
      </c>
      <c r="AF2655" s="73">
        <v>0.2</v>
      </c>
      <c r="AG2655" s="73">
        <v>0.4</v>
      </c>
      <c r="AH2655" s="73">
        <v>0.0</v>
      </c>
      <c r="AI2655" s="73">
        <v>1.6</v>
      </c>
      <c r="AJ2655" s="73">
        <v>5.1</v>
      </c>
      <c r="AK2655" s="73" t="s">
        <v>7390</v>
      </c>
    </row>
    <row r="2656">
      <c r="A2656" s="73" t="s">
        <v>1637</v>
      </c>
      <c r="B2656" s="73" t="s">
        <v>1637</v>
      </c>
      <c r="C2656" s="73" t="s">
        <v>1638</v>
      </c>
      <c r="D2656" s="73">
        <v>17065.0</v>
      </c>
      <c r="E2656" s="73" t="s">
        <v>1371</v>
      </c>
      <c r="F2656" s="73" t="s">
        <v>1372</v>
      </c>
      <c r="G2656" s="73">
        <v>38.0816</v>
      </c>
      <c r="H2656" s="73">
        <v>-88.5391</v>
      </c>
      <c r="I2656" s="73">
        <v>8008.0</v>
      </c>
      <c r="J2656" s="73">
        <v>7.11</v>
      </c>
      <c r="K2656" s="73">
        <f t="shared" si="1"/>
        <v>0.9701816436</v>
      </c>
      <c r="L2656" s="73">
        <f t="shared" si="2"/>
        <v>1.8</v>
      </c>
      <c r="M2656" s="73">
        <f t="shared" si="3"/>
        <v>2.9376579</v>
      </c>
      <c r="N2656" s="73" t="s">
        <v>1373</v>
      </c>
      <c r="O2656" s="73">
        <v>43.0</v>
      </c>
      <c r="P2656" s="73">
        <v>49.5</v>
      </c>
      <c r="Q2656" s="73">
        <v>50.5</v>
      </c>
      <c r="R2656" s="73">
        <v>52.6</v>
      </c>
      <c r="S2656" s="73">
        <v>2.97</v>
      </c>
      <c r="T2656" s="73">
        <v>60574.0</v>
      </c>
      <c r="U2656" s="73">
        <v>25.5</v>
      </c>
      <c r="V2656" s="73">
        <v>77.1</v>
      </c>
      <c r="W2656" s="73">
        <v>101026.0</v>
      </c>
      <c r="X2656" s="73">
        <v>690.0</v>
      </c>
      <c r="Y2656" s="73">
        <v>17.1</v>
      </c>
      <c r="Z2656" s="73">
        <v>55.1</v>
      </c>
      <c r="AA2656" s="73">
        <v>4386.0</v>
      </c>
      <c r="AB2656" s="73">
        <v>4.4</v>
      </c>
      <c r="AC2656" s="75">
        <v>45352.0</v>
      </c>
      <c r="AD2656" s="73">
        <v>96.2</v>
      </c>
      <c r="AE2656" s="73">
        <v>0.1</v>
      </c>
      <c r="AF2656" s="73">
        <v>0.4</v>
      </c>
      <c r="AG2656" s="73">
        <v>0.2</v>
      </c>
      <c r="AH2656" s="73">
        <v>0.3</v>
      </c>
      <c r="AI2656" s="73">
        <v>1.1</v>
      </c>
      <c r="AJ2656" s="73">
        <v>1.8</v>
      </c>
      <c r="AK2656" s="73" t="s">
        <v>7391</v>
      </c>
    </row>
    <row r="2657">
      <c r="A2657" s="73" t="s">
        <v>7392</v>
      </c>
      <c r="B2657" s="73" t="s">
        <v>7392</v>
      </c>
      <c r="C2657" s="73" t="s">
        <v>7393</v>
      </c>
      <c r="D2657" s="73">
        <v>38097.0</v>
      </c>
      <c r="E2657" s="73" t="s">
        <v>2446</v>
      </c>
      <c r="F2657" s="73" t="s">
        <v>2447</v>
      </c>
      <c r="G2657" s="73">
        <v>47.4542</v>
      </c>
      <c r="H2657" s="73">
        <v>-97.1616</v>
      </c>
      <c r="I2657" s="73">
        <v>8004.0</v>
      </c>
      <c r="J2657" s="73">
        <v>3.59</v>
      </c>
      <c r="K2657" s="73">
        <f t="shared" si="1"/>
        <v>0.9686051776</v>
      </c>
      <c r="L2657" s="73">
        <f t="shared" si="2"/>
        <v>1.8</v>
      </c>
      <c r="M2657" s="73">
        <f t="shared" si="3"/>
        <v>2.9239651</v>
      </c>
      <c r="N2657" s="73" t="s">
        <v>1373</v>
      </c>
      <c r="O2657" s="73">
        <v>40.6</v>
      </c>
      <c r="P2657" s="73">
        <v>51.3</v>
      </c>
      <c r="Q2657" s="73">
        <v>48.7</v>
      </c>
      <c r="R2657" s="73">
        <v>57.1</v>
      </c>
      <c r="S2657" s="73">
        <v>2.88</v>
      </c>
      <c r="T2657" s="73">
        <v>81157.0</v>
      </c>
      <c r="U2657" s="73">
        <v>40.8</v>
      </c>
      <c r="V2657" s="73">
        <v>73.0</v>
      </c>
      <c r="W2657" s="73">
        <v>172810.0</v>
      </c>
      <c r="X2657" s="73">
        <v>709.0</v>
      </c>
      <c r="Y2657" s="73">
        <v>30.7</v>
      </c>
      <c r="Z2657" s="73">
        <v>65.7</v>
      </c>
      <c r="AA2657" s="73">
        <v>4585.0</v>
      </c>
      <c r="AB2657" s="73">
        <v>2.0</v>
      </c>
      <c r="AC2657" s="75">
        <v>45352.0</v>
      </c>
      <c r="AD2657" s="73">
        <v>92.2</v>
      </c>
      <c r="AE2657" s="73">
        <v>0.9</v>
      </c>
      <c r="AF2657" s="73">
        <v>0.3</v>
      </c>
      <c r="AG2657" s="73">
        <v>1.1</v>
      </c>
      <c r="AH2657" s="73">
        <v>0.1</v>
      </c>
      <c r="AI2657" s="73">
        <v>0.7</v>
      </c>
      <c r="AJ2657" s="73">
        <v>4.7</v>
      </c>
      <c r="AK2657" s="73" t="s">
        <v>7394</v>
      </c>
    </row>
    <row r="2658">
      <c r="A2658" s="73" t="s">
        <v>7395</v>
      </c>
      <c r="B2658" s="74" t="s">
        <v>7395</v>
      </c>
      <c r="C2658" s="73" t="s">
        <v>7396</v>
      </c>
      <c r="D2658" s="73">
        <v>13289.0</v>
      </c>
      <c r="E2658" s="73" t="s">
        <v>1525</v>
      </c>
      <c r="F2658" s="73" t="s">
        <v>1526</v>
      </c>
      <c r="G2658" s="73">
        <v>32.6672</v>
      </c>
      <c r="H2658" s="73">
        <v>-83.4271</v>
      </c>
      <c r="I2658" s="73">
        <v>7955.0</v>
      </c>
      <c r="J2658" s="73">
        <v>8.55</v>
      </c>
      <c r="K2658" s="73">
        <f t="shared" si="1"/>
        <v>0.9708273008</v>
      </c>
      <c r="L2658" s="73">
        <f t="shared" si="2"/>
        <v>1.8</v>
      </c>
      <c r="M2658" s="73">
        <f t="shared" si="3"/>
        <v>2.9432595</v>
      </c>
      <c r="N2658" s="73" t="s">
        <v>1396</v>
      </c>
      <c r="O2658" s="73">
        <v>45.9</v>
      </c>
      <c r="P2658" s="73">
        <v>48.8</v>
      </c>
      <c r="Q2658" s="73">
        <v>51.2</v>
      </c>
      <c r="R2658" s="73">
        <v>44.4</v>
      </c>
      <c r="S2658" s="73">
        <v>3.61</v>
      </c>
      <c r="T2658" s="73">
        <v>50446.0</v>
      </c>
      <c r="U2658" s="73">
        <v>22.9</v>
      </c>
      <c r="V2658" s="73">
        <v>89.0</v>
      </c>
      <c r="W2658" s="73">
        <v>103156.0</v>
      </c>
      <c r="X2658" s="73">
        <v>727.0</v>
      </c>
      <c r="Y2658" s="73">
        <v>10.6</v>
      </c>
      <c r="Z2658" s="73">
        <v>43.3</v>
      </c>
      <c r="AA2658" s="73">
        <v>2707.0</v>
      </c>
      <c r="AB2658" s="73">
        <v>3.4</v>
      </c>
      <c r="AC2658" s="75">
        <v>45352.0</v>
      </c>
      <c r="AD2658" s="73">
        <v>56.0</v>
      </c>
      <c r="AE2658" s="73">
        <v>41.5</v>
      </c>
      <c r="AF2658" s="73">
        <v>0.7</v>
      </c>
      <c r="AG2658" s="73">
        <v>0.3</v>
      </c>
      <c r="AH2658" s="73">
        <v>0.0</v>
      </c>
      <c r="AI2658" s="73">
        <v>0.2</v>
      </c>
      <c r="AJ2658" s="73">
        <v>1.3</v>
      </c>
      <c r="AK2658" s="73" t="s">
        <v>7397</v>
      </c>
    </row>
    <row r="2659">
      <c r="A2659" s="73" t="s">
        <v>7398</v>
      </c>
      <c r="B2659" s="74" t="s">
        <v>7398</v>
      </c>
      <c r="C2659" s="73" t="s">
        <v>7399</v>
      </c>
      <c r="D2659" s="73">
        <v>54075.0</v>
      </c>
      <c r="E2659" s="73" t="s">
        <v>2485</v>
      </c>
      <c r="F2659" s="73" t="s">
        <v>2486</v>
      </c>
      <c r="G2659" s="73">
        <v>38.3318</v>
      </c>
      <c r="H2659" s="73">
        <v>-80.0078</v>
      </c>
      <c r="I2659" s="73">
        <v>7940.0</v>
      </c>
      <c r="J2659" s="73">
        <v>3.26</v>
      </c>
      <c r="K2659" s="73">
        <f t="shared" si="1"/>
        <v>0.9684575154</v>
      </c>
      <c r="L2659" s="73">
        <f t="shared" si="2"/>
        <v>1.8</v>
      </c>
      <c r="M2659" s="73">
        <f t="shared" si="3"/>
        <v>2.9226814</v>
      </c>
      <c r="N2659" s="73" t="s">
        <v>1396</v>
      </c>
      <c r="O2659" s="73">
        <v>49.4</v>
      </c>
      <c r="P2659" s="73">
        <v>52.1</v>
      </c>
      <c r="Q2659" s="73">
        <v>47.9</v>
      </c>
      <c r="R2659" s="73">
        <v>44.9</v>
      </c>
      <c r="S2659" s="73">
        <v>3.35</v>
      </c>
      <c r="T2659" s="73">
        <v>41680.0</v>
      </c>
      <c r="U2659" s="73">
        <v>13.0</v>
      </c>
      <c r="V2659" s="73">
        <v>84.4</v>
      </c>
      <c r="W2659" s="73">
        <v>125410.0</v>
      </c>
      <c r="X2659" s="73">
        <v>678.0</v>
      </c>
      <c r="Y2659" s="73">
        <v>14.7</v>
      </c>
      <c r="Z2659" s="73">
        <v>41.8</v>
      </c>
      <c r="AA2659" s="73">
        <v>3903.0</v>
      </c>
      <c r="AB2659" s="73">
        <v>8.0</v>
      </c>
      <c r="AC2659" s="75">
        <v>45352.0</v>
      </c>
      <c r="AD2659" s="73">
        <v>95.1</v>
      </c>
      <c r="AE2659" s="73">
        <v>0.5</v>
      </c>
      <c r="AF2659" s="73">
        <v>0.5</v>
      </c>
      <c r="AG2659" s="73">
        <v>0.0</v>
      </c>
      <c r="AH2659" s="73">
        <v>0.0</v>
      </c>
      <c r="AI2659" s="73">
        <v>0.3</v>
      </c>
      <c r="AJ2659" s="73">
        <v>3.7</v>
      </c>
      <c r="AK2659" s="73" t="s">
        <v>7400</v>
      </c>
    </row>
    <row r="2660">
      <c r="A2660" s="73" t="s">
        <v>7401</v>
      </c>
      <c r="B2660" s="73" t="s">
        <v>7401</v>
      </c>
      <c r="C2660" s="73" t="s">
        <v>7402</v>
      </c>
      <c r="D2660" s="73">
        <v>48405.0</v>
      </c>
      <c r="E2660" s="73" t="s">
        <v>1377</v>
      </c>
      <c r="F2660" s="73" t="s">
        <v>1378</v>
      </c>
      <c r="G2660" s="73">
        <v>31.3942</v>
      </c>
      <c r="H2660" s="73">
        <v>-94.1682</v>
      </c>
      <c r="I2660" s="73">
        <v>7920.0</v>
      </c>
      <c r="J2660" s="73">
        <v>5.76</v>
      </c>
      <c r="K2660" s="73">
        <f t="shared" si="1"/>
        <v>0.96957673</v>
      </c>
      <c r="L2660" s="73">
        <f t="shared" si="2"/>
        <v>1.8</v>
      </c>
      <c r="M2660" s="73">
        <f t="shared" si="3"/>
        <v>2.9324064</v>
      </c>
      <c r="N2660" s="73" t="s">
        <v>1373</v>
      </c>
      <c r="O2660" s="73">
        <v>48.6</v>
      </c>
      <c r="P2660" s="73">
        <v>48.3</v>
      </c>
      <c r="Q2660" s="73">
        <v>51.7</v>
      </c>
      <c r="R2660" s="73">
        <v>51.6</v>
      </c>
      <c r="S2660" s="73">
        <v>2.89</v>
      </c>
      <c r="T2660" s="73">
        <v>45888.0</v>
      </c>
      <c r="U2660" s="73">
        <v>14.7</v>
      </c>
      <c r="V2660" s="73">
        <v>72.5</v>
      </c>
      <c r="W2660" s="73">
        <v>73592.0</v>
      </c>
      <c r="X2660" s="73">
        <v>718.0</v>
      </c>
      <c r="Y2660" s="73">
        <v>12.8</v>
      </c>
      <c r="Z2660" s="73">
        <v>43.8</v>
      </c>
      <c r="AA2660" s="73">
        <v>3463.0</v>
      </c>
      <c r="AB2660" s="73">
        <v>10.3</v>
      </c>
      <c r="AC2660" s="75">
        <v>45352.0</v>
      </c>
      <c r="AD2660" s="73">
        <v>71.0</v>
      </c>
      <c r="AE2660" s="73">
        <v>22.3</v>
      </c>
      <c r="AF2660" s="73">
        <v>0.0</v>
      </c>
      <c r="AG2660" s="73">
        <v>0.9</v>
      </c>
      <c r="AH2660" s="73">
        <v>0.0</v>
      </c>
      <c r="AI2660" s="73">
        <v>4.9</v>
      </c>
      <c r="AJ2660" s="73">
        <v>0.9</v>
      </c>
      <c r="AK2660" s="73" t="s">
        <v>7403</v>
      </c>
    </row>
    <row r="2661">
      <c r="A2661" s="73" t="s">
        <v>7404</v>
      </c>
      <c r="B2661" s="74" t="s">
        <v>7404</v>
      </c>
      <c r="C2661" s="73" t="s">
        <v>7405</v>
      </c>
      <c r="D2661" s="73">
        <v>16077.0</v>
      </c>
      <c r="E2661" s="73" t="s">
        <v>5</v>
      </c>
      <c r="F2661" s="73" t="s">
        <v>1841</v>
      </c>
      <c r="G2661" s="73">
        <v>42.6937</v>
      </c>
      <c r="H2661" s="73">
        <v>-112.8407</v>
      </c>
      <c r="I2661" s="73">
        <v>7918.0</v>
      </c>
      <c r="J2661" s="73">
        <v>2.18</v>
      </c>
      <c r="K2661" s="73">
        <f t="shared" si="1"/>
        <v>0.9679744143</v>
      </c>
      <c r="L2661" s="73">
        <f t="shared" si="2"/>
        <v>1.8</v>
      </c>
      <c r="M2661" s="73">
        <f t="shared" si="3"/>
        <v>2.9184802</v>
      </c>
      <c r="N2661" s="73" t="s">
        <v>1842</v>
      </c>
      <c r="O2661" s="73">
        <v>35.3</v>
      </c>
      <c r="P2661" s="73">
        <v>50.3</v>
      </c>
      <c r="Q2661" s="73">
        <v>49.7</v>
      </c>
      <c r="R2661" s="73">
        <v>56.8</v>
      </c>
      <c r="S2661" s="73">
        <v>3.65</v>
      </c>
      <c r="T2661" s="73">
        <v>56671.0</v>
      </c>
      <c r="U2661" s="73">
        <v>23.7</v>
      </c>
      <c r="V2661" s="73">
        <v>71.1</v>
      </c>
      <c r="W2661" s="73">
        <v>178952.0</v>
      </c>
      <c r="X2661" s="73">
        <v>720.0</v>
      </c>
      <c r="Y2661" s="73">
        <v>14.7</v>
      </c>
      <c r="Z2661" s="73">
        <v>68.1</v>
      </c>
      <c r="AA2661" s="73">
        <v>3945.0</v>
      </c>
      <c r="AB2661" s="73">
        <v>7.5</v>
      </c>
      <c r="AC2661" s="75">
        <v>45352.0</v>
      </c>
      <c r="AD2661" s="73">
        <v>71.2</v>
      </c>
      <c r="AE2661" s="73">
        <v>0.0</v>
      </c>
      <c r="AF2661" s="73">
        <v>0.0</v>
      </c>
      <c r="AG2661" s="73">
        <v>3.3</v>
      </c>
      <c r="AH2661" s="73">
        <v>0.0</v>
      </c>
      <c r="AI2661" s="73">
        <v>17.5</v>
      </c>
      <c r="AJ2661" s="73">
        <v>8.0</v>
      </c>
      <c r="AK2661" s="73" t="s">
        <v>7406</v>
      </c>
    </row>
    <row r="2662">
      <c r="A2662" s="73" t="s">
        <v>4175</v>
      </c>
      <c r="B2662" s="74" t="s">
        <v>4175</v>
      </c>
      <c r="C2662" s="73" t="s">
        <v>4176</v>
      </c>
      <c r="D2662" s="73">
        <v>20193.0</v>
      </c>
      <c r="E2662" s="73" t="s">
        <v>1745</v>
      </c>
      <c r="F2662" s="73" t="s">
        <v>1746</v>
      </c>
      <c r="G2662" s="73">
        <v>39.3509</v>
      </c>
      <c r="H2662" s="73">
        <v>-101.0555</v>
      </c>
      <c r="I2662" s="73">
        <v>7907.0</v>
      </c>
      <c r="J2662" s="73">
        <v>2.84</v>
      </c>
      <c r="K2662" s="73">
        <f t="shared" si="1"/>
        <v>0.9682696141</v>
      </c>
      <c r="L2662" s="73">
        <f t="shared" si="2"/>
        <v>1.8</v>
      </c>
      <c r="M2662" s="73">
        <f t="shared" si="3"/>
        <v>2.9210476</v>
      </c>
      <c r="N2662" s="73" t="s">
        <v>1373</v>
      </c>
      <c r="O2662" s="73">
        <v>35.2</v>
      </c>
      <c r="P2662" s="73">
        <v>50.0</v>
      </c>
      <c r="Q2662" s="73">
        <v>50.0</v>
      </c>
      <c r="R2662" s="73">
        <v>56.3</v>
      </c>
      <c r="S2662" s="73">
        <v>3.01</v>
      </c>
      <c r="T2662" s="73">
        <v>72417.0</v>
      </c>
      <c r="U2662" s="73">
        <v>30.2</v>
      </c>
      <c r="V2662" s="73">
        <v>72.4</v>
      </c>
      <c r="W2662" s="73">
        <v>168802.0</v>
      </c>
      <c r="X2662" s="73">
        <v>742.0</v>
      </c>
      <c r="Y2662" s="73">
        <v>26.5</v>
      </c>
      <c r="Z2662" s="73">
        <v>67.2</v>
      </c>
      <c r="AA2662" s="73">
        <v>4121.0</v>
      </c>
      <c r="AB2662" s="73">
        <v>0.6</v>
      </c>
      <c r="AC2662" s="75">
        <v>45352.0</v>
      </c>
      <c r="AD2662" s="73">
        <v>93.9</v>
      </c>
      <c r="AE2662" s="73">
        <v>0.9</v>
      </c>
      <c r="AF2662" s="73">
        <v>0.3</v>
      </c>
      <c r="AG2662" s="73">
        <v>0.2</v>
      </c>
      <c r="AH2662" s="73">
        <v>0.0</v>
      </c>
      <c r="AI2662" s="73">
        <v>2.8</v>
      </c>
      <c r="AJ2662" s="73">
        <v>1.9</v>
      </c>
      <c r="AK2662" s="73" t="s">
        <v>7407</v>
      </c>
    </row>
    <row r="2663">
      <c r="A2663" s="73" t="s">
        <v>7408</v>
      </c>
      <c r="B2663" s="74" t="s">
        <v>7408</v>
      </c>
      <c r="C2663" s="73" t="s">
        <v>7409</v>
      </c>
      <c r="D2663" s="73">
        <v>5129.0</v>
      </c>
      <c r="E2663" s="73" t="s">
        <v>1956</v>
      </c>
      <c r="F2663" s="73" t="s">
        <v>1957</v>
      </c>
      <c r="G2663" s="73">
        <v>35.911</v>
      </c>
      <c r="H2663" s="73">
        <v>-92.6995</v>
      </c>
      <c r="I2663" s="73">
        <v>7880.0</v>
      </c>
      <c r="J2663" s="73">
        <v>4.57</v>
      </c>
      <c r="K2663" s="73">
        <f t="shared" si="1"/>
        <v>0.9690438226</v>
      </c>
      <c r="L2663" s="73">
        <f t="shared" si="2"/>
        <v>1.8</v>
      </c>
      <c r="M2663" s="73">
        <f t="shared" si="3"/>
        <v>2.9277773</v>
      </c>
      <c r="N2663" s="73" t="s">
        <v>1373</v>
      </c>
      <c r="O2663" s="73">
        <v>46.9</v>
      </c>
      <c r="P2663" s="73">
        <v>50.1</v>
      </c>
      <c r="Q2663" s="73">
        <v>49.9</v>
      </c>
      <c r="R2663" s="73">
        <v>53.6</v>
      </c>
      <c r="S2663" s="73">
        <v>3.18</v>
      </c>
      <c r="T2663" s="73">
        <v>42063.0</v>
      </c>
      <c r="U2663" s="73">
        <v>13.2</v>
      </c>
      <c r="V2663" s="73">
        <v>73.3</v>
      </c>
      <c r="W2663" s="73">
        <v>108171.0</v>
      </c>
      <c r="X2663" s="73">
        <v>611.0</v>
      </c>
      <c r="Y2663" s="73">
        <v>14.9</v>
      </c>
      <c r="Z2663" s="73">
        <v>47.3</v>
      </c>
      <c r="AA2663" s="73">
        <v>2852.0</v>
      </c>
      <c r="AB2663" s="73">
        <v>5.2</v>
      </c>
      <c r="AC2663" s="75">
        <v>45352.0</v>
      </c>
      <c r="AD2663" s="73">
        <v>88.2</v>
      </c>
      <c r="AE2663" s="73">
        <v>0.4</v>
      </c>
      <c r="AF2663" s="73">
        <v>0.3</v>
      </c>
      <c r="AG2663" s="73">
        <v>2.8</v>
      </c>
      <c r="AH2663" s="73">
        <v>0.0</v>
      </c>
      <c r="AI2663" s="73">
        <v>0.2</v>
      </c>
      <c r="AJ2663" s="73">
        <v>8.1</v>
      </c>
      <c r="AK2663" s="73" t="s">
        <v>7410</v>
      </c>
    </row>
    <row r="2664">
      <c r="A2664" s="73" t="s">
        <v>7411</v>
      </c>
      <c r="B2664" s="74" t="s">
        <v>7411</v>
      </c>
      <c r="C2664" s="73" t="s">
        <v>7412</v>
      </c>
      <c r="D2664" s="73">
        <v>31147.0</v>
      </c>
      <c r="E2664" s="73" t="s">
        <v>1760</v>
      </c>
      <c r="F2664" s="73" t="s">
        <v>1761</v>
      </c>
      <c r="G2664" s="73">
        <v>40.125</v>
      </c>
      <c r="H2664" s="73">
        <v>-95.7175</v>
      </c>
      <c r="I2664" s="73">
        <v>7850.0</v>
      </c>
      <c r="J2664" s="73">
        <v>5.49</v>
      </c>
      <c r="K2664" s="73">
        <f t="shared" si="1"/>
        <v>0.9694557926</v>
      </c>
      <c r="L2664" s="73">
        <f t="shared" si="2"/>
        <v>1.8</v>
      </c>
      <c r="M2664" s="73">
        <f t="shared" si="3"/>
        <v>2.9313561</v>
      </c>
      <c r="N2664" s="73" t="s">
        <v>1373</v>
      </c>
      <c r="O2664" s="73">
        <v>47.1</v>
      </c>
      <c r="P2664" s="73">
        <v>50.7</v>
      </c>
      <c r="Q2664" s="73">
        <v>49.3</v>
      </c>
      <c r="R2664" s="73">
        <v>53.6</v>
      </c>
      <c r="S2664" s="73">
        <v>2.81</v>
      </c>
      <c r="T2664" s="73">
        <v>50321.0</v>
      </c>
      <c r="U2664" s="73">
        <v>22.7</v>
      </c>
      <c r="V2664" s="73">
        <v>73.6</v>
      </c>
      <c r="W2664" s="73">
        <v>84375.0</v>
      </c>
      <c r="X2664" s="73">
        <v>700.0</v>
      </c>
      <c r="Y2664" s="73">
        <v>20.4</v>
      </c>
      <c r="Z2664" s="73">
        <v>61.8</v>
      </c>
      <c r="AA2664" s="73">
        <v>3996.0</v>
      </c>
      <c r="AB2664" s="73">
        <v>4.7</v>
      </c>
      <c r="AC2664" s="75">
        <v>45352.0</v>
      </c>
      <c r="AD2664" s="73">
        <v>92.1</v>
      </c>
      <c r="AE2664" s="73">
        <v>1.1</v>
      </c>
      <c r="AF2664" s="73">
        <v>0.1</v>
      </c>
      <c r="AG2664" s="73">
        <v>2.3</v>
      </c>
      <c r="AH2664" s="73">
        <v>0.0</v>
      </c>
      <c r="AI2664" s="73">
        <v>0.1</v>
      </c>
      <c r="AJ2664" s="73">
        <v>4.4</v>
      </c>
      <c r="AK2664" s="73" t="s">
        <v>7413</v>
      </c>
    </row>
    <row r="2665">
      <c r="A2665" s="73" t="s">
        <v>7414</v>
      </c>
      <c r="B2665" s="74" t="s">
        <v>7414</v>
      </c>
      <c r="C2665" s="73" t="s">
        <v>7415</v>
      </c>
      <c r="D2665" s="73">
        <v>54017.0</v>
      </c>
      <c r="E2665" s="73" t="s">
        <v>2485</v>
      </c>
      <c r="F2665" s="73" t="s">
        <v>2486</v>
      </c>
      <c r="G2665" s="73">
        <v>39.2692</v>
      </c>
      <c r="H2665" s="73">
        <v>-80.707</v>
      </c>
      <c r="I2665" s="73">
        <v>7847.0</v>
      </c>
      <c r="J2665" s="73">
        <v>9.48</v>
      </c>
      <c r="K2665" s="73">
        <f t="shared" si="1"/>
        <v>0.9712445161</v>
      </c>
      <c r="L2665" s="73">
        <f t="shared" si="2"/>
        <v>1.8</v>
      </c>
      <c r="M2665" s="73">
        <f t="shared" si="3"/>
        <v>2.9468772</v>
      </c>
      <c r="N2665" s="73" t="s">
        <v>1396</v>
      </c>
      <c r="O2665" s="73">
        <v>46.1</v>
      </c>
      <c r="P2665" s="73">
        <v>57.0</v>
      </c>
      <c r="Q2665" s="73">
        <v>43.0</v>
      </c>
      <c r="R2665" s="73">
        <v>44.1</v>
      </c>
      <c r="S2665" s="73">
        <v>3.49</v>
      </c>
      <c r="T2665" s="73">
        <v>56587.0</v>
      </c>
      <c r="U2665" s="73">
        <v>30.0</v>
      </c>
      <c r="V2665" s="73">
        <v>89.9</v>
      </c>
      <c r="W2665" s="73">
        <v>133905.0</v>
      </c>
      <c r="X2665" s="73">
        <v>556.0</v>
      </c>
      <c r="Y2665" s="73">
        <v>12.0</v>
      </c>
      <c r="Z2665" s="73">
        <v>45.4</v>
      </c>
      <c r="AA2665" s="73">
        <v>3727.0</v>
      </c>
      <c r="AB2665" s="73">
        <v>4.3</v>
      </c>
      <c r="AC2665" s="75">
        <v>45352.0</v>
      </c>
      <c r="AD2665" s="73">
        <v>94.9</v>
      </c>
      <c r="AE2665" s="73">
        <v>1.8</v>
      </c>
      <c r="AF2665" s="73">
        <v>0.0</v>
      </c>
      <c r="AG2665" s="73">
        <v>0.6</v>
      </c>
      <c r="AH2665" s="73">
        <v>0.0</v>
      </c>
      <c r="AI2665" s="73">
        <v>0.0</v>
      </c>
      <c r="AJ2665" s="73">
        <v>2.7</v>
      </c>
      <c r="AK2665" s="73" t="s">
        <v>7416</v>
      </c>
    </row>
    <row r="2666">
      <c r="A2666" s="73" t="s">
        <v>1831</v>
      </c>
      <c r="B2666" s="74" t="s">
        <v>1831</v>
      </c>
      <c r="C2666" s="73" t="s">
        <v>1832</v>
      </c>
      <c r="D2666" s="73">
        <v>49025.0</v>
      </c>
      <c r="E2666" s="73" t="s">
        <v>1500</v>
      </c>
      <c r="F2666" s="73" t="s">
        <v>1501</v>
      </c>
      <c r="G2666" s="73">
        <v>37.2851</v>
      </c>
      <c r="H2666" s="73">
        <v>-111.8879</v>
      </c>
      <c r="I2666" s="73">
        <v>7814.0</v>
      </c>
      <c r="J2666" s="73">
        <v>0.76</v>
      </c>
      <c r="K2666" s="73">
        <f t="shared" si="1"/>
        <v>0.9673395927</v>
      </c>
      <c r="L2666" s="73">
        <f t="shared" si="2"/>
        <v>1.8</v>
      </c>
      <c r="M2666" s="73">
        <f t="shared" si="3"/>
        <v>2.9129564</v>
      </c>
      <c r="N2666" s="73" t="s">
        <v>1502</v>
      </c>
      <c r="O2666" s="73">
        <v>42.9</v>
      </c>
      <c r="P2666" s="73">
        <v>49.9</v>
      </c>
      <c r="Q2666" s="73">
        <v>50.1</v>
      </c>
      <c r="R2666" s="73">
        <v>54.0</v>
      </c>
      <c r="S2666" s="73">
        <v>3.02</v>
      </c>
      <c r="T2666" s="73">
        <v>70327.0</v>
      </c>
      <c r="U2666" s="73">
        <v>32.0</v>
      </c>
      <c r="V2666" s="73">
        <v>78.0</v>
      </c>
      <c r="W2666" s="73">
        <v>305186.0</v>
      </c>
      <c r="X2666" s="73">
        <v>1124.0</v>
      </c>
      <c r="Y2666" s="73">
        <v>32.4</v>
      </c>
      <c r="Z2666" s="73">
        <v>58.1</v>
      </c>
      <c r="AA2666" s="73">
        <v>4107.0</v>
      </c>
      <c r="AB2666" s="73">
        <v>3.5</v>
      </c>
      <c r="AC2666" s="75">
        <v>45352.0</v>
      </c>
      <c r="AD2666" s="73">
        <v>93.2</v>
      </c>
      <c r="AE2666" s="73">
        <v>0.2</v>
      </c>
      <c r="AF2666" s="73">
        <v>1.1</v>
      </c>
      <c r="AG2666" s="73">
        <v>1.7</v>
      </c>
      <c r="AH2666" s="73">
        <v>0.1</v>
      </c>
      <c r="AI2666" s="73">
        <v>1.7</v>
      </c>
      <c r="AJ2666" s="73">
        <v>2.1</v>
      </c>
      <c r="AK2666" s="73" t="s">
        <v>7417</v>
      </c>
    </row>
    <row r="2667">
      <c r="A2667" s="73" t="s">
        <v>7418</v>
      </c>
      <c r="B2667" s="74" t="s">
        <v>7418</v>
      </c>
      <c r="C2667" s="73" t="s">
        <v>7419</v>
      </c>
      <c r="D2667" s="73">
        <v>16015.0</v>
      </c>
      <c r="E2667" s="73" t="s">
        <v>5</v>
      </c>
      <c r="F2667" s="73" t="s">
        <v>1841</v>
      </c>
      <c r="G2667" s="73">
        <v>43.9891</v>
      </c>
      <c r="H2667" s="73">
        <v>-115.7303</v>
      </c>
      <c r="I2667" s="73">
        <v>7809.0</v>
      </c>
      <c r="J2667" s="73">
        <v>1.59</v>
      </c>
      <c r="K2667" s="73">
        <f t="shared" si="1"/>
        <v>0.9677105998</v>
      </c>
      <c r="L2667" s="73">
        <f t="shared" si="2"/>
        <v>1.8</v>
      </c>
      <c r="M2667" s="73">
        <f t="shared" si="3"/>
        <v>2.9161851</v>
      </c>
      <c r="N2667" s="73" t="s">
        <v>1842</v>
      </c>
      <c r="O2667" s="73">
        <v>53.7</v>
      </c>
      <c r="P2667" s="73">
        <v>50.0</v>
      </c>
      <c r="Q2667" s="73">
        <v>50.0</v>
      </c>
      <c r="R2667" s="73">
        <v>62.0</v>
      </c>
      <c r="S2667" s="73">
        <v>2.74</v>
      </c>
      <c r="T2667" s="73">
        <v>70776.0</v>
      </c>
      <c r="U2667" s="73">
        <v>30.0</v>
      </c>
      <c r="V2667" s="73">
        <v>86.0</v>
      </c>
      <c r="W2667" s="73">
        <v>368029.0</v>
      </c>
      <c r="X2667" s="73">
        <v>837.0</v>
      </c>
      <c r="Y2667" s="73">
        <v>27.1</v>
      </c>
      <c r="Z2667" s="73">
        <v>52.1</v>
      </c>
      <c r="AA2667" s="73">
        <v>4143.0</v>
      </c>
      <c r="AB2667" s="73">
        <v>3.4</v>
      </c>
      <c r="AC2667" s="75">
        <v>45352.0</v>
      </c>
      <c r="AD2667" s="73">
        <v>89.9</v>
      </c>
      <c r="AE2667" s="73">
        <v>0.4</v>
      </c>
      <c r="AF2667" s="73">
        <v>0.8</v>
      </c>
      <c r="AG2667" s="73">
        <v>1.2</v>
      </c>
      <c r="AH2667" s="73">
        <v>0.0</v>
      </c>
      <c r="AI2667" s="73">
        <v>1.7</v>
      </c>
      <c r="AJ2667" s="73">
        <v>6.1</v>
      </c>
      <c r="AK2667" s="73" t="s">
        <v>7420</v>
      </c>
    </row>
    <row r="2668">
      <c r="A2668" s="73" t="s">
        <v>7421</v>
      </c>
      <c r="B2668" s="74" t="s">
        <v>7421</v>
      </c>
      <c r="C2668" s="73" t="s">
        <v>7422</v>
      </c>
      <c r="D2668" s="73">
        <v>48083.0</v>
      </c>
      <c r="E2668" s="73" t="s">
        <v>1377</v>
      </c>
      <c r="F2668" s="73" t="s">
        <v>1378</v>
      </c>
      <c r="G2668" s="73">
        <v>31.7732</v>
      </c>
      <c r="H2668" s="73">
        <v>-99.4536</v>
      </c>
      <c r="I2668" s="73">
        <v>7808.0</v>
      </c>
      <c r="J2668" s="73">
        <v>2.39</v>
      </c>
      <c r="K2668" s="73">
        <f t="shared" si="1"/>
        <v>0.9680683318</v>
      </c>
      <c r="L2668" s="73">
        <f t="shared" si="2"/>
        <v>1.8</v>
      </c>
      <c r="M2668" s="73">
        <f t="shared" si="3"/>
        <v>2.9192971</v>
      </c>
      <c r="N2668" s="73" t="s">
        <v>1373</v>
      </c>
      <c r="O2668" s="73">
        <v>48.4</v>
      </c>
      <c r="P2668" s="73">
        <v>50.1</v>
      </c>
      <c r="Q2668" s="73">
        <v>49.9</v>
      </c>
      <c r="R2668" s="73">
        <v>48.2</v>
      </c>
      <c r="S2668" s="73">
        <v>3.23</v>
      </c>
      <c r="T2668" s="73">
        <v>51034.0</v>
      </c>
      <c r="U2668" s="73">
        <v>18.3</v>
      </c>
      <c r="V2668" s="73">
        <v>72.1</v>
      </c>
      <c r="W2668" s="73">
        <v>98235.0</v>
      </c>
      <c r="X2668" s="73">
        <v>684.0</v>
      </c>
      <c r="Y2668" s="73">
        <v>20.7</v>
      </c>
      <c r="Z2668" s="73">
        <v>57.5</v>
      </c>
      <c r="AA2668" s="73">
        <v>3101.0</v>
      </c>
      <c r="AB2668" s="73">
        <v>6.3</v>
      </c>
      <c r="AC2668" s="75">
        <v>45352.0</v>
      </c>
      <c r="AD2668" s="73">
        <v>80.8</v>
      </c>
      <c r="AE2668" s="73">
        <v>3.2</v>
      </c>
      <c r="AF2668" s="73">
        <v>1.2</v>
      </c>
      <c r="AG2668" s="73">
        <v>0.7</v>
      </c>
      <c r="AH2668" s="73">
        <v>0.1</v>
      </c>
      <c r="AI2668" s="73">
        <v>5.1</v>
      </c>
      <c r="AJ2668" s="73">
        <v>8.9</v>
      </c>
      <c r="AK2668" s="73" t="s">
        <v>7423</v>
      </c>
    </row>
    <row r="2669">
      <c r="A2669" s="73" t="s">
        <v>2721</v>
      </c>
      <c r="B2669" s="74" t="s">
        <v>2721</v>
      </c>
      <c r="C2669" s="73" t="s">
        <v>2722</v>
      </c>
      <c r="D2669" s="73">
        <v>13269.0</v>
      </c>
      <c r="E2669" s="73" t="s">
        <v>1525</v>
      </c>
      <c r="F2669" s="73" t="s">
        <v>1526</v>
      </c>
      <c r="G2669" s="73">
        <v>32.5555</v>
      </c>
      <c r="H2669" s="73">
        <v>-84.2505</v>
      </c>
      <c r="I2669" s="73">
        <v>7799.0</v>
      </c>
      <c r="J2669" s="73">
        <v>7.99</v>
      </c>
      <c r="K2669" s="73">
        <f t="shared" si="1"/>
        <v>0.9705761609</v>
      </c>
      <c r="L2669" s="73">
        <f t="shared" si="2"/>
        <v>1.8</v>
      </c>
      <c r="M2669" s="73">
        <f t="shared" si="3"/>
        <v>2.9410811</v>
      </c>
      <c r="N2669" s="73" t="s">
        <v>1396</v>
      </c>
      <c r="O2669" s="73">
        <v>43.2</v>
      </c>
      <c r="P2669" s="73">
        <v>48.0</v>
      </c>
      <c r="Q2669" s="73">
        <v>52.0</v>
      </c>
      <c r="R2669" s="73">
        <v>39.1</v>
      </c>
      <c r="S2669" s="73">
        <v>3.12</v>
      </c>
      <c r="T2669" s="73">
        <v>40727.0</v>
      </c>
      <c r="U2669" s="73">
        <v>17.6</v>
      </c>
      <c r="V2669" s="73">
        <v>62.4</v>
      </c>
      <c r="W2669" s="73">
        <v>97094.0</v>
      </c>
      <c r="X2669" s="73">
        <v>730.0</v>
      </c>
      <c r="Y2669" s="73">
        <v>16.4</v>
      </c>
      <c r="Z2669" s="73">
        <v>50.3</v>
      </c>
      <c r="AA2669" s="73">
        <v>2767.0</v>
      </c>
      <c r="AB2669" s="73">
        <v>6.6</v>
      </c>
      <c r="AC2669" s="75">
        <v>45352.0</v>
      </c>
      <c r="AD2669" s="73">
        <v>58.2</v>
      </c>
      <c r="AE2669" s="73">
        <v>38.5</v>
      </c>
      <c r="AF2669" s="73">
        <v>0.9</v>
      </c>
      <c r="AG2669" s="73">
        <v>0.0</v>
      </c>
      <c r="AH2669" s="73">
        <v>0.0</v>
      </c>
      <c r="AI2669" s="73">
        <v>0.0</v>
      </c>
      <c r="AJ2669" s="73">
        <v>2.3</v>
      </c>
      <c r="AK2669" s="73" t="s">
        <v>7424</v>
      </c>
    </row>
    <row r="2670">
      <c r="A2670" s="73" t="s">
        <v>2369</v>
      </c>
      <c r="B2670" s="74" t="s">
        <v>2369</v>
      </c>
      <c r="C2670" s="73" t="s">
        <v>2370</v>
      </c>
      <c r="D2670" s="73">
        <v>20003.0</v>
      </c>
      <c r="E2670" s="73" t="s">
        <v>1745</v>
      </c>
      <c r="F2670" s="73" t="s">
        <v>1746</v>
      </c>
      <c r="G2670" s="73">
        <v>38.2142</v>
      </c>
      <c r="H2670" s="73">
        <v>-95.2933</v>
      </c>
      <c r="I2670" s="73">
        <v>7799.0</v>
      </c>
      <c r="J2670" s="73">
        <v>5.19</v>
      </c>
      <c r="K2670" s="73">
        <f t="shared" si="1"/>
        <v>0.9693214353</v>
      </c>
      <c r="L2670" s="73">
        <f t="shared" si="2"/>
        <v>1.8</v>
      </c>
      <c r="M2670" s="73">
        <f t="shared" si="3"/>
        <v>2.9301891</v>
      </c>
      <c r="N2670" s="73" t="s">
        <v>1373</v>
      </c>
      <c r="O2670" s="73">
        <v>39.7</v>
      </c>
      <c r="P2670" s="73">
        <v>49.8</v>
      </c>
      <c r="Q2670" s="73">
        <v>50.2</v>
      </c>
      <c r="R2670" s="73">
        <v>58.3</v>
      </c>
      <c r="S2670" s="73">
        <v>2.95</v>
      </c>
      <c r="T2670" s="73">
        <v>67651.0</v>
      </c>
      <c r="U2670" s="73">
        <v>22.4</v>
      </c>
      <c r="V2670" s="73">
        <v>78.3</v>
      </c>
      <c r="W2670" s="73">
        <v>143899.0</v>
      </c>
      <c r="X2670" s="73">
        <v>778.0</v>
      </c>
      <c r="Y2670" s="73">
        <v>15.2</v>
      </c>
      <c r="Z2670" s="73">
        <v>60.1</v>
      </c>
      <c r="AA2670" s="73">
        <v>4351.0</v>
      </c>
      <c r="AB2670" s="73">
        <v>3.3</v>
      </c>
      <c r="AC2670" s="75">
        <v>45352.0</v>
      </c>
      <c r="AD2670" s="73">
        <v>94.5</v>
      </c>
      <c r="AE2670" s="73">
        <v>1.0</v>
      </c>
      <c r="AF2670" s="73">
        <v>0.1</v>
      </c>
      <c r="AG2670" s="73">
        <v>0.9</v>
      </c>
      <c r="AH2670" s="73">
        <v>0.0</v>
      </c>
      <c r="AI2670" s="73">
        <v>0.2</v>
      </c>
      <c r="AJ2670" s="73">
        <v>3.4</v>
      </c>
      <c r="AK2670" s="73" t="s">
        <v>7425</v>
      </c>
    </row>
    <row r="2671">
      <c r="A2671" s="73" t="s">
        <v>5961</v>
      </c>
      <c r="B2671" s="74" t="s">
        <v>5961</v>
      </c>
      <c r="C2671" s="73" t="s">
        <v>5962</v>
      </c>
      <c r="D2671" s="73">
        <v>28053.0</v>
      </c>
      <c r="E2671" s="73" t="s">
        <v>2308</v>
      </c>
      <c r="F2671" s="73" t="s">
        <v>2309</v>
      </c>
      <c r="G2671" s="73">
        <v>33.1287</v>
      </c>
      <c r="H2671" s="73">
        <v>-90.5266</v>
      </c>
      <c r="I2671" s="73">
        <v>7744.0</v>
      </c>
      <c r="J2671" s="73">
        <v>7.14</v>
      </c>
      <c r="K2671" s="73">
        <f t="shared" si="1"/>
        <v>0.9701950905</v>
      </c>
      <c r="L2671" s="73">
        <f t="shared" si="2"/>
        <v>1.8</v>
      </c>
      <c r="M2671" s="73">
        <f t="shared" si="3"/>
        <v>2.9377746</v>
      </c>
      <c r="N2671" s="73" t="s">
        <v>1373</v>
      </c>
      <c r="O2671" s="73">
        <v>38.4</v>
      </c>
      <c r="P2671" s="73">
        <v>45.7</v>
      </c>
      <c r="Q2671" s="73">
        <v>54.3</v>
      </c>
      <c r="R2671" s="73">
        <v>26.9</v>
      </c>
      <c r="S2671" s="73">
        <v>3.18</v>
      </c>
      <c r="T2671" s="73">
        <v>31907.0</v>
      </c>
      <c r="U2671" s="73">
        <v>13.3</v>
      </c>
      <c r="V2671" s="73">
        <v>59.9</v>
      </c>
      <c r="W2671" s="73">
        <v>78375.0</v>
      </c>
      <c r="X2671" s="73">
        <v>669.0</v>
      </c>
      <c r="Y2671" s="73">
        <v>18.6</v>
      </c>
      <c r="Z2671" s="73">
        <v>49.6</v>
      </c>
      <c r="AA2671" s="73">
        <v>1856.0</v>
      </c>
      <c r="AB2671" s="73">
        <v>13.7</v>
      </c>
      <c r="AC2671" s="75">
        <v>45352.0</v>
      </c>
      <c r="AD2671" s="73">
        <v>20.0</v>
      </c>
      <c r="AE2671" s="73">
        <v>78.8</v>
      </c>
      <c r="AF2671" s="73">
        <v>0.2</v>
      </c>
      <c r="AG2671" s="73">
        <v>0.1</v>
      </c>
      <c r="AH2671" s="73">
        <v>0.2</v>
      </c>
      <c r="AI2671" s="73">
        <v>0.1</v>
      </c>
      <c r="AJ2671" s="73">
        <v>0.7</v>
      </c>
      <c r="AK2671" s="73" t="s">
        <v>7426</v>
      </c>
    </row>
    <row r="2672">
      <c r="A2672" s="73" t="s">
        <v>7427</v>
      </c>
      <c r="B2672" s="74" t="s">
        <v>7427</v>
      </c>
      <c r="C2672" s="73" t="s">
        <v>7428</v>
      </c>
      <c r="D2672" s="73">
        <v>21007.0</v>
      </c>
      <c r="E2672" s="73" t="s">
        <v>1656</v>
      </c>
      <c r="F2672" s="73" t="s">
        <v>1657</v>
      </c>
      <c r="G2672" s="73">
        <v>37.0585</v>
      </c>
      <c r="H2672" s="73">
        <v>-88.9995</v>
      </c>
      <c r="I2672" s="73">
        <v>7742.0</v>
      </c>
      <c r="J2672" s="73">
        <v>12.1</v>
      </c>
      <c r="K2672" s="73">
        <f t="shared" si="1"/>
        <v>0.9724208611</v>
      </c>
      <c r="L2672" s="73">
        <f t="shared" si="2"/>
        <v>1.8</v>
      </c>
      <c r="M2672" s="73">
        <f t="shared" si="3"/>
        <v>2.957069</v>
      </c>
      <c r="N2672" s="73" t="s">
        <v>1373</v>
      </c>
      <c r="O2672" s="73">
        <v>44.7</v>
      </c>
      <c r="P2672" s="73">
        <v>50.4</v>
      </c>
      <c r="Q2672" s="73">
        <v>49.6</v>
      </c>
      <c r="R2672" s="73">
        <v>52.5</v>
      </c>
      <c r="S2672" s="73">
        <v>3.15</v>
      </c>
      <c r="T2672" s="73">
        <v>57111.0</v>
      </c>
      <c r="U2672" s="73">
        <v>26.3</v>
      </c>
      <c r="V2672" s="73">
        <v>80.4</v>
      </c>
      <c r="W2672" s="73">
        <v>112352.0</v>
      </c>
      <c r="X2672" s="73">
        <v>758.0</v>
      </c>
      <c r="Y2672" s="73">
        <v>17.3</v>
      </c>
      <c r="Z2672" s="73">
        <v>53.4</v>
      </c>
      <c r="AA2672" s="73">
        <v>3514.0</v>
      </c>
      <c r="AB2672" s="73">
        <v>5.2</v>
      </c>
      <c r="AC2672" s="75">
        <v>45352.0</v>
      </c>
      <c r="AD2672" s="73">
        <v>92.5</v>
      </c>
      <c r="AE2672" s="73">
        <v>3.9</v>
      </c>
      <c r="AF2672" s="73">
        <v>0.5</v>
      </c>
      <c r="AG2672" s="73">
        <v>0.2</v>
      </c>
      <c r="AH2672" s="73">
        <v>0.0</v>
      </c>
      <c r="AI2672" s="73">
        <v>0.0</v>
      </c>
      <c r="AJ2672" s="73">
        <v>2.9</v>
      </c>
      <c r="AK2672" s="73" t="s">
        <v>7429</v>
      </c>
    </row>
    <row r="2673">
      <c r="A2673" s="73" t="s">
        <v>3243</v>
      </c>
      <c r="B2673" s="74" t="s">
        <v>3243</v>
      </c>
      <c r="C2673" s="73" t="s">
        <v>3244</v>
      </c>
      <c r="D2673" s="73">
        <v>13181.0</v>
      </c>
      <c r="E2673" s="73" t="s">
        <v>1525</v>
      </c>
      <c r="F2673" s="73" t="s">
        <v>1526</v>
      </c>
      <c r="G2673" s="73">
        <v>33.7936</v>
      </c>
      <c r="H2673" s="73">
        <v>-82.4512</v>
      </c>
      <c r="I2673" s="73">
        <v>7726.0</v>
      </c>
      <c r="J2673" s="73">
        <v>14.18</v>
      </c>
      <c r="K2673" s="73">
        <f t="shared" si="1"/>
        <v>0.9733557678</v>
      </c>
      <c r="L2673" s="73">
        <f t="shared" si="2"/>
        <v>1.8</v>
      </c>
      <c r="M2673" s="73">
        <f t="shared" si="3"/>
        <v>2.9651602</v>
      </c>
      <c r="N2673" s="73" t="s">
        <v>1396</v>
      </c>
      <c r="O2673" s="73">
        <v>47.1</v>
      </c>
      <c r="P2673" s="73">
        <v>49.1</v>
      </c>
      <c r="Q2673" s="73">
        <v>50.9</v>
      </c>
      <c r="R2673" s="73">
        <v>48.0</v>
      </c>
      <c r="S2673" s="73">
        <v>2.99</v>
      </c>
      <c r="T2673" s="73">
        <v>50754.0</v>
      </c>
      <c r="U2673" s="73">
        <v>27.2</v>
      </c>
      <c r="V2673" s="73">
        <v>75.9</v>
      </c>
      <c r="W2673" s="73">
        <v>159454.0</v>
      </c>
      <c r="X2673" s="73">
        <v>724.0</v>
      </c>
      <c r="Y2673" s="73">
        <v>16.3</v>
      </c>
      <c r="Z2673" s="73">
        <v>52.0</v>
      </c>
      <c r="AA2673" s="73">
        <v>3505.0</v>
      </c>
      <c r="AB2673" s="73">
        <v>3.6</v>
      </c>
      <c r="AC2673" s="75">
        <v>45352.0</v>
      </c>
      <c r="AD2673" s="73">
        <v>68.6</v>
      </c>
      <c r="AE2673" s="73">
        <v>28.2</v>
      </c>
      <c r="AF2673" s="73">
        <v>0.1</v>
      </c>
      <c r="AG2673" s="73">
        <v>0.0</v>
      </c>
      <c r="AH2673" s="73">
        <v>0.0</v>
      </c>
      <c r="AI2673" s="73">
        <v>1.1</v>
      </c>
      <c r="AJ2673" s="73">
        <v>2.0</v>
      </c>
      <c r="AK2673" s="73" t="s">
        <v>7430</v>
      </c>
    </row>
    <row r="2674">
      <c r="A2674" s="73" t="s">
        <v>7431</v>
      </c>
      <c r="B2674" s="74" t="s">
        <v>7431</v>
      </c>
      <c r="C2674" s="73" t="s">
        <v>7432</v>
      </c>
      <c r="D2674" s="73">
        <v>56043.0</v>
      </c>
      <c r="E2674" s="73" t="s">
        <v>3080</v>
      </c>
      <c r="F2674" s="73" t="s">
        <v>3081</v>
      </c>
      <c r="G2674" s="73">
        <v>43.905</v>
      </c>
      <c r="H2674" s="73">
        <v>-107.6828</v>
      </c>
      <c r="I2674" s="73">
        <v>7725.0</v>
      </c>
      <c r="J2674" s="73">
        <v>1.33</v>
      </c>
      <c r="K2674" s="73">
        <f t="shared" si="1"/>
        <v>0.9675943654</v>
      </c>
      <c r="L2674" s="73">
        <f t="shared" si="2"/>
        <v>1.8</v>
      </c>
      <c r="M2674" s="73">
        <f t="shared" si="3"/>
        <v>2.9151737</v>
      </c>
      <c r="N2674" s="73" t="s">
        <v>1502</v>
      </c>
      <c r="O2674" s="73">
        <v>44.3</v>
      </c>
      <c r="P2674" s="73">
        <v>52.4</v>
      </c>
      <c r="Q2674" s="73">
        <v>47.6</v>
      </c>
      <c r="R2674" s="73">
        <v>55.7</v>
      </c>
      <c r="S2674" s="73">
        <v>2.82</v>
      </c>
      <c r="T2674" s="73">
        <v>61875.0</v>
      </c>
      <c r="U2674" s="73">
        <v>26.0</v>
      </c>
      <c r="V2674" s="73">
        <v>71.6</v>
      </c>
      <c r="W2674" s="73">
        <v>196210.0</v>
      </c>
      <c r="X2674" s="73">
        <v>689.0</v>
      </c>
      <c r="Y2674" s="73">
        <v>21.2</v>
      </c>
      <c r="Z2674" s="73">
        <v>64.0</v>
      </c>
      <c r="AA2674" s="73">
        <v>3752.0</v>
      </c>
      <c r="AB2674" s="73">
        <v>1.8</v>
      </c>
      <c r="AC2674" s="75">
        <v>45352.0</v>
      </c>
      <c r="AD2674" s="73">
        <v>86.0</v>
      </c>
      <c r="AE2674" s="73">
        <v>0.0</v>
      </c>
      <c r="AF2674" s="73">
        <v>0.4</v>
      </c>
      <c r="AG2674" s="73">
        <v>0.7</v>
      </c>
      <c r="AH2674" s="73">
        <v>0.0</v>
      </c>
      <c r="AI2674" s="73">
        <v>3.7</v>
      </c>
      <c r="AJ2674" s="73">
        <v>9.1</v>
      </c>
      <c r="AK2674" s="73" t="s">
        <v>7433</v>
      </c>
    </row>
    <row r="2675">
      <c r="A2675" s="73" t="s">
        <v>2107</v>
      </c>
      <c r="B2675" s="74" t="s">
        <v>2107</v>
      </c>
      <c r="C2675" s="73" t="s">
        <v>2108</v>
      </c>
      <c r="D2675" s="73">
        <v>1063.0</v>
      </c>
      <c r="E2675" s="73" t="s">
        <v>1706</v>
      </c>
      <c r="F2675" s="73" t="s">
        <v>1707</v>
      </c>
      <c r="G2675" s="73">
        <v>32.8531</v>
      </c>
      <c r="H2675" s="73">
        <v>-87.9522</v>
      </c>
      <c r="I2675" s="73">
        <v>7706.0</v>
      </c>
      <c r="J2675" s="73">
        <v>4.6</v>
      </c>
      <c r="K2675" s="73">
        <f t="shared" si="1"/>
        <v>0.9690572537</v>
      </c>
      <c r="L2675" s="73">
        <f t="shared" si="2"/>
        <v>1.8</v>
      </c>
      <c r="M2675" s="73">
        <f t="shared" si="3"/>
        <v>2.927894</v>
      </c>
      <c r="N2675" s="73" t="s">
        <v>1373</v>
      </c>
      <c r="O2675" s="73">
        <v>41.1</v>
      </c>
      <c r="P2675" s="73">
        <v>48.1</v>
      </c>
      <c r="Q2675" s="73">
        <v>51.9</v>
      </c>
      <c r="R2675" s="73">
        <v>30.3</v>
      </c>
      <c r="S2675" s="73">
        <v>4.09</v>
      </c>
      <c r="T2675" s="73">
        <v>32796.0</v>
      </c>
      <c r="U2675" s="73">
        <v>9.5</v>
      </c>
      <c r="V2675" s="73">
        <v>73.5</v>
      </c>
      <c r="W2675" s="73">
        <v>69443.0</v>
      </c>
      <c r="X2675" s="73">
        <v>682.0</v>
      </c>
      <c r="Y2675" s="73">
        <v>16.7</v>
      </c>
      <c r="Z2675" s="73">
        <v>40.3</v>
      </c>
      <c r="AA2675" s="73">
        <v>2911.0</v>
      </c>
      <c r="AB2675" s="73">
        <v>4.5</v>
      </c>
      <c r="AC2675" s="75">
        <v>45352.0</v>
      </c>
      <c r="AD2675" s="73">
        <v>17.3</v>
      </c>
      <c r="AE2675" s="73">
        <v>81.8</v>
      </c>
      <c r="AF2675" s="73">
        <v>0.0</v>
      </c>
      <c r="AG2675" s="73">
        <v>0.1</v>
      </c>
      <c r="AH2675" s="73">
        <v>0.0</v>
      </c>
      <c r="AI2675" s="73">
        <v>0.2</v>
      </c>
      <c r="AJ2675" s="73">
        <v>0.6</v>
      </c>
      <c r="AK2675" s="73" t="s">
        <v>7434</v>
      </c>
    </row>
    <row r="2676">
      <c r="A2676" s="73" t="s">
        <v>3186</v>
      </c>
      <c r="B2676" s="73" t="s">
        <v>3186</v>
      </c>
      <c r="C2676" s="73" t="s">
        <v>3187</v>
      </c>
      <c r="D2676" s="73">
        <v>12077.0</v>
      </c>
      <c r="E2676" s="73" t="s">
        <v>1394</v>
      </c>
      <c r="F2676" s="73" t="s">
        <v>1395</v>
      </c>
      <c r="G2676" s="73">
        <v>30.2413</v>
      </c>
      <c r="H2676" s="73">
        <v>-84.8829</v>
      </c>
      <c r="I2676" s="73">
        <v>7704.0</v>
      </c>
      <c r="J2676" s="73">
        <v>3.56</v>
      </c>
      <c r="K2676" s="73">
        <f t="shared" si="1"/>
        <v>0.9685917529</v>
      </c>
      <c r="L2676" s="73">
        <f t="shared" si="2"/>
        <v>1.8</v>
      </c>
      <c r="M2676" s="73">
        <f t="shared" si="3"/>
        <v>2.9238484</v>
      </c>
      <c r="N2676" s="73" t="s">
        <v>1396</v>
      </c>
      <c r="O2676" s="73">
        <v>39.6</v>
      </c>
      <c r="P2676" s="73">
        <v>56.0</v>
      </c>
      <c r="Q2676" s="73">
        <v>44.0</v>
      </c>
      <c r="R2676" s="73">
        <v>34.9</v>
      </c>
      <c r="S2676" s="73">
        <v>3.16</v>
      </c>
      <c r="T2676" s="73">
        <v>51723.0</v>
      </c>
      <c r="U2676" s="73">
        <v>19.6</v>
      </c>
      <c r="V2676" s="73">
        <v>80.6</v>
      </c>
      <c r="W2676" s="73">
        <v>117381.0</v>
      </c>
      <c r="X2676" s="73">
        <v>884.0</v>
      </c>
      <c r="Y2676" s="73">
        <v>16.9</v>
      </c>
      <c r="Z2676" s="73">
        <v>42.4</v>
      </c>
      <c r="AA2676" s="73">
        <v>2715.0</v>
      </c>
      <c r="AB2676" s="73">
        <v>8.2</v>
      </c>
      <c r="AC2676" s="75">
        <v>45352.0</v>
      </c>
      <c r="AD2676" s="73">
        <v>76.1</v>
      </c>
      <c r="AE2676" s="73">
        <v>15.0</v>
      </c>
      <c r="AF2676" s="73">
        <v>0.1</v>
      </c>
      <c r="AG2676" s="73">
        <v>0.7</v>
      </c>
      <c r="AH2676" s="73">
        <v>0.0</v>
      </c>
      <c r="AI2676" s="73">
        <v>2.8</v>
      </c>
      <c r="AJ2676" s="73">
        <v>5.2</v>
      </c>
      <c r="AK2676" s="73" t="s">
        <v>7435</v>
      </c>
    </row>
    <row r="2677">
      <c r="A2677" s="73" t="s">
        <v>1476</v>
      </c>
      <c r="B2677" s="74" t="s">
        <v>1476</v>
      </c>
      <c r="C2677" s="73" t="s">
        <v>1477</v>
      </c>
      <c r="D2677" s="73">
        <v>28037.0</v>
      </c>
      <c r="E2677" s="73" t="s">
        <v>2308</v>
      </c>
      <c r="F2677" s="73" t="s">
        <v>2309</v>
      </c>
      <c r="G2677" s="73">
        <v>31.4772</v>
      </c>
      <c r="H2677" s="73">
        <v>-90.8979</v>
      </c>
      <c r="I2677" s="73">
        <v>7690.0</v>
      </c>
      <c r="J2677" s="73">
        <v>5.26</v>
      </c>
      <c r="K2677" s="73">
        <f t="shared" si="1"/>
        <v>0.9693527837</v>
      </c>
      <c r="L2677" s="73">
        <f t="shared" si="2"/>
        <v>1.8</v>
      </c>
      <c r="M2677" s="73">
        <f t="shared" si="3"/>
        <v>2.9304614</v>
      </c>
      <c r="N2677" s="73" t="s">
        <v>1373</v>
      </c>
      <c r="O2677" s="73">
        <v>42.7</v>
      </c>
      <c r="P2677" s="73">
        <v>50.3</v>
      </c>
      <c r="Q2677" s="73">
        <v>49.7</v>
      </c>
      <c r="R2677" s="73">
        <v>46.2</v>
      </c>
      <c r="S2677" s="73">
        <v>3.04</v>
      </c>
      <c r="T2677" s="73">
        <v>43942.0</v>
      </c>
      <c r="U2677" s="73">
        <v>16.4</v>
      </c>
      <c r="V2677" s="73">
        <v>75.9</v>
      </c>
      <c r="W2677" s="73">
        <v>98247.0</v>
      </c>
      <c r="X2677" s="73">
        <v>697.0</v>
      </c>
      <c r="Y2677" s="73">
        <v>16.5</v>
      </c>
      <c r="Z2677" s="73">
        <v>43.6</v>
      </c>
      <c r="AA2677" s="73">
        <v>2648.0</v>
      </c>
      <c r="AB2677" s="73">
        <v>2.6</v>
      </c>
      <c r="AC2677" s="75">
        <v>45352.0</v>
      </c>
      <c r="AD2677" s="73">
        <v>62.5</v>
      </c>
      <c r="AE2677" s="73">
        <v>35.7</v>
      </c>
      <c r="AF2677" s="73">
        <v>0.0</v>
      </c>
      <c r="AG2677" s="73">
        <v>0.1</v>
      </c>
      <c r="AH2677" s="73">
        <v>0.0</v>
      </c>
      <c r="AI2677" s="73">
        <v>0.3</v>
      </c>
      <c r="AJ2677" s="73">
        <v>1.3</v>
      </c>
      <c r="AK2677" s="73" t="s">
        <v>7436</v>
      </c>
    </row>
    <row r="2678">
      <c r="A2678" s="73" t="s">
        <v>5050</v>
      </c>
      <c r="B2678" s="74" t="s">
        <v>5050</v>
      </c>
      <c r="C2678" s="73" t="s">
        <v>5051</v>
      </c>
      <c r="D2678" s="73">
        <v>19053.0</v>
      </c>
      <c r="E2678" s="73" t="s">
        <v>1844</v>
      </c>
      <c r="F2678" s="73" t="s">
        <v>1845</v>
      </c>
      <c r="G2678" s="73">
        <v>40.7377</v>
      </c>
      <c r="H2678" s="73">
        <v>-93.7863</v>
      </c>
      <c r="I2678" s="73">
        <v>7684.0</v>
      </c>
      <c r="J2678" s="73">
        <v>5.58</v>
      </c>
      <c r="K2678" s="73">
        <f t="shared" si="1"/>
        <v>0.9694961034</v>
      </c>
      <c r="L2678" s="73">
        <f t="shared" si="2"/>
        <v>1.8</v>
      </c>
      <c r="M2678" s="73">
        <f t="shared" si="3"/>
        <v>2.9317062</v>
      </c>
      <c r="N2678" s="73" t="s">
        <v>1373</v>
      </c>
      <c r="O2678" s="73">
        <v>36.6</v>
      </c>
      <c r="P2678" s="73">
        <v>50.9</v>
      </c>
      <c r="Q2678" s="73">
        <v>49.1</v>
      </c>
      <c r="R2678" s="73">
        <v>55.2</v>
      </c>
      <c r="S2678" s="73">
        <v>2.79</v>
      </c>
      <c r="T2678" s="73">
        <v>56068.0</v>
      </c>
      <c r="U2678" s="73">
        <v>19.8</v>
      </c>
      <c r="V2678" s="73">
        <v>67.2</v>
      </c>
      <c r="W2678" s="73">
        <v>97901.0</v>
      </c>
      <c r="X2678" s="73">
        <v>621.0</v>
      </c>
      <c r="Y2678" s="73">
        <v>24.9</v>
      </c>
      <c r="Z2678" s="73">
        <v>59.1</v>
      </c>
      <c r="AA2678" s="73">
        <v>4486.0</v>
      </c>
      <c r="AB2678" s="73">
        <v>4.2</v>
      </c>
      <c r="AC2678" s="75">
        <v>45352.0</v>
      </c>
      <c r="AD2678" s="73">
        <v>93.4</v>
      </c>
      <c r="AE2678" s="73">
        <v>1.3</v>
      </c>
      <c r="AF2678" s="73">
        <v>0.6</v>
      </c>
      <c r="AG2678" s="73">
        <v>0.3</v>
      </c>
      <c r="AH2678" s="73">
        <v>0.1</v>
      </c>
      <c r="AI2678" s="73">
        <v>0.8</v>
      </c>
      <c r="AJ2678" s="73">
        <v>3.6</v>
      </c>
      <c r="AK2678" s="73" t="s">
        <v>7437</v>
      </c>
    </row>
    <row r="2679">
      <c r="A2679" s="73" t="s">
        <v>7438</v>
      </c>
      <c r="B2679" s="74" t="s">
        <v>7438</v>
      </c>
      <c r="C2679" s="73" t="s">
        <v>7439</v>
      </c>
      <c r="D2679" s="73">
        <v>2188.0</v>
      </c>
      <c r="E2679" s="73" t="s">
        <v>2138</v>
      </c>
      <c r="F2679" s="73" t="s">
        <v>2139</v>
      </c>
      <c r="G2679" s="73">
        <v>67.0598</v>
      </c>
      <c r="H2679" s="73">
        <v>-159.7062</v>
      </c>
      <c r="I2679" s="73">
        <v>7682.0</v>
      </c>
      <c r="J2679" s="73">
        <v>0.08</v>
      </c>
      <c r="K2679" s="73">
        <f t="shared" si="1"/>
        <v>0.967035741</v>
      </c>
      <c r="L2679" s="73">
        <f t="shared" si="2"/>
        <v>1.8</v>
      </c>
      <c r="M2679" s="73">
        <f t="shared" si="3"/>
        <v>2.9103112</v>
      </c>
      <c r="N2679" s="73" t="s">
        <v>2140</v>
      </c>
      <c r="O2679" s="73">
        <v>29.2</v>
      </c>
      <c r="P2679" s="73">
        <v>53.4</v>
      </c>
      <c r="Q2679" s="73">
        <v>46.6</v>
      </c>
      <c r="R2679" s="73">
        <v>35.6</v>
      </c>
      <c r="S2679" s="73">
        <v>4.73</v>
      </c>
      <c r="T2679" s="73">
        <v>77647.0</v>
      </c>
      <c r="U2679" s="73">
        <v>37.9</v>
      </c>
      <c r="V2679" s="73">
        <v>61.0</v>
      </c>
      <c r="W2679" s="73">
        <v>142104.0</v>
      </c>
      <c r="X2679" s="73">
        <v>1386.0</v>
      </c>
      <c r="Y2679" s="73">
        <v>15.1</v>
      </c>
      <c r="Z2679" s="73">
        <v>60.2</v>
      </c>
      <c r="AA2679" s="73">
        <v>3065.0</v>
      </c>
      <c r="AB2679" s="73">
        <v>15.5</v>
      </c>
      <c r="AC2679" s="75">
        <v>45352.0</v>
      </c>
      <c r="AD2679" s="73">
        <v>10.6</v>
      </c>
      <c r="AE2679" s="73">
        <v>1.2</v>
      </c>
      <c r="AF2679" s="73">
        <v>1.3</v>
      </c>
      <c r="AG2679" s="73">
        <v>80.7</v>
      </c>
      <c r="AH2679" s="73">
        <v>0.3</v>
      </c>
      <c r="AI2679" s="73">
        <v>0.2</v>
      </c>
      <c r="AJ2679" s="73">
        <v>5.6</v>
      </c>
      <c r="AK2679" s="73" t="s">
        <v>7440</v>
      </c>
    </row>
    <row r="2680">
      <c r="A2680" s="73" t="s">
        <v>7441</v>
      </c>
      <c r="B2680" s="74" t="s">
        <v>7441</v>
      </c>
      <c r="C2680" s="73" t="s">
        <v>7442</v>
      </c>
      <c r="D2680" s="73">
        <v>40093.0</v>
      </c>
      <c r="E2680" s="73" t="s">
        <v>1648</v>
      </c>
      <c r="F2680" s="73" t="s">
        <v>1646</v>
      </c>
      <c r="G2680" s="73">
        <v>36.3116</v>
      </c>
      <c r="H2680" s="73">
        <v>-98.5359</v>
      </c>
      <c r="I2680" s="73">
        <v>7678.0</v>
      </c>
      <c r="J2680" s="73">
        <v>3.1</v>
      </c>
      <c r="K2680" s="73">
        <f t="shared" si="1"/>
        <v>0.9683859296</v>
      </c>
      <c r="L2680" s="73">
        <f t="shared" si="2"/>
        <v>1.8</v>
      </c>
      <c r="M2680" s="73">
        <f t="shared" si="3"/>
        <v>2.922059</v>
      </c>
      <c r="N2680" s="73" t="s">
        <v>1373</v>
      </c>
      <c r="O2680" s="73">
        <v>42.2</v>
      </c>
      <c r="P2680" s="73">
        <v>49.9</v>
      </c>
      <c r="Q2680" s="73">
        <v>50.1</v>
      </c>
      <c r="R2680" s="73">
        <v>63.2</v>
      </c>
      <c r="S2680" s="73">
        <v>2.82</v>
      </c>
      <c r="T2680" s="73">
        <v>67621.0</v>
      </c>
      <c r="U2680" s="73">
        <v>27.2</v>
      </c>
      <c r="V2680" s="73">
        <v>82.1</v>
      </c>
      <c r="W2680" s="73">
        <v>122113.0</v>
      </c>
      <c r="X2680" s="73">
        <v>628.0</v>
      </c>
      <c r="Y2680" s="73">
        <v>18.3</v>
      </c>
      <c r="Z2680" s="73">
        <v>59.1</v>
      </c>
      <c r="AA2680" s="73">
        <v>3690.0</v>
      </c>
      <c r="AB2680" s="73">
        <v>1.8</v>
      </c>
      <c r="AC2680" s="75">
        <v>45352.0</v>
      </c>
      <c r="AD2680" s="73">
        <v>85.4</v>
      </c>
      <c r="AE2680" s="73">
        <v>0.0</v>
      </c>
      <c r="AF2680" s="73">
        <v>0.5</v>
      </c>
      <c r="AG2680" s="73">
        <v>1.9</v>
      </c>
      <c r="AH2680" s="73">
        <v>1.0</v>
      </c>
      <c r="AI2680" s="73">
        <v>3.1</v>
      </c>
      <c r="AJ2680" s="73">
        <v>8.0</v>
      </c>
      <c r="AK2680" s="73" t="s">
        <v>7443</v>
      </c>
    </row>
    <row r="2681">
      <c r="A2681" s="73" t="s">
        <v>7444</v>
      </c>
      <c r="B2681" s="73" t="s">
        <v>7444</v>
      </c>
      <c r="C2681" s="73" t="s">
        <v>7445</v>
      </c>
      <c r="D2681" s="73">
        <v>31121.0</v>
      </c>
      <c r="E2681" s="73" t="s">
        <v>1760</v>
      </c>
      <c r="F2681" s="73" t="s">
        <v>1761</v>
      </c>
      <c r="G2681" s="73">
        <v>41.169</v>
      </c>
      <c r="H2681" s="73">
        <v>-98.038</v>
      </c>
      <c r="I2681" s="73">
        <v>7675.0</v>
      </c>
      <c r="J2681" s="73">
        <v>6.07</v>
      </c>
      <c r="K2681" s="73">
        <f t="shared" si="1"/>
        <v>0.9697156027</v>
      </c>
      <c r="L2681" s="73">
        <f t="shared" si="2"/>
        <v>1.8</v>
      </c>
      <c r="M2681" s="73">
        <f t="shared" si="3"/>
        <v>2.9336123</v>
      </c>
      <c r="N2681" s="73" t="s">
        <v>1373</v>
      </c>
      <c r="O2681" s="73">
        <v>43.0</v>
      </c>
      <c r="P2681" s="73">
        <v>50.7</v>
      </c>
      <c r="Q2681" s="73">
        <v>49.3</v>
      </c>
      <c r="R2681" s="73">
        <v>54.1</v>
      </c>
      <c r="S2681" s="73">
        <v>3.01</v>
      </c>
      <c r="T2681" s="73">
        <v>57873.0</v>
      </c>
      <c r="U2681" s="73">
        <v>25.4</v>
      </c>
      <c r="V2681" s="73">
        <v>78.8</v>
      </c>
      <c r="W2681" s="73">
        <v>159256.0</v>
      </c>
      <c r="X2681" s="73">
        <v>707.0</v>
      </c>
      <c r="Y2681" s="73">
        <v>17.5</v>
      </c>
      <c r="Z2681" s="73">
        <v>64.2</v>
      </c>
      <c r="AA2681" s="73">
        <v>4228.0</v>
      </c>
      <c r="AB2681" s="73">
        <v>0.5</v>
      </c>
      <c r="AC2681" s="75">
        <v>45352.0</v>
      </c>
      <c r="AD2681" s="73">
        <v>92.9</v>
      </c>
      <c r="AE2681" s="73">
        <v>0.1</v>
      </c>
      <c r="AF2681" s="73">
        <v>1.7</v>
      </c>
      <c r="AG2681" s="73">
        <v>0.3</v>
      </c>
      <c r="AH2681" s="73">
        <v>0.0</v>
      </c>
      <c r="AI2681" s="73">
        <v>1.7</v>
      </c>
      <c r="AJ2681" s="73">
        <v>3.4</v>
      </c>
      <c r="AK2681" s="73" t="s">
        <v>7446</v>
      </c>
    </row>
    <row r="2682">
      <c r="A2682" s="73" t="s">
        <v>7447</v>
      </c>
      <c r="B2682" s="74" t="s">
        <v>7447</v>
      </c>
      <c r="C2682" s="73" t="s">
        <v>7448</v>
      </c>
      <c r="D2682" s="73">
        <v>48307.0</v>
      </c>
      <c r="E2682" s="73" t="s">
        <v>1377</v>
      </c>
      <c r="F2682" s="73" t="s">
        <v>1378</v>
      </c>
      <c r="G2682" s="73">
        <v>31.1989</v>
      </c>
      <c r="H2682" s="73">
        <v>-99.3475</v>
      </c>
      <c r="I2682" s="73">
        <v>7638.0</v>
      </c>
      <c r="J2682" s="73">
        <v>2.77</v>
      </c>
      <c r="K2682" s="73">
        <f t="shared" si="1"/>
        <v>0.9682383008</v>
      </c>
      <c r="L2682" s="73">
        <f t="shared" si="2"/>
        <v>1.8</v>
      </c>
      <c r="M2682" s="73">
        <f t="shared" si="3"/>
        <v>2.9207753</v>
      </c>
      <c r="N2682" s="73" t="s">
        <v>1373</v>
      </c>
      <c r="O2682" s="73">
        <v>44.4</v>
      </c>
      <c r="P2682" s="73">
        <v>51.3</v>
      </c>
      <c r="Q2682" s="73">
        <v>48.7</v>
      </c>
      <c r="R2682" s="73">
        <v>47.4</v>
      </c>
      <c r="S2682" s="73">
        <v>2.98</v>
      </c>
      <c r="T2682" s="73">
        <v>53214.0</v>
      </c>
      <c r="U2682" s="73">
        <v>19.6</v>
      </c>
      <c r="V2682" s="73">
        <v>70.0</v>
      </c>
      <c r="W2682" s="73">
        <v>96670.0</v>
      </c>
      <c r="X2682" s="73">
        <v>816.0</v>
      </c>
      <c r="Y2682" s="73">
        <v>18.5</v>
      </c>
      <c r="Z2682" s="73">
        <v>58.6</v>
      </c>
      <c r="AA2682" s="73">
        <v>3111.0</v>
      </c>
      <c r="AB2682" s="73">
        <v>8.7</v>
      </c>
      <c r="AC2682" s="75">
        <v>45352.0</v>
      </c>
      <c r="AD2682" s="73">
        <v>76.4</v>
      </c>
      <c r="AE2682" s="73">
        <v>0.9</v>
      </c>
      <c r="AF2682" s="73">
        <v>0.4</v>
      </c>
      <c r="AG2682" s="73">
        <v>0.5</v>
      </c>
      <c r="AH2682" s="73">
        <v>0.0</v>
      </c>
      <c r="AI2682" s="73">
        <v>5.1</v>
      </c>
      <c r="AJ2682" s="73">
        <v>16.8</v>
      </c>
      <c r="AK2682" s="73" t="s">
        <v>7449</v>
      </c>
    </row>
    <row r="2683">
      <c r="A2683" s="73" t="s">
        <v>2142</v>
      </c>
      <c r="B2683" s="74" t="s">
        <v>2142</v>
      </c>
      <c r="C2683" s="73" t="s">
        <v>2143</v>
      </c>
      <c r="D2683" s="73">
        <v>28009.0</v>
      </c>
      <c r="E2683" s="73" t="s">
        <v>2308</v>
      </c>
      <c r="F2683" s="73" t="s">
        <v>2309</v>
      </c>
      <c r="G2683" s="73">
        <v>34.8173</v>
      </c>
      <c r="H2683" s="73">
        <v>-89.1885</v>
      </c>
      <c r="I2683" s="73">
        <v>7637.0</v>
      </c>
      <c r="J2683" s="73">
        <v>7.25</v>
      </c>
      <c r="K2683" s="73">
        <f t="shared" si="1"/>
        <v>0.970244397</v>
      </c>
      <c r="L2683" s="73">
        <f t="shared" si="2"/>
        <v>1.8</v>
      </c>
      <c r="M2683" s="73">
        <f t="shared" si="3"/>
        <v>2.9382025</v>
      </c>
      <c r="N2683" s="73" t="s">
        <v>1373</v>
      </c>
      <c r="O2683" s="73">
        <v>41.7</v>
      </c>
      <c r="P2683" s="73">
        <v>49.5</v>
      </c>
      <c r="Q2683" s="73">
        <v>50.5</v>
      </c>
      <c r="R2683" s="73">
        <v>51.7</v>
      </c>
      <c r="S2683" s="73">
        <v>3.27</v>
      </c>
      <c r="T2683" s="73">
        <v>38750.0</v>
      </c>
      <c r="U2683" s="73">
        <v>13.3</v>
      </c>
      <c r="V2683" s="73">
        <v>81.0</v>
      </c>
      <c r="W2683" s="73">
        <v>96511.0</v>
      </c>
      <c r="X2683" s="73">
        <v>675.0</v>
      </c>
      <c r="Y2683" s="73">
        <v>11.0</v>
      </c>
      <c r="Z2683" s="73">
        <v>54.0</v>
      </c>
      <c r="AA2683" s="73">
        <v>2903.0</v>
      </c>
      <c r="AB2683" s="73">
        <v>4.4</v>
      </c>
      <c r="AC2683" s="75">
        <v>45352.0</v>
      </c>
      <c r="AD2683" s="73">
        <v>60.8</v>
      </c>
      <c r="AE2683" s="73">
        <v>33.3</v>
      </c>
      <c r="AF2683" s="73">
        <v>0.4</v>
      </c>
      <c r="AG2683" s="73">
        <v>0.0</v>
      </c>
      <c r="AH2683" s="73">
        <v>0.1</v>
      </c>
      <c r="AI2683" s="73">
        <v>2.1</v>
      </c>
      <c r="AJ2683" s="73">
        <v>3.4</v>
      </c>
      <c r="AK2683" s="73" t="s">
        <v>7450</v>
      </c>
    </row>
    <row r="2684">
      <c r="A2684" s="73" t="s">
        <v>6863</v>
      </c>
      <c r="B2684" s="74" t="s">
        <v>6863</v>
      </c>
      <c r="C2684" s="73" t="s">
        <v>7451</v>
      </c>
      <c r="D2684" s="73">
        <v>22081.0</v>
      </c>
      <c r="E2684" s="73" t="s">
        <v>1885</v>
      </c>
      <c r="F2684" s="73" t="s">
        <v>1886</v>
      </c>
      <c r="G2684" s="73">
        <v>32.0931</v>
      </c>
      <c r="H2684" s="73">
        <v>-93.3398</v>
      </c>
      <c r="I2684" s="73">
        <v>7631.0</v>
      </c>
      <c r="J2684" s="73">
        <v>7.57</v>
      </c>
      <c r="K2684" s="73">
        <f t="shared" si="1"/>
        <v>0.9703878486</v>
      </c>
      <c r="L2684" s="73">
        <f t="shared" si="2"/>
        <v>1.8</v>
      </c>
      <c r="M2684" s="73">
        <f t="shared" si="3"/>
        <v>2.9394473</v>
      </c>
      <c r="N2684" s="73" t="s">
        <v>1373</v>
      </c>
      <c r="O2684" s="73">
        <v>37.8</v>
      </c>
      <c r="P2684" s="73">
        <v>50.3</v>
      </c>
      <c r="Q2684" s="73">
        <v>49.7</v>
      </c>
      <c r="R2684" s="73">
        <v>41.6</v>
      </c>
      <c r="S2684" s="73">
        <v>3.09</v>
      </c>
      <c r="T2684" s="73">
        <v>43821.0</v>
      </c>
      <c r="U2684" s="73">
        <v>20.5</v>
      </c>
      <c r="V2684" s="73">
        <v>75.2</v>
      </c>
      <c r="W2684" s="73">
        <v>94121.0</v>
      </c>
      <c r="X2684" s="73">
        <v>710.0</v>
      </c>
      <c r="Y2684" s="73">
        <v>10.6</v>
      </c>
      <c r="Z2684" s="73">
        <v>49.4</v>
      </c>
      <c r="AA2684" s="73">
        <v>3805.0</v>
      </c>
      <c r="AB2684" s="73">
        <v>3.3</v>
      </c>
      <c r="AC2684" s="75">
        <v>45352.0</v>
      </c>
      <c r="AD2684" s="73">
        <v>57.6</v>
      </c>
      <c r="AE2684" s="73">
        <v>39.0</v>
      </c>
      <c r="AF2684" s="73">
        <v>0.0</v>
      </c>
      <c r="AG2684" s="73">
        <v>0.0</v>
      </c>
      <c r="AH2684" s="73">
        <v>0.0</v>
      </c>
      <c r="AI2684" s="73">
        <v>0.2</v>
      </c>
      <c r="AJ2684" s="73">
        <v>3.2</v>
      </c>
      <c r="AK2684" s="73" t="s">
        <v>7452</v>
      </c>
    </row>
    <row r="2685">
      <c r="A2685" s="73" t="s">
        <v>7453</v>
      </c>
      <c r="B2685" s="74" t="s">
        <v>7453</v>
      </c>
      <c r="C2685" s="73" t="s">
        <v>7454</v>
      </c>
      <c r="D2685" s="73">
        <v>48501.0</v>
      </c>
      <c r="E2685" s="73" t="s">
        <v>1377</v>
      </c>
      <c r="F2685" s="73" t="s">
        <v>1378</v>
      </c>
      <c r="G2685" s="73">
        <v>33.173</v>
      </c>
      <c r="H2685" s="73">
        <v>-102.8278</v>
      </c>
      <c r="I2685" s="73">
        <v>7630.0</v>
      </c>
      <c r="J2685" s="73">
        <v>3.68</v>
      </c>
      <c r="K2685" s="73">
        <f t="shared" si="1"/>
        <v>0.9686454531</v>
      </c>
      <c r="L2685" s="73">
        <f t="shared" si="2"/>
        <v>1.8</v>
      </c>
      <c r="M2685" s="73">
        <f t="shared" si="3"/>
        <v>2.9243152</v>
      </c>
      <c r="N2685" s="73" t="s">
        <v>1373</v>
      </c>
      <c r="O2685" s="73">
        <v>30.0</v>
      </c>
      <c r="P2685" s="73">
        <v>46.9</v>
      </c>
      <c r="Q2685" s="73">
        <v>53.1</v>
      </c>
      <c r="R2685" s="73">
        <v>60.6</v>
      </c>
      <c r="S2685" s="73">
        <v>3.31</v>
      </c>
      <c r="T2685" s="73">
        <v>80317.0</v>
      </c>
      <c r="U2685" s="73">
        <v>30.6</v>
      </c>
      <c r="V2685" s="73">
        <v>66.2</v>
      </c>
      <c r="W2685" s="73">
        <v>167601.0</v>
      </c>
      <c r="X2685" s="73">
        <v>983.0</v>
      </c>
      <c r="Y2685" s="73">
        <v>9.7</v>
      </c>
      <c r="Z2685" s="73">
        <v>64.1</v>
      </c>
      <c r="AA2685" s="73">
        <v>3568.0</v>
      </c>
      <c r="AB2685" s="73">
        <v>3.9</v>
      </c>
      <c r="AC2685" s="75">
        <v>45352.0</v>
      </c>
      <c r="AD2685" s="73">
        <v>64.7</v>
      </c>
      <c r="AE2685" s="73">
        <v>1.6</v>
      </c>
      <c r="AF2685" s="73">
        <v>0.5</v>
      </c>
      <c r="AG2685" s="73">
        <v>1.0</v>
      </c>
      <c r="AH2685" s="73">
        <v>0.0</v>
      </c>
      <c r="AI2685" s="73">
        <v>8.9</v>
      </c>
      <c r="AJ2685" s="73">
        <v>23.2</v>
      </c>
      <c r="AK2685" s="73" t="s">
        <v>7455</v>
      </c>
    </row>
    <row r="2686">
      <c r="A2686" s="73" t="s">
        <v>7456</v>
      </c>
      <c r="B2686" s="74" t="s">
        <v>7456</v>
      </c>
      <c r="C2686" s="73" t="s">
        <v>7457</v>
      </c>
      <c r="D2686" s="73">
        <v>54073.0</v>
      </c>
      <c r="E2686" s="73" t="s">
        <v>2485</v>
      </c>
      <c r="F2686" s="73" t="s">
        <v>2486</v>
      </c>
      <c r="G2686" s="73">
        <v>39.371</v>
      </c>
      <c r="H2686" s="73">
        <v>-81.1606</v>
      </c>
      <c r="I2686" s="73">
        <v>7622.0</v>
      </c>
      <c r="J2686" s="73">
        <v>22.62</v>
      </c>
      <c r="K2686" s="73">
        <f t="shared" si="1"/>
        <v>0.9771585638</v>
      </c>
      <c r="L2686" s="73">
        <f t="shared" si="2"/>
        <v>1.8</v>
      </c>
      <c r="M2686" s="73">
        <f t="shared" si="3"/>
        <v>2.9979918</v>
      </c>
      <c r="N2686" s="73" t="s">
        <v>1396</v>
      </c>
      <c r="O2686" s="73">
        <v>43.6</v>
      </c>
      <c r="P2686" s="73">
        <v>56.0</v>
      </c>
      <c r="Q2686" s="73">
        <v>44.0</v>
      </c>
      <c r="R2686" s="73">
        <v>50.6</v>
      </c>
      <c r="S2686" s="73">
        <v>3.03</v>
      </c>
      <c r="T2686" s="73">
        <v>59666.0</v>
      </c>
      <c r="U2686" s="73">
        <v>30.1</v>
      </c>
      <c r="V2686" s="73">
        <v>85.5</v>
      </c>
      <c r="W2686" s="73">
        <v>122387.0</v>
      </c>
      <c r="X2686" s="73">
        <v>640.0</v>
      </c>
      <c r="Y2686" s="73">
        <v>12.1</v>
      </c>
      <c r="Z2686" s="73">
        <v>52.0</v>
      </c>
      <c r="AA2686" s="73">
        <v>2642.0</v>
      </c>
      <c r="AB2686" s="73">
        <v>7.2</v>
      </c>
      <c r="AC2686" s="75">
        <v>45352.0</v>
      </c>
      <c r="AD2686" s="73">
        <v>95.4</v>
      </c>
      <c r="AE2686" s="73">
        <v>0.7</v>
      </c>
      <c r="AF2686" s="73">
        <v>0.0</v>
      </c>
      <c r="AG2686" s="73">
        <v>0.3</v>
      </c>
      <c r="AH2686" s="73">
        <v>0.0</v>
      </c>
      <c r="AI2686" s="73">
        <v>1.6</v>
      </c>
      <c r="AJ2686" s="73">
        <v>2.0</v>
      </c>
      <c r="AK2686" s="73" t="s">
        <v>7458</v>
      </c>
    </row>
    <row r="2687">
      <c r="A2687" s="73" t="s">
        <v>5436</v>
      </c>
      <c r="B2687" s="74" t="s">
        <v>5436</v>
      </c>
      <c r="C2687" s="73" t="s">
        <v>5437</v>
      </c>
      <c r="D2687" s="73">
        <v>21181.0</v>
      </c>
      <c r="E2687" s="73" t="s">
        <v>1656</v>
      </c>
      <c r="F2687" s="73" t="s">
        <v>1657</v>
      </c>
      <c r="G2687" s="73">
        <v>38.3356</v>
      </c>
      <c r="H2687" s="73">
        <v>-84.0153</v>
      </c>
      <c r="I2687" s="73">
        <v>7613.0</v>
      </c>
      <c r="J2687" s="73">
        <v>15.05</v>
      </c>
      <c r="K2687" s="73">
        <f t="shared" si="1"/>
        <v>0.9737470771</v>
      </c>
      <c r="L2687" s="73">
        <f t="shared" si="2"/>
        <v>1.8</v>
      </c>
      <c r="M2687" s="73">
        <f t="shared" si="3"/>
        <v>2.9685445</v>
      </c>
      <c r="N2687" s="73" t="s">
        <v>1396</v>
      </c>
      <c r="O2687" s="73">
        <v>38.9</v>
      </c>
      <c r="P2687" s="73">
        <v>50.2</v>
      </c>
      <c r="Q2687" s="73">
        <v>49.8</v>
      </c>
      <c r="R2687" s="73">
        <v>52.0</v>
      </c>
      <c r="S2687" s="73">
        <v>3.57</v>
      </c>
      <c r="T2687" s="73">
        <v>57539.0</v>
      </c>
      <c r="U2687" s="73">
        <v>19.0</v>
      </c>
      <c r="V2687" s="73">
        <v>71.4</v>
      </c>
      <c r="W2687" s="73">
        <v>112685.0</v>
      </c>
      <c r="X2687" s="73">
        <v>661.0</v>
      </c>
      <c r="Y2687" s="73">
        <v>7.1</v>
      </c>
      <c r="Z2687" s="73">
        <v>52.2</v>
      </c>
      <c r="AA2687" s="73">
        <v>3402.0</v>
      </c>
      <c r="AB2687" s="73">
        <v>5.6</v>
      </c>
      <c r="AC2687" s="75">
        <v>45352.0</v>
      </c>
      <c r="AD2687" s="73">
        <v>95.8</v>
      </c>
      <c r="AE2687" s="73">
        <v>0.7</v>
      </c>
      <c r="AF2687" s="73">
        <v>0.0</v>
      </c>
      <c r="AG2687" s="73">
        <v>0.0</v>
      </c>
      <c r="AH2687" s="73">
        <v>0.0</v>
      </c>
      <c r="AI2687" s="73">
        <v>0.0</v>
      </c>
      <c r="AJ2687" s="73">
        <v>3.5</v>
      </c>
      <c r="AK2687" s="73" t="s">
        <v>7459</v>
      </c>
    </row>
    <row r="2688">
      <c r="A2688" s="73" t="s">
        <v>6283</v>
      </c>
      <c r="B2688" s="74" t="s">
        <v>6283</v>
      </c>
      <c r="C2688" s="73" t="s">
        <v>6284</v>
      </c>
      <c r="D2688" s="73">
        <v>29057.0</v>
      </c>
      <c r="E2688" s="73" t="s">
        <v>1547</v>
      </c>
      <c r="F2688" s="73" t="s">
        <v>1548</v>
      </c>
      <c r="G2688" s="73">
        <v>37.4321</v>
      </c>
      <c r="H2688" s="73">
        <v>-93.8503</v>
      </c>
      <c r="I2688" s="73">
        <v>7598.0</v>
      </c>
      <c r="J2688" s="73">
        <v>5.99</v>
      </c>
      <c r="K2688" s="73">
        <f t="shared" si="1"/>
        <v>0.9696797627</v>
      </c>
      <c r="L2688" s="73">
        <f t="shared" si="2"/>
        <v>1.8</v>
      </c>
      <c r="M2688" s="73">
        <f t="shared" si="3"/>
        <v>2.9333011</v>
      </c>
      <c r="N2688" s="73" t="s">
        <v>1373</v>
      </c>
      <c r="O2688" s="73">
        <v>46.5</v>
      </c>
      <c r="P2688" s="73">
        <v>50.6</v>
      </c>
      <c r="Q2688" s="73">
        <v>49.4</v>
      </c>
      <c r="R2688" s="73">
        <v>49.9</v>
      </c>
      <c r="S2688" s="73">
        <v>3.01</v>
      </c>
      <c r="T2688" s="73">
        <v>46806.0</v>
      </c>
      <c r="U2688" s="73">
        <v>19.2</v>
      </c>
      <c r="V2688" s="73">
        <v>76.3</v>
      </c>
      <c r="W2688" s="73">
        <v>137813.0</v>
      </c>
      <c r="X2688" s="73">
        <v>641.0</v>
      </c>
      <c r="Y2688" s="73">
        <v>14.4</v>
      </c>
      <c r="Z2688" s="73">
        <v>53.2</v>
      </c>
      <c r="AA2688" s="73">
        <v>3400.0</v>
      </c>
      <c r="AB2688" s="73">
        <v>5.7</v>
      </c>
      <c r="AC2688" s="75">
        <v>45352.0</v>
      </c>
      <c r="AD2688" s="73">
        <v>93.6</v>
      </c>
      <c r="AE2688" s="73">
        <v>0.6</v>
      </c>
      <c r="AF2688" s="73">
        <v>0.4</v>
      </c>
      <c r="AG2688" s="73">
        <v>0.4</v>
      </c>
      <c r="AH2688" s="73">
        <v>0.0</v>
      </c>
      <c r="AI2688" s="73">
        <v>0.5</v>
      </c>
      <c r="AJ2688" s="73">
        <v>4.6</v>
      </c>
      <c r="AK2688" s="73" t="s">
        <v>7460</v>
      </c>
    </row>
    <row r="2689">
      <c r="A2689" s="73" t="s">
        <v>2227</v>
      </c>
      <c r="B2689" s="74" t="s">
        <v>2227</v>
      </c>
      <c r="C2689" s="73" t="s">
        <v>2228</v>
      </c>
      <c r="D2689" s="73">
        <v>47027.0</v>
      </c>
      <c r="E2689" s="73" t="s">
        <v>1593</v>
      </c>
      <c r="F2689" s="73" t="s">
        <v>1594</v>
      </c>
      <c r="G2689" s="73">
        <v>36.5511</v>
      </c>
      <c r="H2689" s="73">
        <v>-85.5439</v>
      </c>
      <c r="I2689" s="73">
        <v>7592.0</v>
      </c>
      <c r="J2689" s="73">
        <v>12.39</v>
      </c>
      <c r="K2689" s="73">
        <f t="shared" si="1"/>
        <v>0.9725511548</v>
      </c>
      <c r="L2689" s="73">
        <f t="shared" si="2"/>
        <v>1.8</v>
      </c>
      <c r="M2689" s="73">
        <f t="shared" si="3"/>
        <v>2.9581971</v>
      </c>
      <c r="N2689" s="73" t="s">
        <v>1373</v>
      </c>
      <c r="O2689" s="73">
        <v>47.4</v>
      </c>
      <c r="P2689" s="73">
        <v>47.8</v>
      </c>
      <c r="Q2689" s="73">
        <v>52.2</v>
      </c>
      <c r="R2689" s="73">
        <v>53.2</v>
      </c>
      <c r="S2689" s="73">
        <v>3.13</v>
      </c>
      <c r="T2689" s="73">
        <v>39572.0</v>
      </c>
      <c r="U2689" s="73">
        <v>16.3</v>
      </c>
      <c r="V2689" s="73">
        <v>78.6</v>
      </c>
      <c r="W2689" s="73">
        <v>141529.0</v>
      </c>
      <c r="X2689" s="73">
        <v>588.0</v>
      </c>
      <c r="Y2689" s="73">
        <v>12.3</v>
      </c>
      <c r="Z2689" s="73">
        <v>45.2</v>
      </c>
      <c r="AA2689" s="73">
        <v>2874.0</v>
      </c>
      <c r="AB2689" s="73">
        <v>5.5</v>
      </c>
      <c r="AC2689" s="75">
        <v>45352.0</v>
      </c>
      <c r="AD2689" s="73">
        <v>94.2</v>
      </c>
      <c r="AE2689" s="73">
        <v>0.7</v>
      </c>
      <c r="AF2689" s="73">
        <v>0.6</v>
      </c>
      <c r="AG2689" s="73">
        <v>0.4</v>
      </c>
      <c r="AH2689" s="73">
        <v>0.0</v>
      </c>
      <c r="AI2689" s="73">
        <v>2.1</v>
      </c>
      <c r="AJ2689" s="73">
        <v>2.0</v>
      </c>
      <c r="AK2689" s="73" t="s">
        <v>7461</v>
      </c>
    </row>
    <row r="2690">
      <c r="A2690" s="73" t="s">
        <v>7462</v>
      </c>
      <c r="B2690" s="74" t="s">
        <v>7462</v>
      </c>
      <c r="C2690" s="73" t="s">
        <v>7463</v>
      </c>
      <c r="D2690" s="73">
        <v>48495.0</v>
      </c>
      <c r="E2690" s="73" t="s">
        <v>1377</v>
      </c>
      <c r="F2690" s="73" t="s">
        <v>1378</v>
      </c>
      <c r="G2690" s="73">
        <v>31.8501</v>
      </c>
      <c r="H2690" s="73">
        <v>-103.0483</v>
      </c>
      <c r="I2690" s="73">
        <v>7582.0</v>
      </c>
      <c r="J2690" s="73">
        <v>3.48</v>
      </c>
      <c r="K2690" s="73">
        <f t="shared" si="1"/>
        <v>0.9685559544</v>
      </c>
      <c r="L2690" s="73">
        <f t="shared" si="2"/>
        <v>1.8</v>
      </c>
      <c r="M2690" s="73">
        <f t="shared" si="3"/>
        <v>2.9235372</v>
      </c>
      <c r="N2690" s="73" t="s">
        <v>1373</v>
      </c>
      <c r="O2690" s="73">
        <v>36.2</v>
      </c>
      <c r="P2690" s="73">
        <v>51.8</v>
      </c>
      <c r="Q2690" s="73">
        <v>48.2</v>
      </c>
      <c r="R2690" s="73">
        <v>55.1</v>
      </c>
      <c r="S2690" s="73">
        <v>3.16</v>
      </c>
      <c r="T2690" s="73">
        <v>89155.0</v>
      </c>
      <c r="U2690" s="73">
        <v>45.0</v>
      </c>
      <c r="V2690" s="73">
        <v>83.4</v>
      </c>
      <c r="W2690" s="73">
        <v>119778.0</v>
      </c>
      <c r="X2690" s="73">
        <v>902.0</v>
      </c>
      <c r="Y2690" s="73">
        <v>9.1</v>
      </c>
      <c r="Z2690" s="73">
        <v>60.9</v>
      </c>
      <c r="AA2690" s="73">
        <v>4490.0</v>
      </c>
      <c r="AB2690" s="73">
        <v>2.3</v>
      </c>
      <c r="AC2690" s="75">
        <v>45352.0</v>
      </c>
      <c r="AD2690" s="73">
        <v>64.9</v>
      </c>
      <c r="AE2690" s="73">
        <v>5.5</v>
      </c>
      <c r="AF2690" s="73">
        <v>0.6</v>
      </c>
      <c r="AG2690" s="73">
        <v>2.0</v>
      </c>
      <c r="AH2690" s="73">
        <v>0.0</v>
      </c>
      <c r="AI2690" s="73">
        <v>11.0</v>
      </c>
      <c r="AJ2690" s="73">
        <v>16.1</v>
      </c>
      <c r="AK2690" s="73" t="s">
        <v>7464</v>
      </c>
    </row>
    <row r="2691">
      <c r="A2691" s="73" t="s">
        <v>1668</v>
      </c>
      <c r="B2691" s="74" t="s">
        <v>1668</v>
      </c>
      <c r="C2691" s="73" t="s">
        <v>1669</v>
      </c>
      <c r="D2691" s="73">
        <v>19135.0</v>
      </c>
      <c r="E2691" s="73" t="s">
        <v>1844</v>
      </c>
      <c r="F2691" s="73" t="s">
        <v>1845</v>
      </c>
      <c r="G2691" s="73">
        <v>41.0298</v>
      </c>
      <c r="H2691" s="73">
        <v>-92.869</v>
      </c>
      <c r="I2691" s="73">
        <v>7574.0</v>
      </c>
      <c r="J2691" s="73">
        <v>6.74</v>
      </c>
      <c r="K2691" s="73">
        <f t="shared" si="1"/>
        <v>0.970015815</v>
      </c>
      <c r="L2691" s="73">
        <f t="shared" si="2"/>
        <v>1.8</v>
      </c>
      <c r="M2691" s="73">
        <f t="shared" si="3"/>
        <v>2.9362186</v>
      </c>
      <c r="N2691" s="73" t="s">
        <v>1373</v>
      </c>
      <c r="O2691" s="73">
        <v>41.5</v>
      </c>
      <c r="P2691" s="73">
        <v>49.8</v>
      </c>
      <c r="Q2691" s="73">
        <v>50.2</v>
      </c>
      <c r="R2691" s="73">
        <v>51.4</v>
      </c>
      <c r="S2691" s="73">
        <v>3.2</v>
      </c>
      <c r="T2691" s="73">
        <v>76324.0</v>
      </c>
      <c r="U2691" s="73">
        <v>29.7</v>
      </c>
      <c r="V2691" s="73">
        <v>82.5</v>
      </c>
      <c r="W2691" s="73">
        <v>125316.0</v>
      </c>
      <c r="X2691" s="73">
        <v>723.0</v>
      </c>
      <c r="Y2691" s="73">
        <v>22.7</v>
      </c>
      <c r="Z2691" s="73">
        <v>62.1</v>
      </c>
      <c r="AA2691" s="73">
        <v>4152.0</v>
      </c>
      <c r="AB2691" s="73">
        <v>3.4</v>
      </c>
      <c r="AC2691" s="75">
        <v>45352.0</v>
      </c>
      <c r="AD2691" s="73">
        <v>94.6</v>
      </c>
      <c r="AE2691" s="73">
        <v>0.1</v>
      </c>
      <c r="AF2691" s="73">
        <v>0.8</v>
      </c>
      <c r="AG2691" s="73">
        <v>0.1</v>
      </c>
      <c r="AH2691" s="73">
        <v>0.0</v>
      </c>
      <c r="AI2691" s="73">
        <v>0.1</v>
      </c>
      <c r="AJ2691" s="73">
        <v>4.2</v>
      </c>
      <c r="AK2691" s="73" t="s">
        <v>7465</v>
      </c>
    </row>
    <row r="2692">
      <c r="A2692" s="73" t="s">
        <v>7466</v>
      </c>
      <c r="B2692" s="74" t="s">
        <v>7466</v>
      </c>
      <c r="C2692" s="73" t="s">
        <v>7467</v>
      </c>
      <c r="D2692" s="73">
        <v>8021.0</v>
      </c>
      <c r="E2692" s="73" t="s">
        <v>1677</v>
      </c>
      <c r="F2692" s="73" t="s">
        <v>1678</v>
      </c>
      <c r="G2692" s="73">
        <v>37.2007</v>
      </c>
      <c r="H2692" s="73">
        <v>-106.1916</v>
      </c>
      <c r="I2692" s="73">
        <v>7553.0</v>
      </c>
      <c r="J2692" s="73">
        <v>2.27</v>
      </c>
      <c r="K2692" s="73">
        <f t="shared" si="1"/>
        <v>0.9680146635</v>
      </c>
      <c r="L2692" s="73">
        <f t="shared" si="2"/>
        <v>1.8</v>
      </c>
      <c r="M2692" s="73">
        <f t="shared" si="3"/>
        <v>2.9188303</v>
      </c>
      <c r="N2692" s="73" t="s">
        <v>1502</v>
      </c>
      <c r="O2692" s="73">
        <v>39.1</v>
      </c>
      <c r="P2692" s="73">
        <v>50.7</v>
      </c>
      <c r="Q2692" s="73">
        <v>49.3</v>
      </c>
      <c r="R2692" s="73">
        <v>49.8</v>
      </c>
      <c r="S2692" s="73">
        <v>3.34</v>
      </c>
      <c r="T2692" s="73">
        <v>44093.0</v>
      </c>
      <c r="U2692" s="73">
        <v>18.9</v>
      </c>
      <c r="V2692" s="73">
        <v>79.0</v>
      </c>
      <c r="W2692" s="73">
        <v>150437.0</v>
      </c>
      <c r="X2692" s="73">
        <v>686.0</v>
      </c>
      <c r="Y2692" s="73">
        <v>24.6</v>
      </c>
      <c r="Z2692" s="73">
        <v>56.5</v>
      </c>
      <c r="AA2692" s="73">
        <v>3718.0</v>
      </c>
      <c r="AB2692" s="73">
        <v>7.2</v>
      </c>
      <c r="AC2692" s="75">
        <v>45352.0</v>
      </c>
      <c r="AD2692" s="73">
        <v>68.1</v>
      </c>
      <c r="AE2692" s="73">
        <v>0.1</v>
      </c>
      <c r="AF2692" s="73">
        <v>0.1</v>
      </c>
      <c r="AG2692" s="73">
        <v>3.2</v>
      </c>
      <c r="AH2692" s="73">
        <v>0.0</v>
      </c>
      <c r="AI2692" s="73">
        <v>8.3</v>
      </c>
      <c r="AJ2692" s="73">
        <v>20.2</v>
      </c>
      <c r="AK2692" s="73" t="s">
        <v>7468</v>
      </c>
    </row>
    <row r="2693">
      <c r="A2693" s="73" t="s">
        <v>6842</v>
      </c>
      <c r="B2693" s="74" t="s">
        <v>6842</v>
      </c>
      <c r="C2693" s="73" t="s">
        <v>6843</v>
      </c>
      <c r="D2693" s="73">
        <v>30105.0</v>
      </c>
      <c r="E2693" s="73" t="s">
        <v>2570</v>
      </c>
      <c r="F2693" s="73" t="s">
        <v>2571</v>
      </c>
      <c r="G2693" s="73">
        <v>48.3653</v>
      </c>
      <c r="H2693" s="73">
        <v>-106.6675</v>
      </c>
      <c r="I2693" s="73">
        <v>7552.0</v>
      </c>
      <c r="J2693" s="73">
        <v>0.59</v>
      </c>
      <c r="K2693" s="73">
        <f t="shared" si="1"/>
        <v>0.9672636208</v>
      </c>
      <c r="L2693" s="73">
        <f t="shared" si="2"/>
        <v>1.8</v>
      </c>
      <c r="M2693" s="73">
        <f t="shared" si="3"/>
        <v>2.9122951</v>
      </c>
      <c r="N2693" s="73" t="s">
        <v>1502</v>
      </c>
      <c r="O2693" s="73">
        <v>43.2</v>
      </c>
      <c r="P2693" s="73">
        <v>51.1</v>
      </c>
      <c r="Q2693" s="73">
        <v>48.9</v>
      </c>
      <c r="R2693" s="73">
        <v>49.3</v>
      </c>
      <c r="S2693" s="73">
        <v>3.45</v>
      </c>
      <c r="T2693" s="73">
        <v>59725.0</v>
      </c>
      <c r="U2693" s="73">
        <v>24.2</v>
      </c>
      <c r="V2693" s="73">
        <v>75.7</v>
      </c>
      <c r="W2693" s="73">
        <v>181357.0</v>
      </c>
      <c r="X2693" s="73">
        <v>675.0</v>
      </c>
      <c r="Y2693" s="73">
        <v>19.6</v>
      </c>
      <c r="Z2693" s="73">
        <v>60.1</v>
      </c>
      <c r="AA2693" s="73">
        <v>3931.0</v>
      </c>
      <c r="AB2693" s="73">
        <v>4.0</v>
      </c>
      <c r="AC2693" s="75">
        <v>45352.0</v>
      </c>
      <c r="AD2693" s="73">
        <v>84.6</v>
      </c>
      <c r="AE2693" s="73">
        <v>0.4</v>
      </c>
      <c r="AF2693" s="73">
        <v>0.1</v>
      </c>
      <c r="AG2693" s="73">
        <v>8.3</v>
      </c>
      <c r="AH2693" s="73">
        <v>0.0</v>
      </c>
      <c r="AI2693" s="73">
        <v>0.9</v>
      </c>
      <c r="AJ2693" s="73">
        <v>5.8</v>
      </c>
      <c r="AK2693" s="73" t="s">
        <v>7469</v>
      </c>
    </row>
    <row r="2694">
      <c r="A2694" s="73" t="s">
        <v>7470</v>
      </c>
      <c r="B2694" s="74" t="s">
        <v>7470</v>
      </c>
      <c r="C2694" s="73" t="s">
        <v>7471</v>
      </c>
      <c r="D2694" s="73">
        <v>13309.0</v>
      </c>
      <c r="E2694" s="73" t="s">
        <v>1525</v>
      </c>
      <c r="F2694" s="73" t="s">
        <v>1526</v>
      </c>
      <c r="G2694" s="73">
        <v>32.117</v>
      </c>
      <c r="H2694" s="73">
        <v>-82.7246</v>
      </c>
      <c r="I2694" s="73">
        <v>7550.0</v>
      </c>
      <c r="J2694" s="73">
        <v>9.87</v>
      </c>
      <c r="K2694" s="73">
        <f t="shared" si="1"/>
        <v>0.9714195307</v>
      </c>
      <c r="L2694" s="73">
        <f t="shared" si="2"/>
        <v>1.8</v>
      </c>
      <c r="M2694" s="73">
        <f t="shared" si="3"/>
        <v>2.9483943</v>
      </c>
      <c r="N2694" s="73" t="s">
        <v>1396</v>
      </c>
      <c r="O2694" s="73">
        <v>33.9</v>
      </c>
      <c r="P2694" s="73">
        <v>65.9</v>
      </c>
      <c r="Q2694" s="73">
        <v>34.1</v>
      </c>
      <c r="R2694" s="73">
        <v>32.2</v>
      </c>
      <c r="S2694" s="73">
        <v>6.07</v>
      </c>
      <c r="T2694" s="73">
        <v>36354.0</v>
      </c>
      <c r="U2694" s="73">
        <v>9.3</v>
      </c>
      <c r="V2694" s="73">
        <v>68.4</v>
      </c>
      <c r="W2694" s="73">
        <v>76460.0</v>
      </c>
      <c r="X2694" s="73">
        <v>414.0</v>
      </c>
      <c r="Y2694" s="73">
        <v>12.7</v>
      </c>
      <c r="Z2694" s="73">
        <v>45.2</v>
      </c>
      <c r="AA2694" s="73">
        <v>1669.0</v>
      </c>
      <c r="AB2694" s="73">
        <v>6.4</v>
      </c>
      <c r="AC2694" s="75">
        <v>45352.0</v>
      </c>
      <c r="AD2694" s="73">
        <v>58.4</v>
      </c>
      <c r="AE2694" s="73">
        <v>38.6</v>
      </c>
      <c r="AF2694" s="73">
        <v>0.0</v>
      </c>
      <c r="AG2694" s="73">
        <v>0.1</v>
      </c>
      <c r="AH2694" s="73">
        <v>0.0</v>
      </c>
      <c r="AI2694" s="73">
        <v>2.2</v>
      </c>
      <c r="AJ2694" s="73">
        <v>0.6</v>
      </c>
      <c r="AK2694" s="73" t="s">
        <v>7472</v>
      </c>
    </row>
    <row r="2695">
      <c r="A2695" s="73" t="s">
        <v>2127</v>
      </c>
      <c r="B2695" s="74" t="s">
        <v>2127</v>
      </c>
      <c r="C2695" s="73" t="s">
        <v>2128</v>
      </c>
      <c r="D2695" s="73">
        <v>5025.0</v>
      </c>
      <c r="E2695" s="73" t="s">
        <v>1956</v>
      </c>
      <c r="F2695" s="73" t="s">
        <v>1957</v>
      </c>
      <c r="G2695" s="73">
        <v>33.8984</v>
      </c>
      <c r="H2695" s="73">
        <v>-92.1852</v>
      </c>
      <c r="I2695" s="73">
        <v>7548.0</v>
      </c>
      <c r="J2695" s="73">
        <v>4.87</v>
      </c>
      <c r="K2695" s="73">
        <f t="shared" si="1"/>
        <v>0.9691781414</v>
      </c>
      <c r="L2695" s="73">
        <f t="shared" si="2"/>
        <v>1.8</v>
      </c>
      <c r="M2695" s="73">
        <f t="shared" si="3"/>
        <v>2.9289443</v>
      </c>
      <c r="N2695" s="73" t="s">
        <v>1373</v>
      </c>
      <c r="O2695" s="73">
        <v>42.5</v>
      </c>
      <c r="P2695" s="73">
        <v>46.3</v>
      </c>
      <c r="Q2695" s="73">
        <v>53.7</v>
      </c>
      <c r="R2695" s="73">
        <v>50.4</v>
      </c>
      <c r="S2695" s="73">
        <v>3.38</v>
      </c>
      <c r="T2695" s="73">
        <v>48913.0</v>
      </c>
      <c r="U2695" s="73">
        <v>25.6</v>
      </c>
      <c r="V2695" s="73">
        <v>83.6</v>
      </c>
      <c r="W2695" s="73">
        <v>108156.0</v>
      </c>
      <c r="X2695" s="73">
        <v>673.0</v>
      </c>
      <c r="Y2695" s="73">
        <v>15.9</v>
      </c>
      <c r="Z2695" s="73">
        <v>47.8</v>
      </c>
      <c r="AA2695" s="73">
        <v>3042.0</v>
      </c>
      <c r="AB2695" s="73">
        <v>0.8</v>
      </c>
      <c r="AC2695" s="75">
        <v>45352.0</v>
      </c>
      <c r="AD2695" s="73">
        <v>84.0</v>
      </c>
      <c r="AE2695" s="73">
        <v>13.1</v>
      </c>
      <c r="AF2695" s="73">
        <v>0.0</v>
      </c>
      <c r="AG2695" s="73">
        <v>0.0</v>
      </c>
      <c r="AH2695" s="73">
        <v>0.0</v>
      </c>
      <c r="AI2695" s="73">
        <v>0.0</v>
      </c>
      <c r="AJ2695" s="73">
        <v>2.8</v>
      </c>
      <c r="AK2695" s="73" t="s">
        <v>7473</v>
      </c>
    </row>
    <row r="2696">
      <c r="A2696" s="73" t="s">
        <v>3094</v>
      </c>
      <c r="B2696" s="74" t="s">
        <v>3094</v>
      </c>
      <c r="C2696" s="73" t="s">
        <v>3095</v>
      </c>
      <c r="D2696" s="73">
        <v>46051.0</v>
      </c>
      <c r="E2696" s="73" t="s">
        <v>2395</v>
      </c>
      <c r="F2696" s="73" t="s">
        <v>2396</v>
      </c>
      <c r="G2696" s="73">
        <v>45.1719</v>
      </c>
      <c r="H2696" s="73">
        <v>-96.7677</v>
      </c>
      <c r="I2696" s="73">
        <v>7533.0</v>
      </c>
      <c r="J2696" s="73">
        <v>4.27</v>
      </c>
      <c r="K2696" s="73">
        <f t="shared" si="1"/>
        <v>0.9689095225</v>
      </c>
      <c r="L2696" s="73">
        <f t="shared" si="2"/>
        <v>1.8</v>
      </c>
      <c r="M2696" s="73">
        <f t="shared" si="3"/>
        <v>2.9266103</v>
      </c>
      <c r="N2696" s="73" t="s">
        <v>1373</v>
      </c>
      <c r="O2696" s="73">
        <v>43.8</v>
      </c>
      <c r="P2696" s="73">
        <v>51.3</v>
      </c>
      <c r="Q2696" s="73">
        <v>48.7</v>
      </c>
      <c r="R2696" s="73">
        <v>64.2</v>
      </c>
      <c r="S2696" s="73">
        <v>2.89</v>
      </c>
      <c r="T2696" s="73">
        <v>70851.0</v>
      </c>
      <c r="U2696" s="73">
        <v>28.3</v>
      </c>
      <c r="V2696" s="73">
        <v>81.5</v>
      </c>
      <c r="W2696" s="73">
        <v>170609.0</v>
      </c>
      <c r="X2696" s="73">
        <v>493.0</v>
      </c>
      <c r="Y2696" s="73">
        <v>24.4</v>
      </c>
      <c r="Z2696" s="73">
        <v>64.2</v>
      </c>
      <c r="AA2696" s="73">
        <v>4579.0</v>
      </c>
      <c r="AB2696" s="73">
        <v>3.3</v>
      </c>
      <c r="AC2696" s="75">
        <v>45352.0</v>
      </c>
      <c r="AD2696" s="73">
        <v>93.3</v>
      </c>
      <c r="AE2696" s="73">
        <v>0.2</v>
      </c>
      <c r="AF2696" s="73">
        <v>0.6</v>
      </c>
      <c r="AG2696" s="73">
        <v>0.5</v>
      </c>
      <c r="AH2696" s="73">
        <v>0.0</v>
      </c>
      <c r="AI2696" s="73">
        <v>3.4</v>
      </c>
      <c r="AJ2696" s="73">
        <v>2.1</v>
      </c>
      <c r="AK2696" s="73" t="s">
        <v>7474</v>
      </c>
    </row>
    <row r="2697">
      <c r="A2697" s="73" t="s">
        <v>1561</v>
      </c>
      <c r="B2697" s="74" t="s">
        <v>1561</v>
      </c>
      <c r="C2697" s="73" t="s">
        <v>1562</v>
      </c>
      <c r="D2697" s="73">
        <v>13197.0</v>
      </c>
      <c r="E2697" s="73" t="s">
        <v>1525</v>
      </c>
      <c r="F2697" s="73" t="s">
        <v>1526</v>
      </c>
      <c r="G2697" s="73">
        <v>32.3535</v>
      </c>
      <c r="H2697" s="73">
        <v>-84.5246</v>
      </c>
      <c r="I2697" s="73">
        <v>7508.0</v>
      </c>
      <c r="J2697" s="73">
        <v>7.93</v>
      </c>
      <c r="K2697" s="73">
        <f t="shared" si="1"/>
        <v>0.9705492569</v>
      </c>
      <c r="L2697" s="73">
        <f t="shared" si="2"/>
        <v>1.8</v>
      </c>
      <c r="M2697" s="73">
        <f t="shared" si="3"/>
        <v>2.9408477</v>
      </c>
      <c r="N2697" s="73" t="s">
        <v>1396</v>
      </c>
      <c r="O2697" s="73">
        <v>43.8</v>
      </c>
      <c r="P2697" s="73">
        <v>49.0</v>
      </c>
      <c r="Q2697" s="73">
        <v>51.0</v>
      </c>
      <c r="R2697" s="73">
        <v>49.6</v>
      </c>
      <c r="S2697" s="73">
        <v>3.07</v>
      </c>
      <c r="T2697" s="73">
        <v>48836.0</v>
      </c>
      <c r="U2697" s="73">
        <v>16.0</v>
      </c>
      <c r="V2697" s="73">
        <v>76.9</v>
      </c>
      <c r="W2697" s="73">
        <v>139422.0</v>
      </c>
      <c r="X2697" s="73">
        <v>663.0</v>
      </c>
      <c r="Y2697" s="73">
        <v>12.1</v>
      </c>
      <c r="Z2697" s="73">
        <v>49.1</v>
      </c>
      <c r="AA2697" s="73">
        <v>3280.0</v>
      </c>
      <c r="AB2697" s="73">
        <v>5.4</v>
      </c>
      <c r="AC2697" s="75">
        <v>45352.0</v>
      </c>
      <c r="AD2697" s="73">
        <v>59.6</v>
      </c>
      <c r="AE2697" s="73">
        <v>29.8</v>
      </c>
      <c r="AF2697" s="73">
        <v>1.4</v>
      </c>
      <c r="AG2697" s="73">
        <v>0.7</v>
      </c>
      <c r="AH2697" s="73">
        <v>0.0</v>
      </c>
      <c r="AI2697" s="73">
        <v>6.0</v>
      </c>
      <c r="AJ2697" s="73">
        <v>2.6</v>
      </c>
      <c r="AK2697" s="73" t="s">
        <v>7475</v>
      </c>
    </row>
    <row r="2698">
      <c r="A2698" s="73" t="s">
        <v>7476</v>
      </c>
      <c r="B2698" s="74" t="s">
        <v>7476</v>
      </c>
      <c r="C2698" s="73" t="s">
        <v>7477</v>
      </c>
      <c r="D2698" s="73">
        <v>20043.0</v>
      </c>
      <c r="E2698" s="73" t="s">
        <v>1745</v>
      </c>
      <c r="F2698" s="73" t="s">
        <v>1746</v>
      </c>
      <c r="G2698" s="73">
        <v>39.7881</v>
      </c>
      <c r="H2698" s="73">
        <v>-95.1468</v>
      </c>
      <c r="I2698" s="73">
        <v>7501.0</v>
      </c>
      <c r="J2698" s="73">
        <v>7.36</v>
      </c>
      <c r="K2698" s="73">
        <f t="shared" si="1"/>
        <v>0.9702937061</v>
      </c>
      <c r="L2698" s="73">
        <f t="shared" si="2"/>
        <v>1.8</v>
      </c>
      <c r="M2698" s="73">
        <f t="shared" si="3"/>
        <v>2.9386304</v>
      </c>
      <c r="N2698" s="73" t="s">
        <v>1373</v>
      </c>
      <c r="O2698" s="73">
        <v>41.9</v>
      </c>
      <c r="P2698" s="73">
        <v>51.8</v>
      </c>
      <c r="Q2698" s="73">
        <v>48.2</v>
      </c>
      <c r="R2698" s="73">
        <v>51.3</v>
      </c>
      <c r="S2698" s="73">
        <v>2.99</v>
      </c>
      <c r="T2698" s="73">
        <v>66358.0</v>
      </c>
      <c r="U2698" s="73">
        <v>27.8</v>
      </c>
      <c r="V2698" s="73">
        <v>80.1</v>
      </c>
      <c r="W2698" s="73">
        <v>117068.0</v>
      </c>
      <c r="X2698" s="73">
        <v>733.0</v>
      </c>
      <c r="Y2698" s="73">
        <v>18.8</v>
      </c>
      <c r="Z2698" s="73">
        <v>60.8</v>
      </c>
      <c r="AA2698" s="73">
        <v>3978.0</v>
      </c>
      <c r="AB2698" s="73">
        <v>1.6</v>
      </c>
      <c r="AC2698" s="75">
        <v>45352.0</v>
      </c>
      <c r="AD2698" s="73">
        <v>91.1</v>
      </c>
      <c r="AE2698" s="73">
        <v>4.8</v>
      </c>
      <c r="AF2698" s="73">
        <v>0.1</v>
      </c>
      <c r="AG2698" s="73">
        <v>0.2</v>
      </c>
      <c r="AH2698" s="73">
        <v>0.1</v>
      </c>
      <c r="AI2698" s="73">
        <v>0.6</v>
      </c>
      <c r="AJ2698" s="73">
        <v>3.2</v>
      </c>
      <c r="AK2698" s="73" t="s">
        <v>7478</v>
      </c>
    </row>
    <row r="2699">
      <c r="A2699" s="73" t="s">
        <v>7479</v>
      </c>
      <c r="B2699" s="74" t="s">
        <v>7479</v>
      </c>
      <c r="C2699" s="73" t="s">
        <v>7480</v>
      </c>
      <c r="D2699" s="73">
        <v>41025.0</v>
      </c>
      <c r="E2699" s="73" t="s">
        <v>1642</v>
      </c>
      <c r="F2699" s="73" t="s">
        <v>1643</v>
      </c>
      <c r="G2699" s="73">
        <v>43.0641</v>
      </c>
      <c r="H2699" s="73">
        <v>-118.968</v>
      </c>
      <c r="I2699" s="73">
        <v>7496.0</v>
      </c>
      <c r="J2699" s="73">
        <v>0.29</v>
      </c>
      <c r="K2699" s="73">
        <f t="shared" si="1"/>
        <v>0.9671295673</v>
      </c>
      <c r="L2699" s="73">
        <f t="shared" si="2"/>
        <v>1.8</v>
      </c>
      <c r="M2699" s="73">
        <f t="shared" si="3"/>
        <v>2.9111281</v>
      </c>
      <c r="N2699" s="73" t="s">
        <v>1367</v>
      </c>
      <c r="O2699" s="73">
        <v>45.5</v>
      </c>
      <c r="P2699" s="73">
        <v>50.6</v>
      </c>
      <c r="Q2699" s="73">
        <v>49.4</v>
      </c>
      <c r="R2699" s="73">
        <v>55.3</v>
      </c>
      <c r="S2699" s="73">
        <v>2.92</v>
      </c>
      <c r="T2699" s="73">
        <v>45462.0</v>
      </c>
      <c r="U2699" s="73">
        <v>17.9</v>
      </c>
      <c r="V2699" s="73">
        <v>69.1</v>
      </c>
      <c r="W2699" s="73">
        <v>178387.0</v>
      </c>
      <c r="X2699" s="73">
        <v>665.0</v>
      </c>
      <c r="Y2699" s="73">
        <v>14.2</v>
      </c>
      <c r="Z2699" s="73">
        <v>54.0</v>
      </c>
      <c r="AA2699" s="73">
        <v>3680.0</v>
      </c>
      <c r="AB2699" s="73">
        <v>5.4</v>
      </c>
      <c r="AC2699" s="75">
        <v>45352.0</v>
      </c>
      <c r="AD2699" s="73">
        <v>88.3</v>
      </c>
      <c r="AE2699" s="73">
        <v>0.3</v>
      </c>
      <c r="AF2699" s="73">
        <v>0.0</v>
      </c>
      <c r="AG2699" s="73">
        <v>0.9</v>
      </c>
      <c r="AH2699" s="73">
        <v>0.2</v>
      </c>
      <c r="AI2699" s="73">
        <v>0.2</v>
      </c>
      <c r="AJ2699" s="73">
        <v>10.1</v>
      </c>
      <c r="AK2699" s="73" t="s">
        <v>7481</v>
      </c>
    </row>
    <row r="2700">
      <c r="A2700" s="73" t="s">
        <v>5362</v>
      </c>
      <c r="B2700" s="74" t="s">
        <v>5362</v>
      </c>
      <c r="C2700" s="73" t="s">
        <v>5363</v>
      </c>
      <c r="D2700" s="73">
        <v>19001.0</v>
      </c>
      <c r="E2700" s="73" t="s">
        <v>1844</v>
      </c>
      <c r="F2700" s="73" t="s">
        <v>1845</v>
      </c>
      <c r="G2700" s="73">
        <v>41.3307</v>
      </c>
      <c r="H2700" s="73">
        <v>-94.471</v>
      </c>
      <c r="I2700" s="73">
        <v>7479.0</v>
      </c>
      <c r="J2700" s="73">
        <v>5.07</v>
      </c>
      <c r="K2700" s="73">
        <f t="shared" si="1"/>
        <v>0.9692676976</v>
      </c>
      <c r="L2700" s="73">
        <f t="shared" si="2"/>
        <v>1.8</v>
      </c>
      <c r="M2700" s="73">
        <f t="shared" si="3"/>
        <v>2.9297223</v>
      </c>
      <c r="N2700" s="73" t="s">
        <v>1373</v>
      </c>
      <c r="O2700" s="73">
        <v>43.0</v>
      </c>
      <c r="P2700" s="73">
        <v>51.0</v>
      </c>
      <c r="Q2700" s="73">
        <v>49.0</v>
      </c>
      <c r="R2700" s="73">
        <v>52.8</v>
      </c>
      <c r="S2700" s="73">
        <v>2.93</v>
      </c>
      <c r="T2700" s="73">
        <v>63172.0</v>
      </c>
      <c r="U2700" s="73">
        <v>25.1</v>
      </c>
      <c r="V2700" s="73">
        <v>70.7</v>
      </c>
      <c r="W2700" s="73">
        <v>130448.0</v>
      </c>
      <c r="X2700" s="73">
        <v>723.0</v>
      </c>
      <c r="Y2700" s="73">
        <v>19.0</v>
      </c>
      <c r="Z2700" s="73">
        <v>63.3</v>
      </c>
      <c r="AA2700" s="73">
        <v>4454.0</v>
      </c>
      <c r="AB2700" s="73">
        <v>3.9</v>
      </c>
      <c r="AC2700" s="75">
        <v>45352.0</v>
      </c>
      <c r="AD2700" s="73">
        <v>96.2</v>
      </c>
      <c r="AE2700" s="73">
        <v>0.6</v>
      </c>
      <c r="AF2700" s="73">
        <v>0.1</v>
      </c>
      <c r="AG2700" s="73">
        <v>0.0</v>
      </c>
      <c r="AH2700" s="73">
        <v>0.2</v>
      </c>
      <c r="AI2700" s="73">
        <v>0.8</v>
      </c>
      <c r="AJ2700" s="73">
        <v>2.2</v>
      </c>
      <c r="AK2700" s="73" t="s">
        <v>7482</v>
      </c>
    </row>
    <row r="2701">
      <c r="A2701" s="73" t="s">
        <v>4906</v>
      </c>
      <c r="B2701" s="74" t="s">
        <v>4906</v>
      </c>
      <c r="C2701" s="73" t="s">
        <v>4907</v>
      </c>
      <c r="D2701" s="73">
        <v>54021.0</v>
      </c>
      <c r="E2701" s="73" t="s">
        <v>2485</v>
      </c>
      <c r="F2701" s="73" t="s">
        <v>2486</v>
      </c>
      <c r="G2701" s="73">
        <v>38.9241</v>
      </c>
      <c r="H2701" s="73">
        <v>-80.8571</v>
      </c>
      <c r="I2701" s="73">
        <v>7444.0</v>
      </c>
      <c r="J2701" s="73">
        <v>8.49</v>
      </c>
      <c r="K2701" s="73">
        <f t="shared" si="1"/>
        <v>0.9708003899</v>
      </c>
      <c r="L2701" s="73">
        <f t="shared" si="2"/>
        <v>1.8</v>
      </c>
      <c r="M2701" s="73">
        <f t="shared" si="3"/>
        <v>2.9430261</v>
      </c>
      <c r="N2701" s="73" t="s">
        <v>1396</v>
      </c>
      <c r="O2701" s="73">
        <v>40.5</v>
      </c>
      <c r="P2701" s="73">
        <v>60.3</v>
      </c>
      <c r="Q2701" s="73">
        <v>39.7</v>
      </c>
      <c r="R2701" s="73">
        <v>36.8</v>
      </c>
      <c r="S2701" s="73">
        <v>3.24</v>
      </c>
      <c r="T2701" s="73">
        <v>51552.0</v>
      </c>
      <c r="U2701" s="73">
        <v>17.2</v>
      </c>
      <c r="V2701" s="73">
        <v>74.3</v>
      </c>
      <c r="W2701" s="73">
        <v>88728.0</v>
      </c>
      <c r="X2701" s="73">
        <v>670.0</v>
      </c>
      <c r="Y2701" s="73">
        <v>20.2</v>
      </c>
      <c r="Z2701" s="73">
        <v>39.9</v>
      </c>
      <c r="AA2701" s="73">
        <v>2320.0</v>
      </c>
      <c r="AB2701" s="73">
        <v>7.1</v>
      </c>
      <c r="AC2701" s="75">
        <v>45352.0</v>
      </c>
      <c r="AD2701" s="73">
        <v>81.2</v>
      </c>
      <c r="AE2701" s="73">
        <v>13.6</v>
      </c>
      <c r="AF2701" s="73">
        <v>0.3</v>
      </c>
      <c r="AG2701" s="73">
        <v>0.1</v>
      </c>
      <c r="AH2701" s="73">
        <v>0.0</v>
      </c>
      <c r="AI2701" s="73">
        <v>0.6</v>
      </c>
      <c r="AJ2701" s="73">
        <v>4.2</v>
      </c>
      <c r="AK2701" s="73" t="s">
        <v>7483</v>
      </c>
    </row>
    <row r="2702">
      <c r="A2702" s="73" t="s">
        <v>7484</v>
      </c>
      <c r="B2702" s="74" t="s">
        <v>7484</v>
      </c>
      <c r="C2702" s="73" t="s">
        <v>7485</v>
      </c>
      <c r="D2702" s="73">
        <v>41063.0</v>
      </c>
      <c r="E2702" s="73" t="s">
        <v>1642</v>
      </c>
      <c r="F2702" s="73" t="s">
        <v>1643</v>
      </c>
      <c r="G2702" s="73">
        <v>45.5799</v>
      </c>
      <c r="H2702" s="73">
        <v>-117.181</v>
      </c>
      <c r="I2702" s="73">
        <v>7439.0</v>
      </c>
      <c r="J2702" s="73">
        <v>0.91</v>
      </c>
      <c r="K2702" s="73">
        <f t="shared" si="1"/>
        <v>0.9674066316</v>
      </c>
      <c r="L2702" s="73">
        <f t="shared" si="2"/>
        <v>1.8</v>
      </c>
      <c r="M2702" s="73">
        <f t="shared" si="3"/>
        <v>2.9135399</v>
      </c>
      <c r="N2702" s="73" t="s">
        <v>1367</v>
      </c>
      <c r="O2702" s="73">
        <v>50.9</v>
      </c>
      <c r="P2702" s="73">
        <v>49.4</v>
      </c>
      <c r="Q2702" s="73">
        <v>50.6</v>
      </c>
      <c r="R2702" s="73">
        <v>59.0</v>
      </c>
      <c r="S2702" s="73">
        <v>2.77</v>
      </c>
      <c r="T2702" s="73">
        <v>62238.0</v>
      </c>
      <c r="U2702" s="73">
        <v>24.4</v>
      </c>
      <c r="V2702" s="73">
        <v>73.9</v>
      </c>
      <c r="W2702" s="73">
        <v>335727.0</v>
      </c>
      <c r="X2702" s="73">
        <v>830.0</v>
      </c>
      <c r="Y2702" s="73">
        <v>32.0</v>
      </c>
      <c r="Z2702" s="73">
        <v>57.1</v>
      </c>
      <c r="AA2702" s="73">
        <v>3545.0</v>
      </c>
      <c r="AB2702" s="73">
        <v>6.0</v>
      </c>
      <c r="AC2702" s="75">
        <v>45352.0</v>
      </c>
      <c r="AD2702" s="73">
        <v>90.3</v>
      </c>
      <c r="AE2702" s="73">
        <v>1.0</v>
      </c>
      <c r="AF2702" s="73">
        <v>0.4</v>
      </c>
      <c r="AG2702" s="73">
        <v>0.7</v>
      </c>
      <c r="AH2702" s="73">
        <v>0.0</v>
      </c>
      <c r="AI2702" s="73">
        <v>2.8</v>
      </c>
      <c r="AJ2702" s="73">
        <v>4.8</v>
      </c>
      <c r="AK2702" s="73" t="s">
        <v>7486</v>
      </c>
    </row>
    <row r="2703">
      <c r="A2703" s="73" t="s">
        <v>7487</v>
      </c>
      <c r="B2703" s="74" t="s">
        <v>7487</v>
      </c>
      <c r="C2703" s="73" t="s">
        <v>7488</v>
      </c>
      <c r="D2703" s="73">
        <v>51157.0</v>
      </c>
      <c r="E2703" s="73" t="s">
        <v>1509</v>
      </c>
      <c r="F2703" s="73" t="s">
        <v>1510</v>
      </c>
      <c r="G2703" s="73">
        <v>38.6848</v>
      </c>
      <c r="H2703" s="73">
        <v>-78.1592</v>
      </c>
      <c r="I2703" s="73">
        <v>7422.0</v>
      </c>
      <c r="J2703" s="73">
        <v>10.76</v>
      </c>
      <c r="K2703" s="73">
        <f t="shared" si="1"/>
        <v>0.9718190411</v>
      </c>
      <c r="L2703" s="73">
        <f t="shared" si="2"/>
        <v>1.8</v>
      </c>
      <c r="M2703" s="73">
        <f t="shared" si="3"/>
        <v>2.9518564</v>
      </c>
      <c r="N2703" s="73" t="s">
        <v>1396</v>
      </c>
      <c r="O2703" s="73">
        <v>50.0</v>
      </c>
      <c r="P2703" s="73">
        <v>50.5</v>
      </c>
      <c r="Q2703" s="73">
        <v>49.5</v>
      </c>
      <c r="R2703" s="73">
        <v>53.5</v>
      </c>
      <c r="S2703" s="73">
        <v>3.04</v>
      </c>
      <c r="T2703" s="73">
        <v>98663.0</v>
      </c>
      <c r="U2703" s="73">
        <v>48.6</v>
      </c>
      <c r="V2703" s="73">
        <v>74.6</v>
      </c>
      <c r="W2703" s="73">
        <v>525660.0</v>
      </c>
      <c r="X2703" s="73">
        <v>1179.0</v>
      </c>
      <c r="Y2703" s="73">
        <v>33.8</v>
      </c>
      <c r="Z2703" s="73">
        <v>61.6</v>
      </c>
      <c r="AA2703" s="73">
        <v>3810.0</v>
      </c>
      <c r="AB2703" s="73">
        <v>6.5</v>
      </c>
      <c r="AC2703" s="75">
        <v>45352.0</v>
      </c>
      <c r="AD2703" s="73">
        <v>87.3</v>
      </c>
      <c r="AE2703" s="73">
        <v>4.4</v>
      </c>
      <c r="AF2703" s="73">
        <v>0.2</v>
      </c>
      <c r="AG2703" s="73">
        <v>0.2</v>
      </c>
      <c r="AH2703" s="73">
        <v>0.0</v>
      </c>
      <c r="AI2703" s="73">
        <v>4.5</v>
      </c>
      <c r="AJ2703" s="73">
        <v>3.3</v>
      </c>
      <c r="AK2703" s="73" t="s">
        <v>7489</v>
      </c>
    </row>
    <row r="2704">
      <c r="A2704" s="73" t="s">
        <v>5779</v>
      </c>
      <c r="B2704" s="74" t="s">
        <v>5779</v>
      </c>
      <c r="C2704" s="73" t="s">
        <v>5780</v>
      </c>
      <c r="D2704" s="73">
        <v>19195.0</v>
      </c>
      <c r="E2704" s="73" t="s">
        <v>1844</v>
      </c>
      <c r="F2704" s="73" t="s">
        <v>1845</v>
      </c>
      <c r="G2704" s="73">
        <v>43.3774</v>
      </c>
      <c r="H2704" s="73">
        <v>-93.2608</v>
      </c>
      <c r="I2704" s="73">
        <v>7417.0</v>
      </c>
      <c r="J2704" s="73">
        <v>7.16</v>
      </c>
      <c r="K2704" s="73">
        <f t="shared" si="1"/>
        <v>0.9702040551</v>
      </c>
      <c r="L2704" s="73">
        <f t="shared" si="2"/>
        <v>1.8</v>
      </c>
      <c r="M2704" s="73">
        <f t="shared" si="3"/>
        <v>2.9378524</v>
      </c>
      <c r="N2704" s="73" t="s">
        <v>1373</v>
      </c>
      <c r="O2704" s="73">
        <v>43.9</v>
      </c>
      <c r="P2704" s="73">
        <v>51.4</v>
      </c>
      <c r="Q2704" s="73">
        <v>48.6</v>
      </c>
      <c r="R2704" s="73">
        <v>57.7</v>
      </c>
      <c r="S2704" s="73">
        <v>2.78</v>
      </c>
      <c r="T2704" s="73">
        <v>69897.0</v>
      </c>
      <c r="U2704" s="73">
        <v>31.8</v>
      </c>
      <c r="V2704" s="73">
        <v>77.3</v>
      </c>
      <c r="W2704" s="73">
        <v>133510.0</v>
      </c>
      <c r="X2704" s="73">
        <v>685.0</v>
      </c>
      <c r="Y2704" s="73">
        <v>19.5</v>
      </c>
      <c r="Z2704" s="73">
        <v>68.7</v>
      </c>
      <c r="AA2704" s="73">
        <v>3936.0</v>
      </c>
      <c r="AB2704" s="73">
        <v>3.3</v>
      </c>
      <c r="AC2704" s="75">
        <v>45352.0</v>
      </c>
      <c r="AD2704" s="73">
        <v>95.4</v>
      </c>
      <c r="AE2704" s="73">
        <v>1.0</v>
      </c>
      <c r="AF2704" s="73">
        <v>0.4</v>
      </c>
      <c r="AG2704" s="73">
        <v>0.1</v>
      </c>
      <c r="AH2704" s="73">
        <v>0.0</v>
      </c>
      <c r="AI2704" s="73">
        <v>0.2</v>
      </c>
      <c r="AJ2704" s="73">
        <v>2.9</v>
      </c>
      <c r="AK2704" s="73" t="s">
        <v>7490</v>
      </c>
    </row>
    <row r="2705">
      <c r="A2705" s="73" t="s">
        <v>7491</v>
      </c>
      <c r="B2705" s="74" t="s">
        <v>7491</v>
      </c>
      <c r="C2705" s="73" t="s">
        <v>7492</v>
      </c>
      <c r="D2705" s="73">
        <v>29041.0</v>
      </c>
      <c r="E2705" s="73" t="s">
        <v>1547</v>
      </c>
      <c r="F2705" s="73" t="s">
        <v>1548</v>
      </c>
      <c r="G2705" s="73">
        <v>39.5151</v>
      </c>
      <c r="H2705" s="73">
        <v>-92.9626</v>
      </c>
      <c r="I2705" s="73">
        <v>7417.0</v>
      </c>
      <c r="J2705" s="73">
        <v>3.81</v>
      </c>
      <c r="K2705" s="73">
        <f t="shared" si="1"/>
        <v>0.9687036317</v>
      </c>
      <c r="L2705" s="73">
        <f t="shared" si="2"/>
        <v>1.8</v>
      </c>
      <c r="M2705" s="73">
        <f t="shared" si="3"/>
        <v>2.9248209</v>
      </c>
      <c r="N2705" s="73" t="s">
        <v>1373</v>
      </c>
      <c r="O2705" s="73">
        <v>45.7</v>
      </c>
      <c r="P2705" s="73">
        <v>50.0</v>
      </c>
      <c r="Q2705" s="73">
        <v>50.0</v>
      </c>
      <c r="R2705" s="73">
        <v>53.1</v>
      </c>
      <c r="S2705" s="73">
        <v>3.49</v>
      </c>
      <c r="T2705" s="73">
        <v>61910.0</v>
      </c>
      <c r="U2705" s="73">
        <v>24.2</v>
      </c>
      <c r="V2705" s="73">
        <v>81.7</v>
      </c>
      <c r="W2705" s="73">
        <v>124349.0</v>
      </c>
      <c r="X2705" s="73">
        <v>525.0</v>
      </c>
      <c r="Y2705" s="73">
        <v>21.5</v>
      </c>
      <c r="Z2705" s="73">
        <v>56.1</v>
      </c>
      <c r="AA2705" s="73">
        <v>3710.0</v>
      </c>
      <c r="AB2705" s="73">
        <v>4.3</v>
      </c>
      <c r="AC2705" s="75">
        <v>45352.0</v>
      </c>
      <c r="AD2705" s="73">
        <v>94.1</v>
      </c>
      <c r="AE2705" s="73">
        <v>2.7</v>
      </c>
      <c r="AF2705" s="73">
        <v>0.0</v>
      </c>
      <c r="AG2705" s="73">
        <v>0.2</v>
      </c>
      <c r="AH2705" s="73">
        <v>0.0</v>
      </c>
      <c r="AI2705" s="73">
        <v>1.0</v>
      </c>
      <c r="AJ2705" s="73">
        <v>2.0</v>
      </c>
      <c r="AK2705" s="73" t="s">
        <v>7493</v>
      </c>
    </row>
    <row r="2706">
      <c r="A2706" s="73" t="s">
        <v>1686</v>
      </c>
      <c r="B2706" s="74" t="s">
        <v>1686</v>
      </c>
      <c r="C2706" s="73" t="s">
        <v>1687</v>
      </c>
      <c r="D2706" s="73">
        <v>8065.0</v>
      </c>
      <c r="E2706" s="73" t="s">
        <v>1677</v>
      </c>
      <c r="F2706" s="73" t="s">
        <v>1678</v>
      </c>
      <c r="G2706" s="73">
        <v>39.2025</v>
      </c>
      <c r="H2706" s="73">
        <v>-106.3448</v>
      </c>
      <c r="I2706" s="73">
        <v>7403.0</v>
      </c>
      <c r="J2706" s="73">
        <v>7.58</v>
      </c>
      <c r="K2706" s="73">
        <f t="shared" si="1"/>
        <v>0.9703923318</v>
      </c>
      <c r="L2706" s="73">
        <f t="shared" si="2"/>
        <v>1.8</v>
      </c>
      <c r="M2706" s="73">
        <f t="shared" si="3"/>
        <v>2.9394862</v>
      </c>
      <c r="N2706" s="73" t="s">
        <v>1502</v>
      </c>
      <c r="O2706" s="73">
        <v>36.8</v>
      </c>
      <c r="P2706" s="73">
        <v>53.0</v>
      </c>
      <c r="Q2706" s="73">
        <v>47.0</v>
      </c>
      <c r="R2706" s="73">
        <v>45.4</v>
      </c>
      <c r="S2706" s="73">
        <v>3.5</v>
      </c>
      <c r="T2706" s="73">
        <v>78942.0</v>
      </c>
      <c r="U2706" s="73">
        <v>37.5</v>
      </c>
      <c r="V2706" s="73">
        <v>77.4</v>
      </c>
      <c r="W2706" s="73">
        <v>320302.0</v>
      </c>
      <c r="X2706" s="73">
        <v>1554.0</v>
      </c>
      <c r="Y2706" s="73">
        <v>39.2</v>
      </c>
      <c r="Z2706" s="73">
        <v>74.7</v>
      </c>
      <c r="AA2706" s="73">
        <v>5295.0</v>
      </c>
      <c r="AB2706" s="73">
        <v>2.4</v>
      </c>
      <c r="AC2706" s="75">
        <v>45352.0</v>
      </c>
      <c r="AD2706" s="73">
        <v>73.9</v>
      </c>
      <c r="AE2706" s="73">
        <v>0.1</v>
      </c>
      <c r="AF2706" s="73">
        <v>0.3</v>
      </c>
      <c r="AG2706" s="73">
        <v>2.5</v>
      </c>
      <c r="AH2706" s="73">
        <v>0.0</v>
      </c>
      <c r="AI2706" s="73">
        <v>5.8</v>
      </c>
      <c r="AJ2706" s="73">
        <v>17.4</v>
      </c>
      <c r="AK2706" s="73" t="s">
        <v>7494</v>
      </c>
    </row>
    <row r="2707">
      <c r="A2707" s="73" t="s">
        <v>5796</v>
      </c>
      <c r="B2707" s="74" t="s">
        <v>5796</v>
      </c>
      <c r="C2707" s="73" t="s">
        <v>5797</v>
      </c>
      <c r="D2707" s="73">
        <v>46067.0</v>
      </c>
      <c r="E2707" s="73" t="s">
        <v>2395</v>
      </c>
      <c r="F2707" s="73" t="s">
        <v>2396</v>
      </c>
      <c r="G2707" s="73">
        <v>43.3349</v>
      </c>
      <c r="H2707" s="73">
        <v>-97.7544</v>
      </c>
      <c r="I2707" s="73">
        <v>7401.0</v>
      </c>
      <c r="J2707" s="73">
        <v>3.51</v>
      </c>
      <c r="K2707" s="73">
        <f t="shared" si="1"/>
        <v>0.9685693787</v>
      </c>
      <c r="L2707" s="73">
        <f t="shared" si="2"/>
        <v>1.8</v>
      </c>
      <c r="M2707" s="73">
        <f t="shared" si="3"/>
        <v>2.9236539</v>
      </c>
      <c r="N2707" s="73" t="s">
        <v>1373</v>
      </c>
      <c r="O2707" s="73">
        <v>41.7</v>
      </c>
      <c r="P2707" s="73">
        <v>49.6</v>
      </c>
      <c r="Q2707" s="73">
        <v>50.4</v>
      </c>
      <c r="R2707" s="73">
        <v>58.0</v>
      </c>
      <c r="S2707" s="73">
        <v>3.06</v>
      </c>
      <c r="T2707" s="73">
        <v>69139.0</v>
      </c>
      <c r="U2707" s="73">
        <v>33.2</v>
      </c>
      <c r="V2707" s="73">
        <v>76.7</v>
      </c>
      <c r="W2707" s="73">
        <v>145634.0</v>
      </c>
      <c r="X2707" s="73">
        <v>660.0</v>
      </c>
      <c r="Y2707" s="73">
        <v>25.7</v>
      </c>
      <c r="Z2707" s="73">
        <v>66.8</v>
      </c>
      <c r="AA2707" s="73">
        <v>3799.0</v>
      </c>
      <c r="AB2707" s="73">
        <v>1.5</v>
      </c>
      <c r="AC2707" s="75">
        <v>45352.0</v>
      </c>
      <c r="AD2707" s="73">
        <v>92.4</v>
      </c>
      <c r="AE2707" s="73">
        <v>0.0</v>
      </c>
      <c r="AF2707" s="73">
        <v>0.7</v>
      </c>
      <c r="AG2707" s="73">
        <v>0.6</v>
      </c>
      <c r="AH2707" s="73">
        <v>0.0</v>
      </c>
      <c r="AI2707" s="73">
        <v>0.4</v>
      </c>
      <c r="AJ2707" s="73">
        <v>5.9</v>
      </c>
      <c r="AK2707" s="73" t="s">
        <v>7495</v>
      </c>
    </row>
    <row r="2708">
      <c r="A2708" s="73" t="s">
        <v>7496</v>
      </c>
      <c r="B2708" s="74" t="s">
        <v>7496</v>
      </c>
      <c r="C2708" s="73" t="s">
        <v>7497</v>
      </c>
      <c r="D2708" s="73">
        <v>48069.0</v>
      </c>
      <c r="E2708" s="73" t="s">
        <v>1377</v>
      </c>
      <c r="F2708" s="73" t="s">
        <v>1378</v>
      </c>
      <c r="G2708" s="73">
        <v>34.5299</v>
      </c>
      <c r="H2708" s="73">
        <v>-102.2617</v>
      </c>
      <c r="I2708" s="73">
        <v>7381.0</v>
      </c>
      <c r="J2708" s="73">
        <v>3.19</v>
      </c>
      <c r="K2708" s="73">
        <f t="shared" si="1"/>
        <v>0.968426196</v>
      </c>
      <c r="L2708" s="73">
        <f t="shared" si="2"/>
        <v>1.8</v>
      </c>
      <c r="M2708" s="73">
        <f t="shared" si="3"/>
        <v>2.9224091</v>
      </c>
      <c r="N2708" s="73" t="s">
        <v>1373</v>
      </c>
      <c r="O2708" s="73">
        <v>34.8</v>
      </c>
      <c r="P2708" s="73">
        <v>51.2</v>
      </c>
      <c r="Q2708" s="73">
        <v>48.8</v>
      </c>
      <c r="R2708" s="73">
        <v>51.8</v>
      </c>
      <c r="S2708" s="73">
        <v>3.59</v>
      </c>
      <c r="T2708" s="73">
        <v>59886.0</v>
      </c>
      <c r="U2708" s="73">
        <v>20.1</v>
      </c>
      <c r="V2708" s="73">
        <v>64.6</v>
      </c>
      <c r="W2708" s="73">
        <v>87018.0</v>
      </c>
      <c r="X2708" s="73">
        <v>841.0</v>
      </c>
      <c r="Y2708" s="73">
        <v>19.5</v>
      </c>
      <c r="Z2708" s="73">
        <v>66.5</v>
      </c>
      <c r="AA2708" s="73">
        <v>3411.0</v>
      </c>
      <c r="AB2708" s="73">
        <v>3.6</v>
      </c>
      <c r="AC2708" s="75">
        <v>45352.0</v>
      </c>
      <c r="AD2708" s="73">
        <v>66.4</v>
      </c>
      <c r="AE2708" s="73">
        <v>1.4</v>
      </c>
      <c r="AF2708" s="73">
        <v>0.7</v>
      </c>
      <c r="AG2708" s="73">
        <v>0.5</v>
      </c>
      <c r="AH2708" s="73">
        <v>0.0</v>
      </c>
      <c r="AI2708" s="73">
        <v>6.5</v>
      </c>
      <c r="AJ2708" s="73">
        <v>24.4</v>
      </c>
      <c r="AK2708" s="73" t="s">
        <v>7498</v>
      </c>
    </row>
    <row r="2709">
      <c r="A2709" s="73" t="s">
        <v>7499</v>
      </c>
      <c r="B2709" s="74" t="s">
        <v>7499</v>
      </c>
      <c r="C2709" s="73" t="s">
        <v>7500</v>
      </c>
      <c r="D2709" s="73">
        <v>21063.0</v>
      </c>
      <c r="E2709" s="73" t="s">
        <v>1656</v>
      </c>
      <c r="F2709" s="73" t="s">
        <v>1657</v>
      </c>
      <c r="G2709" s="73">
        <v>38.1179</v>
      </c>
      <c r="H2709" s="73">
        <v>-83.0976</v>
      </c>
      <c r="I2709" s="73">
        <v>7378.0</v>
      </c>
      <c r="J2709" s="73">
        <v>12.16</v>
      </c>
      <c r="K2709" s="73">
        <f t="shared" si="1"/>
        <v>0.972447817</v>
      </c>
      <c r="L2709" s="73">
        <f t="shared" si="2"/>
        <v>1.8</v>
      </c>
      <c r="M2709" s="73">
        <f t="shared" si="3"/>
        <v>2.9573024</v>
      </c>
      <c r="N2709" s="73" t="s">
        <v>1396</v>
      </c>
      <c r="O2709" s="73">
        <v>43.6</v>
      </c>
      <c r="P2709" s="73">
        <v>57.3</v>
      </c>
      <c r="Q2709" s="73">
        <v>42.7</v>
      </c>
      <c r="R2709" s="73">
        <v>44.4</v>
      </c>
      <c r="S2709" s="73">
        <v>3.27</v>
      </c>
      <c r="T2709" s="73">
        <v>39469.0</v>
      </c>
      <c r="U2709" s="73">
        <v>14.0</v>
      </c>
      <c r="V2709" s="73">
        <v>76.7</v>
      </c>
      <c r="W2709" s="73">
        <v>93593.0</v>
      </c>
      <c r="X2709" s="73">
        <v>625.0</v>
      </c>
      <c r="Y2709" s="73">
        <v>10.2</v>
      </c>
      <c r="Z2709" s="73">
        <v>32.6</v>
      </c>
      <c r="AA2709" s="73">
        <v>1940.0</v>
      </c>
      <c r="AB2709" s="73">
        <v>6.0</v>
      </c>
      <c r="AC2709" s="75">
        <v>45352.0</v>
      </c>
      <c r="AD2709" s="73">
        <v>96.0</v>
      </c>
      <c r="AE2709" s="73">
        <v>2.9</v>
      </c>
      <c r="AF2709" s="73">
        <v>0.0</v>
      </c>
      <c r="AG2709" s="73">
        <v>0.0</v>
      </c>
      <c r="AH2709" s="73">
        <v>0.0</v>
      </c>
      <c r="AI2709" s="73">
        <v>0.1</v>
      </c>
      <c r="AJ2709" s="73">
        <v>1.0</v>
      </c>
      <c r="AK2709" s="73" t="s">
        <v>7501</v>
      </c>
    </row>
    <row r="2710">
      <c r="A2710" s="73" t="s">
        <v>7502</v>
      </c>
      <c r="B2710" s="74" t="s">
        <v>7502</v>
      </c>
      <c r="C2710" s="73" t="s">
        <v>7503</v>
      </c>
      <c r="D2710" s="73">
        <v>22035.0</v>
      </c>
      <c r="E2710" s="73" t="s">
        <v>1885</v>
      </c>
      <c r="F2710" s="73" t="s">
        <v>1886</v>
      </c>
      <c r="G2710" s="73">
        <v>32.7325</v>
      </c>
      <c r="H2710" s="73">
        <v>-91.235</v>
      </c>
      <c r="I2710" s="73">
        <v>7371.0</v>
      </c>
      <c r="J2710" s="73">
        <v>6.76</v>
      </c>
      <c r="K2710" s="73">
        <f t="shared" si="1"/>
        <v>0.970024778</v>
      </c>
      <c r="L2710" s="73">
        <f t="shared" si="2"/>
        <v>1.8</v>
      </c>
      <c r="M2710" s="73">
        <f t="shared" si="3"/>
        <v>2.9362964</v>
      </c>
      <c r="N2710" s="73" t="s">
        <v>1373</v>
      </c>
      <c r="O2710" s="73">
        <v>33.9</v>
      </c>
      <c r="P2710" s="73">
        <v>55.9</v>
      </c>
      <c r="Q2710" s="73">
        <v>44.1</v>
      </c>
      <c r="R2710" s="73">
        <v>30.1</v>
      </c>
      <c r="S2710" s="73">
        <v>2.96</v>
      </c>
      <c r="T2710" s="73">
        <v>30856.0</v>
      </c>
      <c r="U2710" s="73">
        <v>16.6</v>
      </c>
      <c r="V2710" s="73">
        <v>61.4</v>
      </c>
      <c r="W2710" s="73">
        <v>76660.0</v>
      </c>
      <c r="X2710" s="73">
        <v>724.0</v>
      </c>
      <c r="Y2710" s="73">
        <v>11.8</v>
      </c>
      <c r="Z2710" s="73">
        <v>33.6</v>
      </c>
      <c r="AA2710" s="73">
        <v>1595.0</v>
      </c>
      <c r="AB2710" s="73">
        <v>15.1</v>
      </c>
      <c r="AC2710" s="75">
        <v>45352.0</v>
      </c>
      <c r="AD2710" s="73">
        <v>27.7</v>
      </c>
      <c r="AE2710" s="73">
        <v>67.0</v>
      </c>
      <c r="AF2710" s="73">
        <v>0.0</v>
      </c>
      <c r="AG2710" s="73">
        <v>0.7</v>
      </c>
      <c r="AH2710" s="73">
        <v>0.0</v>
      </c>
      <c r="AI2710" s="73">
        <v>1.1</v>
      </c>
      <c r="AJ2710" s="73">
        <v>3.6</v>
      </c>
      <c r="AK2710" s="73" t="s">
        <v>7504</v>
      </c>
    </row>
    <row r="2711">
      <c r="A2711" s="73" t="s">
        <v>7505</v>
      </c>
      <c r="B2711" s="74" t="s">
        <v>7505</v>
      </c>
      <c r="C2711" s="73" t="s">
        <v>7506</v>
      </c>
      <c r="D2711" s="73">
        <v>20095.0</v>
      </c>
      <c r="E2711" s="73" t="s">
        <v>1745</v>
      </c>
      <c r="F2711" s="73" t="s">
        <v>1746</v>
      </c>
      <c r="G2711" s="73">
        <v>37.5589</v>
      </c>
      <c r="H2711" s="73">
        <v>-98.1363</v>
      </c>
      <c r="I2711" s="73">
        <v>7369.0</v>
      </c>
      <c r="J2711" s="73">
        <v>3.3</v>
      </c>
      <c r="K2711" s="73">
        <f t="shared" si="1"/>
        <v>0.9684754126</v>
      </c>
      <c r="L2711" s="73">
        <f t="shared" si="2"/>
        <v>1.8</v>
      </c>
      <c r="M2711" s="73">
        <f t="shared" si="3"/>
        <v>2.922837</v>
      </c>
      <c r="N2711" s="73" t="s">
        <v>1373</v>
      </c>
      <c r="O2711" s="73">
        <v>43.6</v>
      </c>
      <c r="P2711" s="73">
        <v>50.8</v>
      </c>
      <c r="Q2711" s="73">
        <v>49.2</v>
      </c>
      <c r="R2711" s="73">
        <v>60.2</v>
      </c>
      <c r="S2711" s="73">
        <v>2.96</v>
      </c>
      <c r="T2711" s="73">
        <v>59640.0</v>
      </c>
      <c r="U2711" s="73">
        <v>28.6</v>
      </c>
      <c r="V2711" s="73">
        <v>71.9</v>
      </c>
      <c r="W2711" s="73">
        <v>95449.0</v>
      </c>
      <c r="X2711" s="73">
        <v>832.0</v>
      </c>
      <c r="Y2711" s="73">
        <v>24.3</v>
      </c>
      <c r="Z2711" s="73">
        <v>62.5</v>
      </c>
      <c r="AA2711" s="73">
        <v>3263.0</v>
      </c>
      <c r="AB2711" s="73">
        <v>4.7</v>
      </c>
      <c r="AC2711" s="75">
        <v>45352.0</v>
      </c>
      <c r="AD2711" s="73">
        <v>93.8</v>
      </c>
      <c r="AE2711" s="73">
        <v>0.3</v>
      </c>
      <c r="AF2711" s="73">
        <v>0.0</v>
      </c>
      <c r="AG2711" s="73">
        <v>0.3</v>
      </c>
      <c r="AH2711" s="73">
        <v>0.0</v>
      </c>
      <c r="AI2711" s="73">
        <v>1.7</v>
      </c>
      <c r="AJ2711" s="73">
        <v>3.9</v>
      </c>
      <c r="AK2711" s="73" t="s">
        <v>7507</v>
      </c>
    </row>
    <row r="2712">
      <c r="A2712" s="73" t="s">
        <v>7508</v>
      </c>
      <c r="B2712" s="74" t="s">
        <v>7508</v>
      </c>
      <c r="C2712" s="73" t="s">
        <v>7509</v>
      </c>
      <c r="D2712" s="73">
        <v>55091.0</v>
      </c>
      <c r="E2712" s="73" t="s">
        <v>1585</v>
      </c>
      <c r="F2712" s="73" t="s">
        <v>1586</v>
      </c>
      <c r="G2712" s="73">
        <v>44.5829</v>
      </c>
      <c r="H2712" s="73">
        <v>-92.0016</v>
      </c>
      <c r="I2712" s="73">
        <v>7363.0</v>
      </c>
      <c r="J2712" s="73">
        <v>12.25</v>
      </c>
      <c r="K2712" s="73">
        <f t="shared" si="1"/>
        <v>0.9724882522</v>
      </c>
      <c r="L2712" s="73">
        <f t="shared" si="2"/>
        <v>1.8</v>
      </c>
      <c r="M2712" s="73">
        <f t="shared" si="3"/>
        <v>2.9576525</v>
      </c>
      <c r="N2712" s="73" t="s">
        <v>1373</v>
      </c>
      <c r="O2712" s="73">
        <v>46.3</v>
      </c>
      <c r="P2712" s="73">
        <v>51.4</v>
      </c>
      <c r="Q2712" s="73">
        <v>48.6</v>
      </c>
      <c r="R2712" s="73">
        <v>60.4</v>
      </c>
      <c r="S2712" s="73">
        <v>2.87</v>
      </c>
      <c r="T2712" s="73">
        <v>70833.0</v>
      </c>
      <c r="U2712" s="73">
        <v>31.4</v>
      </c>
      <c r="V2712" s="73">
        <v>82.0</v>
      </c>
      <c r="W2712" s="73">
        <v>177687.0</v>
      </c>
      <c r="X2712" s="73">
        <v>778.0</v>
      </c>
      <c r="Y2712" s="73">
        <v>22.8</v>
      </c>
      <c r="Z2712" s="73">
        <v>62.2</v>
      </c>
      <c r="AA2712" s="73">
        <v>4166.0</v>
      </c>
      <c r="AB2712" s="73">
        <v>2.2</v>
      </c>
      <c r="AC2712" s="75">
        <v>45352.0</v>
      </c>
      <c r="AD2712" s="73">
        <v>96.1</v>
      </c>
      <c r="AE2712" s="73">
        <v>0.3</v>
      </c>
      <c r="AF2712" s="73">
        <v>0.5</v>
      </c>
      <c r="AG2712" s="73">
        <v>0.1</v>
      </c>
      <c r="AH2712" s="73">
        <v>0.0</v>
      </c>
      <c r="AI2712" s="73">
        <v>1.2</v>
      </c>
      <c r="AJ2712" s="73">
        <v>1.8</v>
      </c>
      <c r="AK2712" s="73" t="s">
        <v>7510</v>
      </c>
    </row>
    <row r="2713">
      <c r="A2713" s="73" t="s">
        <v>2124</v>
      </c>
      <c r="B2713" s="74" t="s">
        <v>2124</v>
      </c>
      <c r="C2713" s="73" t="s">
        <v>7511</v>
      </c>
      <c r="D2713" s="73">
        <v>51678.0</v>
      </c>
      <c r="E2713" s="73" t="s">
        <v>1509</v>
      </c>
      <c r="F2713" s="73" t="s">
        <v>1510</v>
      </c>
      <c r="G2713" s="73">
        <v>37.7825</v>
      </c>
      <c r="H2713" s="73">
        <v>-79.444</v>
      </c>
      <c r="I2713" s="73">
        <v>7346.0</v>
      </c>
      <c r="J2713" s="73">
        <v>1134.87</v>
      </c>
      <c r="K2713" s="73">
        <f t="shared" si="1"/>
        <v>1.633546073</v>
      </c>
      <c r="L2713" s="73">
        <f t="shared" si="2"/>
        <v>4.435473</v>
      </c>
      <c r="M2713" s="73">
        <f t="shared" si="3"/>
        <v>7.3246443</v>
      </c>
      <c r="N2713" s="73" t="s">
        <v>1396</v>
      </c>
      <c r="O2713" s="73">
        <v>22.7</v>
      </c>
      <c r="P2713" s="73">
        <v>58.3</v>
      </c>
      <c r="Q2713" s="73">
        <v>41.7</v>
      </c>
      <c r="R2713" s="73">
        <v>25.0</v>
      </c>
      <c r="S2713" s="73">
        <v>2.78</v>
      </c>
      <c r="T2713" s="73">
        <v>93651.0</v>
      </c>
      <c r="U2713" s="73">
        <v>37.9</v>
      </c>
      <c r="V2713" s="73">
        <v>52.8</v>
      </c>
      <c r="W2713" s="73">
        <v>238287.0</v>
      </c>
      <c r="X2713" s="73">
        <v>1000.0</v>
      </c>
      <c r="Y2713" s="73">
        <v>60.2</v>
      </c>
      <c r="Z2713" s="73">
        <v>41.8</v>
      </c>
      <c r="AA2713" s="73">
        <v>2569.0</v>
      </c>
      <c r="AB2713" s="73">
        <v>2.5</v>
      </c>
      <c r="AC2713" s="75">
        <v>45352.0</v>
      </c>
      <c r="AD2713" s="73">
        <v>83.5</v>
      </c>
      <c r="AE2713" s="73">
        <v>5.2</v>
      </c>
      <c r="AF2713" s="73">
        <v>3.1</v>
      </c>
      <c r="AG2713" s="73">
        <v>0.5</v>
      </c>
      <c r="AH2713" s="73">
        <v>0.0</v>
      </c>
      <c r="AI2713" s="73">
        <v>1.6</v>
      </c>
      <c r="AJ2713" s="73">
        <v>6.0</v>
      </c>
      <c r="AK2713" s="73">
        <v>24450.0</v>
      </c>
    </row>
    <row r="2714">
      <c r="A2714" s="73" t="s">
        <v>1659</v>
      </c>
      <c r="B2714" s="74" t="s">
        <v>1659</v>
      </c>
      <c r="C2714" s="73" t="s">
        <v>1660</v>
      </c>
      <c r="D2714" s="73">
        <v>21129.0</v>
      </c>
      <c r="E2714" s="73" t="s">
        <v>1656</v>
      </c>
      <c r="F2714" s="73" t="s">
        <v>1657</v>
      </c>
      <c r="G2714" s="73">
        <v>37.5948</v>
      </c>
      <c r="H2714" s="73">
        <v>-83.7162</v>
      </c>
      <c r="I2714" s="73">
        <v>7338.0</v>
      </c>
      <c r="J2714" s="73">
        <v>13.57</v>
      </c>
      <c r="K2714" s="73">
        <f t="shared" si="1"/>
        <v>0.9730814953</v>
      </c>
      <c r="L2714" s="73">
        <f t="shared" si="2"/>
        <v>1.8</v>
      </c>
      <c r="M2714" s="73">
        <f t="shared" si="3"/>
        <v>2.9627873</v>
      </c>
      <c r="N2714" s="73" t="s">
        <v>1396</v>
      </c>
      <c r="O2714" s="73">
        <v>41.8</v>
      </c>
      <c r="P2714" s="73">
        <v>57.0</v>
      </c>
      <c r="Q2714" s="73">
        <v>43.0</v>
      </c>
      <c r="R2714" s="73">
        <v>37.2</v>
      </c>
      <c r="S2714" s="73">
        <v>3.28</v>
      </c>
      <c r="T2714" s="73">
        <v>31682.0</v>
      </c>
      <c r="U2714" s="73">
        <v>8.3</v>
      </c>
      <c r="V2714" s="73">
        <v>69.6</v>
      </c>
      <c r="W2714" s="73">
        <v>77808.0</v>
      </c>
      <c r="X2714" s="73">
        <v>567.0</v>
      </c>
      <c r="Y2714" s="73">
        <v>7.3</v>
      </c>
      <c r="Z2714" s="73">
        <v>41.6</v>
      </c>
      <c r="AA2714" s="73">
        <v>2238.0</v>
      </c>
      <c r="AB2714" s="73">
        <v>8.1</v>
      </c>
      <c r="AC2714" s="75">
        <v>45352.0</v>
      </c>
      <c r="AD2714" s="73">
        <v>94.0</v>
      </c>
      <c r="AE2714" s="73">
        <v>2.0</v>
      </c>
      <c r="AF2714" s="73">
        <v>0.1</v>
      </c>
      <c r="AG2714" s="73">
        <v>0.2</v>
      </c>
      <c r="AH2714" s="73">
        <v>0.0</v>
      </c>
      <c r="AI2714" s="73">
        <v>0.1</v>
      </c>
      <c r="AJ2714" s="73">
        <v>3.5</v>
      </c>
      <c r="AK2714" s="73" t="s">
        <v>7512</v>
      </c>
    </row>
    <row r="2715">
      <c r="A2715" s="73" t="s">
        <v>3094</v>
      </c>
      <c r="B2715" s="74" t="s">
        <v>3094</v>
      </c>
      <c r="C2715" s="73" t="s">
        <v>3095</v>
      </c>
      <c r="D2715" s="73">
        <v>20067.0</v>
      </c>
      <c r="E2715" s="73" t="s">
        <v>1745</v>
      </c>
      <c r="F2715" s="73" t="s">
        <v>1746</v>
      </c>
      <c r="G2715" s="73">
        <v>37.5623</v>
      </c>
      <c r="H2715" s="73">
        <v>-101.308</v>
      </c>
      <c r="I2715" s="73">
        <v>7336.0</v>
      </c>
      <c r="J2715" s="73">
        <v>4.93</v>
      </c>
      <c r="K2715" s="73">
        <f t="shared" si="1"/>
        <v>0.9692050074</v>
      </c>
      <c r="L2715" s="73">
        <f t="shared" si="2"/>
        <v>1.8</v>
      </c>
      <c r="M2715" s="73">
        <f t="shared" si="3"/>
        <v>2.9291777</v>
      </c>
      <c r="N2715" s="73" t="s">
        <v>1373</v>
      </c>
      <c r="O2715" s="73">
        <v>32.9</v>
      </c>
      <c r="P2715" s="73">
        <v>55.7</v>
      </c>
      <c r="Q2715" s="73">
        <v>44.3</v>
      </c>
      <c r="R2715" s="73">
        <v>65.9</v>
      </c>
      <c r="S2715" s="73">
        <v>3.66</v>
      </c>
      <c r="T2715" s="73">
        <v>84808.0</v>
      </c>
      <c r="U2715" s="73">
        <v>39.2</v>
      </c>
      <c r="V2715" s="73">
        <v>76.3</v>
      </c>
      <c r="W2715" s="73">
        <v>149676.0</v>
      </c>
      <c r="X2715" s="73">
        <v>676.0</v>
      </c>
      <c r="Y2715" s="73">
        <v>20.3</v>
      </c>
      <c r="Z2715" s="73">
        <v>72.2</v>
      </c>
      <c r="AA2715" s="73">
        <v>2698.0</v>
      </c>
      <c r="AB2715" s="73">
        <v>3.6</v>
      </c>
      <c r="AC2715" s="75">
        <v>45352.0</v>
      </c>
      <c r="AD2715" s="73">
        <v>76.8</v>
      </c>
      <c r="AE2715" s="73">
        <v>0.1</v>
      </c>
      <c r="AF2715" s="73">
        <v>0.4</v>
      </c>
      <c r="AG2715" s="73">
        <v>2.4</v>
      </c>
      <c r="AH2715" s="73">
        <v>0.0</v>
      </c>
      <c r="AI2715" s="73">
        <v>1.6</v>
      </c>
      <c r="AJ2715" s="73">
        <v>18.6</v>
      </c>
      <c r="AK2715" s="73" t="s">
        <v>7513</v>
      </c>
    </row>
    <row r="2716">
      <c r="A2716" s="73" t="s">
        <v>7514</v>
      </c>
      <c r="B2716" s="74" t="s">
        <v>7514</v>
      </c>
      <c r="C2716" s="73" t="s">
        <v>7515</v>
      </c>
      <c r="D2716" s="73">
        <v>50013.0</v>
      </c>
      <c r="E2716" s="73" t="s">
        <v>2551</v>
      </c>
      <c r="F2716" s="73" t="s">
        <v>2552</v>
      </c>
      <c r="G2716" s="73">
        <v>44.7981</v>
      </c>
      <c r="H2716" s="73">
        <v>-73.2948</v>
      </c>
      <c r="I2716" s="73">
        <v>7335.0</v>
      </c>
      <c r="J2716" s="73">
        <v>34.63</v>
      </c>
      <c r="K2716" s="73">
        <f t="shared" si="1"/>
        <v>0.9825955151</v>
      </c>
      <c r="L2716" s="73">
        <f t="shared" si="2"/>
        <v>1.8</v>
      </c>
      <c r="M2716" s="73">
        <f t="shared" si="3"/>
        <v>3.0447107</v>
      </c>
      <c r="N2716" s="73" t="s">
        <v>1396</v>
      </c>
      <c r="O2716" s="73">
        <v>48.6</v>
      </c>
      <c r="P2716" s="73">
        <v>51.4</v>
      </c>
      <c r="Q2716" s="73">
        <v>48.6</v>
      </c>
      <c r="R2716" s="73">
        <v>56.1</v>
      </c>
      <c r="S2716" s="73">
        <v>2.96</v>
      </c>
      <c r="T2716" s="73">
        <v>86639.0</v>
      </c>
      <c r="U2716" s="73">
        <v>43.4</v>
      </c>
      <c r="V2716" s="73">
        <v>89.8</v>
      </c>
      <c r="W2716" s="73">
        <v>342927.0</v>
      </c>
      <c r="X2716" s="73">
        <v>1206.0</v>
      </c>
      <c r="Y2716" s="73">
        <v>42.6</v>
      </c>
      <c r="Z2716" s="73">
        <v>62.1</v>
      </c>
      <c r="AA2716" s="73">
        <v>4287.0</v>
      </c>
      <c r="AB2716" s="73">
        <v>3.5</v>
      </c>
      <c r="AC2716" s="75">
        <v>45352.0</v>
      </c>
      <c r="AD2716" s="73">
        <v>92.2</v>
      </c>
      <c r="AE2716" s="73">
        <v>1.1</v>
      </c>
      <c r="AF2716" s="73">
        <v>0.3</v>
      </c>
      <c r="AG2716" s="73">
        <v>1.7</v>
      </c>
      <c r="AH2716" s="73">
        <v>0.0</v>
      </c>
      <c r="AI2716" s="73">
        <v>0.7</v>
      </c>
      <c r="AJ2716" s="73">
        <v>4.0</v>
      </c>
      <c r="AK2716" s="73" t="s">
        <v>7516</v>
      </c>
    </row>
    <row r="2717">
      <c r="A2717" s="73" t="s">
        <v>1596</v>
      </c>
      <c r="B2717" s="74" t="s">
        <v>1596</v>
      </c>
      <c r="C2717" s="73" t="s">
        <v>1597</v>
      </c>
      <c r="D2717" s="73">
        <v>31139.0</v>
      </c>
      <c r="E2717" s="73" t="s">
        <v>1760</v>
      </c>
      <c r="F2717" s="73" t="s">
        <v>1761</v>
      </c>
      <c r="G2717" s="73">
        <v>42.2644</v>
      </c>
      <c r="H2717" s="73">
        <v>-97.6013</v>
      </c>
      <c r="I2717" s="73">
        <v>7301.0</v>
      </c>
      <c r="J2717" s="73">
        <v>4.92</v>
      </c>
      <c r="K2717" s="73">
        <f t="shared" si="1"/>
        <v>0.9692005297</v>
      </c>
      <c r="L2717" s="73">
        <f t="shared" si="2"/>
        <v>1.8</v>
      </c>
      <c r="M2717" s="73">
        <f t="shared" si="3"/>
        <v>2.9291388</v>
      </c>
      <c r="N2717" s="73" t="s">
        <v>1373</v>
      </c>
      <c r="O2717" s="73">
        <v>40.2</v>
      </c>
      <c r="P2717" s="73">
        <v>50.6</v>
      </c>
      <c r="Q2717" s="73">
        <v>49.4</v>
      </c>
      <c r="R2717" s="73">
        <v>60.8</v>
      </c>
      <c r="S2717" s="73">
        <v>3.09</v>
      </c>
      <c r="T2717" s="73">
        <v>65603.0</v>
      </c>
      <c r="U2717" s="73">
        <v>26.8</v>
      </c>
      <c r="V2717" s="73">
        <v>78.1</v>
      </c>
      <c r="W2717" s="73">
        <v>165586.0</v>
      </c>
      <c r="X2717" s="73">
        <v>788.0</v>
      </c>
      <c r="Y2717" s="73">
        <v>22.1</v>
      </c>
      <c r="Z2717" s="73">
        <v>68.0</v>
      </c>
      <c r="AA2717" s="73">
        <v>4103.0</v>
      </c>
      <c r="AB2717" s="73">
        <v>2.4</v>
      </c>
      <c r="AC2717" s="75">
        <v>45352.0</v>
      </c>
      <c r="AD2717" s="73">
        <v>96.2</v>
      </c>
      <c r="AE2717" s="73">
        <v>0.3</v>
      </c>
      <c r="AF2717" s="73">
        <v>0.2</v>
      </c>
      <c r="AG2717" s="73">
        <v>0.2</v>
      </c>
      <c r="AH2717" s="73">
        <v>0.0</v>
      </c>
      <c r="AI2717" s="73">
        <v>0.2</v>
      </c>
      <c r="AJ2717" s="73">
        <v>2.9</v>
      </c>
      <c r="AK2717" s="73" t="s">
        <v>7517</v>
      </c>
    </row>
    <row r="2718">
      <c r="A2718" s="73" t="s">
        <v>7518</v>
      </c>
      <c r="B2718" s="74" t="s">
        <v>7518</v>
      </c>
      <c r="C2718" s="73" t="s">
        <v>7519</v>
      </c>
      <c r="D2718" s="73">
        <v>53019.0</v>
      </c>
      <c r="E2718" s="73" t="s">
        <v>1419</v>
      </c>
      <c r="F2718" s="73" t="s">
        <v>1420</v>
      </c>
      <c r="G2718" s="73">
        <v>48.4703</v>
      </c>
      <c r="H2718" s="73">
        <v>-118.5166</v>
      </c>
      <c r="I2718" s="73">
        <v>7260.0</v>
      </c>
      <c r="J2718" s="73">
        <v>1.27</v>
      </c>
      <c r="K2718" s="73">
        <f t="shared" si="1"/>
        <v>0.9675675441</v>
      </c>
      <c r="L2718" s="73">
        <f t="shared" si="2"/>
        <v>1.8</v>
      </c>
      <c r="M2718" s="73">
        <f t="shared" si="3"/>
        <v>2.9149403</v>
      </c>
      <c r="N2718" s="73" t="s">
        <v>1367</v>
      </c>
      <c r="O2718" s="73">
        <v>51.8</v>
      </c>
      <c r="P2718" s="73">
        <v>50.2</v>
      </c>
      <c r="Q2718" s="73">
        <v>49.8</v>
      </c>
      <c r="R2718" s="73">
        <v>49.8</v>
      </c>
      <c r="S2718" s="73">
        <v>3.05</v>
      </c>
      <c r="T2718" s="73">
        <v>50424.0</v>
      </c>
      <c r="U2718" s="73">
        <v>24.0</v>
      </c>
      <c r="V2718" s="73">
        <v>76.2</v>
      </c>
      <c r="W2718" s="73">
        <v>252302.0</v>
      </c>
      <c r="X2718" s="73">
        <v>690.0</v>
      </c>
      <c r="Y2718" s="73">
        <v>18.1</v>
      </c>
      <c r="Z2718" s="73">
        <v>44.3</v>
      </c>
      <c r="AA2718" s="73">
        <v>2501.0</v>
      </c>
      <c r="AB2718" s="73">
        <v>7.6</v>
      </c>
      <c r="AC2718" s="75">
        <v>45352.0</v>
      </c>
      <c r="AD2718" s="73">
        <v>72.4</v>
      </c>
      <c r="AE2718" s="73">
        <v>0.2</v>
      </c>
      <c r="AF2718" s="73">
        <v>0.4</v>
      </c>
      <c r="AG2718" s="73">
        <v>15.1</v>
      </c>
      <c r="AH2718" s="73">
        <v>0.8</v>
      </c>
      <c r="AI2718" s="73">
        <v>0.6</v>
      </c>
      <c r="AJ2718" s="73">
        <v>10.6</v>
      </c>
      <c r="AK2718" s="73" t="s">
        <v>7520</v>
      </c>
    </row>
    <row r="2719">
      <c r="A2719" s="73" t="s">
        <v>5388</v>
      </c>
      <c r="B2719" s="74" t="s">
        <v>5388</v>
      </c>
      <c r="C2719" s="73" t="s">
        <v>5389</v>
      </c>
      <c r="D2719" s="73">
        <v>56011.0</v>
      </c>
      <c r="E2719" s="73" t="s">
        <v>3080</v>
      </c>
      <c r="F2719" s="73" t="s">
        <v>3081</v>
      </c>
      <c r="G2719" s="73">
        <v>44.5885</v>
      </c>
      <c r="H2719" s="73">
        <v>-104.5699</v>
      </c>
      <c r="I2719" s="73">
        <v>7258.0</v>
      </c>
      <c r="J2719" s="73">
        <v>0.98</v>
      </c>
      <c r="K2719" s="73">
        <f t="shared" si="1"/>
        <v>0.967437918</v>
      </c>
      <c r="L2719" s="73">
        <f t="shared" si="2"/>
        <v>1.8</v>
      </c>
      <c r="M2719" s="73">
        <f t="shared" si="3"/>
        <v>2.9138122</v>
      </c>
      <c r="N2719" s="73" t="s">
        <v>1502</v>
      </c>
      <c r="O2719" s="73">
        <v>44.2</v>
      </c>
      <c r="P2719" s="73">
        <v>50.1</v>
      </c>
      <c r="Q2719" s="73">
        <v>49.9</v>
      </c>
      <c r="R2719" s="73">
        <v>63.4</v>
      </c>
      <c r="S2719" s="73">
        <v>3.24</v>
      </c>
      <c r="T2719" s="73">
        <v>68876.0</v>
      </c>
      <c r="U2719" s="73">
        <v>30.5</v>
      </c>
      <c r="V2719" s="73">
        <v>78.4</v>
      </c>
      <c r="W2719" s="73">
        <v>271908.0</v>
      </c>
      <c r="X2719" s="73">
        <v>778.0</v>
      </c>
      <c r="Y2719" s="73">
        <v>23.3</v>
      </c>
      <c r="Z2719" s="73">
        <v>62.8</v>
      </c>
      <c r="AA2719" s="73">
        <v>3718.0</v>
      </c>
      <c r="AB2719" s="73">
        <v>1.0</v>
      </c>
      <c r="AC2719" s="75">
        <v>45352.0</v>
      </c>
      <c r="AD2719" s="73">
        <v>93.5</v>
      </c>
      <c r="AE2719" s="73">
        <v>0.0</v>
      </c>
      <c r="AF2719" s="73">
        <v>0.5</v>
      </c>
      <c r="AG2719" s="73">
        <v>0.3</v>
      </c>
      <c r="AH2719" s="73">
        <v>0.0</v>
      </c>
      <c r="AI2719" s="73">
        <v>0.5</v>
      </c>
      <c r="AJ2719" s="73">
        <v>5.3</v>
      </c>
      <c r="AK2719" s="73" t="s">
        <v>7521</v>
      </c>
    </row>
    <row r="2720">
      <c r="A2720" s="73" t="s">
        <v>2924</v>
      </c>
      <c r="B2720" s="74" t="s">
        <v>2924</v>
      </c>
      <c r="C2720" s="73" t="s">
        <v>2925</v>
      </c>
      <c r="D2720" s="73">
        <v>5101.0</v>
      </c>
      <c r="E2720" s="73" t="s">
        <v>1956</v>
      </c>
      <c r="F2720" s="73" t="s">
        <v>1957</v>
      </c>
      <c r="G2720" s="73">
        <v>35.92</v>
      </c>
      <c r="H2720" s="73">
        <v>-93.2179</v>
      </c>
      <c r="I2720" s="73">
        <v>7243.0</v>
      </c>
      <c r="J2720" s="73">
        <v>3.41</v>
      </c>
      <c r="K2720" s="73">
        <f t="shared" si="1"/>
        <v>0.9685246318</v>
      </c>
      <c r="L2720" s="73">
        <f t="shared" si="2"/>
        <v>1.8</v>
      </c>
      <c r="M2720" s="73">
        <f t="shared" si="3"/>
        <v>2.9232649</v>
      </c>
      <c r="N2720" s="73" t="s">
        <v>1373</v>
      </c>
      <c r="O2720" s="73">
        <v>48.7</v>
      </c>
      <c r="P2720" s="73">
        <v>51.4</v>
      </c>
      <c r="Q2720" s="73">
        <v>48.6</v>
      </c>
      <c r="R2720" s="73">
        <v>54.9</v>
      </c>
      <c r="S2720" s="73">
        <v>3.03</v>
      </c>
      <c r="T2720" s="73">
        <v>50699.0</v>
      </c>
      <c r="U2720" s="73">
        <v>15.8</v>
      </c>
      <c r="V2720" s="73">
        <v>74.8</v>
      </c>
      <c r="W2720" s="73">
        <v>150912.0</v>
      </c>
      <c r="X2720" s="73">
        <v>577.0</v>
      </c>
      <c r="Y2720" s="73">
        <v>14.7</v>
      </c>
      <c r="Z2720" s="73">
        <v>49.6</v>
      </c>
      <c r="AA2720" s="73">
        <v>3231.0</v>
      </c>
      <c r="AB2720" s="73">
        <v>3.8</v>
      </c>
      <c r="AC2720" s="75">
        <v>45352.0</v>
      </c>
      <c r="AD2720" s="73">
        <v>93.0</v>
      </c>
      <c r="AE2720" s="73">
        <v>0.1</v>
      </c>
      <c r="AF2720" s="73">
        <v>0.0</v>
      </c>
      <c r="AG2720" s="73">
        <v>1.2</v>
      </c>
      <c r="AH2720" s="73">
        <v>0.2</v>
      </c>
      <c r="AI2720" s="73">
        <v>0.9</v>
      </c>
      <c r="AJ2720" s="73">
        <v>4.6</v>
      </c>
      <c r="AK2720" s="73" t="s">
        <v>7522</v>
      </c>
    </row>
    <row r="2721">
      <c r="A2721" s="73" t="s">
        <v>3094</v>
      </c>
      <c r="B2721" s="74" t="s">
        <v>3094</v>
      </c>
      <c r="C2721" s="73" t="s">
        <v>3095</v>
      </c>
      <c r="D2721" s="73">
        <v>41023.0</v>
      </c>
      <c r="E2721" s="73" t="s">
        <v>1642</v>
      </c>
      <c r="F2721" s="73" t="s">
        <v>1643</v>
      </c>
      <c r="G2721" s="73">
        <v>44.4916</v>
      </c>
      <c r="H2721" s="73">
        <v>-119.0073</v>
      </c>
      <c r="I2721" s="73">
        <v>7237.0</v>
      </c>
      <c r="J2721" s="73">
        <v>0.62</v>
      </c>
      <c r="K2721" s="73">
        <f t="shared" si="1"/>
        <v>0.9672770272</v>
      </c>
      <c r="L2721" s="73">
        <f t="shared" si="2"/>
        <v>1.8</v>
      </c>
      <c r="M2721" s="73">
        <f t="shared" si="3"/>
        <v>2.9124118</v>
      </c>
      <c r="N2721" s="73" t="s">
        <v>1367</v>
      </c>
      <c r="O2721" s="73">
        <v>51.7</v>
      </c>
      <c r="P2721" s="73">
        <v>50.7</v>
      </c>
      <c r="Q2721" s="73">
        <v>49.3</v>
      </c>
      <c r="R2721" s="73">
        <v>56.8</v>
      </c>
      <c r="S2721" s="73">
        <v>2.63</v>
      </c>
      <c r="T2721" s="73">
        <v>56045.0</v>
      </c>
      <c r="U2721" s="73">
        <v>21.7</v>
      </c>
      <c r="V2721" s="73">
        <v>77.9</v>
      </c>
      <c r="W2721" s="73">
        <v>185131.0</v>
      </c>
      <c r="X2721" s="73">
        <v>803.0</v>
      </c>
      <c r="Y2721" s="73">
        <v>19.3</v>
      </c>
      <c r="Z2721" s="73">
        <v>51.7</v>
      </c>
      <c r="AA2721" s="73">
        <v>3273.0</v>
      </c>
      <c r="AB2721" s="73">
        <v>7.5</v>
      </c>
      <c r="AC2721" s="75">
        <v>45352.0</v>
      </c>
      <c r="AD2721" s="73">
        <v>90.0</v>
      </c>
      <c r="AE2721" s="73">
        <v>0.1</v>
      </c>
      <c r="AF2721" s="73">
        <v>0.7</v>
      </c>
      <c r="AG2721" s="73">
        <v>0.8</v>
      </c>
      <c r="AH2721" s="73">
        <v>0.3</v>
      </c>
      <c r="AI2721" s="73">
        <v>1.2</v>
      </c>
      <c r="AJ2721" s="73">
        <v>6.9</v>
      </c>
      <c r="AK2721" s="73" t="s">
        <v>7523</v>
      </c>
    </row>
    <row r="2722">
      <c r="A2722" s="73" t="s">
        <v>1654</v>
      </c>
      <c r="B2722" s="73" t="s">
        <v>1654</v>
      </c>
      <c r="C2722" s="73" t="s">
        <v>1655</v>
      </c>
      <c r="D2722" s="73">
        <v>28063.0</v>
      </c>
      <c r="E2722" s="73" t="s">
        <v>2308</v>
      </c>
      <c r="F2722" s="73" t="s">
        <v>2309</v>
      </c>
      <c r="G2722" s="73">
        <v>31.7342</v>
      </c>
      <c r="H2722" s="73">
        <v>-91.0373</v>
      </c>
      <c r="I2722" s="73">
        <v>7207.0</v>
      </c>
      <c r="J2722" s="73">
        <v>5.35</v>
      </c>
      <c r="K2722" s="73">
        <f t="shared" si="1"/>
        <v>0.9693930902</v>
      </c>
      <c r="L2722" s="73">
        <f t="shared" si="2"/>
        <v>1.8</v>
      </c>
      <c r="M2722" s="73">
        <f t="shared" si="3"/>
        <v>2.9308115</v>
      </c>
      <c r="N2722" s="73" t="s">
        <v>1373</v>
      </c>
      <c r="O2722" s="73">
        <v>41.3</v>
      </c>
      <c r="P2722" s="73">
        <v>47.8</v>
      </c>
      <c r="Q2722" s="73">
        <v>52.2</v>
      </c>
      <c r="R2722" s="73">
        <v>30.2</v>
      </c>
      <c r="S2722" s="73">
        <v>3.21</v>
      </c>
      <c r="T2722" s="73">
        <v>31544.0</v>
      </c>
      <c r="U2722" s="73">
        <v>14.1</v>
      </c>
      <c r="V2722" s="73">
        <v>72.3</v>
      </c>
      <c r="W2722" s="73">
        <v>74448.0</v>
      </c>
      <c r="X2722" s="73">
        <v>411.0</v>
      </c>
      <c r="Y2722" s="73">
        <v>19.7</v>
      </c>
      <c r="Z2722" s="73">
        <v>39.2</v>
      </c>
      <c r="AA2722" s="73">
        <v>1713.0</v>
      </c>
      <c r="AB2722" s="73">
        <v>5.4</v>
      </c>
      <c r="AC2722" s="75">
        <v>45352.0</v>
      </c>
      <c r="AD2722" s="73">
        <v>13.1</v>
      </c>
      <c r="AE2722" s="73">
        <v>79.0</v>
      </c>
      <c r="AF2722" s="73">
        <v>0.5</v>
      </c>
      <c r="AG2722" s="73">
        <v>0.2</v>
      </c>
      <c r="AH2722" s="73">
        <v>0.0</v>
      </c>
      <c r="AI2722" s="73">
        <v>0.2</v>
      </c>
      <c r="AJ2722" s="73">
        <v>6.9</v>
      </c>
      <c r="AK2722" s="73" t="s">
        <v>7524</v>
      </c>
    </row>
    <row r="2723">
      <c r="A2723" s="73" t="s">
        <v>3429</v>
      </c>
      <c r="B2723" s="74" t="s">
        <v>3429</v>
      </c>
      <c r="C2723" s="73" t="s">
        <v>3430</v>
      </c>
      <c r="D2723" s="73">
        <v>19177.0</v>
      </c>
      <c r="E2723" s="73" t="s">
        <v>1844</v>
      </c>
      <c r="F2723" s="73" t="s">
        <v>1845</v>
      </c>
      <c r="G2723" s="73">
        <v>40.7532</v>
      </c>
      <c r="H2723" s="73">
        <v>-91.95</v>
      </c>
      <c r="I2723" s="73">
        <v>7207.0</v>
      </c>
      <c r="J2723" s="73">
        <v>5.74</v>
      </c>
      <c r="K2723" s="73">
        <f t="shared" si="1"/>
        <v>0.9695677712</v>
      </c>
      <c r="L2723" s="73">
        <f t="shared" si="2"/>
        <v>1.8</v>
      </c>
      <c r="M2723" s="73">
        <f t="shared" si="3"/>
        <v>2.9323286</v>
      </c>
      <c r="N2723" s="73" t="s">
        <v>1373</v>
      </c>
      <c r="O2723" s="73">
        <v>45.0</v>
      </c>
      <c r="P2723" s="73">
        <v>51.2</v>
      </c>
      <c r="Q2723" s="73">
        <v>48.8</v>
      </c>
      <c r="R2723" s="73">
        <v>57.0</v>
      </c>
      <c r="S2723" s="73">
        <v>3.12</v>
      </c>
      <c r="T2723" s="73">
        <v>58417.0</v>
      </c>
      <c r="U2723" s="73">
        <v>24.8</v>
      </c>
      <c r="V2723" s="73">
        <v>83.4</v>
      </c>
      <c r="W2723" s="73">
        <v>105496.0</v>
      </c>
      <c r="X2723" s="73">
        <v>661.0</v>
      </c>
      <c r="Y2723" s="73">
        <v>18.5</v>
      </c>
      <c r="Z2723" s="73">
        <v>55.9</v>
      </c>
      <c r="AA2723" s="73">
        <v>3641.0</v>
      </c>
      <c r="AB2723" s="73">
        <v>4.9</v>
      </c>
      <c r="AC2723" s="75">
        <v>45352.0</v>
      </c>
      <c r="AD2723" s="73">
        <v>96.9</v>
      </c>
      <c r="AE2723" s="73">
        <v>0.4</v>
      </c>
      <c r="AF2723" s="73">
        <v>0.6</v>
      </c>
      <c r="AG2723" s="73">
        <v>0.0</v>
      </c>
      <c r="AH2723" s="73">
        <v>0.0</v>
      </c>
      <c r="AI2723" s="73">
        <v>0.6</v>
      </c>
      <c r="AJ2723" s="73">
        <v>1.4</v>
      </c>
      <c r="AK2723" s="73" t="s">
        <v>7525</v>
      </c>
    </row>
    <row r="2724">
      <c r="A2724" s="73" t="s">
        <v>1654</v>
      </c>
      <c r="B2724" s="74" t="s">
        <v>1654</v>
      </c>
      <c r="C2724" s="73" t="s">
        <v>1655</v>
      </c>
      <c r="D2724" s="73">
        <v>31095.0</v>
      </c>
      <c r="E2724" s="73" t="s">
        <v>1760</v>
      </c>
      <c r="F2724" s="73" t="s">
        <v>1761</v>
      </c>
      <c r="G2724" s="73">
        <v>40.1757</v>
      </c>
      <c r="H2724" s="73">
        <v>-97.1427</v>
      </c>
      <c r="I2724" s="73">
        <v>7185.0</v>
      </c>
      <c r="J2724" s="73">
        <v>4.87</v>
      </c>
      <c r="K2724" s="73">
        <f t="shared" si="1"/>
        <v>0.9691781414</v>
      </c>
      <c r="L2724" s="73">
        <f t="shared" si="2"/>
        <v>1.8</v>
      </c>
      <c r="M2724" s="73">
        <f t="shared" si="3"/>
        <v>2.9289443</v>
      </c>
      <c r="N2724" s="73" t="s">
        <v>1373</v>
      </c>
      <c r="O2724" s="73">
        <v>45.8</v>
      </c>
      <c r="P2724" s="73">
        <v>48.4</v>
      </c>
      <c r="Q2724" s="73">
        <v>51.6</v>
      </c>
      <c r="R2724" s="73">
        <v>54.4</v>
      </c>
      <c r="S2724" s="73">
        <v>2.95</v>
      </c>
      <c r="T2724" s="73">
        <v>54494.0</v>
      </c>
      <c r="U2724" s="73">
        <v>23.6</v>
      </c>
      <c r="V2724" s="73">
        <v>70.1</v>
      </c>
      <c r="W2724" s="73">
        <v>110500.0</v>
      </c>
      <c r="X2724" s="73">
        <v>681.0</v>
      </c>
      <c r="Y2724" s="73">
        <v>19.3</v>
      </c>
      <c r="Z2724" s="73">
        <v>60.8</v>
      </c>
      <c r="AA2724" s="73">
        <v>4097.0</v>
      </c>
      <c r="AB2724" s="73">
        <v>1.1</v>
      </c>
      <c r="AC2724" s="75">
        <v>45352.0</v>
      </c>
      <c r="AD2724" s="73">
        <v>94.4</v>
      </c>
      <c r="AE2724" s="73">
        <v>0.8</v>
      </c>
      <c r="AF2724" s="73">
        <v>0.1</v>
      </c>
      <c r="AG2724" s="73">
        <v>0.0</v>
      </c>
      <c r="AH2724" s="73">
        <v>0.0</v>
      </c>
      <c r="AI2724" s="73">
        <v>0.7</v>
      </c>
      <c r="AJ2724" s="73">
        <v>4.1</v>
      </c>
      <c r="AK2724" s="73" t="s">
        <v>7526</v>
      </c>
    </row>
    <row r="2725">
      <c r="A2725" s="73" t="s">
        <v>7527</v>
      </c>
      <c r="B2725" s="74" t="s">
        <v>7527</v>
      </c>
      <c r="C2725" s="73" t="s">
        <v>7528</v>
      </c>
      <c r="D2725" s="73">
        <v>48111.0</v>
      </c>
      <c r="E2725" s="73" t="s">
        <v>1377</v>
      </c>
      <c r="F2725" s="73" t="s">
        <v>1378</v>
      </c>
      <c r="G2725" s="73">
        <v>36.2779</v>
      </c>
      <c r="H2725" s="73">
        <v>-102.6022</v>
      </c>
      <c r="I2725" s="73">
        <v>7165.0</v>
      </c>
      <c r="J2725" s="73">
        <v>1.84</v>
      </c>
      <c r="K2725" s="73">
        <f t="shared" si="1"/>
        <v>0.9678223769</v>
      </c>
      <c r="L2725" s="73">
        <f t="shared" si="2"/>
        <v>1.8</v>
      </c>
      <c r="M2725" s="73">
        <f t="shared" si="3"/>
        <v>2.9171576</v>
      </c>
      <c r="N2725" s="73" t="s">
        <v>1373</v>
      </c>
      <c r="O2725" s="73">
        <v>30.8</v>
      </c>
      <c r="P2725" s="73">
        <v>53.5</v>
      </c>
      <c r="Q2725" s="73">
        <v>46.5</v>
      </c>
      <c r="R2725" s="73">
        <v>63.4</v>
      </c>
      <c r="S2725" s="73">
        <v>3.78</v>
      </c>
      <c r="T2725" s="73">
        <v>71969.0</v>
      </c>
      <c r="U2725" s="73">
        <v>23.2</v>
      </c>
      <c r="V2725" s="73">
        <v>71.7</v>
      </c>
      <c r="W2725" s="73">
        <v>114017.0</v>
      </c>
      <c r="X2725" s="73">
        <v>1105.0</v>
      </c>
      <c r="Y2725" s="73">
        <v>14.3</v>
      </c>
      <c r="Z2725" s="73">
        <v>77.4</v>
      </c>
      <c r="AA2725" s="73">
        <v>3945.0</v>
      </c>
      <c r="AB2725" s="73">
        <v>2.6</v>
      </c>
      <c r="AC2725" s="75">
        <v>45352.0</v>
      </c>
      <c r="AD2725" s="73">
        <v>73.1</v>
      </c>
      <c r="AE2725" s="73">
        <v>0.1</v>
      </c>
      <c r="AF2725" s="73">
        <v>0.0</v>
      </c>
      <c r="AG2725" s="73">
        <v>2.3</v>
      </c>
      <c r="AH2725" s="73">
        <v>0.0</v>
      </c>
      <c r="AI2725" s="73">
        <v>10.1</v>
      </c>
      <c r="AJ2725" s="73">
        <v>14.5</v>
      </c>
      <c r="AK2725" s="73" t="s">
        <v>7529</v>
      </c>
    </row>
    <row r="2726">
      <c r="A2726" s="73" t="s">
        <v>7530</v>
      </c>
      <c r="B2726" s="74" t="s">
        <v>7530</v>
      </c>
      <c r="C2726" s="73" t="s">
        <v>7531</v>
      </c>
      <c r="D2726" s="73">
        <v>29203.0</v>
      </c>
      <c r="E2726" s="73" t="s">
        <v>1547</v>
      </c>
      <c r="F2726" s="73" t="s">
        <v>1548</v>
      </c>
      <c r="G2726" s="73">
        <v>37.1574</v>
      </c>
      <c r="H2726" s="73">
        <v>-91.4005</v>
      </c>
      <c r="I2726" s="73">
        <v>7132.0</v>
      </c>
      <c r="J2726" s="73">
        <v>2.74</v>
      </c>
      <c r="K2726" s="73">
        <f t="shared" si="1"/>
        <v>0.9682248811</v>
      </c>
      <c r="L2726" s="73">
        <f t="shared" si="2"/>
        <v>1.8</v>
      </c>
      <c r="M2726" s="73">
        <f t="shared" si="3"/>
        <v>2.9206586</v>
      </c>
      <c r="N2726" s="73" t="s">
        <v>1373</v>
      </c>
      <c r="O2726" s="73">
        <v>46.9</v>
      </c>
      <c r="P2726" s="73">
        <v>51.0</v>
      </c>
      <c r="Q2726" s="73">
        <v>49.0</v>
      </c>
      <c r="R2726" s="73">
        <v>57.3</v>
      </c>
      <c r="S2726" s="73">
        <v>3.06</v>
      </c>
      <c r="T2726" s="73">
        <v>46767.0</v>
      </c>
      <c r="U2726" s="73">
        <v>12.8</v>
      </c>
      <c r="V2726" s="73">
        <v>81.7</v>
      </c>
      <c r="W2726" s="73">
        <v>145983.0</v>
      </c>
      <c r="X2726" s="73">
        <v>556.0</v>
      </c>
      <c r="Y2726" s="73">
        <v>15.0</v>
      </c>
      <c r="Z2726" s="73">
        <v>47.9</v>
      </c>
      <c r="AA2726" s="73">
        <v>3300.0</v>
      </c>
      <c r="AB2726" s="73">
        <v>2.7</v>
      </c>
      <c r="AC2726" s="75">
        <v>45352.0</v>
      </c>
      <c r="AD2726" s="73">
        <v>93.0</v>
      </c>
      <c r="AE2726" s="73">
        <v>0.3</v>
      </c>
      <c r="AF2726" s="73">
        <v>0.3</v>
      </c>
      <c r="AG2726" s="73">
        <v>0.1</v>
      </c>
      <c r="AH2726" s="73">
        <v>0.0</v>
      </c>
      <c r="AI2726" s="73">
        <v>0.0</v>
      </c>
      <c r="AJ2726" s="73">
        <v>6.2</v>
      </c>
      <c r="AK2726" s="73" t="s">
        <v>7532</v>
      </c>
    </row>
    <row r="2727">
      <c r="A2727" s="73" t="s">
        <v>2561</v>
      </c>
      <c r="B2727" s="74" t="s">
        <v>2561</v>
      </c>
      <c r="C2727" s="73" t="s">
        <v>2562</v>
      </c>
      <c r="D2727" s="73">
        <v>49001.0</v>
      </c>
      <c r="E2727" s="73" t="s">
        <v>1500</v>
      </c>
      <c r="F2727" s="73" t="s">
        <v>1501</v>
      </c>
      <c r="G2727" s="73">
        <v>38.357</v>
      </c>
      <c r="H2727" s="73">
        <v>-113.2355</v>
      </c>
      <c r="I2727" s="73">
        <v>7102.0</v>
      </c>
      <c r="J2727" s="73">
        <v>1.06</v>
      </c>
      <c r="K2727" s="73">
        <f t="shared" si="1"/>
        <v>0.9674736752</v>
      </c>
      <c r="L2727" s="73">
        <f t="shared" si="2"/>
        <v>1.8</v>
      </c>
      <c r="M2727" s="73">
        <f t="shared" si="3"/>
        <v>2.9141234</v>
      </c>
      <c r="N2727" s="73" t="s">
        <v>1502</v>
      </c>
      <c r="O2727" s="73">
        <v>33.8</v>
      </c>
      <c r="P2727" s="73">
        <v>53.7</v>
      </c>
      <c r="Q2727" s="73">
        <v>46.3</v>
      </c>
      <c r="R2727" s="73">
        <v>66.2</v>
      </c>
      <c r="S2727" s="73">
        <v>3.37</v>
      </c>
      <c r="T2727" s="73">
        <v>80268.0</v>
      </c>
      <c r="U2727" s="73">
        <v>38.0</v>
      </c>
      <c r="V2727" s="73">
        <v>80.5</v>
      </c>
      <c r="W2727" s="73">
        <v>252636.0</v>
      </c>
      <c r="X2727" s="73">
        <v>948.0</v>
      </c>
      <c r="Y2727" s="73">
        <v>27.6</v>
      </c>
      <c r="Z2727" s="73">
        <v>61.5</v>
      </c>
      <c r="AA2727" s="73">
        <v>3220.0</v>
      </c>
      <c r="AB2727" s="73">
        <v>3.6</v>
      </c>
      <c r="AC2727" s="75">
        <v>45352.0</v>
      </c>
      <c r="AD2727" s="73">
        <v>89.1</v>
      </c>
      <c r="AE2727" s="73">
        <v>0.1</v>
      </c>
      <c r="AF2727" s="73">
        <v>0.0</v>
      </c>
      <c r="AG2727" s="73">
        <v>0.9</v>
      </c>
      <c r="AH2727" s="73">
        <v>0.1</v>
      </c>
      <c r="AI2727" s="73">
        <v>5.9</v>
      </c>
      <c r="AJ2727" s="73">
        <v>3.9</v>
      </c>
      <c r="AK2727" s="73" t="s">
        <v>7533</v>
      </c>
    </row>
    <row r="2728">
      <c r="A2728" s="73" t="s">
        <v>7534</v>
      </c>
      <c r="B2728" s="74" t="s">
        <v>7534</v>
      </c>
      <c r="C2728" s="73" t="s">
        <v>7535</v>
      </c>
      <c r="D2728" s="73">
        <v>48175.0</v>
      </c>
      <c r="E2728" s="73" t="s">
        <v>1377</v>
      </c>
      <c r="F2728" s="73" t="s">
        <v>1378</v>
      </c>
      <c r="G2728" s="73">
        <v>28.6571</v>
      </c>
      <c r="H2728" s="73">
        <v>-97.4264</v>
      </c>
      <c r="I2728" s="73">
        <v>7092.0</v>
      </c>
      <c r="J2728" s="73">
        <v>3.21</v>
      </c>
      <c r="K2728" s="73">
        <f t="shared" si="1"/>
        <v>0.9684351443</v>
      </c>
      <c r="L2728" s="73">
        <f t="shared" si="2"/>
        <v>1.8</v>
      </c>
      <c r="M2728" s="73">
        <f t="shared" si="3"/>
        <v>2.9224869</v>
      </c>
      <c r="N2728" s="73" t="s">
        <v>1373</v>
      </c>
      <c r="O2728" s="73">
        <v>44.7</v>
      </c>
      <c r="P2728" s="73">
        <v>49.7</v>
      </c>
      <c r="Q2728" s="73">
        <v>50.3</v>
      </c>
      <c r="R2728" s="73">
        <v>51.5</v>
      </c>
      <c r="S2728" s="73">
        <v>3.38</v>
      </c>
      <c r="T2728" s="73">
        <v>58125.0</v>
      </c>
      <c r="U2728" s="73">
        <v>32.3</v>
      </c>
      <c r="V2728" s="73">
        <v>82.7</v>
      </c>
      <c r="W2728" s="73">
        <v>163521.0</v>
      </c>
      <c r="X2728" s="73">
        <v>788.0</v>
      </c>
      <c r="Y2728" s="73">
        <v>17.9</v>
      </c>
      <c r="Z2728" s="73">
        <v>52.9</v>
      </c>
      <c r="AA2728" s="73">
        <v>3199.0</v>
      </c>
      <c r="AB2728" s="73">
        <v>4.8</v>
      </c>
      <c r="AC2728" s="75">
        <v>45352.0</v>
      </c>
      <c r="AD2728" s="73">
        <v>78.2</v>
      </c>
      <c r="AE2728" s="73">
        <v>5.3</v>
      </c>
      <c r="AF2728" s="73">
        <v>0.1</v>
      </c>
      <c r="AG2728" s="73">
        <v>0.3</v>
      </c>
      <c r="AH2728" s="73">
        <v>0.0</v>
      </c>
      <c r="AI2728" s="73">
        <v>3.4</v>
      </c>
      <c r="AJ2728" s="73">
        <v>12.6</v>
      </c>
      <c r="AK2728" s="73" t="s">
        <v>7536</v>
      </c>
    </row>
    <row r="2729">
      <c r="A2729" s="73" t="s">
        <v>7537</v>
      </c>
      <c r="B2729" s="74" t="s">
        <v>7537</v>
      </c>
      <c r="C2729" s="73" t="s">
        <v>7538</v>
      </c>
      <c r="D2729" s="73">
        <v>46047.0</v>
      </c>
      <c r="E2729" s="73" t="s">
        <v>2395</v>
      </c>
      <c r="F2729" s="73" t="s">
        <v>2396</v>
      </c>
      <c r="G2729" s="73">
        <v>43.2394</v>
      </c>
      <c r="H2729" s="73">
        <v>-103.5275</v>
      </c>
      <c r="I2729" s="73">
        <v>7079.0</v>
      </c>
      <c r="J2729" s="73">
        <v>1.57</v>
      </c>
      <c r="K2729" s="73">
        <f t="shared" si="1"/>
        <v>0.9677016582</v>
      </c>
      <c r="L2729" s="73">
        <f t="shared" si="2"/>
        <v>1.8</v>
      </c>
      <c r="M2729" s="73">
        <f t="shared" si="3"/>
        <v>2.9161073</v>
      </c>
      <c r="N2729" s="73" t="s">
        <v>1502</v>
      </c>
      <c r="O2729" s="73">
        <v>54.7</v>
      </c>
      <c r="P2729" s="73">
        <v>50.8</v>
      </c>
      <c r="Q2729" s="73">
        <v>49.2</v>
      </c>
      <c r="R2729" s="73">
        <v>49.4</v>
      </c>
      <c r="S2729" s="73">
        <v>2.78</v>
      </c>
      <c r="T2729" s="73">
        <v>54886.0</v>
      </c>
      <c r="U2729" s="73">
        <v>22.1</v>
      </c>
      <c r="V2729" s="73">
        <v>75.8</v>
      </c>
      <c r="W2729" s="73">
        <v>159855.0</v>
      </c>
      <c r="X2729" s="73">
        <v>813.0</v>
      </c>
      <c r="Y2729" s="73">
        <v>19.9</v>
      </c>
      <c r="Z2729" s="73">
        <v>50.3</v>
      </c>
      <c r="AA2729" s="73">
        <v>2974.0</v>
      </c>
      <c r="AB2729" s="73">
        <v>2.7</v>
      </c>
      <c r="AC2729" s="75">
        <v>45352.0</v>
      </c>
      <c r="AD2729" s="73">
        <v>85.3</v>
      </c>
      <c r="AE2729" s="73">
        <v>0.0</v>
      </c>
      <c r="AF2729" s="73">
        <v>1.0</v>
      </c>
      <c r="AG2729" s="73">
        <v>7.9</v>
      </c>
      <c r="AH2729" s="73">
        <v>0.0</v>
      </c>
      <c r="AI2729" s="73">
        <v>0.8</v>
      </c>
      <c r="AJ2729" s="73">
        <v>5.0</v>
      </c>
      <c r="AK2729" s="73" t="s">
        <v>7539</v>
      </c>
    </row>
    <row r="2730">
      <c r="A2730" s="73" t="s">
        <v>7398</v>
      </c>
      <c r="B2730" s="74" t="s">
        <v>7398</v>
      </c>
      <c r="C2730" s="73" t="s">
        <v>7399</v>
      </c>
      <c r="D2730" s="73">
        <v>19151.0</v>
      </c>
      <c r="E2730" s="73" t="s">
        <v>1844</v>
      </c>
      <c r="F2730" s="73" t="s">
        <v>1845</v>
      </c>
      <c r="G2730" s="73">
        <v>42.7342</v>
      </c>
      <c r="H2730" s="73">
        <v>-94.6787</v>
      </c>
      <c r="I2730" s="73">
        <v>7061.0</v>
      </c>
      <c r="J2730" s="73">
        <v>4.72</v>
      </c>
      <c r="K2730" s="73">
        <f t="shared" si="1"/>
        <v>0.9691109797</v>
      </c>
      <c r="L2730" s="73">
        <f t="shared" si="2"/>
        <v>1.8</v>
      </c>
      <c r="M2730" s="73">
        <f t="shared" si="3"/>
        <v>2.9283608</v>
      </c>
      <c r="N2730" s="73" t="s">
        <v>1373</v>
      </c>
      <c r="O2730" s="73">
        <v>45.4</v>
      </c>
      <c r="P2730" s="73">
        <v>49.6</v>
      </c>
      <c r="Q2730" s="73">
        <v>50.4</v>
      </c>
      <c r="R2730" s="73">
        <v>55.8</v>
      </c>
      <c r="S2730" s="73">
        <v>2.92</v>
      </c>
      <c r="T2730" s="73">
        <v>61434.0</v>
      </c>
      <c r="U2730" s="73">
        <v>25.9</v>
      </c>
      <c r="V2730" s="73">
        <v>78.4</v>
      </c>
      <c r="W2730" s="73">
        <v>93024.0</v>
      </c>
      <c r="X2730" s="73">
        <v>735.0</v>
      </c>
      <c r="Y2730" s="73">
        <v>17.0</v>
      </c>
      <c r="Z2730" s="73">
        <v>62.6</v>
      </c>
      <c r="AA2730" s="73">
        <v>3828.0</v>
      </c>
      <c r="AB2730" s="73">
        <v>6.3</v>
      </c>
      <c r="AC2730" s="75">
        <v>45352.0</v>
      </c>
      <c r="AD2730" s="73">
        <v>93.3</v>
      </c>
      <c r="AE2730" s="73">
        <v>0.2</v>
      </c>
      <c r="AF2730" s="73">
        <v>0.6</v>
      </c>
      <c r="AG2730" s="73">
        <v>0.1</v>
      </c>
      <c r="AH2730" s="73">
        <v>0.9</v>
      </c>
      <c r="AI2730" s="73">
        <v>1.9</v>
      </c>
      <c r="AJ2730" s="73">
        <v>3.0</v>
      </c>
      <c r="AK2730" s="73" t="s">
        <v>7540</v>
      </c>
    </row>
    <row r="2731">
      <c r="A2731" s="73" t="s">
        <v>6276</v>
      </c>
      <c r="B2731" s="74" t="s">
        <v>6276</v>
      </c>
      <c r="C2731" s="73" t="s">
        <v>6277</v>
      </c>
      <c r="D2731" s="73">
        <v>48047.0</v>
      </c>
      <c r="E2731" s="73" t="s">
        <v>1377</v>
      </c>
      <c r="F2731" s="73" t="s">
        <v>1378</v>
      </c>
      <c r="G2731" s="73">
        <v>27.0316</v>
      </c>
      <c r="H2731" s="73">
        <v>-98.2187</v>
      </c>
      <c r="I2731" s="73">
        <v>7059.0</v>
      </c>
      <c r="J2731" s="73">
        <v>2.89</v>
      </c>
      <c r="K2731" s="73">
        <f t="shared" si="1"/>
        <v>0.9682919814</v>
      </c>
      <c r="L2731" s="73">
        <f t="shared" si="2"/>
        <v>1.8</v>
      </c>
      <c r="M2731" s="73">
        <f t="shared" si="3"/>
        <v>2.9212421</v>
      </c>
      <c r="N2731" s="73" t="s">
        <v>1373</v>
      </c>
      <c r="O2731" s="73">
        <v>38.3</v>
      </c>
      <c r="P2731" s="73">
        <v>48.0</v>
      </c>
      <c r="Q2731" s="73">
        <v>52.0</v>
      </c>
      <c r="R2731" s="73">
        <v>45.8</v>
      </c>
      <c r="S2731" s="73">
        <v>3.36</v>
      </c>
      <c r="T2731" s="73">
        <v>30566.0</v>
      </c>
      <c r="U2731" s="73">
        <v>14.4</v>
      </c>
      <c r="V2731" s="73">
        <v>61.2</v>
      </c>
      <c r="W2731" s="73">
        <v>70015.0</v>
      </c>
      <c r="X2731" s="73">
        <v>391.0</v>
      </c>
      <c r="Y2731" s="73">
        <v>19.1</v>
      </c>
      <c r="Z2731" s="73">
        <v>53.4</v>
      </c>
      <c r="AA2731" s="73">
        <v>2308.0</v>
      </c>
      <c r="AB2731" s="73">
        <v>2.1</v>
      </c>
      <c r="AC2731" s="75">
        <v>45352.0</v>
      </c>
      <c r="AD2731" s="73">
        <v>60.6</v>
      </c>
      <c r="AE2731" s="73">
        <v>0.6</v>
      </c>
      <c r="AF2731" s="73">
        <v>0.0</v>
      </c>
      <c r="AG2731" s="73">
        <v>0.0</v>
      </c>
      <c r="AH2731" s="73">
        <v>0.1</v>
      </c>
      <c r="AI2731" s="73">
        <v>10.0</v>
      </c>
      <c r="AJ2731" s="73">
        <v>28.6</v>
      </c>
      <c r="AK2731" s="73" t="s">
        <v>7541</v>
      </c>
    </row>
    <row r="2732">
      <c r="A2732" s="73" t="s">
        <v>7542</v>
      </c>
      <c r="B2732" s="74" t="s">
        <v>7542</v>
      </c>
      <c r="C2732" s="73" t="s">
        <v>7543</v>
      </c>
      <c r="D2732" s="73">
        <v>16029.0</v>
      </c>
      <c r="E2732" s="73" t="s">
        <v>5</v>
      </c>
      <c r="F2732" s="73" t="s">
        <v>1841</v>
      </c>
      <c r="G2732" s="73">
        <v>42.7705</v>
      </c>
      <c r="H2732" s="73">
        <v>-111.5623</v>
      </c>
      <c r="I2732" s="73">
        <v>7058.0</v>
      </c>
      <c r="J2732" s="73">
        <v>1.54</v>
      </c>
      <c r="K2732" s="73">
        <f t="shared" si="1"/>
        <v>0.967688246</v>
      </c>
      <c r="L2732" s="73">
        <f t="shared" si="2"/>
        <v>1.8</v>
      </c>
      <c r="M2732" s="73">
        <f t="shared" si="3"/>
        <v>2.9159906</v>
      </c>
      <c r="N2732" s="73" t="s">
        <v>1842</v>
      </c>
      <c r="O2732" s="73">
        <v>37.9</v>
      </c>
      <c r="P2732" s="73">
        <v>52.5</v>
      </c>
      <c r="Q2732" s="73">
        <v>47.5</v>
      </c>
      <c r="R2732" s="73">
        <v>59.8</v>
      </c>
      <c r="S2732" s="73">
        <v>3.45</v>
      </c>
      <c r="T2732" s="73">
        <v>65380.0</v>
      </c>
      <c r="U2732" s="73">
        <v>30.0</v>
      </c>
      <c r="V2732" s="73">
        <v>77.8</v>
      </c>
      <c r="W2732" s="73">
        <v>198734.0</v>
      </c>
      <c r="X2732" s="73">
        <v>709.0</v>
      </c>
      <c r="Y2732" s="73">
        <v>15.7</v>
      </c>
      <c r="Z2732" s="73">
        <v>63.9</v>
      </c>
      <c r="AA2732" s="73">
        <v>3656.0</v>
      </c>
      <c r="AB2732" s="73">
        <v>2.8</v>
      </c>
      <c r="AC2732" s="75">
        <v>45352.0</v>
      </c>
      <c r="AD2732" s="73">
        <v>91.8</v>
      </c>
      <c r="AE2732" s="73">
        <v>0.0</v>
      </c>
      <c r="AF2732" s="73">
        <v>0.1</v>
      </c>
      <c r="AG2732" s="73">
        <v>0.1</v>
      </c>
      <c r="AH2732" s="73">
        <v>0.0</v>
      </c>
      <c r="AI2732" s="73">
        <v>4.6</v>
      </c>
      <c r="AJ2732" s="73">
        <v>3.4</v>
      </c>
      <c r="AK2732" s="73" t="s">
        <v>7544</v>
      </c>
    </row>
    <row r="2733">
      <c r="A2733" s="73" t="s">
        <v>1770</v>
      </c>
      <c r="B2733" s="74" t="s">
        <v>1770</v>
      </c>
      <c r="C2733" s="73" t="s">
        <v>1771</v>
      </c>
      <c r="D2733" s="73">
        <v>18161.0</v>
      </c>
      <c r="E2733" s="73" t="s">
        <v>1563</v>
      </c>
      <c r="F2733" s="73" t="s">
        <v>1564</v>
      </c>
      <c r="G2733" s="73">
        <v>39.6256</v>
      </c>
      <c r="H2733" s="73">
        <v>-84.9252</v>
      </c>
      <c r="I2733" s="73">
        <v>7041.0</v>
      </c>
      <c r="J2733" s="73">
        <v>16.87</v>
      </c>
      <c r="K2733" s="73">
        <f t="shared" si="1"/>
        <v>0.9745661869</v>
      </c>
      <c r="L2733" s="73">
        <f t="shared" si="2"/>
        <v>1.8</v>
      </c>
      <c r="M2733" s="73">
        <f t="shared" si="3"/>
        <v>2.9756243</v>
      </c>
      <c r="N2733" s="73" t="s">
        <v>1565</v>
      </c>
      <c r="O2733" s="73">
        <v>44.5</v>
      </c>
      <c r="P2733" s="73">
        <v>49.5</v>
      </c>
      <c r="Q2733" s="73">
        <v>50.5</v>
      </c>
      <c r="R2733" s="73">
        <v>60.9</v>
      </c>
      <c r="S2733" s="73">
        <v>2.81</v>
      </c>
      <c r="T2733" s="73">
        <v>68514.0</v>
      </c>
      <c r="U2733" s="73">
        <v>31.3</v>
      </c>
      <c r="V2733" s="73">
        <v>79.2</v>
      </c>
      <c r="W2733" s="73">
        <v>143761.0</v>
      </c>
      <c r="X2733" s="73">
        <v>809.0</v>
      </c>
      <c r="Y2733" s="73">
        <v>19.9</v>
      </c>
      <c r="Z2733" s="73">
        <v>65.4</v>
      </c>
      <c r="AA2733" s="73">
        <v>3507.0</v>
      </c>
      <c r="AB2733" s="73">
        <v>5.1</v>
      </c>
      <c r="AC2733" s="75">
        <v>45352.0</v>
      </c>
      <c r="AD2733" s="73">
        <v>96.0</v>
      </c>
      <c r="AE2733" s="73">
        <v>0.6</v>
      </c>
      <c r="AF2733" s="73">
        <v>0.7</v>
      </c>
      <c r="AG2733" s="73">
        <v>0.0</v>
      </c>
      <c r="AH2733" s="73">
        <v>0.0</v>
      </c>
      <c r="AI2733" s="73">
        <v>0.1</v>
      </c>
      <c r="AJ2733" s="73">
        <v>2.7</v>
      </c>
      <c r="AK2733" s="73" t="s">
        <v>7545</v>
      </c>
    </row>
    <row r="2734">
      <c r="A2734" s="73" t="s">
        <v>7546</v>
      </c>
      <c r="B2734" s="74" t="s">
        <v>7546</v>
      </c>
      <c r="C2734" s="73" t="s">
        <v>7547</v>
      </c>
      <c r="D2734" s="73">
        <v>8063.0</v>
      </c>
      <c r="E2734" s="73" t="s">
        <v>1677</v>
      </c>
      <c r="F2734" s="73" t="s">
        <v>1678</v>
      </c>
      <c r="G2734" s="73">
        <v>39.3055</v>
      </c>
      <c r="H2734" s="73">
        <v>-102.603</v>
      </c>
      <c r="I2734" s="73">
        <v>7039.0</v>
      </c>
      <c r="J2734" s="73">
        <v>1.26</v>
      </c>
      <c r="K2734" s="73">
        <f t="shared" si="1"/>
        <v>0.9675630739</v>
      </c>
      <c r="L2734" s="73">
        <f t="shared" si="2"/>
        <v>1.8</v>
      </c>
      <c r="M2734" s="73">
        <f t="shared" si="3"/>
        <v>2.9149014</v>
      </c>
      <c r="N2734" s="73" t="s">
        <v>1502</v>
      </c>
      <c r="O2734" s="73">
        <v>39.2</v>
      </c>
      <c r="P2734" s="73">
        <v>49.7</v>
      </c>
      <c r="Q2734" s="73">
        <v>50.3</v>
      </c>
      <c r="R2734" s="73">
        <v>56.6</v>
      </c>
      <c r="S2734" s="73">
        <v>2.91</v>
      </c>
      <c r="T2734" s="73">
        <v>58992.0</v>
      </c>
      <c r="U2734" s="73">
        <v>26.1</v>
      </c>
      <c r="V2734" s="73">
        <v>67.3</v>
      </c>
      <c r="W2734" s="73">
        <v>173293.0</v>
      </c>
      <c r="X2734" s="73">
        <v>931.0</v>
      </c>
      <c r="Y2734" s="73">
        <v>18.0</v>
      </c>
      <c r="Z2734" s="73">
        <v>68.0</v>
      </c>
      <c r="AA2734" s="73">
        <v>4055.0</v>
      </c>
      <c r="AB2734" s="73">
        <v>2.6</v>
      </c>
      <c r="AC2734" s="75">
        <v>45352.0</v>
      </c>
      <c r="AD2734" s="73">
        <v>85.7</v>
      </c>
      <c r="AE2734" s="73">
        <v>0.0</v>
      </c>
      <c r="AF2734" s="73">
        <v>0.2</v>
      </c>
      <c r="AG2734" s="73">
        <v>0.7</v>
      </c>
      <c r="AH2734" s="73">
        <v>0.0</v>
      </c>
      <c r="AI2734" s="73">
        <v>7.4</v>
      </c>
      <c r="AJ2734" s="73">
        <v>6.0</v>
      </c>
      <c r="AK2734" s="73" t="s">
        <v>7548</v>
      </c>
    </row>
    <row r="2735">
      <c r="A2735" s="73" t="s">
        <v>5462</v>
      </c>
      <c r="B2735" s="74" t="s">
        <v>5462</v>
      </c>
      <c r="C2735" s="73" t="s">
        <v>5463</v>
      </c>
      <c r="D2735" s="73">
        <v>30005.0</v>
      </c>
      <c r="E2735" s="73" t="s">
        <v>2570</v>
      </c>
      <c r="F2735" s="73" t="s">
        <v>2571</v>
      </c>
      <c r="G2735" s="73">
        <v>48.4327</v>
      </c>
      <c r="H2735" s="73">
        <v>-108.9586</v>
      </c>
      <c r="I2735" s="73">
        <v>7030.0</v>
      </c>
      <c r="J2735" s="73">
        <v>0.64</v>
      </c>
      <c r="K2735" s="73">
        <f t="shared" si="1"/>
        <v>0.9672859648</v>
      </c>
      <c r="L2735" s="73">
        <f t="shared" si="2"/>
        <v>1.8</v>
      </c>
      <c r="M2735" s="73">
        <f t="shared" si="3"/>
        <v>2.9124896</v>
      </c>
      <c r="N2735" s="73" t="s">
        <v>1502</v>
      </c>
      <c r="O2735" s="73">
        <v>33.6</v>
      </c>
      <c r="P2735" s="73">
        <v>50.2</v>
      </c>
      <c r="Q2735" s="73">
        <v>49.8</v>
      </c>
      <c r="R2735" s="73">
        <v>40.3</v>
      </c>
      <c r="S2735" s="73">
        <v>3.82</v>
      </c>
      <c r="T2735" s="73">
        <v>58507.0</v>
      </c>
      <c r="U2735" s="73">
        <v>23.3</v>
      </c>
      <c r="V2735" s="73">
        <v>62.8</v>
      </c>
      <c r="W2735" s="73">
        <v>129282.0</v>
      </c>
      <c r="X2735" s="73">
        <v>597.0</v>
      </c>
      <c r="Y2735" s="73">
        <v>23.8</v>
      </c>
      <c r="Z2735" s="73">
        <v>60.0</v>
      </c>
      <c r="AA2735" s="73">
        <v>2237.0</v>
      </c>
      <c r="AB2735" s="73">
        <v>13.2</v>
      </c>
      <c r="AC2735" s="75">
        <v>45352.0</v>
      </c>
      <c r="AD2735" s="73">
        <v>43.5</v>
      </c>
      <c r="AE2735" s="73">
        <v>0.8</v>
      </c>
      <c r="AF2735" s="73">
        <v>0.0</v>
      </c>
      <c r="AG2735" s="73">
        <v>51.7</v>
      </c>
      <c r="AH2735" s="73">
        <v>0.0</v>
      </c>
      <c r="AI2735" s="73">
        <v>0.3</v>
      </c>
      <c r="AJ2735" s="73">
        <v>3.6</v>
      </c>
      <c r="AK2735" s="73" t="s">
        <v>7549</v>
      </c>
    </row>
    <row r="2736">
      <c r="A2736" s="73" t="s">
        <v>7043</v>
      </c>
      <c r="B2736" s="74" t="s">
        <v>7043</v>
      </c>
      <c r="C2736" s="73" t="s">
        <v>7044</v>
      </c>
      <c r="D2736" s="73">
        <v>31127.0</v>
      </c>
      <c r="E2736" s="73" t="s">
        <v>1760</v>
      </c>
      <c r="F2736" s="73" t="s">
        <v>1761</v>
      </c>
      <c r="G2736" s="73">
        <v>40.3877</v>
      </c>
      <c r="H2736" s="73">
        <v>-95.8498</v>
      </c>
      <c r="I2736" s="73">
        <v>7019.0</v>
      </c>
      <c r="J2736" s="73">
        <v>6.65</v>
      </c>
      <c r="K2736" s="73">
        <f t="shared" si="1"/>
        <v>0.9699754825</v>
      </c>
      <c r="L2736" s="73">
        <f t="shared" si="2"/>
        <v>1.8</v>
      </c>
      <c r="M2736" s="73">
        <f t="shared" si="3"/>
        <v>2.9358685</v>
      </c>
      <c r="N2736" s="73" t="s">
        <v>1373</v>
      </c>
      <c r="O2736" s="73">
        <v>38.6</v>
      </c>
      <c r="P2736" s="73">
        <v>51.2</v>
      </c>
      <c r="Q2736" s="73">
        <v>48.8</v>
      </c>
      <c r="R2736" s="73">
        <v>45.8</v>
      </c>
      <c r="S2736" s="73">
        <v>3.0</v>
      </c>
      <c r="T2736" s="73">
        <v>57196.0</v>
      </c>
      <c r="U2736" s="73">
        <v>29.4</v>
      </c>
      <c r="V2736" s="73">
        <v>69.7</v>
      </c>
      <c r="W2736" s="73">
        <v>117550.0</v>
      </c>
      <c r="X2736" s="73">
        <v>657.0</v>
      </c>
      <c r="Y2736" s="73">
        <v>30.5</v>
      </c>
      <c r="Z2736" s="73">
        <v>60.9</v>
      </c>
      <c r="AA2736" s="73">
        <v>3559.0</v>
      </c>
      <c r="AB2736" s="73">
        <v>6.4</v>
      </c>
      <c r="AC2736" s="75">
        <v>45352.0</v>
      </c>
      <c r="AD2736" s="73">
        <v>91.6</v>
      </c>
      <c r="AE2736" s="73">
        <v>1.6</v>
      </c>
      <c r="AF2736" s="73">
        <v>0.4</v>
      </c>
      <c r="AG2736" s="73">
        <v>0.5</v>
      </c>
      <c r="AH2736" s="73">
        <v>0.0</v>
      </c>
      <c r="AI2736" s="73">
        <v>1.0</v>
      </c>
      <c r="AJ2736" s="73">
        <v>5.0</v>
      </c>
      <c r="AK2736" s="73" t="s">
        <v>7550</v>
      </c>
    </row>
    <row r="2737">
      <c r="A2737" s="73" t="s">
        <v>7551</v>
      </c>
      <c r="B2737" s="74" t="s">
        <v>7551</v>
      </c>
      <c r="C2737" s="73" t="s">
        <v>7552</v>
      </c>
      <c r="D2737" s="73">
        <v>46009.0</v>
      </c>
      <c r="E2737" s="73" t="s">
        <v>2395</v>
      </c>
      <c r="F2737" s="73" t="s">
        <v>2396</v>
      </c>
      <c r="G2737" s="73">
        <v>42.9885</v>
      </c>
      <c r="H2737" s="73">
        <v>-97.8846</v>
      </c>
      <c r="I2737" s="73">
        <v>7018.0</v>
      </c>
      <c r="J2737" s="73">
        <v>4.81</v>
      </c>
      <c r="K2737" s="73">
        <f t="shared" si="1"/>
        <v>0.9691512762</v>
      </c>
      <c r="L2737" s="73">
        <f t="shared" si="2"/>
        <v>1.8</v>
      </c>
      <c r="M2737" s="73">
        <f t="shared" si="3"/>
        <v>2.9287109</v>
      </c>
      <c r="N2737" s="73" t="s">
        <v>1373</v>
      </c>
      <c r="O2737" s="73">
        <v>42.1</v>
      </c>
      <c r="P2737" s="73">
        <v>60.2</v>
      </c>
      <c r="Q2737" s="73">
        <v>39.8</v>
      </c>
      <c r="R2737" s="73">
        <v>47.6</v>
      </c>
      <c r="S2737" s="73">
        <v>2.78</v>
      </c>
      <c r="T2737" s="73">
        <v>57554.0</v>
      </c>
      <c r="U2737" s="73">
        <v>22.4</v>
      </c>
      <c r="V2737" s="73">
        <v>76.4</v>
      </c>
      <c r="W2737" s="73">
        <v>117219.0</v>
      </c>
      <c r="X2737" s="73">
        <v>702.0</v>
      </c>
      <c r="Y2737" s="73">
        <v>20.0</v>
      </c>
      <c r="Z2737" s="73">
        <v>46.2</v>
      </c>
      <c r="AA2737" s="73">
        <v>2946.0</v>
      </c>
      <c r="AB2737" s="73">
        <v>2.2</v>
      </c>
      <c r="AC2737" s="75">
        <v>45352.0</v>
      </c>
      <c r="AD2737" s="73">
        <v>86.9</v>
      </c>
      <c r="AE2737" s="73">
        <v>1.6</v>
      </c>
      <c r="AF2737" s="73">
        <v>0.2</v>
      </c>
      <c r="AG2737" s="73">
        <v>6.7</v>
      </c>
      <c r="AH2737" s="73">
        <v>0.0</v>
      </c>
      <c r="AI2737" s="73">
        <v>0.8</v>
      </c>
      <c r="AJ2737" s="73">
        <v>3.7</v>
      </c>
      <c r="AK2737" s="73" t="s">
        <v>7553</v>
      </c>
    </row>
    <row r="2738">
      <c r="A2738" s="73" t="s">
        <v>7554</v>
      </c>
      <c r="B2738" s="74" t="s">
        <v>7554</v>
      </c>
      <c r="C2738" s="73" t="s">
        <v>7555</v>
      </c>
      <c r="D2738" s="73">
        <v>40141.0</v>
      </c>
      <c r="E2738" s="73" t="s">
        <v>1648</v>
      </c>
      <c r="F2738" s="73" t="s">
        <v>1646</v>
      </c>
      <c r="G2738" s="73">
        <v>34.3728</v>
      </c>
      <c r="H2738" s="73">
        <v>-98.9242</v>
      </c>
      <c r="I2738" s="73">
        <v>7013.0</v>
      </c>
      <c r="J2738" s="73">
        <v>3.11</v>
      </c>
      <c r="K2738" s="73">
        <f t="shared" si="1"/>
        <v>0.9683904036</v>
      </c>
      <c r="L2738" s="73">
        <f t="shared" si="2"/>
        <v>1.8</v>
      </c>
      <c r="M2738" s="73">
        <f t="shared" si="3"/>
        <v>2.9220979</v>
      </c>
      <c r="N2738" s="73" t="s">
        <v>1373</v>
      </c>
      <c r="O2738" s="73">
        <v>40.8</v>
      </c>
      <c r="P2738" s="73">
        <v>49.6</v>
      </c>
      <c r="Q2738" s="73">
        <v>50.4</v>
      </c>
      <c r="R2738" s="73">
        <v>45.3</v>
      </c>
      <c r="S2738" s="73">
        <v>3.43</v>
      </c>
      <c r="T2738" s="73">
        <v>46306.0</v>
      </c>
      <c r="U2738" s="73">
        <v>14.2</v>
      </c>
      <c r="V2738" s="73">
        <v>73.2</v>
      </c>
      <c r="W2738" s="73">
        <v>62808.0</v>
      </c>
      <c r="X2738" s="73">
        <v>682.0</v>
      </c>
      <c r="Y2738" s="73">
        <v>18.1</v>
      </c>
      <c r="Z2738" s="73">
        <v>53.3</v>
      </c>
      <c r="AA2738" s="73">
        <v>2797.0</v>
      </c>
      <c r="AB2738" s="73">
        <v>5.9</v>
      </c>
      <c r="AC2738" s="75">
        <v>45352.0</v>
      </c>
      <c r="AD2738" s="73">
        <v>65.9</v>
      </c>
      <c r="AE2738" s="73">
        <v>7.2</v>
      </c>
      <c r="AF2738" s="73">
        <v>0.4</v>
      </c>
      <c r="AG2738" s="73">
        <v>4.1</v>
      </c>
      <c r="AH2738" s="73">
        <v>0.0</v>
      </c>
      <c r="AI2738" s="73">
        <v>14.3</v>
      </c>
      <c r="AJ2738" s="73">
        <v>8.1</v>
      </c>
      <c r="AK2738" s="73" t="s">
        <v>7556</v>
      </c>
    </row>
    <row r="2739">
      <c r="A2739" s="73" t="s">
        <v>7557</v>
      </c>
      <c r="B2739" s="74" t="s">
        <v>7557</v>
      </c>
      <c r="C2739" s="73" t="s">
        <v>7558</v>
      </c>
      <c r="D2739" s="73">
        <v>2063.0</v>
      </c>
      <c r="E2739" s="73" t="s">
        <v>2138</v>
      </c>
      <c r="F2739" s="73" t="s">
        <v>2139</v>
      </c>
      <c r="G2739" s="73">
        <v>60.7234</v>
      </c>
      <c r="H2739" s="73">
        <v>-145.7714</v>
      </c>
      <c r="I2739" s="73">
        <v>7000.0</v>
      </c>
      <c r="J2739" s="73">
        <v>0.28</v>
      </c>
      <c r="K2739" s="73">
        <f t="shared" si="1"/>
        <v>0.9671250992</v>
      </c>
      <c r="L2739" s="73">
        <f t="shared" si="2"/>
        <v>1.8</v>
      </c>
      <c r="M2739" s="73">
        <f t="shared" si="3"/>
        <v>2.9110892</v>
      </c>
      <c r="N2739" s="73" t="s">
        <v>2140</v>
      </c>
      <c r="O2739" s="73">
        <v>37.8</v>
      </c>
      <c r="P2739" s="73">
        <v>53.1</v>
      </c>
      <c r="Q2739" s="73">
        <v>46.9</v>
      </c>
      <c r="R2739" s="73">
        <v>59.8</v>
      </c>
      <c r="S2739" s="73">
        <v>3.04</v>
      </c>
      <c r="T2739" s="73">
        <v>83068.0</v>
      </c>
      <c r="U2739" s="73">
        <v>41.9</v>
      </c>
      <c r="V2739" s="73">
        <v>62.6</v>
      </c>
      <c r="W2739" s="73">
        <v>274733.0</v>
      </c>
      <c r="X2739" s="73">
        <v>1364.0</v>
      </c>
      <c r="Y2739" s="73">
        <v>31.5</v>
      </c>
      <c r="Z2739" s="73">
        <v>69.7</v>
      </c>
      <c r="AA2739" s="73">
        <v>3053.0</v>
      </c>
      <c r="AB2739" s="73">
        <v>8.8</v>
      </c>
      <c r="AC2739" s="75">
        <v>45352.0</v>
      </c>
      <c r="AD2739" s="73">
        <v>71.6</v>
      </c>
      <c r="AE2739" s="73">
        <v>1.6</v>
      </c>
      <c r="AF2739" s="73">
        <v>7.0</v>
      </c>
      <c r="AG2739" s="73">
        <v>5.3</v>
      </c>
      <c r="AH2739" s="73">
        <v>1.3</v>
      </c>
      <c r="AI2739" s="73">
        <v>4.9</v>
      </c>
      <c r="AJ2739" s="73">
        <v>8.2</v>
      </c>
      <c r="AK2739" s="73" t="s">
        <v>7559</v>
      </c>
    </row>
    <row r="2740">
      <c r="A2740" s="73" t="s">
        <v>6673</v>
      </c>
      <c r="B2740" s="74" t="s">
        <v>6673</v>
      </c>
      <c r="C2740" s="73" t="s">
        <v>6674</v>
      </c>
      <c r="D2740" s="73">
        <v>30077.0</v>
      </c>
      <c r="E2740" s="73" t="s">
        <v>2570</v>
      </c>
      <c r="F2740" s="73" t="s">
        <v>2571</v>
      </c>
      <c r="G2740" s="73">
        <v>46.8564</v>
      </c>
      <c r="H2740" s="73">
        <v>-112.9361</v>
      </c>
      <c r="I2740" s="73">
        <v>6998.0</v>
      </c>
      <c r="J2740" s="73">
        <v>1.16</v>
      </c>
      <c r="K2740" s="73">
        <f t="shared" si="1"/>
        <v>0.9675183735</v>
      </c>
      <c r="L2740" s="73">
        <f t="shared" si="2"/>
        <v>1.8</v>
      </c>
      <c r="M2740" s="73">
        <f t="shared" si="3"/>
        <v>2.9145124</v>
      </c>
      <c r="N2740" s="73" t="s">
        <v>1502</v>
      </c>
      <c r="O2740" s="73">
        <v>45.5</v>
      </c>
      <c r="P2740" s="73">
        <v>63.7</v>
      </c>
      <c r="Q2740" s="73">
        <v>36.3</v>
      </c>
      <c r="R2740" s="73">
        <v>48.0</v>
      </c>
      <c r="S2740" s="73">
        <v>2.75</v>
      </c>
      <c r="T2740" s="73">
        <v>60994.0</v>
      </c>
      <c r="U2740" s="73">
        <v>22.2</v>
      </c>
      <c r="V2740" s="73">
        <v>69.9</v>
      </c>
      <c r="W2740" s="73">
        <v>212326.0</v>
      </c>
      <c r="X2740" s="73">
        <v>752.0</v>
      </c>
      <c r="Y2740" s="73">
        <v>19.3</v>
      </c>
      <c r="Z2740" s="73">
        <v>43.8</v>
      </c>
      <c r="AA2740" s="73">
        <v>2874.0</v>
      </c>
      <c r="AB2740" s="73">
        <v>4.8</v>
      </c>
      <c r="AC2740" s="75">
        <v>45352.0</v>
      </c>
      <c r="AD2740" s="73">
        <v>88.5</v>
      </c>
      <c r="AE2740" s="73">
        <v>0.9</v>
      </c>
      <c r="AF2740" s="73">
        <v>1.5</v>
      </c>
      <c r="AG2740" s="73">
        <v>4.9</v>
      </c>
      <c r="AH2740" s="73">
        <v>0.0</v>
      </c>
      <c r="AI2740" s="73">
        <v>0.3</v>
      </c>
      <c r="AJ2740" s="73">
        <v>3.9</v>
      </c>
      <c r="AK2740" s="73" t="s">
        <v>7560</v>
      </c>
    </row>
    <row r="2741">
      <c r="A2741" s="73" t="s">
        <v>7561</v>
      </c>
      <c r="B2741" s="74" t="s">
        <v>7561</v>
      </c>
      <c r="C2741" s="73" t="s">
        <v>7562</v>
      </c>
      <c r="D2741" s="73">
        <v>48437.0</v>
      </c>
      <c r="E2741" s="73" t="s">
        <v>1377</v>
      </c>
      <c r="F2741" s="73" t="s">
        <v>1378</v>
      </c>
      <c r="G2741" s="73">
        <v>34.5304</v>
      </c>
      <c r="H2741" s="73">
        <v>-101.735</v>
      </c>
      <c r="I2741" s="73">
        <v>6989.0</v>
      </c>
      <c r="J2741" s="73">
        <v>3.03</v>
      </c>
      <c r="K2741" s="73">
        <f t="shared" si="1"/>
        <v>0.9683546125</v>
      </c>
      <c r="L2741" s="73">
        <f t="shared" si="2"/>
        <v>1.8</v>
      </c>
      <c r="M2741" s="73">
        <f t="shared" si="3"/>
        <v>2.9217867</v>
      </c>
      <c r="N2741" s="73" t="s">
        <v>1373</v>
      </c>
      <c r="O2741" s="73">
        <v>35.9</v>
      </c>
      <c r="P2741" s="73">
        <v>55.1</v>
      </c>
      <c r="Q2741" s="73">
        <v>44.9</v>
      </c>
      <c r="R2741" s="73">
        <v>41.4</v>
      </c>
      <c r="S2741" s="73">
        <v>3.54</v>
      </c>
      <c r="T2741" s="73">
        <v>40290.0</v>
      </c>
      <c r="U2741" s="73">
        <v>17.6</v>
      </c>
      <c r="V2741" s="73">
        <v>68.6</v>
      </c>
      <c r="W2741" s="73">
        <v>84208.0</v>
      </c>
      <c r="X2741" s="73">
        <v>763.0</v>
      </c>
      <c r="Y2741" s="73">
        <v>19.3</v>
      </c>
      <c r="Z2741" s="73">
        <v>51.9</v>
      </c>
      <c r="AA2741" s="73">
        <v>2569.0</v>
      </c>
      <c r="AB2741" s="73">
        <v>5.2</v>
      </c>
      <c r="AC2741" s="75">
        <v>45352.0</v>
      </c>
      <c r="AD2741" s="73">
        <v>73.6</v>
      </c>
      <c r="AE2741" s="73">
        <v>8.1</v>
      </c>
      <c r="AF2741" s="73">
        <v>1.1</v>
      </c>
      <c r="AG2741" s="73">
        <v>0.2</v>
      </c>
      <c r="AH2741" s="73">
        <v>0.3</v>
      </c>
      <c r="AI2741" s="73">
        <v>3.7</v>
      </c>
      <c r="AJ2741" s="73">
        <v>12.9</v>
      </c>
      <c r="AK2741" s="73" t="s">
        <v>7563</v>
      </c>
    </row>
    <row r="2742">
      <c r="A2742" s="73" t="s">
        <v>7564</v>
      </c>
      <c r="B2742" s="74" t="s">
        <v>7564</v>
      </c>
      <c r="C2742" s="73" t="s">
        <v>7565</v>
      </c>
      <c r="D2742" s="73">
        <v>30007.0</v>
      </c>
      <c r="E2742" s="73" t="s">
        <v>2570</v>
      </c>
      <c r="F2742" s="73" t="s">
        <v>2571</v>
      </c>
      <c r="G2742" s="73">
        <v>46.3324</v>
      </c>
      <c r="H2742" s="73">
        <v>-111.4955</v>
      </c>
      <c r="I2742" s="73">
        <v>6977.0</v>
      </c>
      <c r="J2742" s="73">
        <v>2.26</v>
      </c>
      <c r="K2742" s="73">
        <f t="shared" si="1"/>
        <v>0.9680101913</v>
      </c>
      <c r="L2742" s="73">
        <f t="shared" si="2"/>
        <v>1.8</v>
      </c>
      <c r="M2742" s="73">
        <f t="shared" si="3"/>
        <v>2.9187914</v>
      </c>
      <c r="N2742" s="73" t="s">
        <v>1502</v>
      </c>
      <c r="O2742" s="73">
        <v>47.4</v>
      </c>
      <c r="P2742" s="73">
        <v>51.7</v>
      </c>
      <c r="Q2742" s="73">
        <v>48.3</v>
      </c>
      <c r="R2742" s="73">
        <v>59.2</v>
      </c>
      <c r="S2742" s="73">
        <v>2.87</v>
      </c>
      <c r="T2742" s="73">
        <v>61679.0</v>
      </c>
      <c r="U2742" s="73">
        <v>28.3</v>
      </c>
      <c r="V2742" s="73">
        <v>83.0</v>
      </c>
      <c r="W2742" s="73">
        <v>338958.0</v>
      </c>
      <c r="X2742" s="73">
        <v>846.0</v>
      </c>
      <c r="Y2742" s="73">
        <v>22.3</v>
      </c>
      <c r="Z2742" s="73">
        <v>58.8</v>
      </c>
      <c r="AA2742" s="73">
        <v>2874.0</v>
      </c>
      <c r="AB2742" s="73">
        <v>8.2</v>
      </c>
      <c r="AC2742" s="75">
        <v>45352.0</v>
      </c>
      <c r="AD2742" s="73">
        <v>90.1</v>
      </c>
      <c r="AE2742" s="73">
        <v>0.3</v>
      </c>
      <c r="AF2742" s="73">
        <v>0.4</v>
      </c>
      <c r="AG2742" s="73">
        <v>1.1</v>
      </c>
      <c r="AH2742" s="73">
        <v>0.0</v>
      </c>
      <c r="AI2742" s="73">
        <v>0.3</v>
      </c>
      <c r="AJ2742" s="73">
        <v>7.9</v>
      </c>
      <c r="AK2742" s="73" t="s">
        <v>7566</v>
      </c>
    </row>
    <row r="2743">
      <c r="A2743" s="73" t="s">
        <v>7567</v>
      </c>
      <c r="B2743" s="74" t="s">
        <v>7567</v>
      </c>
      <c r="C2743" s="73" t="s">
        <v>7568</v>
      </c>
      <c r="D2743" s="73">
        <v>19093.0</v>
      </c>
      <c r="E2743" s="73" t="s">
        <v>1844</v>
      </c>
      <c r="F2743" s="73" t="s">
        <v>1845</v>
      </c>
      <c r="G2743" s="73">
        <v>42.3869</v>
      </c>
      <c r="H2743" s="73">
        <v>-95.5135</v>
      </c>
      <c r="I2743" s="73">
        <v>6969.0</v>
      </c>
      <c r="J2743" s="73">
        <v>6.24</v>
      </c>
      <c r="K2743" s="73">
        <f t="shared" si="1"/>
        <v>0.9697917672</v>
      </c>
      <c r="L2743" s="73">
        <f t="shared" si="2"/>
        <v>1.8</v>
      </c>
      <c r="M2743" s="73">
        <f t="shared" si="3"/>
        <v>2.9342736</v>
      </c>
      <c r="N2743" s="73" t="s">
        <v>1373</v>
      </c>
      <c r="O2743" s="73">
        <v>42.8</v>
      </c>
      <c r="P2743" s="73">
        <v>50.3</v>
      </c>
      <c r="Q2743" s="73">
        <v>49.7</v>
      </c>
      <c r="R2743" s="73">
        <v>53.8</v>
      </c>
      <c r="S2743" s="73">
        <v>2.82</v>
      </c>
      <c r="T2743" s="73">
        <v>63125.0</v>
      </c>
      <c r="U2743" s="73">
        <v>27.4</v>
      </c>
      <c r="V2743" s="73">
        <v>77.9</v>
      </c>
      <c r="W2743" s="73">
        <v>107314.0</v>
      </c>
      <c r="X2743" s="73">
        <v>646.0</v>
      </c>
      <c r="Y2743" s="73">
        <v>19.7</v>
      </c>
      <c r="Z2743" s="73">
        <v>65.3</v>
      </c>
      <c r="AA2743" s="73">
        <v>3838.0</v>
      </c>
      <c r="AB2743" s="73">
        <v>2.0</v>
      </c>
      <c r="AC2743" s="75">
        <v>45352.0</v>
      </c>
      <c r="AD2743" s="73">
        <v>95.0</v>
      </c>
      <c r="AE2743" s="73">
        <v>0.8</v>
      </c>
      <c r="AF2743" s="73">
        <v>0.4</v>
      </c>
      <c r="AG2743" s="73">
        <v>0.1</v>
      </c>
      <c r="AH2743" s="73">
        <v>0.0</v>
      </c>
      <c r="AI2743" s="73">
        <v>1.1</v>
      </c>
      <c r="AJ2743" s="73">
        <v>2.6</v>
      </c>
      <c r="AK2743" s="73" t="s">
        <v>7569</v>
      </c>
    </row>
    <row r="2744">
      <c r="A2744" s="73" t="s">
        <v>7570</v>
      </c>
      <c r="B2744" s="74" t="s">
        <v>7570</v>
      </c>
      <c r="C2744" s="73" t="s">
        <v>7571</v>
      </c>
      <c r="D2744" s="73">
        <v>48283.0</v>
      </c>
      <c r="E2744" s="73" t="s">
        <v>1377</v>
      </c>
      <c r="F2744" s="73" t="s">
        <v>1378</v>
      </c>
      <c r="G2744" s="73">
        <v>28.3452</v>
      </c>
      <c r="H2744" s="73">
        <v>-99.0996</v>
      </c>
      <c r="I2744" s="73">
        <v>6965.0</v>
      </c>
      <c r="J2744" s="73">
        <v>1.81</v>
      </c>
      <c r="K2744" s="73">
        <f t="shared" si="1"/>
        <v>0.9678089629</v>
      </c>
      <c r="L2744" s="73">
        <f t="shared" si="2"/>
        <v>1.8</v>
      </c>
      <c r="M2744" s="73">
        <f t="shared" si="3"/>
        <v>2.9170409</v>
      </c>
      <c r="N2744" s="73" t="s">
        <v>1373</v>
      </c>
      <c r="O2744" s="73">
        <v>35.0</v>
      </c>
      <c r="P2744" s="73">
        <v>61.8</v>
      </c>
      <c r="Q2744" s="73">
        <v>38.2</v>
      </c>
      <c r="R2744" s="73">
        <v>35.7</v>
      </c>
      <c r="S2744" s="73">
        <v>3.81</v>
      </c>
      <c r="T2744" s="73">
        <v>62798.0</v>
      </c>
      <c r="U2744" s="73">
        <v>14.2</v>
      </c>
      <c r="V2744" s="73">
        <v>79.1</v>
      </c>
      <c r="W2744" s="73">
        <v>120474.0</v>
      </c>
      <c r="X2744" s="73">
        <v>851.0</v>
      </c>
      <c r="Y2744" s="73">
        <v>5.4</v>
      </c>
      <c r="Z2744" s="73">
        <v>40.9</v>
      </c>
      <c r="AA2744" s="73">
        <v>4147.0</v>
      </c>
      <c r="AB2744" s="73">
        <v>4.2</v>
      </c>
      <c r="AC2744" s="75">
        <v>45352.0</v>
      </c>
      <c r="AD2744" s="73">
        <v>52.1</v>
      </c>
      <c r="AE2744" s="73">
        <v>3.3</v>
      </c>
      <c r="AF2744" s="73">
        <v>0.1</v>
      </c>
      <c r="AG2744" s="73">
        <v>0.0</v>
      </c>
      <c r="AH2744" s="73">
        <v>0.0</v>
      </c>
      <c r="AI2744" s="73">
        <v>12.4</v>
      </c>
      <c r="AJ2744" s="73">
        <v>32.1</v>
      </c>
      <c r="AK2744" s="73" t="s">
        <v>7572</v>
      </c>
    </row>
    <row r="2745">
      <c r="A2745" s="73" t="s">
        <v>7193</v>
      </c>
      <c r="B2745" s="74" t="s">
        <v>7193</v>
      </c>
      <c r="C2745" s="73" t="s">
        <v>7194</v>
      </c>
      <c r="D2745" s="73">
        <v>42053.0</v>
      </c>
      <c r="E2745" s="73" t="s">
        <v>323</v>
      </c>
      <c r="F2745" s="73" t="s">
        <v>1455</v>
      </c>
      <c r="G2745" s="73">
        <v>41.513</v>
      </c>
      <c r="H2745" s="73">
        <v>-79.236</v>
      </c>
      <c r="I2745" s="73">
        <v>6959.0</v>
      </c>
      <c r="J2745" s="73">
        <v>6.29</v>
      </c>
      <c r="K2745" s="73">
        <f t="shared" si="1"/>
        <v>0.9698141696</v>
      </c>
      <c r="L2745" s="73">
        <f t="shared" si="2"/>
        <v>1.8</v>
      </c>
      <c r="M2745" s="73">
        <f t="shared" si="3"/>
        <v>2.9344681</v>
      </c>
      <c r="N2745" s="73" t="s">
        <v>1396</v>
      </c>
      <c r="O2745" s="73">
        <v>46.2</v>
      </c>
      <c r="P2745" s="73">
        <v>65.8</v>
      </c>
      <c r="Q2745" s="73">
        <v>34.2</v>
      </c>
      <c r="R2745" s="73">
        <v>34.1</v>
      </c>
      <c r="S2745" s="73">
        <v>3.22</v>
      </c>
      <c r="T2745" s="73">
        <v>46188.0</v>
      </c>
      <c r="U2745" s="73">
        <v>13.2</v>
      </c>
      <c r="V2745" s="73">
        <v>83.3</v>
      </c>
      <c r="W2745" s="73">
        <v>106539.0</v>
      </c>
      <c r="X2745" s="73">
        <v>720.0</v>
      </c>
      <c r="Y2745" s="73">
        <v>11.6</v>
      </c>
      <c r="Z2745" s="73">
        <v>27.0</v>
      </c>
      <c r="AA2745" s="73">
        <v>1679.0</v>
      </c>
      <c r="AB2745" s="73">
        <v>4.3</v>
      </c>
      <c r="AC2745" s="75">
        <v>45352.0</v>
      </c>
      <c r="AD2745" s="73">
        <v>71.6</v>
      </c>
      <c r="AE2745" s="73">
        <v>15.9</v>
      </c>
      <c r="AF2745" s="73">
        <v>2.2</v>
      </c>
      <c r="AG2745" s="73">
        <v>0.2</v>
      </c>
      <c r="AH2745" s="73">
        <v>0.0</v>
      </c>
      <c r="AI2745" s="73">
        <v>3.2</v>
      </c>
      <c r="AJ2745" s="73">
        <v>6.9</v>
      </c>
      <c r="AK2745" s="73" t="s">
        <v>7573</v>
      </c>
    </row>
    <row r="2746">
      <c r="A2746" s="73" t="s">
        <v>7574</v>
      </c>
      <c r="B2746" s="74" t="s">
        <v>7574</v>
      </c>
      <c r="C2746" s="73" t="s">
        <v>7575</v>
      </c>
      <c r="D2746" s="73">
        <v>20197.0</v>
      </c>
      <c r="E2746" s="73" t="s">
        <v>1745</v>
      </c>
      <c r="F2746" s="73" t="s">
        <v>1746</v>
      </c>
      <c r="G2746" s="73">
        <v>38.9533</v>
      </c>
      <c r="H2746" s="73">
        <v>-96.205</v>
      </c>
      <c r="I2746" s="73">
        <v>6922.0</v>
      </c>
      <c r="J2746" s="73">
        <v>3.36</v>
      </c>
      <c r="K2746" s="73">
        <f t="shared" si="1"/>
        <v>0.9685022591</v>
      </c>
      <c r="L2746" s="73">
        <f t="shared" si="2"/>
        <v>1.8</v>
      </c>
      <c r="M2746" s="73">
        <f t="shared" si="3"/>
        <v>2.9230704</v>
      </c>
      <c r="N2746" s="73" t="s">
        <v>1373</v>
      </c>
      <c r="O2746" s="73">
        <v>43.7</v>
      </c>
      <c r="P2746" s="73">
        <v>51.0</v>
      </c>
      <c r="Q2746" s="73">
        <v>49.0</v>
      </c>
      <c r="R2746" s="73">
        <v>56.0</v>
      </c>
      <c r="S2746" s="73">
        <v>3.29</v>
      </c>
      <c r="T2746" s="73">
        <v>70000.0</v>
      </c>
      <c r="U2746" s="73">
        <v>29.4</v>
      </c>
      <c r="V2746" s="73">
        <v>81.9</v>
      </c>
      <c r="W2746" s="73">
        <v>169746.0</v>
      </c>
      <c r="X2746" s="73">
        <v>790.0</v>
      </c>
      <c r="Y2746" s="73">
        <v>25.2</v>
      </c>
      <c r="Z2746" s="73">
        <v>61.6</v>
      </c>
      <c r="AA2746" s="73">
        <v>3762.0</v>
      </c>
      <c r="AB2746" s="73">
        <v>3.0</v>
      </c>
      <c r="AC2746" s="75">
        <v>45352.0</v>
      </c>
      <c r="AD2746" s="73">
        <v>92.8</v>
      </c>
      <c r="AE2746" s="73">
        <v>1.0</v>
      </c>
      <c r="AF2746" s="73">
        <v>0.7</v>
      </c>
      <c r="AG2746" s="73">
        <v>0.6</v>
      </c>
      <c r="AH2746" s="73">
        <v>0.1</v>
      </c>
      <c r="AI2746" s="73">
        <v>0.9</v>
      </c>
      <c r="AJ2746" s="73">
        <v>3.9</v>
      </c>
      <c r="AK2746" s="73" t="s">
        <v>7576</v>
      </c>
    </row>
    <row r="2747">
      <c r="A2747" s="73" t="s">
        <v>7577</v>
      </c>
      <c r="B2747" s="73" t="s">
        <v>7577</v>
      </c>
      <c r="C2747" s="73" t="s">
        <v>7578</v>
      </c>
      <c r="D2747" s="73">
        <v>48017.0</v>
      </c>
      <c r="E2747" s="73" t="s">
        <v>1377</v>
      </c>
      <c r="F2747" s="73" t="s">
        <v>1378</v>
      </c>
      <c r="G2747" s="73">
        <v>34.0686</v>
      </c>
      <c r="H2747" s="73">
        <v>-102.8299</v>
      </c>
      <c r="I2747" s="73">
        <v>6902.0</v>
      </c>
      <c r="J2747" s="73">
        <v>3.22</v>
      </c>
      <c r="K2747" s="73">
        <f t="shared" si="1"/>
        <v>0.9684396184</v>
      </c>
      <c r="L2747" s="73">
        <f t="shared" si="2"/>
        <v>1.8</v>
      </c>
      <c r="M2747" s="73">
        <f t="shared" si="3"/>
        <v>2.9225258</v>
      </c>
      <c r="N2747" s="73" t="s">
        <v>1373</v>
      </c>
      <c r="O2747" s="73">
        <v>30.3</v>
      </c>
      <c r="P2747" s="73">
        <v>47.6</v>
      </c>
      <c r="Q2747" s="73">
        <v>52.4</v>
      </c>
      <c r="R2747" s="73">
        <v>41.2</v>
      </c>
      <c r="S2747" s="73">
        <v>4.05</v>
      </c>
      <c r="T2747" s="73">
        <v>69830.0</v>
      </c>
      <c r="U2747" s="73">
        <v>30.7</v>
      </c>
      <c r="V2747" s="73">
        <v>73.2</v>
      </c>
      <c r="W2747" s="73">
        <v>107497.0</v>
      </c>
      <c r="X2747" s="73">
        <v>665.0</v>
      </c>
      <c r="Y2747" s="73">
        <v>15.3</v>
      </c>
      <c r="Z2747" s="73">
        <v>57.9</v>
      </c>
      <c r="AA2747" s="73">
        <v>2330.0</v>
      </c>
      <c r="AB2747" s="73">
        <v>2.1</v>
      </c>
      <c r="AC2747" s="75">
        <v>45352.0</v>
      </c>
      <c r="AD2747" s="73">
        <v>79.7</v>
      </c>
      <c r="AE2747" s="73">
        <v>0.5</v>
      </c>
      <c r="AF2747" s="73">
        <v>1.3</v>
      </c>
      <c r="AG2747" s="73">
        <v>1.0</v>
      </c>
      <c r="AH2747" s="73">
        <v>0.0</v>
      </c>
      <c r="AI2747" s="73">
        <v>13.0</v>
      </c>
      <c r="AJ2747" s="73">
        <v>4.5</v>
      </c>
      <c r="AK2747" s="73" t="s">
        <v>7579</v>
      </c>
    </row>
    <row r="2748">
      <c r="A2748" s="73" t="s">
        <v>1686</v>
      </c>
      <c r="B2748" s="74" t="s">
        <v>1686</v>
      </c>
      <c r="C2748" s="73" t="s">
        <v>1687</v>
      </c>
      <c r="D2748" s="73">
        <v>47095.0</v>
      </c>
      <c r="E2748" s="73" t="s">
        <v>1593</v>
      </c>
      <c r="F2748" s="73" t="s">
        <v>1594</v>
      </c>
      <c r="G2748" s="73">
        <v>36.3352</v>
      </c>
      <c r="H2748" s="73">
        <v>-89.4935</v>
      </c>
      <c r="I2748" s="73">
        <v>6898.0</v>
      </c>
      <c r="J2748" s="73">
        <v>16.06</v>
      </c>
      <c r="K2748" s="73">
        <f t="shared" si="1"/>
        <v>0.974201553</v>
      </c>
      <c r="L2748" s="73">
        <f t="shared" si="2"/>
        <v>1.8</v>
      </c>
      <c r="M2748" s="73">
        <f t="shared" si="3"/>
        <v>2.9724734</v>
      </c>
      <c r="N2748" s="73" t="s">
        <v>1373</v>
      </c>
      <c r="O2748" s="73">
        <v>41.8</v>
      </c>
      <c r="P2748" s="73">
        <v>63.5</v>
      </c>
      <c r="Q2748" s="73">
        <v>36.5</v>
      </c>
      <c r="R2748" s="73">
        <v>27.8</v>
      </c>
      <c r="S2748" s="73">
        <v>3.31</v>
      </c>
      <c r="T2748" s="73">
        <v>32064.0</v>
      </c>
      <c r="U2748" s="73">
        <v>14.3</v>
      </c>
      <c r="V2748" s="73">
        <v>46.4</v>
      </c>
      <c r="W2748" s="73">
        <v>119718.0</v>
      </c>
      <c r="X2748" s="73">
        <v>432.0</v>
      </c>
      <c r="Y2748" s="73">
        <v>10.8</v>
      </c>
      <c r="Z2748" s="73">
        <v>30.7</v>
      </c>
      <c r="AA2748" s="73">
        <v>1593.0</v>
      </c>
      <c r="AB2748" s="73">
        <v>7.0</v>
      </c>
      <c r="AC2748" s="75">
        <v>45352.0</v>
      </c>
      <c r="AD2748" s="73">
        <v>66.1</v>
      </c>
      <c r="AE2748" s="73">
        <v>25.7</v>
      </c>
      <c r="AF2748" s="73">
        <v>0.3</v>
      </c>
      <c r="AG2748" s="73">
        <v>0.8</v>
      </c>
      <c r="AH2748" s="73">
        <v>0.2</v>
      </c>
      <c r="AI2748" s="73">
        <v>1.3</v>
      </c>
      <c r="AJ2748" s="73">
        <v>5.6</v>
      </c>
      <c r="AK2748" s="73" t="s">
        <v>7580</v>
      </c>
    </row>
    <row r="2749">
      <c r="A2749" s="73" t="s">
        <v>7581</v>
      </c>
      <c r="B2749" s="74" t="s">
        <v>7581</v>
      </c>
      <c r="C2749" s="73" t="s">
        <v>7582</v>
      </c>
      <c r="D2749" s="73">
        <v>8055.0</v>
      </c>
      <c r="E2749" s="73" t="s">
        <v>1677</v>
      </c>
      <c r="F2749" s="73" t="s">
        <v>1678</v>
      </c>
      <c r="G2749" s="73">
        <v>37.6847</v>
      </c>
      <c r="H2749" s="73">
        <v>-104.9606</v>
      </c>
      <c r="I2749" s="73">
        <v>6896.0</v>
      </c>
      <c r="J2749" s="73">
        <v>1.67</v>
      </c>
      <c r="K2749" s="73">
        <f t="shared" si="1"/>
        <v>0.9677463671</v>
      </c>
      <c r="L2749" s="73">
        <f t="shared" si="2"/>
        <v>1.8</v>
      </c>
      <c r="M2749" s="73">
        <f t="shared" si="3"/>
        <v>2.9164963</v>
      </c>
      <c r="N2749" s="73" t="s">
        <v>1502</v>
      </c>
      <c r="O2749" s="73">
        <v>55.4</v>
      </c>
      <c r="P2749" s="73">
        <v>52.3</v>
      </c>
      <c r="Q2749" s="73">
        <v>47.7</v>
      </c>
      <c r="R2749" s="73">
        <v>47.3</v>
      </c>
      <c r="S2749" s="73">
        <v>2.98</v>
      </c>
      <c r="T2749" s="73">
        <v>49631.0</v>
      </c>
      <c r="U2749" s="73">
        <v>22.0</v>
      </c>
      <c r="V2749" s="73">
        <v>77.5</v>
      </c>
      <c r="W2749" s="73">
        <v>234285.0</v>
      </c>
      <c r="X2749" s="73">
        <v>735.0</v>
      </c>
      <c r="Y2749" s="73">
        <v>26.1</v>
      </c>
      <c r="Z2749" s="73">
        <v>44.6</v>
      </c>
      <c r="AA2749" s="73">
        <v>2416.0</v>
      </c>
      <c r="AB2749" s="73">
        <v>6.4</v>
      </c>
      <c r="AC2749" s="75">
        <v>45352.0</v>
      </c>
      <c r="AD2749" s="73">
        <v>87.4</v>
      </c>
      <c r="AE2749" s="73">
        <v>0.0</v>
      </c>
      <c r="AF2749" s="73">
        <v>0.1</v>
      </c>
      <c r="AG2749" s="73">
        <v>3.3</v>
      </c>
      <c r="AH2749" s="73">
        <v>0.0</v>
      </c>
      <c r="AI2749" s="73">
        <v>4.1</v>
      </c>
      <c r="AJ2749" s="73">
        <v>5.1</v>
      </c>
      <c r="AK2749" s="73" t="s">
        <v>7583</v>
      </c>
    </row>
    <row r="2750">
      <c r="A2750" s="73" t="s">
        <v>7584</v>
      </c>
      <c r="B2750" s="74" t="s">
        <v>7584</v>
      </c>
      <c r="C2750" s="73" t="s">
        <v>7585</v>
      </c>
      <c r="D2750" s="73">
        <v>2240.0</v>
      </c>
      <c r="E2750" s="73" t="s">
        <v>2138</v>
      </c>
      <c r="F2750" s="73" t="s">
        <v>2139</v>
      </c>
      <c r="G2750" s="73">
        <v>63.8762</v>
      </c>
      <c r="H2750" s="73">
        <v>-143.213</v>
      </c>
      <c r="I2750" s="73">
        <v>6888.0</v>
      </c>
      <c r="J2750" s="73">
        <v>0.11</v>
      </c>
      <c r="K2750" s="73">
        <f t="shared" si="1"/>
        <v>0.9670491442</v>
      </c>
      <c r="L2750" s="73">
        <f t="shared" si="2"/>
        <v>1.8</v>
      </c>
      <c r="M2750" s="73">
        <f t="shared" si="3"/>
        <v>2.9104279</v>
      </c>
      <c r="N2750" s="73" t="s">
        <v>2140</v>
      </c>
      <c r="O2750" s="73">
        <v>36.9</v>
      </c>
      <c r="P2750" s="73">
        <v>56.8</v>
      </c>
      <c r="Q2750" s="73">
        <v>43.2</v>
      </c>
      <c r="R2750" s="73">
        <v>51.5</v>
      </c>
      <c r="S2750" s="73">
        <v>3.68</v>
      </c>
      <c r="T2750" s="73">
        <v>75378.0</v>
      </c>
      <c r="U2750" s="73">
        <v>33.9</v>
      </c>
      <c r="V2750" s="73">
        <v>75.0</v>
      </c>
      <c r="W2750" s="73">
        <v>217910.0</v>
      </c>
      <c r="X2750" s="73">
        <v>1190.0</v>
      </c>
      <c r="Y2750" s="73">
        <v>19.8</v>
      </c>
      <c r="Z2750" s="73">
        <v>58.5</v>
      </c>
      <c r="AA2750" s="73">
        <v>3306.0</v>
      </c>
      <c r="AB2750" s="73">
        <v>6.6</v>
      </c>
      <c r="AC2750" s="75">
        <v>45352.0</v>
      </c>
      <c r="AD2750" s="73">
        <v>75.0</v>
      </c>
      <c r="AE2750" s="73">
        <v>0.9</v>
      </c>
      <c r="AF2750" s="73">
        <v>3.1</v>
      </c>
      <c r="AG2750" s="73">
        <v>12.8</v>
      </c>
      <c r="AH2750" s="73">
        <v>0.2</v>
      </c>
      <c r="AI2750" s="73">
        <v>2.6</v>
      </c>
      <c r="AJ2750" s="73">
        <v>5.4</v>
      </c>
      <c r="AK2750" s="73" t="s">
        <v>7586</v>
      </c>
    </row>
    <row r="2751">
      <c r="A2751" s="73" t="s">
        <v>6085</v>
      </c>
      <c r="B2751" s="74" t="s">
        <v>6085</v>
      </c>
      <c r="C2751" s="73" t="s">
        <v>6086</v>
      </c>
      <c r="D2751" s="73">
        <v>17169.0</v>
      </c>
      <c r="E2751" s="73" t="s">
        <v>1371</v>
      </c>
      <c r="F2751" s="73" t="s">
        <v>1372</v>
      </c>
      <c r="G2751" s="73">
        <v>40.158</v>
      </c>
      <c r="H2751" s="73">
        <v>-90.6151</v>
      </c>
      <c r="I2751" s="73">
        <v>6879.0</v>
      </c>
      <c r="J2751" s="73">
        <v>6.07</v>
      </c>
      <c r="K2751" s="73">
        <f t="shared" si="1"/>
        <v>0.9697156027</v>
      </c>
      <c r="L2751" s="73">
        <f t="shared" si="2"/>
        <v>1.8</v>
      </c>
      <c r="M2751" s="73">
        <f t="shared" si="3"/>
        <v>2.9336123</v>
      </c>
      <c r="N2751" s="73" t="s">
        <v>1373</v>
      </c>
      <c r="O2751" s="73">
        <v>48.2</v>
      </c>
      <c r="P2751" s="73">
        <v>55.4</v>
      </c>
      <c r="Q2751" s="73">
        <v>44.6</v>
      </c>
      <c r="R2751" s="73">
        <v>45.9</v>
      </c>
      <c r="S2751" s="73">
        <v>2.87</v>
      </c>
      <c r="T2751" s="73">
        <v>63737.0</v>
      </c>
      <c r="U2751" s="73">
        <v>24.6</v>
      </c>
      <c r="V2751" s="73">
        <v>80.7</v>
      </c>
      <c r="W2751" s="73">
        <v>103775.0</v>
      </c>
      <c r="X2751" s="73">
        <v>817.0</v>
      </c>
      <c r="Y2751" s="73">
        <v>16.9</v>
      </c>
      <c r="Z2751" s="73">
        <v>55.4</v>
      </c>
      <c r="AA2751" s="73">
        <v>3174.0</v>
      </c>
      <c r="AB2751" s="73">
        <v>6.7</v>
      </c>
      <c r="AC2751" s="75">
        <v>45352.0</v>
      </c>
      <c r="AD2751" s="73">
        <v>92.7</v>
      </c>
      <c r="AE2751" s="73">
        <v>3.7</v>
      </c>
      <c r="AF2751" s="73">
        <v>0.3</v>
      </c>
      <c r="AG2751" s="73">
        <v>0.0</v>
      </c>
      <c r="AH2751" s="73">
        <v>0.0</v>
      </c>
      <c r="AI2751" s="73">
        <v>0.8</v>
      </c>
      <c r="AJ2751" s="73">
        <v>2.4</v>
      </c>
      <c r="AK2751" s="73" t="s">
        <v>7587</v>
      </c>
    </row>
    <row r="2752">
      <c r="A2752" s="73" t="s">
        <v>7588</v>
      </c>
      <c r="B2752" s="74" t="s">
        <v>7588</v>
      </c>
      <c r="C2752" s="73" t="s">
        <v>7589</v>
      </c>
      <c r="D2752" s="73">
        <v>56045.0</v>
      </c>
      <c r="E2752" s="73" t="s">
        <v>3080</v>
      </c>
      <c r="F2752" s="73" t="s">
        <v>3081</v>
      </c>
      <c r="G2752" s="73">
        <v>43.8404</v>
      </c>
      <c r="H2752" s="73">
        <v>-104.5677</v>
      </c>
      <c r="I2752" s="73">
        <v>6870.0</v>
      </c>
      <c r="J2752" s="73">
        <v>1.11</v>
      </c>
      <c r="K2752" s="73">
        <f t="shared" si="1"/>
        <v>0.9674960241</v>
      </c>
      <c r="L2752" s="73">
        <f t="shared" si="2"/>
        <v>1.8</v>
      </c>
      <c r="M2752" s="73">
        <f t="shared" si="3"/>
        <v>2.9143179</v>
      </c>
      <c r="N2752" s="73" t="s">
        <v>1502</v>
      </c>
      <c r="O2752" s="73">
        <v>43.1</v>
      </c>
      <c r="P2752" s="73">
        <v>54.1</v>
      </c>
      <c r="Q2752" s="73">
        <v>45.9</v>
      </c>
      <c r="R2752" s="73">
        <v>52.1</v>
      </c>
      <c r="S2752" s="73">
        <v>2.88</v>
      </c>
      <c r="T2752" s="73">
        <v>71800.0</v>
      </c>
      <c r="U2752" s="73">
        <v>35.5</v>
      </c>
      <c r="V2752" s="73">
        <v>90.0</v>
      </c>
      <c r="W2752" s="73">
        <v>196841.0</v>
      </c>
      <c r="X2752" s="73">
        <v>767.0</v>
      </c>
      <c r="Y2752" s="73">
        <v>17.6</v>
      </c>
      <c r="Z2752" s="73">
        <v>55.4</v>
      </c>
      <c r="AA2752" s="73">
        <v>3875.0</v>
      </c>
      <c r="AB2752" s="73">
        <v>3.6</v>
      </c>
      <c r="AC2752" s="75">
        <v>45352.0</v>
      </c>
      <c r="AD2752" s="73">
        <v>86.4</v>
      </c>
      <c r="AE2752" s="73">
        <v>0.1</v>
      </c>
      <c r="AF2752" s="73">
        <v>0.2</v>
      </c>
      <c r="AG2752" s="73">
        <v>2.3</v>
      </c>
      <c r="AH2752" s="73">
        <v>0.7</v>
      </c>
      <c r="AI2752" s="73">
        <v>0.4</v>
      </c>
      <c r="AJ2752" s="73">
        <v>9.8</v>
      </c>
      <c r="AK2752" s="73" t="s">
        <v>7590</v>
      </c>
    </row>
    <row r="2753">
      <c r="A2753" s="73" t="s">
        <v>7591</v>
      </c>
      <c r="B2753" s="74" t="s">
        <v>7591</v>
      </c>
      <c r="C2753" s="73" t="s">
        <v>7592</v>
      </c>
      <c r="D2753" s="73">
        <v>38067.0</v>
      </c>
      <c r="E2753" s="73" t="s">
        <v>2446</v>
      </c>
      <c r="F2753" s="73" t="s">
        <v>2447</v>
      </c>
      <c r="G2753" s="73">
        <v>48.7675</v>
      </c>
      <c r="H2753" s="73">
        <v>-97.5518</v>
      </c>
      <c r="I2753" s="73">
        <v>6853.0</v>
      </c>
      <c r="J2753" s="73">
        <v>2.37</v>
      </c>
      <c r="K2753" s="73">
        <f t="shared" si="1"/>
        <v>0.9680593869</v>
      </c>
      <c r="L2753" s="73">
        <f t="shared" si="2"/>
        <v>1.8</v>
      </c>
      <c r="M2753" s="73">
        <f t="shared" si="3"/>
        <v>2.9192193</v>
      </c>
      <c r="N2753" s="73" t="s">
        <v>1373</v>
      </c>
      <c r="O2753" s="73">
        <v>45.6</v>
      </c>
      <c r="P2753" s="73">
        <v>52.6</v>
      </c>
      <c r="Q2753" s="73">
        <v>47.4</v>
      </c>
      <c r="R2753" s="73">
        <v>58.7</v>
      </c>
      <c r="S2753" s="73">
        <v>2.95</v>
      </c>
      <c r="T2753" s="73">
        <v>64243.0</v>
      </c>
      <c r="U2753" s="73">
        <v>29.7</v>
      </c>
      <c r="V2753" s="73">
        <v>74.4</v>
      </c>
      <c r="W2753" s="73">
        <v>113767.0</v>
      </c>
      <c r="X2753" s="73">
        <v>658.0</v>
      </c>
      <c r="Y2753" s="73">
        <v>21.9</v>
      </c>
      <c r="Z2753" s="73">
        <v>59.8</v>
      </c>
      <c r="AA2753" s="73">
        <v>3215.0</v>
      </c>
      <c r="AB2753" s="73">
        <v>4.3</v>
      </c>
      <c r="AC2753" s="75">
        <v>45352.0</v>
      </c>
      <c r="AD2753" s="73">
        <v>90.9</v>
      </c>
      <c r="AE2753" s="73">
        <v>1.0</v>
      </c>
      <c r="AF2753" s="73">
        <v>0.5</v>
      </c>
      <c r="AG2753" s="73">
        <v>1.5</v>
      </c>
      <c r="AH2753" s="73">
        <v>0.2</v>
      </c>
      <c r="AI2753" s="73">
        <v>0.2</v>
      </c>
      <c r="AJ2753" s="73">
        <v>5.7</v>
      </c>
      <c r="AK2753" s="73" t="s">
        <v>7593</v>
      </c>
    </row>
    <row r="2754">
      <c r="A2754" s="73" t="s">
        <v>1668</v>
      </c>
      <c r="B2754" s="74" t="s">
        <v>1668</v>
      </c>
      <c r="C2754" s="73" t="s">
        <v>1669</v>
      </c>
      <c r="D2754" s="73">
        <v>5095.0</v>
      </c>
      <c r="E2754" s="73" t="s">
        <v>1956</v>
      </c>
      <c r="F2754" s="73" t="s">
        <v>1957</v>
      </c>
      <c r="G2754" s="73">
        <v>34.6778</v>
      </c>
      <c r="H2754" s="73">
        <v>-91.2039</v>
      </c>
      <c r="I2754" s="73">
        <v>6787.0</v>
      </c>
      <c r="J2754" s="73">
        <v>4.31</v>
      </c>
      <c r="K2754" s="73">
        <f t="shared" si="1"/>
        <v>0.9689274281</v>
      </c>
      <c r="L2754" s="73">
        <f t="shared" si="2"/>
        <v>1.8</v>
      </c>
      <c r="M2754" s="73">
        <f t="shared" si="3"/>
        <v>2.9267659</v>
      </c>
      <c r="N2754" s="73" t="s">
        <v>1373</v>
      </c>
      <c r="O2754" s="73">
        <v>45.8</v>
      </c>
      <c r="P2754" s="73">
        <v>48.3</v>
      </c>
      <c r="Q2754" s="73">
        <v>51.7</v>
      </c>
      <c r="R2754" s="73">
        <v>39.3</v>
      </c>
      <c r="S2754" s="73">
        <v>3.37</v>
      </c>
      <c r="T2754" s="73">
        <v>41786.0</v>
      </c>
      <c r="U2754" s="73">
        <v>16.2</v>
      </c>
      <c r="V2754" s="73">
        <v>63.6</v>
      </c>
      <c r="W2754" s="73">
        <v>81893.0</v>
      </c>
      <c r="X2754" s="73">
        <v>543.0</v>
      </c>
      <c r="Y2754" s="73">
        <v>14.2</v>
      </c>
      <c r="Z2754" s="73">
        <v>47.6</v>
      </c>
      <c r="AA2754" s="73">
        <v>2459.0</v>
      </c>
      <c r="AB2754" s="73">
        <v>11.0</v>
      </c>
      <c r="AC2754" s="75">
        <v>45352.0</v>
      </c>
      <c r="AD2754" s="73">
        <v>53.9</v>
      </c>
      <c r="AE2754" s="73">
        <v>43.5</v>
      </c>
      <c r="AF2754" s="73">
        <v>0.3</v>
      </c>
      <c r="AG2754" s="73">
        <v>0.1</v>
      </c>
      <c r="AH2754" s="73">
        <v>0.0</v>
      </c>
      <c r="AI2754" s="73">
        <v>0.0</v>
      </c>
      <c r="AJ2754" s="73">
        <v>2.2</v>
      </c>
      <c r="AK2754" s="73" t="s">
        <v>7594</v>
      </c>
    </row>
    <row r="2755">
      <c r="A2755" s="73" t="s">
        <v>7595</v>
      </c>
      <c r="B2755" s="74" t="s">
        <v>7595</v>
      </c>
      <c r="C2755" s="73" t="s">
        <v>7596</v>
      </c>
      <c r="D2755" s="73">
        <v>48075.0</v>
      </c>
      <c r="E2755" s="73" t="s">
        <v>1377</v>
      </c>
      <c r="F2755" s="73" t="s">
        <v>1378</v>
      </c>
      <c r="G2755" s="73">
        <v>34.5291</v>
      </c>
      <c r="H2755" s="73">
        <v>-100.2076</v>
      </c>
      <c r="I2755" s="73">
        <v>6781.0</v>
      </c>
      <c r="J2755" s="73">
        <v>3.76</v>
      </c>
      <c r="K2755" s="73">
        <f t="shared" si="1"/>
        <v>0.9686812549</v>
      </c>
      <c r="L2755" s="73">
        <f t="shared" si="2"/>
        <v>1.8</v>
      </c>
      <c r="M2755" s="73">
        <f t="shared" si="3"/>
        <v>2.9246264</v>
      </c>
      <c r="N2755" s="73" t="s">
        <v>1373</v>
      </c>
      <c r="O2755" s="73">
        <v>32.6</v>
      </c>
      <c r="P2755" s="73">
        <v>64.8</v>
      </c>
      <c r="Q2755" s="73">
        <v>35.2</v>
      </c>
      <c r="R2755" s="73">
        <v>34.1</v>
      </c>
      <c r="S2755" s="73">
        <v>2.98</v>
      </c>
      <c r="T2755" s="73">
        <v>56063.0</v>
      </c>
      <c r="U2755" s="73">
        <v>29.8</v>
      </c>
      <c r="V2755" s="73">
        <v>71.1</v>
      </c>
      <c r="W2755" s="73">
        <v>106659.0</v>
      </c>
      <c r="X2755" s="73">
        <v>858.0</v>
      </c>
      <c r="Y2755" s="73">
        <v>14.6</v>
      </c>
      <c r="Z2755" s="73">
        <v>55.2</v>
      </c>
      <c r="AA2755" s="73">
        <v>3215.0</v>
      </c>
      <c r="AB2755" s="73">
        <v>8.6</v>
      </c>
      <c r="AC2755" s="75">
        <v>45352.0</v>
      </c>
      <c r="AD2755" s="73">
        <v>70.7</v>
      </c>
      <c r="AE2755" s="73">
        <v>7.0</v>
      </c>
      <c r="AF2755" s="73">
        <v>0.1</v>
      </c>
      <c r="AG2755" s="73">
        <v>0.1</v>
      </c>
      <c r="AH2755" s="73">
        <v>0.0</v>
      </c>
      <c r="AI2755" s="73">
        <v>5.5</v>
      </c>
      <c r="AJ2755" s="73">
        <v>16.5</v>
      </c>
      <c r="AK2755" s="73" t="s">
        <v>7597</v>
      </c>
    </row>
    <row r="2756">
      <c r="A2756" s="73" t="s">
        <v>7598</v>
      </c>
      <c r="B2756" s="74" t="s">
        <v>7598</v>
      </c>
      <c r="C2756" s="73" t="s">
        <v>7599</v>
      </c>
      <c r="D2756" s="73">
        <v>51036.0</v>
      </c>
      <c r="E2756" s="73" t="s">
        <v>1509</v>
      </c>
      <c r="F2756" s="73" t="s">
        <v>1510</v>
      </c>
      <c r="G2756" s="73">
        <v>37.3567</v>
      </c>
      <c r="H2756" s="73">
        <v>-77.0622</v>
      </c>
      <c r="I2756" s="73">
        <v>6760.0</v>
      </c>
      <c r="J2756" s="73">
        <v>14.27</v>
      </c>
      <c r="K2756" s="73">
        <f t="shared" si="1"/>
        <v>0.9733962408</v>
      </c>
      <c r="L2756" s="73">
        <f t="shared" si="2"/>
        <v>1.8</v>
      </c>
      <c r="M2756" s="73">
        <f t="shared" si="3"/>
        <v>2.9655103</v>
      </c>
      <c r="N2756" s="73" t="s">
        <v>1396</v>
      </c>
      <c r="O2756" s="73">
        <v>52.0</v>
      </c>
      <c r="P2756" s="73">
        <v>49.7</v>
      </c>
      <c r="Q2756" s="73">
        <v>50.3</v>
      </c>
      <c r="R2756" s="73">
        <v>44.6</v>
      </c>
      <c r="S2756" s="73">
        <v>3.0</v>
      </c>
      <c r="T2756" s="73">
        <v>65573.0</v>
      </c>
      <c r="U2756" s="73">
        <v>28.8</v>
      </c>
      <c r="V2756" s="73">
        <v>84.6</v>
      </c>
      <c r="W2756" s="73">
        <v>196599.0</v>
      </c>
      <c r="X2756" s="73">
        <v>927.0</v>
      </c>
      <c r="Y2756" s="73">
        <v>16.2</v>
      </c>
      <c r="Z2756" s="73">
        <v>58.2</v>
      </c>
      <c r="AA2756" s="73">
        <v>3709.0</v>
      </c>
      <c r="AB2756" s="73">
        <v>4.1</v>
      </c>
      <c r="AC2756" s="75">
        <v>45352.0</v>
      </c>
      <c r="AD2756" s="73">
        <v>44.3</v>
      </c>
      <c r="AE2756" s="73">
        <v>43.9</v>
      </c>
      <c r="AF2756" s="73">
        <v>0.2</v>
      </c>
      <c r="AG2756" s="73">
        <v>5.7</v>
      </c>
      <c r="AH2756" s="73">
        <v>0.0</v>
      </c>
      <c r="AI2756" s="73">
        <v>0.6</v>
      </c>
      <c r="AJ2756" s="73">
        <v>5.3</v>
      </c>
      <c r="AK2756" s="73" t="s">
        <v>7600</v>
      </c>
    </row>
    <row r="2757">
      <c r="A2757" s="73" t="s">
        <v>7601</v>
      </c>
      <c r="B2757" s="74" t="s">
        <v>7601</v>
      </c>
      <c r="C2757" s="73" t="s">
        <v>7602</v>
      </c>
      <c r="D2757" s="73">
        <v>54093.0</v>
      </c>
      <c r="E2757" s="73" t="s">
        <v>2485</v>
      </c>
      <c r="F2757" s="73" t="s">
        <v>2486</v>
      </c>
      <c r="G2757" s="73">
        <v>39.1136</v>
      </c>
      <c r="H2757" s="73">
        <v>-79.565</v>
      </c>
      <c r="I2757" s="73">
        <v>6747.0</v>
      </c>
      <c r="J2757" s="73">
        <v>6.22</v>
      </c>
      <c r="K2757" s="73">
        <f t="shared" si="1"/>
        <v>0.9697828064</v>
      </c>
      <c r="L2757" s="73">
        <f t="shared" si="2"/>
        <v>1.8</v>
      </c>
      <c r="M2757" s="73">
        <f t="shared" si="3"/>
        <v>2.9341958</v>
      </c>
      <c r="N2757" s="73" t="s">
        <v>1396</v>
      </c>
      <c r="O2757" s="73">
        <v>50.9</v>
      </c>
      <c r="P2757" s="73">
        <v>50.4</v>
      </c>
      <c r="Q2757" s="73">
        <v>49.6</v>
      </c>
      <c r="R2757" s="73">
        <v>53.7</v>
      </c>
      <c r="S2757" s="73">
        <v>2.95</v>
      </c>
      <c r="T2757" s="73">
        <v>54053.0</v>
      </c>
      <c r="U2757" s="73">
        <v>22.0</v>
      </c>
      <c r="V2757" s="73">
        <v>80.3</v>
      </c>
      <c r="W2757" s="73">
        <v>134858.0</v>
      </c>
      <c r="X2757" s="73">
        <v>783.0</v>
      </c>
      <c r="Y2757" s="73">
        <v>24.8</v>
      </c>
      <c r="Z2757" s="73">
        <v>54.1</v>
      </c>
      <c r="AA2757" s="73">
        <v>3591.0</v>
      </c>
      <c r="AB2757" s="73">
        <v>6.6</v>
      </c>
      <c r="AC2757" s="75">
        <v>45352.0</v>
      </c>
      <c r="AD2757" s="73">
        <v>97.2</v>
      </c>
      <c r="AE2757" s="73">
        <v>0.1</v>
      </c>
      <c r="AF2757" s="73">
        <v>0.1</v>
      </c>
      <c r="AG2757" s="73">
        <v>0.0</v>
      </c>
      <c r="AH2757" s="73">
        <v>0.0</v>
      </c>
      <c r="AI2757" s="73">
        <v>0.3</v>
      </c>
      <c r="AJ2757" s="73">
        <v>2.4</v>
      </c>
      <c r="AK2757" s="73" t="s">
        <v>7603</v>
      </c>
    </row>
    <row r="2758">
      <c r="A2758" s="73" t="s">
        <v>7604</v>
      </c>
      <c r="B2758" s="74" t="s">
        <v>7604</v>
      </c>
      <c r="C2758" s="73" t="s">
        <v>7605</v>
      </c>
      <c r="D2758" s="73">
        <v>27073.0</v>
      </c>
      <c r="E2758" s="73" t="s">
        <v>1489</v>
      </c>
      <c r="F2758" s="73" t="s">
        <v>1490</v>
      </c>
      <c r="G2758" s="73">
        <v>44.9955</v>
      </c>
      <c r="H2758" s="73">
        <v>-96.1735</v>
      </c>
      <c r="I2758" s="73">
        <v>6736.0</v>
      </c>
      <c r="J2758" s="73">
        <v>3.4</v>
      </c>
      <c r="K2758" s="73">
        <f t="shared" si="1"/>
        <v>0.9685201572</v>
      </c>
      <c r="L2758" s="73">
        <f t="shared" si="2"/>
        <v>1.8</v>
      </c>
      <c r="M2758" s="73">
        <f t="shared" si="3"/>
        <v>2.923226</v>
      </c>
      <c r="N2758" s="73" t="s">
        <v>1373</v>
      </c>
      <c r="O2758" s="73">
        <v>48.7</v>
      </c>
      <c r="P2758" s="73">
        <v>51.1</v>
      </c>
      <c r="Q2758" s="73">
        <v>48.9</v>
      </c>
      <c r="R2758" s="73">
        <v>57.5</v>
      </c>
      <c r="S2758" s="73">
        <v>2.83</v>
      </c>
      <c r="T2758" s="73">
        <v>66967.0</v>
      </c>
      <c r="U2758" s="73">
        <v>28.4</v>
      </c>
      <c r="V2758" s="73">
        <v>83.3</v>
      </c>
      <c r="W2758" s="73">
        <v>128333.0</v>
      </c>
      <c r="X2758" s="73">
        <v>750.0</v>
      </c>
      <c r="Y2758" s="73">
        <v>20.7</v>
      </c>
      <c r="Z2758" s="73">
        <v>59.4</v>
      </c>
      <c r="AA2758" s="73">
        <v>3492.0</v>
      </c>
      <c r="AB2758" s="73">
        <v>2.1</v>
      </c>
      <c r="AC2758" s="75">
        <v>45352.0</v>
      </c>
      <c r="AD2758" s="73">
        <v>94.9</v>
      </c>
      <c r="AE2758" s="73">
        <v>0.5</v>
      </c>
      <c r="AF2758" s="73">
        <v>0.7</v>
      </c>
      <c r="AG2758" s="73">
        <v>0.1</v>
      </c>
      <c r="AH2758" s="73">
        <v>0.0</v>
      </c>
      <c r="AI2758" s="73">
        <v>1.4</v>
      </c>
      <c r="AJ2758" s="73">
        <v>2.4</v>
      </c>
      <c r="AK2758" s="73" t="s">
        <v>7606</v>
      </c>
    </row>
    <row r="2759">
      <c r="A2759" s="73" t="s">
        <v>3352</v>
      </c>
      <c r="B2759" s="74" t="s">
        <v>3352</v>
      </c>
      <c r="C2759" s="73" t="s">
        <v>3353</v>
      </c>
      <c r="D2759" s="73">
        <v>47067.0</v>
      </c>
      <c r="E2759" s="73" t="s">
        <v>1593</v>
      </c>
      <c r="F2759" s="73" t="s">
        <v>1594</v>
      </c>
      <c r="G2759" s="73">
        <v>36.5236</v>
      </c>
      <c r="H2759" s="73">
        <v>-83.2219</v>
      </c>
      <c r="I2759" s="73">
        <v>6726.0</v>
      </c>
      <c r="J2759" s="73">
        <v>11.68</v>
      </c>
      <c r="K2759" s="73">
        <f t="shared" si="1"/>
        <v>0.9722321909</v>
      </c>
      <c r="L2759" s="73">
        <f t="shared" si="2"/>
        <v>1.8</v>
      </c>
      <c r="M2759" s="73">
        <f t="shared" si="3"/>
        <v>2.9554352</v>
      </c>
      <c r="N2759" s="73" t="s">
        <v>1396</v>
      </c>
      <c r="O2759" s="73">
        <v>44.9</v>
      </c>
      <c r="P2759" s="73">
        <v>49.2</v>
      </c>
      <c r="Q2759" s="73">
        <v>50.8</v>
      </c>
      <c r="R2759" s="73">
        <v>48.4</v>
      </c>
      <c r="S2759" s="73">
        <v>3.01</v>
      </c>
      <c r="T2759" s="73">
        <v>31809.0</v>
      </c>
      <c r="U2759" s="73">
        <v>9.9</v>
      </c>
      <c r="V2759" s="73">
        <v>77.9</v>
      </c>
      <c r="W2759" s="73">
        <v>102062.0</v>
      </c>
      <c r="X2759" s="73">
        <v>571.0</v>
      </c>
      <c r="Y2759" s="73">
        <v>9.9</v>
      </c>
      <c r="Z2759" s="73">
        <v>44.8</v>
      </c>
      <c r="AA2759" s="73">
        <v>2311.0</v>
      </c>
      <c r="AB2759" s="73">
        <v>10.1</v>
      </c>
      <c r="AC2759" s="75">
        <v>45352.0</v>
      </c>
      <c r="AD2759" s="73">
        <v>96.7</v>
      </c>
      <c r="AE2759" s="73">
        <v>0.6</v>
      </c>
      <c r="AF2759" s="73">
        <v>0.5</v>
      </c>
      <c r="AG2759" s="73">
        <v>0.0</v>
      </c>
      <c r="AH2759" s="73">
        <v>0.0</v>
      </c>
      <c r="AI2759" s="73">
        <v>0.2</v>
      </c>
      <c r="AJ2759" s="73">
        <v>1.9</v>
      </c>
      <c r="AK2759" s="73" t="s">
        <v>7607</v>
      </c>
    </row>
    <row r="2760">
      <c r="A2760" s="73" t="s">
        <v>7608</v>
      </c>
      <c r="B2760" s="74" t="s">
        <v>7608</v>
      </c>
      <c r="C2760" s="73" t="s">
        <v>7609</v>
      </c>
      <c r="D2760" s="73">
        <v>48391.0</v>
      </c>
      <c r="E2760" s="73" t="s">
        <v>1377</v>
      </c>
      <c r="F2760" s="73" t="s">
        <v>1378</v>
      </c>
      <c r="G2760" s="73">
        <v>28.3253</v>
      </c>
      <c r="H2760" s="73">
        <v>-97.1656</v>
      </c>
      <c r="I2760" s="73">
        <v>6718.0</v>
      </c>
      <c r="J2760" s="73">
        <v>3.37</v>
      </c>
      <c r="K2760" s="73">
        <f t="shared" si="1"/>
        <v>0.9685067336</v>
      </c>
      <c r="L2760" s="73">
        <f t="shared" si="2"/>
        <v>1.8</v>
      </c>
      <c r="M2760" s="73">
        <f t="shared" si="3"/>
        <v>2.9231093</v>
      </c>
      <c r="N2760" s="73" t="s">
        <v>1373</v>
      </c>
      <c r="O2760" s="73">
        <v>42.9</v>
      </c>
      <c r="P2760" s="73">
        <v>47.3</v>
      </c>
      <c r="Q2760" s="73">
        <v>52.7</v>
      </c>
      <c r="R2760" s="73">
        <v>37.2</v>
      </c>
      <c r="S2760" s="73">
        <v>3.88</v>
      </c>
      <c r="T2760" s="73">
        <v>54304.0</v>
      </c>
      <c r="U2760" s="73">
        <v>15.5</v>
      </c>
      <c r="V2760" s="73">
        <v>75.8</v>
      </c>
      <c r="W2760" s="73">
        <v>90390.0</v>
      </c>
      <c r="X2760" s="73">
        <v>720.0</v>
      </c>
      <c r="Y2760" s="73">
        <v>11.2</v>
      </c>
      <c r="Z2760" s="73">
        <v>51.2</v>
      </c>
      <c r="AA2760" s="73">
        <v>3183.0</v>
      </c>
      <c r="AB2760" s="73">
        <v>5.6</v>
      </c>
      <c r="AC2760" s="75">
        <v>45352.0</v>
      </c>
      <c r="AD2760" s="73">
        <v>70.5</v>
      </c>
      <c r="AE2760" s="73">
        <v>6.7</v>
      </c>
      <c r="AF2760" s="73">
        <v>0.2</v>
      </c>
      <c r="AG2760" s="73">
        <v>0.3</v>
      </c>
      <c r="AH2760" s="73">
        <v>0.0</v>
      </c>
      <c r="AI2760" s="73">
        <v>2.5</v>
      </c>
      <c r="AJ2760" s="73">
        <v>19.9</v>
      </c>
      <c r="AK2760" s="73" t="s">
        <v>7610</v>
      </c>
    </row>
    <row r="2761">
      <c r="A2761" s="73" t="s">
        <v>7611</v>
      </c>
      <c r="B2761" s="74" t="s">
        <v>7611</v>
      </c>
      <c r="C2761" s="73" t="s">
        <v>7612</v>
      </c>
      <c r="D2761" s="73">
        <v>31021.0</v>
      </c>
      <c r="E2761" s="73" t="s">
        <v>1760</v>
      </c>
      <c r="F2761" s="73" t="s">
        <v>1761</v>
      </c>
      <c r="G2761" s="73">
        <v>41.8515</v>
      </c>
      <c r="H2761" s="73">
        <v>-96.3286</v>
      </c>
      <c r="I2761" s="73">
        <v>6717.0</v>
      </c>
      <c r="J2761" s="73">
        <v>5.28</v>
      </c>
      <c r="K2761" s="73">
        <f t="shared" si="1"/>
        <v>0.9693617405</v>
      </c>
      <c r="L2761" s="73">
        <f t="shared" si="2"/>
        <v>1.8</v>
      </c>
      <c r="M2761" s="73">
        <f t="shared" si="3"/>
        <v>2.9305392</v>
      </c>
      <c r="N2761" s="73" t="s">
        <v>1373</v>
      </c>
      <c r="O2761" s="73">
        <v>44.9</v>
      </c>
      <c r="P2761" s="73">
        <v>50.0</v>
      </c>
      <c r="Q2761" s="73">
        <v>50.0</v>
      </c>
      <c r="R2761" s="73">
        <v>51.5</v>
      </c>
      <c r="S2761" s="73">
        <v>2.91</v>
      </c>
      <c r="T2761" s="73">
        <v>54950.0</v>
      </c>
      <c r="U2761" s="73">
        <v>25.3</v>
      </c>
      <c r="V2761" s="73">
        <v>77.0</v>
      </c>
      <c r="W2761" s="73">
        <v>124592.0</v>
      </c>
      <c r="X2761" s="73">
        <v>666.0</v>
      </c>
      <c r="Y2761" s="73">
        <v>23.4</v>
      </c>
      <c r="Z2761" s="73">
        <v>58.5</v>
      </c>
      <c r="AA2761" s="73">
        <v>3470.0</v>
      </c>
      <c r="AB2761" s="73">
        <v>2.7</v>
      </c>
      <c r="AC2761" s="75">
        <v>45352.0</v>
      </c>
      <c r="AD2761" s="73">
        <v>92.0</v>
      </c>
      <c r="AE2761" s="73">
        <v>0.4</v>
      </c>
      <c r="AF2761" s="73">
        <v>0.6</v>
      </c>
      <c r="AG2761" s="73">
        <v>0.8</v>
      </c>
      <c r="AH2761" s="73">
        <v>0.2</v>
      </c>
      <c r="AI2761" s="73">
        <v>1.6</v>
      </c>
      <c r="AJ2761" s="73">
        <v>4.3</v>
      </c>
      <c r="AK2761" s="73" t="s">
        <v>7613</v>
      </c>
    </row>
    <row r="2762">
      <c r="A2762" s="73" t="s">
        <v>2130</v>
      </c>
      <c r="B2762" s="74" t="s">
        <v>2130</v>
      </c>
      <c r="C2762" s="73" t="s">
        <v>2131</v>
      </c>
      <c r="D2762" s="73">
        <v>31173.0</v>
      </c>
      <c r="E2762" s="73" t="s">
        <v>1760</v>
      </c>
      <c r="F2762" s="73" t="s">
        <v>1761</v>
      </c>
      <c r="G2762" s="73">
        <v>42.1582</v>
      </c>
      <c r="H2762" s="73">
        <v>-96.544</v>
      </c>
      <c r="I2762" s="73">
        <v>6716.0</v>
      </c>
      <c r="J2762" s="73">
        <v>6.59</v>
      </c>
      <c r="K2762" s="73">
        <f t="shared" si="1"/>
        <v>0.9699485952</v>
      </c>
      <c r="L2762" s="73">
        <f t="shared" si="2"/>
        <v>1.8</v>
      </c>
      <c r="M2762" s="73">
        <f t="shared" si="3"/>
        <v>2.9356351</v>
      </c>
      <c r="N2762" s="73" t="s">
        <v>1373</v>
      </c>
      <c r="O2762" s="73">
        <v>28.1</v>
      </c>
      <c r="P2762" s="73">
        <v>49.2</v>
      </c>
      <c r="Q2762" s="73">
        <v>50.8</v>
      </c>
      <c r="R2762" s="73">
        <v>41.0</v>
      </c>
      <c r="S2762" s="73">
        <v>3.97</v>
      </c>
      <c r="T2762" s="73">
        <v>63459.0</v>
      </c>
      <c r="U2762" s="73">
        <v>27.4</v>
      </c>
      <c r="V2762" s="73">
        <v>60.9</v>
      </c>
      <c r="W2762" s="73">
        <v>98368.0</v>
      </c>
      <c r="X2762" s="73">
        <v>724.0</v>
      </c>
      <c r="Y2762" s="73">
        <v>19.8</v>
      </c>
      <c r="Z2762" s="73">
        <v>64.4</v>
      </c>
      <c r="AA2762" s="73">
        <v>3255.0</v>
      </c>
      <c r="AB2762" s="73">
        <v>10.0</v>
      </c>
      <c r="AC2762" s="75">
        <v>45352.0</v>
      </c>
      <c r="AD2762" s="73">
        <v>36.4</v>
      </c>
      <c r="AE2762" s="73">
        <v>0.2</v>
      </c>
      <c r="AF2762" s="73">
        <v>0.9</v>
      </c>
      <c r="AG2762" s="73">
        <v>56.5</v>
      </c>
      <c r="AH2762" s="73">
        <v>0.0</v>
      </c>
      <c r="AI2762" s="73">
        <v>1.2</v>
      </c>
      <c r="AJ2762" s="73">
        <v>4.9</v>
      </c>
      <c r="AK2762" s="73" t="s">
        <v>7614</v>
      </c>
    </row>
    <row r="2763">
      <c r="A2763" s="73" t="s">
        <v>7615</v>
      </c>
      <c r="B2763" s="74" t="s">
        <v>7615</v>
      </c>
      <c r="C2763" s="73" t="s">
        <v>7616</v>
      </c>
      <c r="D2763" s="73">
        <v>13065.0</v>
      </c>
      <c r="E2763" s="73" t="s">
        <v>1525</v>
      </c>
      <c r="F2763" s="73" t="s">
        <v>1526</v>
      </c>
      <c r="G2763" s="73">
        <v>30.915</v>
      </c>
      <c r="H2763" s="73">
        <v>-82.7063</v>
      </c>
      <c r="I2763" s="73">
        <v>6713.0</v>
      </c>
      <c r="J2763" s="73">
        <v>3.18</v>
      </c>
      <c r="K2763" s="73">
        <f t="shared" si="1"/>
        <v>0.9684217218</v>
      </c>
      <c r="L2763" s="73">
        <f t="shared" si="2"/>
        <v>1.8</v>
      </c>
      <c r="M2763" s="73">
        <f t="shared" si="3"/>
        <v>2.9223702</v>
      </c>
      <c r="N2763" s="73" t="s">
        <v>1396</v>
      </c>
      <c r="O2763" s="73">
        <v>38.4</v>
      </c>
      <c r="P2763" s="73">
        <v>49.7</v>
      </c>
      <c r="Q2763" s="73">
        <v>50.3</v>
      </c>
      <c r="R2763" s="73">
        <v>53.6</v>
      </c>
      <c r="S2763" s="73">
        <v>3.13</v>
      </c>
      <c r="T2763" s="73">
        <v>53350.0</v>
      </c>
      <c r="U2763" s="73">
        <v>15.7</v>
      </c>
      <c r="V2763" s="73">
        <v>72.7</v>
      </c>
      <c r="W2763" s="73">
        <v>76632.0</v>
      </c>
      <c r="X2763" s="73">
        <v>547.0</v>
      </c>
      <c r="Y2763" s="73">
        <v>12.8</v>
      </c>
      <c r="Z2763" s="73">
        <v>48.8</v>
      </c>
      <c r="AA2763" s="73">
        <v>3112.0</v>
      </c>
      <c r="AB2763" s="73">
        <v>2.6</v>
      </c>
      <c r="AC2763" s="75">
        <v>45352.0</v>
      </c>
      <c r="AD2763" s="73">
        <v>65.3</v>
      </c>
      <c r="AE2763" s="73">
        <v>26.5</v>
      </c>
      <c r="AF2763" s="73">
        <v>0.2</v>
      </c>
      <c r="AG2763" s="73">
        <v>2.6</v>
      </c>
      <c r="AH2763" s="73">
        <v>0.0</v>
      </c>
      <c r="AI2763" s="73">
        <v>1.9</v>
      </c>
      <c r="AJ2763" s="73">
        <v>3.6</v>
      </c>
      <c r="AK2763" s="73" t="s">
        <v>7617</v>
      </c>
    </row>
    <row r="2764">
      <c r="A2764" s="73" t="s">
        <v>3778</v>
      </c>
      <c r="B2764" s="74" t="s">
        <v>3778</v>
      </c>
      <c r="C2764" s="73" t="s">
        <v>3779</v>
      </c>
      <c r="D2764" s="73">
        <v>20167.0</v>
      </c>
      <c r="E2764" s="73" t="s">
        <v>1745</v>
      </c>
      <c r="F2764" s="73" t="s">
        <v>1746</v>
      </c>
      <c r="G2764" s="73">
        <v>38.9148</v>
      </c>
      <c r="H2764" s="73">
        <v>-98.7624</v>
      </c>
      <c r="I2764" s="73">
        <v>6702.0</v>
      </c>
      <c r="J2764" s="73">
        <v>2.92</v>
      </c>
      <c r="K2764" s="73">
        <f t="shared" si="1"/>
        <v>0.968305402</v>
      </c>
      <c r="L2764" s="73">
        <f t="shared" si="2"/>
        <v>1.8</v>
      </c>
      <c r="M2764" s="73">
        <f t="shared" si="3"/>
        <v>2.9213588</v>
      </c>
      <c r="N2764" s="73" t="s">
        <v>1373</v>
      </c>
      <c r="O2764" s="73">
        <v>45.3</v>
      </c>
      <c r="P2764" s="73">
        <v>49.1</v>
      </c>
      <c r="Q2764" s="73">
        <v>50.9</v>
      </c>
      <c r="R2764" s="73">
        <v>48.4</v>
      </c>
      <c r="S2764" s="73">
        <v>2.86</v>
      </c>
      <c r="T2764" s="73">
        <v>49929.0</v>
      </c>
      <c r="U2764" s="73">
        <v>16.7</v>
      </c>
      <c r="V2764" s="73">
        <v>76.2</v>
      </c>
      <c r="W2764" s="73">
        <v>105214.0</v>
      </c>
      <c r="X2764" s="73">
        <v>757.0</v>
      </c>
      <c r="Y2764" s="73">
        <v>20.1</v>
      </c>
      <c r="Z2764" s="73">
        <v>61.1</v>
      </c>
      <c r="AA2764" s="73">
        <v>3239.0</v>
      </c>
      <c r="AB2764" s="73">
        <v>3.9</v>
      </c>
      <c r="AC2764" s="75">
        <v>45352.0</v>
      </c>
      <c r="AD2764" s="73">
        <v>90.4</v>
      </c>
      <c r="AE2764" s="73">
        <v>0.8</v>
      </c>
      <c r="AF2764" s="73">
        <v>0.1</v>
      </c>
      <c r="AG2764" s="73">
        <v>0.4</v>
      </c>
      <c r="AH2764" s="73">
        <v>0.0</v>
      </c>
      <c r="AI2764" s="73">
        <v>2.2</v>
      </c>
      <c r="AJ2764" s="73">
        <v>6.0</v>
      </c>
      <c r="AK2764" s="73" t="s">
        <v>7618</v>
      </c>
    </row>
    <row r="2765">
      <c r="A2765" s="73" t="s">
        <v>1412</v>
      </c>
      <c r="B2765" s="74" t="s">
        <v>1412</v>
      </c>
      <c r="C2765" s="73" t="s">
        <v>1413</v>
      </c>
      <c r="D2765" s="73">
        <v>29045.0</v>
      </c>
      <c r="E2765" s="73" t="s">
        <v>1547</v>
      </c>
      <c r="F2765" s="73" t="s">
        <v>1548</v>
      </c>
      <c r="G2765" s="73">
        <v>40.4103</v>
      </c>
      <c r="H2765" s="73">
        <v>-91.7384</v>
      </c>
      <c r="I2765" s="73">
        <v>6693.0</v>
      </c>
      <c r="J2765" s="73">
        <v>5.12</v>
      </c>
      <c r="K2765" s="73">
        <f t="shared" si="1"/>
        <v>0.9692900879</v>
      </c>
      <c r="L2765" s="73">
        <f t="shared" si="2"/>
        <v>1.8</v>
      </c>
      <c r="M2765" s="73">
        <f t="shared" si="3"/>
        <v>2.9299168</v>
      </c>
      <c r="N2765" s="73" t="s">
        <v>1373</v>
      </c>
      <c r="O2765" s="73">
        <v>42.8</v>
      </c>
      <c r="P2765" s="73">
        <v>51.7</v>
      </c>
      <c r="Q2765" s="73">
        <v>48.3</v>
      </c>
      <c r="R2765" s="73">
        <v>50.0</v>
      </c>
      <c r="S2765" s="73">
        <v>3.8</v>
      </c>
      <c r="T2765" s="73">
        <v>53362.0</v>
      </c>
      <c r="U2765" s="73">
        <v>19.3</v>
      </c>
      <c r="V2765" s="73">
        <v>78.4</v>
      </c>
      <c r="W2765" s="73">
        <v>125885.0</v>
      </c>
      <c r="X2765" s="73">
        <v>580.0</v>
      </c>
      <c r="Y2765" s="73">
        <v>12.9</v>
      </c>
      <c r="Z2765" s="73">
        <v>57.5</v>
      </c>
      <c r="AA2765" s="73">
        <v>2970.0</v>
      </c>
      <c r="AB2765" s="73">
        <v>3.9</v>
      </c>
      <c r="AC2765" s="75">
        <v>45352.0</v>
      </c>
      <c r="AD2765" s="73">
        <v>95.8</v>
      </c>
      <c r="AE2765" s="73">
        <v>0.2</v>
      </c>
      <c r="AF2765" s="73">
        <v>0.9</v>
      </c>
      <c r="AG2765" s="73">
        <v>0.6</v>
      </c>
      <c r="AH2765" s="73">
        <v>0.0</v>
      </c>
      <c r="AI2765" s="73">
        <v>0.4</v>
      </c>
      <c r="AJ2765" s="73">
        <v>2.1</v>
      </c>
      <c r="AK2765" s="73" t="s">
        <v>7619</v>
      </c>
    </row>
    <row r="2766">
      <c r="A2766" s="73" t="s">
        <v>7620</v>
      </c>
      <c r="B2766" s="74" t="s">
        <v>7620</v>
      </c>
      <c r="C2766" s="73" t="s">
        <v>7621</v>
      </c>
      <c r="D2766" s="73">
        <v>51640.0</v>
      </c>
      <c r="E2766" s="73" t="s">
        <v>1509</v>
      </c>
      <c r="F2766" s="73" t="s">
        <v>1510</v>
      </c>
      <c r="G2766" s="73">
        <v>36.666</v>
      </c>
      <c r="H2766" s="73">
        <v>-80.9176</v>
      </c>
      <c r="I2766" s="73">
        <v>6687.0</v>
      </c>
      <c r="J2766" s="73">
        <v>313.47</v>
      </c>
      <c r="K2766" s="73">
        <f t="shared" si="1"/>
        <v>1.117692572</v>
      </c>
      <c r="L2766" s="73">
        <f t="shared" si="2"/>
        <v>1.8</v>
      </c>
      <c r="M2766" s="73">
        <f t="shared" si="3"/>
        <v>4.1293983</v>
      </c>
      <c r="N2766" s="73" t="s">
        <v>1396</v>
      </c>
      <c r="O2766" s="73">
        <v>42.6</v>
      </c>
      <c r="P2766" s="73">
        <v>44.5</v>
      </c>
      <c r="Q2766" s="73">
        <v>55.5</v>
      </c>
      <c r="R2766" s="73">
        <v>46.2</v>
      </c>
      <c r="S2766" s="73">
        <v>3.23</v>
      </c>
      <c r="T2766" s="73">
        <v>44612.0</v>
      </c>
      <c r="U2766" s="73">
        <v>20.6</v>
      </c>
      <c r="V2766" s="73">
        <v>70.6</v>
      </c>
      <c r="W2766" s="73">
        <v>108258.0</v>
      </c>
      <c r="X2766" s="73">
        <v>660.0</v>
      </c>
      <c r="Y2766" s="73">
        <v>17.4</v>
      </c>
      <c r="Z2766" s="73">
        <v>55.9</v>
      </c>
      <c r="AA2766" s="73">
        <v>2903.0</v>
      </c>
      <c r="AB2766" s="73">
        <v>4.4</v>
      </c>
      <c r="AC2766" s="75">
        <v>45352.0</v>
      </c>
      <c r="AD2766" s="73">
        <v>77.1</v>
      </c>
      <c r="AE2766" s="73">
        <v>8.0</v>
      </c>
      <c r="AF2766" s="73">
        <v>0.4</v>
      </c>
      <c r="AG2766" s="73">
        <v>0.2</v>
      </c>
      <c r="AH2766" s="73">
        <v>0.4</v>
      </c>
      <c r="AI2766" s="73">
        <v>4.0</v>
      </c>
      <c r="AJ2766" s="73">
        <v>10.0</v>
      </c>
      <c r="AK2766" s="73">
        <v>24333.0</v>
      </c>
    </row>
    <row r="2767">
      <c r="A2767" s="73" t="s">
        <v>7622</v>
      </c>
      <c r="B2767" s="74" t="s">
        <v>7622</v>
      </c>
      <c r="C2767" s="73" t="s">
        <v>7623</v>
      </c>
      <c r="D2767" s="73">
        <v>51097.0</v>
      </c>
      <c r="E2767" s="73" t="s">
        <v>1509</v>
      </c>
      <c r="F2767" s="73" t="s">
        <v>1510</v>
      </c>
      <c r="G2767" s="73">
        <v>37.7186</v>
      </c>
      <c r="H2767" s="73">
        <v>-76.8953</v>
      </c>
      <c r="I2767" s="73">
        <v>6681.0</v>
      </c>
      <c r="J2767" s="73">
        <v>8.19</v>
      </c>
      <c r="K2767" s="73">
        <f t="shared" si="1"/>
        <v>0.9706658463</v>
      </c>
      <c r="L2767" s="73">
        <f t="shared" si="2"/>
        <v>1.8</v>
      </c>
      <c r="M2767" s="73">
        <f t="shared" si="3"/>
        <v>2.9418591</v>
      </c>
      <c r="N2767" s="73" t="s">
        <v>1396</v>
      </c>
      <c r="O2767" s="73">
        <v>47.4</v>
      </c>
      <c r="P2767" s="73">
        <v>52.2</v>
      </c>
      <c r="Q2767" s="73">
        <v>47.8</v>
      </c>
      <c r="R2767" s="73">
        <v>53.7</v>
      </c>
      <c r="S2767" s="73">
        <v>2.88</v>
      </c>
      <c r="T2767" s="73">
        <v>70147.0</v>
      </c>
      <c r="U2767" s="73">
        <v>31.7</v>
      </c>
      <c r="V2767" s="73">
        <v>77.7</v>
      </c>
      <c r="W2767" s="73">
        <v>211698.0</v>
      </c>
      <c r="X2767" s="73">
        <v>1065.0</v>
      </c>
      <c r="Y2767" s="73">
        <v>22.6</v>
      </c>
      <c r="Z2767" s="73">
        <v>62.2</v>
      </c>
      <c r="AA2767" s="73">
        <v>3993.0</v>
      </c>
      <c r="AB2767" s="73">
        <v>5.7</v>
      </c>
      <c r="AC2767" s="75">
        <v>45352.0</v>
      </c>
      <c r="AD2767" s="73">
        <v>66.9</v>
      </c>
      <c r="AE2767" s="73">
        <v>24.1</v>
      </c>
      <c r="AF2767" s="73">
        <v>0.0</v>
      </c>
      <c r="AG2767" s="73">
        <v>0.4</v>
      </c>
      <c r="AH2767" s="73">
        <v>0.0</v>
      </c>
      <c r="AI2767" s="73">
        <v>3.1</v>
      </c>
      <c r="AJ2767" s="73">
        <v>5.4</v>
      </c>
      <c r="AK2767" s="73" t="s">
        <v>7624</v>
      </c>
    </row>
    <row r="2768">
      <c r="A2768" s="73" t="s">
        <v>7625</v>
      </c>
      <c r="B2768" s="74" t="s">
        <v>7625</v>
      </c>
      <c r="C2768" s="73" t="s">
        <v>7626</v>
      </c>
      <c r="D2768" s="73">
        <v>31099.0</v>
      </c>
      <c r="E2768" s="73" t="s">
        <v>1760</v>
      </c>
      <c r="F2768" s="73" t="s">
        <v>1761</v>
      </c>
      <c r="G2768" s="73">
        <v>40.5067</v>
      </c>
      <c r="H2768" s="73">
        <v>-98.948</v>
      </c>
      <c r="I2768" s="73">
        <v>6655.0</v>
      </c>
      <c r="J2768" s="73">
        <v>4.98</v>
      </c>
      <c r="K2768" s="73">
        <f t="shared" si="1"/>
        <v>0.9692273963</v>
      </c>
      <c r="L2768" s="73">
        <f t="shared" si="2"/>
        <v>1.8</v>
      </c>
      <c r="M2768" s="73">
        <f t="shared" si="3"/>
        <v>2.9293722</v>
      </c>
      <c r="N2768" s="73" t="s">
        <v>1373</v>
      </c>
      <c r="O2768" s="73">
        <v>38.3</v>
      </c>
      <c r="P2768" s="73">
        <v>50.1</v>
      </c>
      <c r="Q2768" s="73">
        <v>49.9</v>
      </c>
      <c r="R2768" s="73">
        <v>59.7</v>
      </c>
      <c r="S2768" s="73">
        <v>2.98</v>
      </c>
      <c r="T2768" s="73">
        <v>74276.0</v>
      </c>
      <c r="U2768" s="73">
        <v>34.9</v>
      </c>
      <c r="V2768" s="73">
        <v>77.0</v>
      </c>
      <c r="W2768" s="73">
        <v>205378.0</v>
      </c>
      <c r="X2768" s="73">
        <v>784.0</v>
      </c>
      <c r="Y2768" s="73">
        <v>30.8</v>
      </c>
      <c r="Z2768" s="73">
        <v>69.3</v>
      </c>
      <c r="AA2768" s="73">
        <v>3647.0</v>
      </c>
      <c r="AB2768" s="73">
        <v>1.6</v>
      </c>
      <c r="AC2768" s="75">
        <v>45352.0</v>
      </c>
      <c r="AD2768" s="73">
        <v>94.7</v>
      </c>
      <c r="AE2768" s="73">
        <v>0.1</v>
      </c>
      <c r="AF2768" s="73">
        <v>0.8</v>
      </c>
      <c r="AG2768" s="73">
        <v>0.3</v>
      </c>
      <c r="AH2768" s="73">
        <v>0.0</v>
      </c>
      <c r="AI2768" s="73">
        <v>0.4</v>
      </c>
      <c r="AJ2768" s="73">
        <v>3.8</v>
      </c>
      <c r="AK2768" s="73" t="s">
        <v>7627</v>
      </c>
    </row>
    <row r="2769">
      <c r="A2769" s="73" t="s">
        <v>5782</v>
      </c>
      <c r="B2769" s="74" t="s">
        <v>5782</v>
      </c>
      <c r="C2769" s="73" t="s">
        <v>7628</v>
      </c>
      <c r="D2769" s="73">
        <v>51530.0</v>
      </c>
      <c r="E2769" s="73" t="s">
        <v>1509</v>
      </c>
      <c r="F2769" s="73" t="s">
        <v>1510</v>
      </c>
      <c r="G2769" s="73">
        <v>37.7319</v>
      </c>
      <c r="H2769" s="73">
        <v>-79.3569</v>
      </c>
      <c r="I2769" s="73">
        <v>6639.0</v>
      </c>
      <c r="J2769" s="73">
        <v>398.15</v>
      </c>
      <c r="K2769" s="73">
        <f t="shared" si="1"/>
        <v>1.162285722</v>
      </c>
      <c r="L2769" s="73">
        <f t="shared" si="2"/>
        <v>1.8</v>
      </c>
      <c r="M2769" s="73">
        <f t="shared" si="3"/>
        <v>4.4588035</v>
      </c>
      <c r="N2769" s="73" t="s">
        <v>1396</v>
      </c>
      <c r="O2769" s="73">
        <v>35.3</v>
      </c>
      <c r="P2769" s="73">
        <v>47.1</v>
      </c>
      <c r="Q2769" s="73">
        <v>52.9</v>
      </c>
      <c r="R2769" s="73">
        <v>46.4</v>
      </c>
      <c r="S2769" s="73">
        <v>2.67</v>
      </c>
      <c r="T2769" s="73">
        <v>48783.0</v>
      </c>
      <c r="U2769" s="73">
        <v>15.3</v>
      </c>
      <c r="V2769" s="73">
        <v>57.7</v>
      </c>
      <c r="W2769" s="73">
        <v>149781.0</v>
      </c>
      <c r="X2769" s="73">
        <v>953.0</v>
      </c>
      <c r="Y2769" s="73">
        <v>21.4</v>
      </c>
      <c r="Z2769" s="73">
        <v>58.2</v>
      </c>
      <c r="AA2769" s="73">
        <v>3466.0</v>
      </c>
      <c r="AB2769" s="73">
        <v>1.3</v>
      </c>
      <c r="AC2769" s="75">
        <v>45352.0</v>
      </c>
      <c r="AD2769" s="73">
        <v>86.9</v>
      </c>
      <c r="AE2769" s="73">
        <v>4.1</v>
      </c>
      <c r="AF2769" s="73">
        <v>0.5</v>
      </c>
      <c r="AG2769" s="73">
        <v>0.1</v>
      </c>
      <c r="AH2769" s="73">
        <v>0.2</v>
      </c>
      <c r="AI2769" s="73">
        <v>1.1</v>
      </c>
      <c r="AJ2769" s="73">
        <v>7.0</v>
      </c>
      <c r="AK2769" s="73">
        <v>24416.0</v>
      </c>
    </row>
    <row r="2770">
      <c r="A2770" s="73" t="s">
        <v>4039</v>
      </c>
      <c r="B2770" s="74" t="s">
        <v>4039</v>
      </c>
      <c r="C2770" s="73" t="s">
        <v>4040</v>
      </c>
      <c r="D2770" s="73">
        <v>19071.0</v>
      </c>
      <c r="E2770" s="73" t="s">
        <v>1844</v>
      </c>
      <c r="F2770" s="73" t="s">
        <v>1845</v>
      </c>
      <c r="G2770" s="73">
        <v>40.7456</v>
      </c>
      <c r="H2770" s="73">
        <v>-95.6047</v>
      </c>
      <c r="I2770" s="73">
        <v>6639.0</v>
      </c>
      <c r="J2770" s="73">
        <v>5.01</v>
      </c>
      <c r="K2770" s="73">
        <f t="shared" si="1"/>
        <v>0.9692408299</v>
      </c>
      <c r="L2770" s="73">
        <f t="shared" si="2"/>
        <v>1.8</v>
      </c>
      <c r="M2770" s="73">
        <f t="shared" si="3"/>
        <v>2.9294889</v>
      </c>
      <c r="N2770" s="73" t="s">
        <v>1373</v>
      </c>
      <c r="O2770" s="73">
        <v>46.2</v>
      </c>
      <c r="P2770" s="73">
        <v>50.1</v>
      </c>
      <c r="Q2770" s="73">
        <v>49.9</v>
      </c>
      <c r="R2770" s="73">
        <v>58.3</v>
      </c>
      <c r="S2770" s="73">
        <v>2.99</v>
      </c>
      <c r="T2770" s="73">
        <v>69375.0</v>
      </c>
      <c r="U2770" s="73">
        <v>31.0</v>
      </c>
      <c r="V2770" s="73">
        <v>78.1</v>
      </c>
      <c r="W2770" s="73">
        <v>140244.0</v>
      </c>
      <c r="X2770" s="73">
        <v>709.0</v>
      </c>
      <c r="Y2770" s="73">
        <v>19.1</v>
      </c>
      <c r="Z2770" s="73">
        <v>59.6</v>
      </c>
      <c r="AA2770" s="73">
        <v>3672.0</v>
      </c>
      <c r="AB2770" s="73">
        <v>1.7</v>
      </c>
      <c r="AC2770" s="75">
        <v>45352.0</v>
      </c>
      <c r="AD2770" s="73">
        <v>93.7</v>
      </c>
      <c r="AE2770" s="73">
        <v>0.7</v>
      </c>
      <c r="AF2770" s="73">
        <v>0.0</v>
      </c>
      <c r="AG2770" s="73">
        <v>0.1</v>
      </c>
      <c r="AH2770" s="73">
        <v>0.0</v>
      </c>
      <c r="AI2770" s="73">
        <v>0.4</v>
      </c>
      <c r="AJ2770" s="73">
        <v>5.0</v>
      </c>
      <c r="AK2770" s="73" t="s">
        <v>7629</v>
      </c>
    </row>
    <row r="2771">
      <c r="A2771" s="73" t="s">
        <v>7630</v>
      </c>
      <c r="B2771" s="74" t="s">
        <v>7630</v>
      </c>
      <c r="C2771" s="73" t="s">
        <v>7631</v>
      </c>
      <c r="D2771" s="73">
        <v>32027.0</v>
      </c>
      <c r="E2771" s="73" t="s">
        <v>1414</v>
      </c>
      <c r="F2771" s="73" t="s">
        <v>1415</v>
      </c>
      <c r="G2771" s="73">
        <v>40.4404</v>
      </c>
      <c r="H2771" s="73">
        <v>-118.4044</v>
      </c>
      <c r="I2771" s="73">
        <v>6587.0</v>
      </c>
      <c r="J2771" s="73">
        <v>0.42</v>
      </c>
      <c r="K2771" s="73">
        <f t="shared" si="1"/>
        <v>0.9671876549</v>
      </c>
      <c r="L2771" s="73">
        <f t="shared" si="2"/>
        <v>1.8</v>
      </c>
      <c r="M2771" s="73">
        <f t="shared" si="3"/>
        <v>2.9116338</v>
      </c>
      <c r="N2771" s="73" t="s">
        <v>1367</v>
      </c>
      <c r="O2771" s="73">
        <v>40.4</v>
      </c>
      <c r="P2771" s="73">
        <v>65.2</v>
      </c>
      <c r="Q2771" s="73">
        <v>34.8</v>
      </c>
      <c r="R2771" s="73">
        <v>44.2</v>
      </c>
      <c r="S2771" s="73">
        <v>3.18</v>
      </c>
      <c r="T2771" s="73">
        <v>66304.0</v>
      </c>
      <c r="U2771" s="73">
        <v>31.2</v>
      </c>
      <c r="V2771" s="73">
        <v>73.0</v>
      </c>
      <c r="W2771" s="73">
        <v>160984.0</v>
      </c>
      <c r="X2771" s="73">
        <v>652.0</v>
      </c>
      <c r="Y2771" s="73">
        <v>10.0</v>
      </c>
      <c r="Z2771" s="73">
        <v>40.0</v>
      </c>
      <c r="AA2771" s="73">
        <v>2310.0</v>
      </c>
      <c r="AB2771" s="73">
        <v>8.5</v>
      </c>
      <c r="AC2771" s="75">
        <v>45352.0</v>
      </c>
      <c r="AD2771" s="73">
        <v>74.1</v>
      </c>
      <c r="AE2771" s="73">
        <v>4.0</v>
      </c>
      <c r="AF2771" s="73">
        <v>1.5</v>
      </c>
      <c r="AG2771" s="73">
        <v>3.3</v>
      </c>
      <c r="AH2771" s="73">
        <v>0.0</v>
      </c>
      <c r="AI2771" s="73">
        <v>8.4</v>
      </c>
      <c r="AJ2771" s="73">
        <v>8.6</v>
      </c>
      <c r="AK2771" s="73" t="s">
        <v>7632</v>
      </c>
    </row>
    <row r="2772">
      <c r="A2772" s="73" t="s">
        <v>7633</v>
      </c>
      <c r="B2772" s="74" t="s">
        <v>7633</v>
      </c>
      <c r="C2772" s="73" t="s">
        <v>7634</v>
      </c>
      <c r="D2772" s="73">
        <v>21237.0</v>
      </c>
      <c r="E2772" s="73" t="s">
        <v>1656</v>
      </c>
      <c r="F2772" s="73" t="s">
        <v>1657</v>
      </c>
      <c r="G2772" s="73">
        <v>37.7393</v>
      </c>
      <c r="H2772" s="73">
        <v>-83.4932</v>
      </c>
      <c r="I2772" s="73">
        <v>6573.0</v>
      </c>
      <c r="J2772" s="73">
        <v>11.42</v>
      </c>
      <c r="K2772" s="73">
        <f t="shared" si="1"/>
        <v>0.9721154134</v>
      </c>
      <c r="L2772" s="73">
        <f t="shared" si="2"/>
        <v>1.8</v>
      </c>
      <c r="M2772" s="73">
        <f t="shared" si="3"/>
        <v>2.9544238</v>
      </c>
      <c r="N2772" s="73" t="s">
        <v>1396</v>
      </c>
      <c r="O2772" s="73">
        <v>41.0</v>
      </c>
      <c r="P2772" s="73">
        <v>52.4</v>
      </c>
      <c r="Q2772" s="73">
        <v>47.6</v>
      </c>
      <c r="R2772" s="73">
        <v>42.6</v>
      </c>
      <c r="S2772" s="73">
        <v>3.12</v>
      </c>
      <c r="T2772" s="73">
        <v>28666.0</v>
      </c>
      <c r="U2772" s="73">
        <v>3.2</v>
      </c>
      <c r="V2772" s="73">
        <v>68.2</v>
      </c>
      <c r="W2772" s="73">
        <v>68706.0</v>
      </c>
      <c r="X2772" s="73">
        <v>440.0</v>
      </c>
      <c r="Y2772" s="73">
        <v>7.0</v>
      </c>
      <c r="Z2772" s="73">
        <v>36.6</v>
      </c>
      <c r="AA2772" s="73">
        <v>2178.0</v>
      </c>
      <c r="AB2772" s="73">
        <v>20.3</v>
      </c>
      <c r="AC2772" s="75">
        <v>45352.0</v>
      </c>
      <c r="AD2772" s="73">
        <v>98.5</v>
      </c>
      <c r="AE2772" s="73">
        <v>0.2</v>
      </c>
      <c r="AF2772" s="73">
        <v>0.1</v>
      </c>
      <c r="AG2772" s="73">
        <v>0.0</v>
      </c>
      <c r="AH2772" s="73">
        <v>0.0</v>
      </c>
      <c r="AI2772" s="73">
        <v>0.2</v>
      </c>
      <c r="AJ2772" s="73">
        <v>1.0</v>
      </c>
      <c r="AK2772" s="73" t="s">
        <v>7635</v>
      </c>
    </row>
    <row r="2773">
      <c r="A2773" s="73" t="s">
        <v>3073</v>
      </c>
      <c r="B2773" s="74" t="s">
        <v>3073</v>
      </c>
      <c r="C2773" s="73" t="s">
        <v>3074</v>
      </c>
      <c r="D2773" s="73">
        <v>47127.0</v>
      </c>
      <c r="E2773" s="73" t="s">
        <v>1593</v>
      </c>
      <c r="F2773" s="73" t="s">
        <v>1594</v>
      </c>
      <c r="G2773" s="73">
        <v>35.2846</v>
      </c>
      <c r="H2773" s="73">
        <v>-86.3587</v>
      </c>
      <c r="I2773" s="73">
        <v>6558.0</v>
      </c>
      <c r="J2773" s="73">
        <v>19.59</v>
      </c>
      <c r="K2773" s="73">
        <f t="shared" si="1"/>
        <v>0.9757916355</v>
      </c>
      <c r="L2773" s="73">
        <f t="shared" si="2"/>
        <v>1.8</v>
      </c>
      <c r="M2773" s="73">
        <f t="shared" si="3"/>
        <v>2.9862051</v>
      </c>
      <c r="N2773" s="73" t="s">
        <v>1373</v>
      </c>
      <c r="O2773" s="73">
        <v>46.4</v>
      </c>
      <c r="P2773" s="73">
        <v>49.9</v>
      </c>
      <c r="Q2773" s="73">
        <v>50.1</v>
      </c>
      <c r="R2773" s="73">
        <v>58.5</v>
      </c>
      <c r="S2773" s="73">
        <v>2.99</v>
      </c>
      <c r="T2773" s="73">
        <v>69250.0</v>
      </c>
      <c r="U2773" s="73">
        <v>29.9</v>
      </c>
      <c r="V2773" s="73">
        <v>84.4</v>
      </c>
      <c r="W2773" s="73">
        <v>270991.0</v>
      </c>
      <c r="X2773" s="73">
        <v>769.0</v>
      </c>
      <c r="Y2773" s="73">
        <v>23.2</v>
      </c>
      <c r="Z2773" s="73">
        <v>56.7</v>
      </c>
      <c r="AA2773" s="73">
        <v>3716.0</v>
      </c>
      <c r="AB2773" s="73">
        <v>4.2</v>
      </c>
      <c r="AC2773" s="75">
        <v>45352.0</v>
      </c>
      <c r="AD2773" s="73">
        <v>92.5</v>
      </c>
      <c r="AE2773" s="73">
        <v>3.7</v>
      </c>
      <c r="AF2773" s="73">
        <v>0.9</v>
      </c>
      <c r="AG2773" s="73">
        <v>0.5</v>
      </c>
      <c r="AH2773" s="73">
        <v>0.0</v>
      </c>
      <c r="AI2773" s="73">
        <v>0.3</v>
      </c>
      <c r="AJ2773" s="73">
        <v>2.1</v>
      </c>
      <c r="AK2773" s="73" t="s">
        <v>7636</v>
      </c>
    </row>
    <row r="2774">
      <c r="A2774" s="73" t="s">
        <v>3496</v>
      </c>
      <c r="B2774" s="74" t="s">
        <v>3496</v>
      </c>
      <c r="C2774" s="73" t="s">
        <v>3497</v>
      </c>
      <c r="D2774" s="73">
        <v>51181.0</v>
      </c>
      <c r="E2774" s="73" t="s">
        <v>1509</v>
      </c>
      <c r="F2774" s="73" t="s">
        <v>1510</v>
      </c>
      <c r="G2774" s="73">
        <v>37.1098</v>
      </c>
      <c r="H2774" s="73">
        <v>-76.9002</v>
      </c>
      <c r="I2774" s="73">
        <v>6546.0</v>
      </c>
      <c r="J2774" s="73">
        <v>9.06</v>
      </c>
      <c r="K2774" s="73">
        <f t="shared" si="1"/>
        <v>0.9710560741</v>
      </c>
      <c r="L2774" s="73">
        <f t="shared" si="2"/>
        <v>1.8</v>
      </c>
      <c r="M2774" s="73">
        <f t="shared" si="3"/>
        <v>2.9452434</v>
      </c>
      <c r="N2774" s="73" t="s">
        <v>1396</v>
      </c>
      <c r="O2774" s="73">
        <v>50.5</v>
      </c>
      <c r="P2774" s="73">
        <v>50.2</v>
      </c>
      <c r="Q2774" s="73">
        <v>49.8</v>
      </c>
      <c r="R2774" s="73">
        <v>53.5</v>
      </c>
      <c r="S2774" s="73">
        <v>2.87</v>
      </c>
      <c r="T2774" s="73">
        <v>68655.0</v>
      </c>
      <c r="U2774" s="73">
        <v>34.0</v>
      </c>
      <c r="V2774" s="73">
        <v>77.9</v>
      </c>
      <c r="W2774" s="73">
        <v>231819.0</v>
      </c>
      <c r="X2774" s="73">
        <v>888.0</v>
      </c>
      <c r="Y2774" s="73">
        <v>23.5</v>
      </c>
      <c r="Z2774" s="73">
        <v>60.4</v>
      </c>
      <c r="AA2774" s="73">
        <v>3816.0</v>
      </c>
      <c r="AB2774" s="73">
        <v>6.0</v>
      </c>
      <c r="AC2774" s="75">
        <v>45352.0</v>
      </c>
      <c r="AD2774" s="73">
        <v>55.3</v>
      </c>
      <c r="AE2774" s="73">
        <v>41.7</v>
      </c>
      <c r="AF2774" s="73">
        <v>0.1</v>
      </c>
      <c r="AG2774" s="73">
        <v>0.0</v>
      </c>
      <c r="AH2774" s="73">
        <v>0.0</v>
      </c>
      <c r="AI2774" s="73">
        <v>0.9</v>
      </c>
      <c r="AJ2774" s="73">
        <v>1.9</v>
      </c>
      <c r="AK2774" s="73" t="s">
        <v>7637</v>
      </c>
    </row>
    <row r="2775">
      <c r="A2775" s="73" t="s">
        <v>7638</v>
      </c>
      <c r="B2775" s="74" t="s">
        <v>7638</v>
      </c>
      <c r="C2775" s="73" t="s">
        <v>7639</v>
      </c>
      <c r="D2775" s="73">
        <v>8103.0</v>
      </c>
      <c r="E2775" s="73" t="s">
        <v>1677</v>
      </c>
      <c r="F2775" s="73" t="s">
        <v>1678</v>
      </c>
      <c r="G2775" s="73">
        <v>39.9798</v>
      </c>
      <c r="H2775" s="73">
        <v>-108.2171</v>
      </c>
      <c r="I2775" s="73">
        <v>6511.0</v>
      </c>
      <c r="J2775" s="73">
        <v>0.78</v>
      </c>
      <c r="K2775" s="73">
        <f t="shared" si="1"/>
        <v>0.9673485309</v>
      </c>
      <c r="L2775" s="73">
        <f t="shared" si="2"/>
        <v>1.8</v>
      </c>
      <c r="M2775" s="73">
        <f t="shared" si="3"/>
        <v>2.9130342</v>
      </c>
      <c r="N2775" s="73" t="s">
        <v>1502</v>
      </c>
      <c r="O2775" s="73">
        <v>39.2</v>
      </c>
      <c r="P2775" s="73">
        <v>53.0</v>
      </c>
      <c r="Q2775" s="73">
        <v>47.0</v>
      </c>
      <c r="R2775" s="73">
        <v>55.1</v>
      </c>
      <c r="S2775" s="73">
        <v>3.03</v>
      </c>
      <c r="T2775" s="73">
        <v>69882.0</v>
      </c>
      <c r="U2775" s="73">
        <v>29.1</v>
      </c>
      <c r="V2775" s="73">
        <v>78.6</v>
      </c>
      <c r="W2775" s="73">
        <v>231351.0</v>
      </c>
      <c r="X2775" s="73">
        <v>893.0</v>
      </c>
      <c r="Y2775" s="73">
        <v>23.8</v>
      </c>
      <c r="Z2775" s="73">
        <v>60.1</v>
      </c>
      <c r="AA2775" s="73">
        <v>2639.0</v>
      </c>
      <c r="AB2775" s="73">
        <v>6.1</v>
      </c>
      <c r="AC2775" s="75">
        <v>45352.0</v>
      </c>
      <c r="AD2775" s="73">
        <v>85.7</v>
      </c>
      <c r="AE2775" s="73">
        <v>0.3</v>
      </c>
      <c r="AF2775" s="73">
        <v>0.1</v>
      </c>
      <c r="AG2775" s="73">
        <v>1.1</v>
      </c>
      <c r="AH2775" s="73">
        <v>0.0</v>
      </c>
      <c r="AI2775" s="73">
        <v>1.8</v>
      </c>
      <c r="AJ2775" s="73">
        <v>11.1</v>
      </c>
      <c r="AK2775" s="73" t="s">
        <v>7640</v>
      </c>
    </row>
    <row r="2776">
      <c r="A2776" s="73" t="s">
        <v>1437</v>
      </c>
      <c r="B2776" s="74" t="s">
        <v>1437</v>
      </c>
      <c r="C2776" s="73" t="s">
        <v>1438</v>
      </c>
      <c r="D2776" s="73">
        <v>19185.0</v>
      </c>
      <c r="E2776" s="73" t="s">
        <v>1844</v>
      </c>
      <c r="F2776" s="73" t="s">
        <v>1845</v>
      </c>
      <c r="G2776" s="73">
        <v>40.7395</v>
      </c>
      <c r="H2776" s="73">
        <v>-93.3274</v>
      </c>
      <c r="I2776" s="73">
        <v>6484.0</v>
      </c>
      <c r="J2776" s="73">
        <v>4.76</v>
      </c>
      <c r="K2776" s="73">
        <f t="shared" si="1"/>
        <v>0.969128889</v>
      </c>
      <c r="L2776" s="73">
        <f t="shared" si="2"/>
        <v>1.8</v>
      </c>
      <c r="M2776" s="73">
        <f t="shared" si="3"/>
        <v>2.9285164</v>
      </c>
      <c r="N2776" s="73" t="s">
        <v>1373</v>
      </c>
      <c r="O2776" s="73">
        <v>41.9</v>
      </c>
      <c r="P2776" s="73">
        <v>49.9</v>
      </c>
      <c r="Q2776" s="73">
        <v>50.1</v>
      </c>
      <c r="R2776" s="73">
        <v>56.7</v>
      </c>
      <c r="S2776" s="73">
        <v>3.15</v>
      </c>
      <c r="T2776" s="73">
        <v>58257.0</v>
      </c>
      <c r="U2776" s="73">
        <v>20.8</v>
      </c>
      <c r="V2776" s="73">
        <v>79.8</v>
      </c>
      <c r="W2776" s="73">
        <v>98897.0</v>
      </c>
      <c r="X2776" s="73">
        <v>627.0</v>
      </c>
      <c r="Y2776" s="73">
        <v>15.0</v>
      </c>
      <c r="Z2776" s="73">
        <v>58.2</v>
      </c>
      <c r="AA2776" s="73">
        <v>3032.0</v>
      </c>
      <c r="AB2776" s="73">
        <v>1.6</v>
      </c>
      <c r="AC2776" s="75">
        <v>45352.0</v>
      </c>
      <c r="AD2776" s="73">
        <v>95.1</v>
      </c>
      <c r="AE2776" s="73">
        <v>0.3</v>
      </c>
      <c r="AF2776" s="73">
        <v>0.1</v>
      </c>
      <c r="AG2776" s="73">
        <v>0.0</v>
      </c>
      <c r="AH2776" s="73">
        <v>0.0</v>
      </c>
      <c r="AI2776" s="73">
        <v>0.6</v>
      </c>
      <c r="AJ2776" s="73">
        <v>4.0</v>
      </c>
      <c r="AK2776" s="73" t="s">
        <v>7641</v>
      </c>
    </row>
    <row r="2777">
      <c r="A2777" s="73" t="s">
        <v>1523</v>
      </c>
      <c r="B2777" s="74" t="s">
        <v>1523</v>
      </c>
      <c r="C2777" s="73" t="s">
        <v>1524</v>
      </c>
      <c r="D2777" s="73">
        <v>21075.0</v>
      </c>
      <c r="E2777" s="73" t="s">
        <v>1656</v>
      </c>
      <c r="F2777" s="73" t="s">
        <v>1657</v>
      </c>
      <c r="G2777" s="73">
        <v>36.554</v>
      </c>
      <c r="H2777" s="73">
        <v>-89.1874</v>
      </c>
      <c r="I2777" s="73">
        <v>6480.0</v>
      </c>
      <c r="J2777" s="73">
        <v>12.15</v>
      </c>
      <c r="K2777" s="73">
        <f t="shared" si="1"/>
        <v>0.9724433243</v>
      </c>
      <c r="L2777" s="73">
        <f t="shared" si="2"/>
        <v>1.8</v>
      </c>
      <c r="M2777" s="73">
        <f t="shared" si="3"/>
        <v>2.9572635</v>
      </c>
      <c r="N2777" s="73" t="s">
        <v>1373</v>
      </c>
      <c r="O2777" s="73">
        <v>39.2</v>
      </c>
      <c r="P2777" s="73">
        <v>51.8</v>
      </c>
      <c r="Q2777" s="73">
        <v>48.2</v>
      </c>
      <c r="R2777" s="73">
        <v>35.5</v>
      </c>
      <c r="S2777" s="73">
        <v>3.32</v>
      </c>
      <c r="T2777" s="73">
        <v>35449.0</v>
      </c>
      <c r="U2777" s="73">
        <v>10.1</v>
      </c>
      <c r="V2777" s="73">
        <v>64.1</v>
      </c>
      <c r="W2777" s="73">
        <v>90398.0</v>
      </c>
      <c r="X2777" s="73">
        <v>622.0</v>
      </c>
      <c r="Y2777" s="73">
        <v>14.0</v>
      </c>
      <c r="Z2777" s="73">
        <v>44.6</v>
      </c>
      <c r="AA2777" s="73">
        <v>2154.0</v>
      </c>
      <c r="AB2777" s="73">
        <v>5.6</v>
      </c>
      <c r="AC2777" s="75">
        <v>45352.0</v>
      </c>
      <c r="AD2777" s="73">
        <v>71.0</v>
      </c>
      <c r="AE2777" s="73">
        <v>23.6</v>
      </c>
      <c r="AF2777" s="73">
        <v>0.0</v>
      </c>
      <c r="AG2777" s="73">
        <v>0.4</v>
      </c>
      <c r="AH2777" s="73">
        <v>0.9</v>
      </c>
      <c r="AI2777" s="73">
        <v>0.0</v>
      </c>
      <c r="AJ2777" s="73">
        <v>4.0</v>
      </c>
      <c r="AK2777" s="73" t="s">
        <v>7642</v>
      </c>
    </row>
    <row r="2778">
      <c r="A2778" s="73" t="s">
        <v>2055</v>
      </c>
      <c r="B2778" s="74" t="s">
        <v>2055</v>
      </c>
      <c r="C2778" s="73" t="s">
        <v>2056</v>
      </c>
      <c r="D2778" s="73">
        <v>31093.0</v>
      </c>
      <c r="E2778" s="73" t="s">
        <v>1760</v>
      </c>
      <c r="F2778" s="73" t="s">
        <v>1761</v>
      </c>
      <c r="G2778" s="73">
        <v>41.2201</v>
      </c>
      <c r="H2778" s="73">
        <v>-98.5171</v>
      </c>
      <c r="I2778" s="73">
        <v>6476.0</v>
      </c>
      <c r="J2778" s="73">
        <v>4.39</v>
      </c>
      <c r="K2778" s="73">
        <f t="shared" si="1"/>
        <v>0.9689632403</v>
      </c>
      <c r="L2778" s="73">
        <f t="shared" si="2"/>
        <v>1.8</v>
      </c>
      <c r="M2778" s="73">
        <f t="shared" si="3"/>
        <v>2.9270771</v>
      </c>
      <c r="N2778" s="73" t="s">
        <v>1373</v>
      </c>
      <c r="O2778" s="73">
        <v>42.6</v>
      </c>
      <c r="P2778" s="73">
        <v>51.2</v>
      </c>
      <c r="Q2778" s="73">
        <v>48.8</v>
      </c>
      <c r="R2778" s="73">
        <v>60.5</v>
      </c>
      <c r="S2778" s="73">
        <v>3.02</v>
      </c>
      <c r="T2778" s="73">
        <v>70766.0</v>
      </c>
      <c r="U2778" s="73">
        <v>29.8</v>
      </c>
      <c r="V2778" s="73">
        <v>75.7</v>
      </c>
      <c r="W2778" s="73">
        <v>173627.0</v>
      </c>
      <c r="X2778" s="73">
        <v>816.0</v>
      </c>
      <c r="Y2778" s="73">
        <v>22.3</v>
      </c>
      <c r="Z2778" s="73">
        <v>65.8</v>
      </c>
      <c r="AA2778" s="73">
        <v>3530.0</v>
      </c>
      <c r="AB2778" s="73">
        <v>4.0</v>
      </c>
      <c r="AC2778" s="75">
        <v>45352.0</v>
      </c>
      <c r="AD2778" s="73">
        <v>93.5</v>
      </c>
      <c r="AE2778" s="73">
        <v>0.4</v>
      </c>
      <c r="AF2778" s="73">
        <v>0.4</v>
      </c>
      <c r="AG2778" s="73">
        <v>0.0</v>
      </c>
      <c r="AH2778" s="73">
        <v>0.0</v>
      </c>
      <c r="AI2778" s="73">
        <v>1.1</v>
      </c>
      <c r="AJ2778" s="73">
        <v>4.5</v>
      </c>
      <c r="AK2778" s="73" t="s">
        <v>7643</v>
      </c>
    </row>
    <row r="2779">
      <c r="A2779" s="73" t="s">
        <v>1403</v>
      </c>
      <c r="B2779" s="74" t="s">
        <v>1403</v>
      </c>
      <c r="C2779" s="73" t="s">
        <v>1404</v>
      </c>
      <c r="D2779" s="73">
        <v>5039.0</v>
      </c>
      <c r="E2779" s="73" t="s">
        <v>1956</v>
      </c>
      <c r="F2779" s="73" t="s">
        <v>1957</v>
      </c>
      <c r="G2779" s="73">
        <v>33.9699</v>
      </c>
      <c r="H2779" s="73">
        <v>-92.6544</v>
      </c>
      <c r="I2779" s="73">
        <v>6472.0</v>
      </c>
      <c r="J2779" s="73">
        <v>3.74</v>
      </c>
      <c r="K2779" s="73">
        <f t="shared" si="1"/>
        <v>0.9686723043</v>
      </c>
      <c r="L2779" s="73">
        <f t="shared" si="2"/>
        <v>1.8</v>
      </c>
      <c r="M2779" s="73">
        <f t="shared" si="3"/>
        <v>2.9245486</v>
      </c>
      <c r="N2779" s="73" t="s">
        <v>1373</v>
      </c>
      <c r="O2779" s="73">
        <v>45.8</v>
      </c>
      <c r="P2779" s="73">
        <v>49.2</v>
      </c>
      <c r="Q2779" s="73">
        <v>50.8</v>
      </c>
      <c r="R2779" s="73">
        <v>42.0</v>
      </c>
      <c r="S2779" s="73">
        <v>3.55</v>
      </c>
      <c r="T2779" s="73">
        <v>40085.0</v>
      </c>
      <c r="U2779" s="73">
        <v>19.8</v>
      </c>
      <c r="V2779" s="73">
        <v>71.6</v>
      </c>
      <c r="W2779" s="73">
        <v>94501.0</v>
      </c>
      <c r="X2779" s="73">
        <v>563.0</v>
      </c>
      <c r="Y2779" s="73">
        <v>13.0</v>
      </c>
      <c r="Z2779" s="73">
        <v>52.5</v>
      </c>
      <c r="AA2779" s="73">
        <v>2650.0</v>
      </c>
      <c r="AB2779" s="73">
        <v>6.0</v>
      </c>
      <c r="AC2779" s="75">
        <v>45352.0</v>
      </c>
      <c r="AD2779" s="73">
        <v>52.6</v>
      </c>
      <c r="AE2779" s="73">
        <v>44.1</v>
      </c>
      <c r="AF2779" s="73">
        <v>0.1</v>
      </c>
      <c r="AG2779" s="73">
        <v>0.0</v>
      </c>
      <c r="AH2779" s="73">
        <v>0.6</v>
      </c>
      <c r="AI2779" s="73">
        <v>0.3</v>
      </c>
      <c r="AJ2779" s="73">
        <v>2.3</v>
      </c>
      <c r="AK2779" s="73" t="s">
        <v>7644</v>
      </c>
    </row>
    <row r="2780">
      <c r="A2780" s="73" t="s">
        <v>7645</v>
      </c>
      <c r="B2780" s="74" t="s">
        <v>7645</v>
      </c>
      <c r="C2780" s="73" t="s">
        <v>7646</v>
      </c>
      <c r="D2780" s="73">
        <v>27107.0</v>
      </c>
      <c r="E2780" s="73" t="s">
        <v>1489</v>
      </c>
      <c r="F2780" s="73" t="s">
        <v>1490</v>
      </c>
      <c r="G2780" s="73">
        <v>47.3265</v>
      </c>
      <c r="H2780" s="73">
        <v>-96.4553</v>
      </c>
      <c r="I2780" s="73">
        <v>6457.0</v>
      </c>
      <c r="J2780" s="73">
        <v>2.86</v>
      </c>
      <c r="K2780" s="73">
        <f t="shared" si="1"/>
        <v>0.9682785609</v>
      </c>
      <c r="L2780" s="73">
        <f t="shared" si="2"/>
        <v>1.8</v>
      </c>
      <c r="M2780" s="73">
        <f t="shared" si="3"/>
        <v>2.9211254</v>
      </c>
      <c r="N2780" s="73" t="s">
        <v>1373</v>
      </c>
      <c r="O2780" s="73">
        <v>43.7</v>
      </c>
      <c r="P2780" s="73">
        <v>51.8</v>
      </c>
      <c r="Q2780" s="73">
        <v>48.2</v>
      </c>
      <c r="R2780" s="73">
        <v>52.3</v>
      </c>
      <c r="S2780" s="73">
        <v>3.01</v>
      </c>
      <c r="T2780" s="73">
        <v>65278.0</v>
      </c>
      <c r="U2780" s="73">
        <v>30.3</v>
      </c>
      <c r="V2780" s="73">
        <v>81.1</v>
      </c>
      <c r="W2780" s="73">
        <v>128859.0</v>
      </c>
      <c r="X2780" s="73">
        <v>717.0</v>
      </c>
      <c r="Y2780" s="73">
        <v>21.9</v>
      </c>
      <c r="Z2780" s="73">
        <v>63.6</v>
      </c>
      <c r="AA2780" s="73">
        <v>3231.0</v>
      </c>
      <c r="AB2780" s="73">
        <v>5.1</v>
      </c>
      <c r="AC2780" s="75">
        <v>45352.0</v>
      </c>
      <c r="AD2780" s="73">
        <v>90.7</v>
      </c>
      <c r="AE2780" s="73">
        <v>1.3</v>
      </c>
      <c r="AF2780" s="73">
        <v>0.1</v>
      </c>
      <c r="AG2780" s="73">
        <v>1.8</v>
      </c>
      <c r="AH2780" s="73">
        <v>0.0</v>
      </c>
      <c r="AI2780" s="73">
        <v>0.4</v>
      </c>
      <c r="AJ2780" s="73">
        <v>5.7</v>
      </c>
      <c r="AK2780" s="73" t="s">
        <v>7647</v>
      </c>
    </row>
    <row r="2781">
      <c r="A2781" s="73" t="s">
        <v>7648</v>
      </c>
      <c r="B2781" s="74" t="s">
        <v>7648</v>
      </c>
      <c r="C2781" s="73" t="s">
        <v>7649</v>
      </c>
      <c r="D2781" s="73">
        <v>27167.0</v>
      </c>
      <c r="E2781" s="73" t="s">
        <v>1489</v>
      </c>
      <c r="F2781" s="73" t="s">
        <v>1490</v>
      </c>
      <c r="G2781" s="73">
        <v>46.357</v>
      </c>
      <c r="H2781" s="73">
        <v>-96.4683</v>
      </c>
      <c r="I2781" s="73">
        <v>6454.0</v>
      </c>
      <c r="J2781" s="73">
        <v>3.32</v>
      </c>
      <c r="K2781" s="73">
        <f t="shared" si="1"/>
        <v>0.9684843614</v>
      </c>
      <c r="L2781" s="73">
        <f t="shared" si="2"/>
        <v>1.8</v>
      </c>
      <c r="M2781" s="73">
        <f t="shared" si="3"/>
        <v>2.9229148</v>
      </c>
      <c r="N2781" s="73" t="s">
        <v>1373</v>
      </c>
      <c r="O2781" s="73">
        <v>41.9</v>
      </c>
      <c r="P2781" s="73">
        <v>53.1</v>
      </c>
      <c r="Q2781" s="73">
        <v>46.9</v>
      </c>
      <c r="R2781" s="73">
        <v>50.4</v>
      </c>
      <c r="S2781" s="73">
        <v>3.01</v>
      </c>
      <c r="T2781" s="73">
        <v>67114.0</v>
      </c>
      <c r="U2781" s="73">
        <v>29.4</v>
      </c>
      <c r="V2781" s="73">
        <v>80.4</v>
      </c>
      <c r="W2781" s="73">
        <v>163004.0</v>
      </c>
      <c r="X2781" s="73">
        <v>549.0</v>
      </c>
      <c r="Y2781" s="73">
        <v>24.2</v>
      </c>
      <c r="Z2781" s="73">
        <v>65.1</v>
      </c>
      <c r="AA2781" s="73">
        <v>3444.0</v>
      </c>
      <c r="AB2781" s="73">
        <v>5.0</v>
      </c>
      <c r="AC2781" s="75">
        <v>45352.0</v>
      </c>
      <c r="AD2781" s="73">
        <v>93.2</v>
      </c>
      <c r="AE2781" s="73">
        <v>0.5</v>
      </c>
      <c r="AF2781" s="73">
        <v>0.1</v>
      </c>
      <c r="AG2781" s="73">
        <v>0.6</v>
      </c>
      <c r="AH2781" s="73">
        <v>0.0</v>
      </c>
      <c r="AI2781" s="73">
        <v>2.0</v>
      </c>
      <c r="AJ2781" s="73">
        <v>3.6</v>
      </c>
      <c r="AK2781" s="73" t="s">
        <v>7650</v>
      </c>
    </row>
    <row r="2782">
      <c r="A2782" s="73" t="s">
        <v>7651</v>
      </c>
      <c r="B2782" s="74" t="s">
        <v>7651</v>
      </c>
      <c r="C2782" s="73" t="s">
        <v>7652</v>
      </c>
      <c r="D2782" s="73">
        <v>8109.0</v>
      </c>
      <c r="E2782" s="73" t="s">
        <v>1677</v>
      </c>
      <c r="F2782" s="73" t="s">
        <v>1678</v>
      </c>
      <c r="G2782" s="73">
        <v>38.0805</v>
      </c>
      <c r="H2782" s="73">
        <v>-106.2815</v>
      </c>
      <c r="I2782" s="73">
        <v>6454.0</v>
      </c>
      <c r="J2782" s="73">
        <v>0.79</v>
      </c>
      <c r="K2782" s="73">
        <f t="shared" si="1"/>
        <v>0.9673530001</v>
      </c>
      <c r="L2782" s="73">
        <f t="shared" si="2"/>
        <v>1.8</v>
      </c>
      <c r="M2782" s="73">
        <f t="shared" si="3"/>
        <v>2.9130731</v>
      </c>
      <c r="N2782" s="73" t="s">
        <v>1502</v>
      </c>
      <c r="O2782" s="73">
        <v>49.9</v>
      </c>
      <c r="P2782" s="73">
        <v>50.7</v>
      </c>
      <c r="Q2782" s="73">
        <v>49.3</v>
      </c>
      <c r="R2782" s="73">
        <v>54.8</v>
      </c>
      <c r="S2782" s="73">
        <v>2.56</v>
      </c>
      <c r="T2782" s="73">
        <v>51946.0</v>
      </c>
      <c r="U2782" s="73">
        <v>19.4</v>
      </c>
      <c r="V2782" s="73">
        <v>72.8</v>
      </c>
      <c r="W2782" s="73">
        <v>159221.0</v>
      </c>
      <c r="X2782" s="73">
        <v>720.0</v>
      </c>
      <c r="Y2782" s="73">
        <v>24.4</v>
      </c>
      <c r="Z2782" s="73">
        <v>55.1</v>
      </c>
      <c r="AA2782" s="73">
        <v>3278.0</v>
      </c>
      <c r="AB2782" s="73">
        <v>10.0</v>
      </c>
      <c r="AC2782" s="75">
        <v>45352.0</v>
      </c>
      <c r="AD2782" s="73">
        <v>83.9</v>
      </c>
      <c r="AE2782" s="73">
        <v>1.3</v>
      </c>
      <c r="AF2782" s="73">
        <v>1.1</v>
      </c>
      <c r="AG2782" s="73">
        <v>1.7</v>
      </c>
      <c r="AH2782" s="73">
        <v>0.0</v>
      </c>
      <c r="AI2782" s="73">
        <v>4.3</v>
      </c>
      <c r="AJ2782" s="73">
        <v>7.8</v>
      </c>
      <c r="AK2782" s="73" t="s">
        <v>7653</v>
      </c>
    </row>
    <row r="2783">
      <c r="A2783" s="73" t="s">
        <v>7654</v>
      </c>
      <c r="B2783" s="74" t="s">
        <v>7654</v>
      </c>
      <c r="C2783" s="73" t="s">
        <v>7655</v>
      </c>
      <c r="D2783" s="73">
        <v>16007.0</v>
      </c>
      <c r="E2783" s="73" t="s">
        <v>5</v>
      </c>
      <c r="F2783" s="73" t="s">
        <v>1841</v>
      </c>
      <c r="G2783" s="73">
        <v>42.2848</v>
      </c>
      <c r="H2783" s="73">
        <v>-111.3297</v>
      </c>
      <c r="I2783" s="73">
        <v>6436.0</v>
      </c>
      <c r="J2783" s="73">
        <v>2.55</v>
      </c>
      <c r="K2783" s="73">
        <f t="shared" si="1"/>
        <v>0.968139894</v>
      </c>
      <c r="L2783" s="73">
        <f t="shared" si="2"/>
        <v>1.8</v>
      </c>
      <c r="M2783" s="73">
        <f t="shared" si="3"/>
        <v>2.9199195</v>
      </c>
      <c r="N2783" s="73" t="s">
        <v>1842</v>
      </c>
      <c r="O2783" s="73">
        <v>40.0</v>
      </c>
      <c r="P2783" s="73">
        <v>50.4</v>
      </c>
      <c r="Q2783" s="73">
        <v>49.6</v>
      </c>
      <c r="R2783" s="73">
        <v>62.1</v>
      </c>
      <c r="S2783" s="73">
        <v>3.29</v>
      </c>
      <c r="T2783" s="73">
        <v>63244.0</v>
      </c>
      <c r="U2783" s="73">
        <v>27.4</v>
      </c>
      <c r="V2783" s="73">
        <v>80.6</v>
      </c>
      <c r="W2783" s="73">
        <v>202419.0</v>
      </c>
      <c r="X2783" s="73">
        <v>636.0</v>
      </c>
      <c r="Y2783" s="73">
        <v>20.8</v>
      </c>
      <c r="Z2783" s="73">
        <v>57.4</v>
      </c>
      <c r="AA2783" s="73">
        <v>2849.0</v>
      </c>
      <c r="AB2783" s="73">
        <v>4.3</v>
      </c>
      <c r="AC2783" s="75">
        <v>45352.0</v>
      </c>
      <c r="AD2783" s="73">
        <v>95.2</v>
      </c>
      <c r="AE2783" s="73">
        <v>0.1</v>
      </c>
      <c r="AF2783" s="73">
        <v>0.8</v>
      </c>
      <c r="AG2783" s="73">
        <v>1.4</v>
      </c>
      <c r="AH2783" s="73">
        <v>0.0</v>
      </c>
      <c r="AI2783" s="73">
        <v>0.6</v>
      </c>
      <c r="AJ2783" s="73">
        <v>1.8</v>
      </c>
      <c r="AK2783" s="73" t="s">
        <v>7656</v>
      </c>
    </row>
    <row r="2784">
      <c r="A2784" s="73" t="s">
        <v>7657</v>
      </c>
      <c r="B2784" s="73" t="s">
        <v>7657</v>
      </c>
      <c r="C2784" s="73" t="s">
        <v>7658</v>
      </c>
      <c r="D2784" s="73">
        <v>13283.0</v>
      </c>
      <c r="E2784" s="73" t="s">
        <v>1525</v>
      </c>
      <c r="F2784" s="73" t="s">
        <v>1526</v>
      </c>
      <c r="G2784" s="73">
        <v>32.4039</v>
      </c>
      <c r="H2784" s="73">
        <v>-82.5673</v>
      </c>
      <c r="I2784" s="73">
        <v>6411.0</v>
      </c>
      <c r="J2784" s="73">
        <v>12.41</v>
      </c>
      <c r="K2784" s="73">
        <f t="shared" si="1"/>
        <v>0.9725601412</v>
      </c>
      <c r="L2784" s="73">
        <f t="shared" si="2"/>
        <v>1.8</v>
      </c>
      <c r="M2784" s="73">
        <f t="shared" si="3"/>
        <v>2.9582749</v>
      </c>
      <c r="N2784" s="73" t="s">
        <v>1396</v>
      </c>
      <c r="O2784" s="73">
        <v>43.2</v>
      </c>
      <c r="P2784" s="73">
        <v>53.2</v>
      </c>
      <c r="Q2784" s="73">
        <v>46.8</v>
      </c>
      <c r="R2784" s="73">
        <v>42.2</v>
      </c>
      <c r="S2784" s="73">
        <v>3.29</v>
      </c>
      <c r="T2784" s="73">
        <v>38641.0</v>
      </c>
      <c r="U2784" s="73">
        <v>19.4</v>
      </c>
      <c r="V2784" s="73">
        <v>61.8</v>
      </c>
      <c r="W2784" s="73">
        <v>93175.0</v>
      </c>
      <c r="X2784" s="73">
        <v>653.0</v>
      </c>
      <c r="Y2784" s="73">
        <v>13.7</v>
      </c>
      <c r="Z2784" s="73">
        <v>48.3</v>
      </c>
      <c r="AA2784" s="73">
        <v>2664.0</v>
      </c>
      <c r="AB2784" s="73">
        <v>10.9</v>
      </c>
      <c r="AC2784" s="75">
        <v>45352.0</v>
      </c>
      <c r="AD2784" s="73">
        <v>66.5</v>
      </c>
      <c r="AE2784" s="73">
        <v>28.6</v>
      </c>
      <c r="AF2784" s="73">
        <v>0.0</v>
      </c>
      <c r="AG2784" s="73">
        <v>0.1</v>
      </c>
      <c r="AH2784" s="73">
        <v>0.0</v>
      </c>
      <c r="AI2784" s="73">
        <v>0.0</v>
      </c>
      <c r="AJ2784" s="73">
        <v>4.8</v>
      </c>
      <c r="AK2784" s="73" t="s">
        <v>7659</v>
      </c>
    </row>
    <row r="2785">
      <c r="A2785" s="73" t="s">
        <v>7660</v>
      </c>
      <c r="B2785" s="74" t="s">
        <v>7660</v>
      </c>
      <c r="C2785" s="73" t="s">
        <v>7661</v>
      </c>
      <c r="D2785" s="73">
        <v>38009.0</v>
      </c>
      <c r="E2785" s="73" t="s">
        <v>2446</v>
      </c>
      <c r="F2785" s="73" t="s">
        <v>2447</v>
      </c>
      <c r="G2785" s="73">
        <v>48.7922</v>
      </c>
      <c r="H2785" s="73">
        <v>-100.8333</v>
      </c>
      <c r="I2785" s="73">
        <v>6411.0</v>
      </c>
      <c r="J2785" s="73">
        <v>1.48</v>
      </c>
      <c r="K2785" s="73">
        <f t="shared" si="1"/>
        <v>0.967661422</v>
      </c>
      <c r="L2785" s="73">
        <f t="shared" si="2"/>
        <v>1.8</v>
      </c>
      <c r="M2785" s="73">
        <f t="shared" si="3"/>
        <v>2.9157572</v>
      </c>
      <c r="N2785" s="73" t="s">
        <v>1373</v>
      </c>
      <c r="O2785" s="73">
        <v>44.3</v>
      </c>
      <c r="P2785" s="73">
        <v>52.4</v>
      </c>
      <c r="Q2785" s="73">
        <v>47.6</v>
      </c>
      <c r="R2785" s="73">
        <v>54.1</v>
      </c>
      <c r="S2785" s="73">
        <v>3.06</v>
      </c>
      <c r="T2785" s="73">
        <v>80113.0</v>
      </c>
      <c r="U2785" s="73">
        <v>37.7</v>
      </c>
      <c r="V2785" s="73">
        <v>80.8</v>
      </c>
      <c r="W2785" s="73">
        <v>187775.0</v>
      </c>
      <c r="X2785" s="73">
        <v>670.0</v>
      </c>
      <c r="Y2785" s="73">
        <v>26.3</v>
      </c>
      <c r="Z2785" s="73">
        <v>61.0</v>
      </c>
      <c r="AA2785" s="73">
        <v>2931.0</v>
      </c>
      <c r="AB2785" s="73">
        <v>3.5</v>
      </c>
      <c r="AC2785" s="75">
        <v>45352.0</v>
      </c>
      <c r="AD2785" s="73">
        <v>91.4</v>
      </c>
      <c r="AE2785" s="73">
        <v>0.5</v>
      </c>
      <c r="AF2785" s="73">
        <v>0.4</v>
      </c>
      <c r="AG2785" s="73">
        <v>5.1</v>
      </c>
      <c r="AH2785" s="73">
        <v>0.0</v>
      </c>
      <c r="AI2785" s="73">
        <v>0.9</v>
      </c>
      <c r="AJ2785" s="73">
        <v>1.8</v>
      </c>
      <c r="AK2785" s="73" t="s">
        <v>7662</v>
      </c>
    </row>
    <row r="2786">
      <c r="A2786" s="73" t="s">
        <v>7663</v>
      </c>
      <c r="B2786" s="74" t="s">
        <v>7663</v>
      </c>
      <c r="C2786" s="73" t="s">
        <v>7664</v>
      </c>
      <c r="D2786" s="73">
        <v>20053.0</v>
      </c>
      <c r="E2786" s="73" t="s">
        <v>1745</v>
      </c>
      <c r="F2786" s="73" t="s">
        <v>1746</v>
      </c>
      <c r="G2786" s="73">
        <v>38.6966</v>
      </c>
      <c r="H2786" s="73">
        <v>-98.2047</v>
      </c>
      <c r="I2786" s="73">
        <v>6374.0</v>
      </c>
      <c r="J2786" s="73">
        <v>3.44</v>
      </c>
      <c r="K2786" s="73">
        <f t="shared" si="1"/>
        <v>0.9685380556</v>
      </c>
      <c r="L2786" s="73">
        <f t="shared" si="2"/>
        <v>1.8</v>
      </c>
      <c r="M2786" s="73">
        <f t="shared" si="3"/>
        <v>2.9233816</v>
      </c>
      <c r="N2786" s="73" t="s">
        <v>1373</v>
      </c>
      <c r="O2786" s="73">
        <v>43.1</v>
      </c>
      <c r="P2786" s="73">
        <v>56.1</v>
      </c>
      <c r="Q2786" s="73">
        <v>43.9</v>
      </c>
      <c r="R2786" s="73">
        <v>53.0</v>
      </c>
      <c r="S2786" s="73">
        <v>2.91</v>
      </c>
      <c r="T2786" s="73">
        <v>59844.0</v>
      </c>
      <c r="U2786" s="73">
        <v>25.6</v>
      </c>
      <c r="V2786" s="73">
        <v>81.4</v>
      </c>
      <c r="W2786" s="73">
        <v>108733.0</v>
      </c>
      <c r="X2786" s="73">
        <v>675.0</v>
      </c>
      <c r="Y2786" s="73">
        <v>20.9</v>
      </c>
      <c r="Z2786" s="73">
        <v>51.2</v>
      </c>
      <c r="AA2786" s="73">
        <v>2450.0</v>
      </c>
      <c r="AB2786" s="73">
        <v>3.5</v>
      </c>
      <c r="AC2786" s="75">
        <v>45352.0</v>
      </c>
      <c r="AD2786" s="73">
        <v>87.9</v>
      </c>
      <c r="AE2786" s="73">
        <v>3.2</v>
      </c>
      <c r="AF2786" s="73">
        <v>0.3</v>
      </c>
      <c r="AG2786" s="73">
        <v>1.2</v>
      </c>
      <c r="AH2786" s="73">
        <v>0.0</v>
      </c>
      <c r="AI2786" s="73">
        <v>0.8</v>
      </c>
      <c r="AJ2786" s="73">
        <v>6.5</v>
      </c>
      <c r="AK2786" s="73" t="s">
        <v>7665</v>
      </c>
    </row>
    <row r="2787">
      <c r="A2787" s="73" t="s">
        <v>2914</v>
      </c>
      <c r="B2787" s="74" t="s">
        <v>2914</v>
      </c>
      <c r="C2787" s="73" t="s">
        <v>2915</v>
      </c>
      <c r="D2787" s="73">
        <v>17071.0</v>
      </c>
      <c r="E2787" s="73" t="s">
        <v>1371</v>
      </c>
      <c r="F2787" s="73" t="s">
        <v>1372</v>
      </c>
      <c r="G2787" s="73">
        <v>40.818</v>
      </c>
      <c r="H2787" s="73">
        <v>-90.9251</v>
      </c>
      <c r="I2787" s="73">
        <v>6374.0</v>
      </c>
      <c r="J2787" s="73">
        <v>6.5</v>
      </c>
      <c r="K2787" s="73">
        <f t="shared" si="1"/>
        <v>0.9699082656</v>
      </c>
      <c r="L2787" s="73">
        <f t="shared" si="2"/>
        <v>1.8</v>
      </c>
      <c r="M2787" s="73">
        <f t="shared" si="3"/>
        <v>2.935285</v>
      </c>
      <c r="N2787" s="73" t="s">
        <v>1373</v>
      </c>
      <c r="O2787" s="73">
        <v>49.6</v>
      </c>
      <c r="P2787" s="73">
        <v>50.1</v>
      </c>
      <c r="Q2787" s="73">
        <v>49.9</v>
      </c>
      <c r="R2787" s="73">
        <v>57.2</v>
      </c>
      <c r="S2787" s="73">
        <v>2.77</v>
      </c>
      <c r="T2787" s="73">
        <v>64946.0</v>
      </c>
      <c r="U2787" s="73">
        <v>29.5</v>
      </c>
      <c r="V2787" s="73">
        <v>86.3</v>
      </c>
      <c r="W2787" s="73">
        <v>103127.0</v>
      </c>
      <c r="X2787" s="73">
        <v>732.0</v>
      </c>
      <c r="Y2787" s="73">
        <v>20.7</v>
      </c>
      <c r="Z2787" s="73">
        <v>60.5</v>
      </c>
      <c r="AA2787" s="73">
        <v>3508.0</v>
      </c>
      <c r="AB2787" s="73">
        <v>7.9</v>
      </c>
      <c r="AC2787" s="75">
        <v>45352.0</v>
      </c>
      <c r="AD2787" s="73">
        <v>95.5</v>
      </c>
      <c r="AE2787" s="73">
        <v>0.2</v>
      </c>
      <c r="AF2787" s="73">
        <v>0.0</v>
      </c>
      <c r="AG2787" s="73">
        <v>0.0</v>
      </c>
      <c r="AH2787" s="73">
        <v>0.0</v>
      </c>
      <c r="AI2787" s="73">
        <v>1.2</v>
      </c>
      <c r="AJ2787" s="73">
        <v>3.1</v>
      </c>
      <c r="AK2787" s="73" t="s">
        <v>7666</v>
      </c>
    </row>
    <row r="2788">
      <c r="A2788" s="73" t="s">
        <v>2706</v>
      </c>
      <c r="B2788" s="74" t="s">
        <v>2706</v>
      </c>
      <c r="C2788" s="73" t="s">
        <v>2707</v>
      </c>
      <c r="D2788" s="73">
        <v>13243.0</v>
      </c>
      <c r="E2788" s="73" t="s">
        <v>1525</v>
      </c>
      <c r="F2788" s="73" t="s">
        <v>1526</v>
      </c>
      <c r="G2788" s="73">
        <v>31.7626</v>
      </c>
      <c r="H2788" s="73">
        <v>-84.7542</v>
      </c>
      <c r="I2788" s="73">
        <v>6365.0</v>
      </c>
      <c r="J2788" s="73">
        <v>5.74</v>
      </c>
      <c r="K2788" s="73">
        <f t="shared" si="1"/>
        <v>0.9695677712</v>
      </c>
      <c r="L2788" s="73">
        <f t="shared" si="2"/>
        <v>1.8</v>
      </c>
      <c r="M2788" s="73">
        <f t="shared" si="3"/>
        <v>2.9323286</v>
      </c>
      <c r="N2788" s="73" t="s">
        <v>1396</v>
      </c>
      <c r="O2788" s="73">
        <v>39.0</v>
      </c>
      <c r="P2788" s="73">
        <v>46.2</v>
      </c>
      <c r="Q2788" s="73">
        <v>53.8</v>
      </c>
      <c r="R2788" s="73">
        <v>27.6</v>
      </c>
      <c r="S2788" s="73">
        <v>3.29</v>
      </c>
      <c r="T2788" s="73">
        <v>24638.0</v>
      </c>
      <c r="U2788" s="73">
        <v>10.0</v>
      </c>
      <c r="V2788" s="73">
        <v>48.1</v>
      </c>
      <c r="W2788" s="73">
        <v>80937.0</v>
      </c>
      <c r="X2788" s="73">
        <v>557.0</v>
      </c>
      <c r="Y2788" s="73">
        <v>12.4</v>
      </c>
      <c r="Z2788" s="73">
        <v>54.3</v>
      </c>
      <c r="AA2788" s="73">
        <v>2308.0</v>
      </c>
      <c r="AB2788" s="73">
        <v>7.5</v>
      </c>
      <c r="AC2788" s="75">
        <v>45352.0</v>
      </c>
      <c r="AD2788" s="73">
        <v>30.8</v>
      </c>
      <c r="AE2788" s="73">
        <v>64.7</v>
      </c>
      <c r="AF2788" s="73">
        <v>0.2</v>
      </c>
      <c r="AG2788" s="73">
        <v>0.0</v>
      </c>
      <c r="AH2788" s="73">
        <v>0.0</v>
      </c>
      <c r="AI2788" s="73">
        <v>1.4</v>
      </c>
      <c r="AJ2788" s="73">
        <v>3.0</v>
      </c>
      <c r="AK2788" s="73" t="s">
        <v>7667</v>
      </c>
    </row>
    <row r="2789">
      <c r="A2789" s="73" t="s">
        <v>7668</v>
      </c>
      <c r="B2789" s="74" t="s">
        <v>7668</v>
      </c>
      <c r="C2789" s="73" t="s">
        <v>7669</v>
      </c>
      <c r="D2789" s="73">
        <v>46115.0</v>
      </c>
      <c r="E2789" s="73" t="s">
        <v>2395</v>
      </c>
      <c r="F2789" s="73" t="s">
        <v>2396</v>
      </c>
      <c r="G2789" s="73">
        <v>44.938</v>
      </c>
      <c r="H2789" s="73">
        <v>-98.3462</v>
      </c>
      <c r="I2789" s="73">
        <v>6355.0</v>
      </c>
      <c r="J2789" s="73">
        <v>1.63</v>
      </c>
      <c r="K2789" s="73">
        <f t="shared" si="1"/>
        <v>0.9677284833</v>
      </c>
      <c r="L2789" s="73">
        <f t="shared" si="2"/>
        <v>1.8</v>
      </c>
      <c r="M2789" s="73">
        <f t="shared" si="3"/>
        <v>2.9163407</v>
      </c>
      <c r="N2789" s="73" t="s">
        <v>1373</v>
      </c>
      <c r="O2789" s="73">
        <v>45.0</v>
      </c>
      <c r="P2789" s="73">
        <v>50.8</v>
      </c>
      <c r="Q2789" s="73">
        <v>49.2</v>
      </c>
      <c r="R2789" s="73">
        <v>53.8</v>
      </c>
      <c r="S2789" s="73">
        <v>3.19</v>
      </c>
      <c r="T2789" s="73">
        <v>65795.0</v>
      </c>
      <c r="U2789" s="73">
        <v>27.2</v>
      </c>
      <c r="V2789" s="73">
        <v>74.0</v>
      </c>
      <c r="W2789" s="73">
        <v>102449.0</v>
      </c>
      <c r="X2789" s="73">
        <v>651.0</v>
      </c>
      <c r="Y2789" s="73">
        <v>25.1</v>
      </c>
      <c r="Z2789" s="73">
        <v>59.1</v>
      </c>
      <c r="AA2789" s="73">
        <v>3113.0</v>
      </c>
      <c r="AB2789" s="73">
        <v>1.6</v>
      </c>
      <c r="AC2789" s="75">
        <v>45352.0</v>
      </c>
      <c r="AD2789" s="73">
        <v>95.1</v>
      </c>
      <c r="AE2789" s="73">
        <v>1.1</v>
      </c>
      <c r="AF2789" s="73">
        <v>0.0</v>
      </c>
      <c r="AG2789" s="73">
        <v>0.4</v>
      </c>
      <c r="AH2789" s="73">
        <v>0.0</v>
      </c>
      <c r="AI2789" s="73">
        <v>0.6</v>
      </c>
      <c r="AJ2789" s="73">
        <v>2.8</v>
      </c>
      <c r="AK2789" s="73" t="s">
        <v>7670</v>
      </c>
    </row>
    <row r="2790">
      <c r="A2790" s="73" t="s">
        <v>7671</v>
      </c>
      <c r="B2790" s="74" t="s">
        <v>7671</v>
      </c>
      <c r="C2790" s="73" t="s">
        <v>7672</v>
      </c>
      <c r="D2790" s="73">
        <v>46101.0</v>
      </c>
      <c r="E2790" s="73" t="s">
        <v>2395</v>
      </c>
      <c r="F2790" s="73" t="s">
        <v>2396</v>
      </c>
      <c r="G2790" s="73">
        <v>44.022</v>
      </c>
      <c r="H2790" s="73">
        <v>-96.6709</v>
      </c>
      <c r="I2790" s="73">
        <v>6346.0</v>
      </c>
      <c r="J2790" s="73">
        <v>4.72</v>
      </c>
      <c r="K2790" s="73">
        <f t="shared" si="1"/>
        <v>0.9691109797</v>
      </c>
      <c r="L2790" s="73">
        <f t="shared" si="2"/>
        <v>1.8</v>
      </c>
      <c r="M2790" s="73">
        <f t="shared" si="3"/>
        <v>2.9283608</v>
      </c>
      <c r="N2790" s="73" t="s">
        <v>1373</v>
      </c>
      <c r="O2790" s="73">
        <v>40.6</v>
      </c>
      <c r="P2790" s="73">
        <v>51.3</v>
      </c>
      <c r="Q2790" s="73">
        <v>48.7</v>
      </c>
      <c r="R2790" s="73">
        <v>55.6</v>
      </c>
      <c r="S2790" s="73">
        <v>3.03</v>
      </c>
      <c r="T2790" s="73">
        <v>71469.0</v>
      </c>
      <c r="U2790" s="73">
        <v>34.0</v>
      </c>
      <c r="V2790" s="73">
        <v>69.6</v>
      </c>
      <c r="W2790" s="73">
        <v>194880.0</v>
      </c>
      <c r="X2790" s="73">
        <v>644.0</v>
      </c>
      <c r="Y2790" s="73">
        <v>27.0</v>
      </c>
      <c r="Z2790" s="73">
        <v>64.6</v>
      </c>
      <c r="AA2790" s="73">
        <v>4129.0</v>
      </c>
      <c r="AB2790" s="73">
        <v>1.7</v>
      </c>
      <c r="AC2790" s="75">
        <v>45352.0</v>
      </c>
      <c r="AD2790" s="73">
        <v>76.6</v>
      </c>
      <c r="AE2790" s="73">
        <v>0.8</v>
      </c>
      <c r="AF2790" s="73">
        <v>1.9</v>
      </c>
      <c r="AG2790" s="73">
        <v>12.6</v>
      </c>
      <c r="AH2790" s="73">
        <v>0.0</v>
      </c>
      <c r="AI2790" s="73">
        <v>1.3</v>
      </c>
      <c r="AJ2790" s="73">
        <v>6.8</v>
      </c>
      <c r="AK2790" s="73" t="s">
        <v>7673</v>
      </c>
    </row>
    <row r="2791">
      <c r="A2791" s="73" t="s">
        <v>2193</v>
      </c>
      <c r="B2791" s="74" t="s">
        <v>2193</v>
      </c>
      <c r="C2791" s="73" t="s">
        <v>2194</v>
      </c>
      <c r="D2791" s="73">
        <v>17009.0</v>
      </c>
      <c r="E2791" s="73" t="s">
        <v>1371</v>
      </c>
      <c r="F2791" s="73" t="s">
        <v>1372</v>
      </c>
      <c r="G2791" s="73">
        <v>39.9618</v>
      </c>
      <c r="H2791" s="73">
        <v>-90.7504</v>
      </c>
      <c r="I2791" s="73">
        <v>6334.0</v>
      </c>
      <c r="J2791" s="73">
        <v>8.0</v>
      </c>
      <c r="K2791" s="73">
        <f t="shared" si="1"/>
        <v>0.970580645</v>
      </c>
      <c r="L2791" s="73">
        <f t="shared" si="2"/>
        <v>1.8</v>
      </c>
      <c r="M2791" s="73">
        <f t="shared" si="3"/>
        <v>2.94112</v>
      </c>
      <c r="N2791" s="73" t="s">
        <v>1373</v>
      </c>
      <c r="O2791" s="73">
        <v>38.5</v>
      </c>
      <c r="P2791" s="73">
        <v>63.0</v>
      </c>
      <c r="Q2791" s="73">
        <v>37.0</v>
      </c>
      <c r="R2791" s="73">
        <v>35.2</v>
      </c>
      <c r="S2791" s="73">
        <v>2.99</v>
      </c>
      <c r="T2791" s="73">
        <v>64760.0</v>
      </c>
      <c r="U2791" s="73">
        <v>24.5</v>
      </c>
      <c r="V2791" s="73">
        <v>70.8</v>
      </c>
      <c r="W2791" s="73">
        <v>121691.0</v>
      </c>
      <c r="X2791" s="73">
        <v>625.0</v>
      </c>
      <c r="Y2791" s="73">
        <v>14.1</v>
      </c>
      <c r="Z2791" s="73">
        <v>45.8</v>
      </c>
      <c r="AA2791" s="73">
        <v>3159.0</v>
      </c>
      <c r="AB2791" s="73">
        <v>2.1</v>
      </c>
      <c r="AC2791" s="75">
        <v>45352.0</v>
      </c>
      <c r="AD2791" s="73">
        <v>78.2</v>
      </c>
      <c r="AE2791" s="73">
        <v>16.6</v>
      </c>
      <c r="AF2791" s="73">
        <v>0.0</v>
      </c>
      <c r="AG2791" s="73">
        <v>0.5</v>
      </c>
      <c r="AH2791" s="73">
        <v>0.0</v>
      </c>
      <c r="AI2791" s="73">
        <v>2.5</v>
      </c>
      <c r="AJ2791" s="73">
        <v>2.1</v>
      </c>
      <c r="AK2791" s="73" t="s">
        <v>7674</v>
      </c>
    </row>
    <row r="2792">
      <c r="A2792" s="73" t="s">
        <v>7675</v>
      </c>
      <c r="B2792" s="74" t="s">
        <v>7675</v>
      </c>
      <c r="C2792" s="73" t="s">
        <v>7676</v>
      </c>
      <c r="D2792" s="73">
        <v>31003.0</v>
      </c>
      <c r="E2792" s="73" t="s">
        <v>1760</v>
      </c>
      <c r="F2792" s="73" t="s">
        <v>1761</v>
      </c>
      <c r="G2792" s="73">
        <v>42.1769</v>
      </c>
      <c r="H2792" s="73">
        <v>-98.0667</v>
      </c>
      <c r="I2792" s="73">
        <v>6302.0</v>
      </c>
      <c r="J2792" s="73">
        <v>2.84</v>
      </c>
      <c r="K2792" s="73">
        <f t="shared" si="1"/>
        <v>0.9682696141</v>
      </c>
      <c r="L2792" s="73">
        <f t="shared" si="2"/>
        <v>1.8</v>
      </c>
      <c r="M2792" s="73">
        <f t="shared" si="3"/>
        <v>2.9210476</v>
      </c>
      <c r="N2792" s="73" t="s">
        <v>1373</v>
      </c>
      <c r="O2792" s="73">
        <v>42.5</v>
      </c>
      <c r="P2792" s="73">
        <v>50.7</v>
      </c>
      <c r="Q2792" s="73">
        <v>49.3</v>
      </c>
      <c r="R2792" s="73">
        <v>56.3</v>
      </c>
      <c r="S2792" s="73">
        <v>3.1</v>
      </c>
      <c r="T2792" s="73">
        <v>61924.0</v>
      </c>
      <c r="U2792" s="73">
        <v>24.5</v>
      </c>
      <c r="V2792" s="73">
        <v>75.3</v>
      </c>
      <c r="W2792" s="73">
        <v>113883.0</v>
      </c>
      <c r="X2792" s="73">
        <v>732.0</v>
      </c>
      <c r="Y2792" s="73">
        <v>20.5</v>
      </c>
      <c r="Z2792" s="73">
        <v>67.4</v>
      </c>
      <c r="AA2792" s="73">
        <v>3392.0</v>
      </c>
      <c r="AB2792" s="73">
        <v>2.1</v>
      </c>
      <c r="AC2792" s="75">
        <v>45352.0</v>
      </c>
      <c r="AD2792" s="73">
        <v>95.9</v>
      </c>
      <c r="AE2792" s="73">
        <v>1.0</v>
      </c>
      <c r="AF2792" s="73">
        <v>0.1</v>
      </c>
      <c r="AG2792" s="73">
        <v>0.1</v>
      </c>
      <c r="AH2792" s="73">
        <v>0.0</v>
      </c>
      <c r="AI2792" s="73">
        <v>1.0</v>
      </c>
      <c r="AJ2792" s="73">
        <v>1.8</v>
      </c>
      <c r="AK2792" s="73" t="s">
        <v>7677</v>
      </c>
    </row>
    <row r="2793">
      <c r="A2793" s="73" t="s">
        <v>6339</v>
      </c>
      <c r="B2793" s="74" t="s">
        <v>6339</v>
      </c>
      <c r="C2793" s="73" t="s">
        <v>6340</v>
      </c>
      <c r="D2793" s="73">
        <v>20145.0</v>
      </c>
      <c r="E2793" s="73" t="s">
        <v>1745</v>
      </c>
      <c r="F2793" s="73" t="s">
        <v>1746</v>
      </c>
      <c r="G2793" s="73">
        <v>38.1813</v>
      </c>
      <c r="H2793" s="73">
        <v>-99.2367</v>
      </c>
      <c r="I2793" s="73">
        <v>6288.0</v>
      </c>
      <c r="J2793" s="73">
        <v>3.22</v>
      </c>
      <c r="K2793" s="73">
        <f t="shared" si="1"/>
        <v>0.9684396184</v>
      </c>
      <c r="L2793" s="73">
        <f t="shared" si="2"/>
        <v>1.8</v>
      </c>
      <c r="M2793" s="73">
        <f t="shared" si="3"/>
        <v>2.9225258</v>
      </c>
      <c r="N2793" s="73" t="s">
        <v>1373</v>
      </c>
      <c r="O2793" s="73">
        <v>46.1</v>
      </c>
      <c r="P2793" s="73">
        <v>54.8</v>
      </c>
      <c r="Q2793" s="73">
        <v>45.2</v>
      </c>
      <c r="R2793" s="73">
        <v>45.6</v>
      </c>
      <c r="S2793" s="73">
        <v>3.36</v>
      </c>
      <c r="T2793" s="73">
        <v>54141.0</v>
      </c>
      <c r="U2793" s="73">
        <v>25.3</v>
      </c>
      <c r="V2793" s="73">
        <v>61.7</v>
      </c>
      <c r="W2793" s="73">
        <v>96771.0</v>
      </c>
      <c r="X2793" s="73">
        <v>769.0</v>
      </c>
      <c r="Y2793" s="73">
        <v>18.4</v>
      </c>
      <c r="Z2793" s="73">
        <v>51.6</v>
      </c>
      <c r="AA2793" s="73">
        <v>2533.0</v>
      </c>
      <c r="AB2793" s="73">
        <v>1.6</v>
      </c>
      <c r="AC2793" s="75">
        <v>45352.0</v>
      </c>
      <c r="AD2793" s="73">
        <v>87.9</v>
      </c>
      <c r="AE2793" s="73">
        <v>5.7</v>
      </c>
      <c r="AF2793" s="73">
        <v>0.0</v>
      </c>
      <c r="AG2793" s="73">
        <v>1.3</v>
      </c>
      <c r="AH2793" s="73">
        <v>0.0</v>
      </c>
      <c r="AI2793" s="73">
        <v>1.2</v>
      </c>
      <c r="AJ2793" s="73">
        <v>3.9</v>
      </c>
      <c r="AK2793" s="73" t="s">
        <v>7678</v>
      </c>
    </row>
    <row r="2794">
      <c r="A2794" s="73" t="s">
        <v>2771</v>
      </c>
      <c r="B2794" s="74" t="s">
        <v>2771</v>
      </c>
      <c r="C2794" s="73" t="s">
        <v>2772</v>
      </c>
      <c r="D2794" s="73">
        <v>54013.0</v>
      </c>
      <c r="E2794" s="73" t="s">
        <v>2485</v>
      </c>
      <c r="F2794" s="73" t="s">
        <v>2486</v>
      </c>
      <c r="G2794" s="73">
        <v>38.8445</v>
      </c>
      <c r="H2794" s="73">
        <v>-81.1176</v>
      </c>
      <c r="I2794" s="73">
        <v>6279.0</v>
      </c>
      <c r="J2794" s="73">
        <v>8.68</v>
      </c>
      <c r="K2794" s="73">
        <f t="shared" si="1"/>
        <v>0.9708856105</v>
      </c>
      <c r="L2794" s="73">
        <f t="shared" si="2"/>
        <v>1.8</v>
      </c>
      <c r="M2794" s="73">
        <f t="shared" si="3"/>
        <v>2.9437652</v>
      </c>
      <c r="N2794" s="73" t="s">
        <v>1396</v>
      </c>
      <c r="O2794" s="73">
        <v>48.3</v>
      </c>
      <c r="P2794" s="73">
        <v>47.8</v>
      </c>
      <c r="Q2794" s="73">
        <v>52.2</v>
      </c>
      <c r="R2794" s="73">
        <v>51.5</v>
      </c>
      <c r="S2794" s="73">
        <v>3.29</v>
      </c>
      <c r="T2794" s="73">
        <v>39031.0</v>
      </c>
      <c r="U2794" s="73">
        <v>11.5</v>
      </c>
      <c r="V2794" s="73">
        <v>78.1</v>
      </c>
      <c r="W2794" s="73">
        <v>109997.0</v>
      </c>
      <c r="X2794" s="73">
        <v>494.0</v>
      </c>
      <c r="Y2794" s="73">
        <v>8.3</v>
      </c>
      <c r="Z2794" s="73">
        <v>42.4</v>
      </c>
      <c r="AA2794" s="73">
        <v>2491.0</v>
      </c>
      <c r="AB2794" s="73">
        <v>12.2</v>
      </c>
      <c r="AC2794" s="75">
        <v>45352.0</v>
      </c>
      <c r="AD2794" s="73">
        <v>96.0</v>
      </c>
      <c r="AE2794" s="73">
        <v>0.0</v>
      </c>
      <c r="AF2794" s="73">
        <v>0.0</v>
      </c>
      <c r="AG2794" s="73">
        <v>0.1</v>
      </c>
      <c r="AH2794" s="73">
        <v>0.0</v>
      </c>
      <c r="AI2794" s="73">
        <v>0.0</v>
      </c>
      <c r="AJ2794" s="73">
        <v>3.9</v>
      </c>
      <c r="AK2794" s="73" t="s">
        <v>7679</v>
      </c>
    </row>
    <row r="2795">
      <c r="A2795" s="73" t="s">
        <v>2241</v>
      </c>
      <c r="B2795" s="74" t="s">
        <v>2241</v>
      </c>
      <c r="C2795" s="73" t="s">
        <v>3851</v>
      </c>
      <c r="D2795" s="73">
        <v>5073.0</v>
      </c>
      <c r="E2795" s="73" t="s">
        <v>1956</v>
      </c>
      <c r="F2795" s="73" t="s">
        <v>1957</v>
      </c>
      <c r="G2795" s="73">
        <v>33.2416</v>
      </c>
      <c r="H2795" s="73">
        <v>-93.607</v>
      </c>
      <c r="I2795" s="73">
        <v>6277.0</v>
      </c>
      <c r="J2795" s="73">
        <v>4.58</v>
      </c>
      <c r="K2795" s="73">
        <f t="shared" si="1"/>
        <v>0.9690482996</v>
      </c>
      <c r="L2795" s="73">
        <f t="shared" si="2"/>
        <v>1.8</v>
      </c>
      <c r="M2795" s="73">
        <f t="shared" si="3"/>
        <v>2.9278162</v>
      </c>
      <c r="N2795" s="73" t="s">
        <v>1373</v>
      </c>
      <c r="O2795" s="73">
        <v>48.3</v>
      </c>
      <c r="P2795" s="73">
        <v>51.3</v>
      </c>
      <c r="Q2795" s="73">
        <v>48.7</v>
      </c>
      <c r="R2795" s="73">
        <v>46.8</v>
      </c>
      <c r="S2795" s="73">
        <v>2.92</v>
      </c>
      <c r="T2795" s="73">
        <v>40262.0</v>
      </c>
      <c r="U2795" s="73">
        <v>19.1</v>
      </c>
      <c r="V2795" s="73">
        <v>77.0</v>
      </c>
      <c r="W2795" s="73">
        <v>55190.0</v>
      </c>
      <c r="X2795" s="73">
        <v>659.0</v>
      </c>
      <c r="Y2795" s="73">
        <v>10.6</v>
      </c>
      <c r="Z2795" s="73">
        <v>48.4</v>
      </c>
      <c r="AA2795" s="73">
        <v>2180.0</v>
      </c>
      <c r="AB2795" s="73">
        <v>8.7</v>
      </c>
      <c r="AC2795" s="75">
        <v>45352.0</v>
      </c>
      <c r="AD2795" s="73">
        <v>59.6</v>
      </c>
      <c r="AE2795" s="73">
        <v>33.4</v>
      </c>
      <c r="AF2795" s="73">
        <v>1.0</v>
      </c>
      <c r="AG2795" s="73">
        <v>0.3</v>
      </c>
      <c r="AH2795" s="73">
        <v>0.0</v>
      </c>
      <c r="AI2795" s="73">
        <v>1.5</v>
      </c>
      <c r="AJ2795" s="73">
        <v>4.2</v>
      </c>
      <c r="AK2795" s="73" t="s">
        <v>7680</v>
      </c>
    </row>
    <row r="2796">
      <c r="A2796" s="73" t="s">
        <v>7681</v>
      </c>
      <c r="B2796" s="74" t="s">
        <v>7681</v>
      </c>
      <c r="C2796" s="73" t="s">
        <v>7682</v>
      </c>
      <c r="D2796" s="73">
        <v>5147.0</v>
      </c>
      <c r="E2796" s="73" t="s">
        <v>1956</v>
      </c>
      <c r="F2796" s="73" t="s">
        <v>1957</v>
      </c>
      <c r="G2796" s="73">
        <v>35.1863</v>
      </c>
      <c r="H2796" s="73">
        <v>-91.2431</v>
      </c>
      <c r="I2796" s="73">
        <v>6259.0</v>
      </c>
      <c r="J2796" s="73">
        <v>4.12</v>
      </c>
      <c r="K2796" s="73">
        <f t="shared" si="1"/>
        <v>0.9688423794</v>
      </c>
      <c r="L2796" s="73">
        <f t="shared" si="2"/>
        <v>1.8</v>
      </c>
      <c r="M2796" s="73">
        <f t="shared" si="3"/>
        <v>2.9260268</v>
      </c>
      <c r="N2796" s="73" t="s">
        <v>1373</v>
      </c>
      <c r="O2796" s="73">
        <v>45.2</v>
      </c>
      <c r="P2796" s="73">
        <v>49.6</v>
      </c>
      <c r="Q2796" s="73">
        <v>50.4</v>
      </c>
      <c r="R2796" s="73">
        <v>50.5</v>
      </c>
      <c r="S2796" s="73">
        <v>2.95</v>
      </c>
      <c r="T2796" s="73">
        <v>49608.0</v>
      </c>
      <c r="U2796" s="73">
        <v>15.5</v>
      </c>
      <c r="V2796" s="73">
        <v>69.1</v>
      </c>
      <c r="W2796" s="73">
        <v>85404.0</v>
      </c>
      <c r="X2796" s="73">
        <v>582.0</v>
      </c>
      <c r="Y2796" s="73">
        <v>16.5</v>
      </c>
      <c r="Z2796" s="73">
        <v>55.5</v>
      </c>
      <c r="AA2796" s="73">
        <v>2926.0</v>
      </c>
      <c r="AB2796" s="73">
        <v>6.7</v>
      </c>
      <c r="AC2796" s="75">
        <v>45352.0</v>
      </c>
      <c r="AD2796" s="73">
        <v>69.5</v>
      </c>
      <c r="AE2796" s="73">
        <v>27.5</v>
      </c>
      <c r="AF2796" s="73">
        <v>0.0</v>
      </c>
      <c r="AG2796" s="73">
        <v>0.0</v>
      </c>
      <c r="AH2796" s="73">
        <v>0.3</v>
      </c>
      <c r="AI2796" s="73">
        <v>0.3</v>
      </c>
      <c r="AJ2796" s="73">
        <v>2.4</v>
      </c>
      <c r="AK2796" s="73" t="s">
        <v>7683</v>
      </c>
    </row>
    <row r="2797">
      <c r="A2797" s="73" t="s">
        <v>7684</v>
      </c>
      <c r="B2797" s="74" t="s">
        <v>7684</v>
      </c>
      <c r="C2797" s="73" t="s">
        <v>7685</v>
      </c>
      <c r="D2797" s="73">
        <v>51021.0</v>
      </c>
      <c r="E2797" s="73" t="s">
        <v>1509</v>
      </c>
      <c r="F2797" s="73" t="s">
        <v>1510</v>
      </c>
      <c r="G2797" s="73">
        <v>37.134</v>
      </c>
      <c r="H2797" s="73">
        <v>-81.1302</v>
      </c>
      <c r="I2797" s="73">
        <v>6241.0</v>
      </c>
      <c r="J2797" s="73">
        <v>6.74</v>
      </c>
      <c r="K2797" s="73">
        <f t="shared" si="1"/>
        <v>0.970015815</v>
      </c>
      <c r="L2797" s="73">
        <f t="shared" si="2"/>
        <v>1.8</v>
      </c>
      <c r="M2797" s="73">
        <f t="shared" si="3"/>
        <v>2.9362186</v>
      </c>
      <c r="N2797" s="73" t="s">
        <v>1396</v>
      </c>
      <c r="O2797" s="73">
        <v>46.4</v>
      </c>
      <c r="P2797" s="73">
        <v>56.7</v>
      </c>
      <c r="Q2797" s="73">
        <v>43.3</v>
      </c>
      <c r="R2797" s="73">
        <v>45.3</v>
      </c>
      <c r="S2797" s="73">
        <v>2.99</v>
      </c>
      <c r="T2797" s="73">
        <v>59901.0</v>
      </c>
      <c r="U2797" s="73">
        <v>22.7</v>
      </c>
      <c r="V2797" s="73">
        <v>85.2</v>
      </c>
      <c r="W2797" s="73">
        <v>131748.0</v>
      </c>
      <c r="X2797" s="73">
        <v>705.0</v>
      </c>
      <c r="Y2797" s="73">
        <v>16.4</v>
      </c>
      <c r="Z2797" s="73">
        <v>43.5</v>
      </c>
      <c r="AA2797" s="73">
        <v>2915.0</v>
      </c>
      <c r="AB2797" s="73">
        <v>3.3</v>
      </c>
      <c r="AC2797" s="75">
        <v>45352.0</v>
      </c>
      <c r="AD2797" s="73">
        <v>93.4</v>
      </c>
      <c r="AE2797" s="73">
        <v>4.0</v>
      </c>
      <c r="AF2797" s="73">
        <v>0.1</v>
      </c>
      <c r="AG2797" s="73">
        <v>0.1</v>
      </c>
      <c r="AH2797" s="73">
        <v>0.0</v>
      </c>
      <c r="AI2797" s="73">
        <v>0.5</v>
      </c>
      <c r="AJ2797" s="73">
        <v>1.8</v>
      </c>
      <c r="AK2797" s="73" t="s">
        <v>7686</v>
      </c>
    </row>
    <row r="2798">
      <c r="A2798" s="73" t="s">
        <v>5531</v>
      </c>
      <c r="B2798" s="74" t="s">
        <v>5531</v>
      </c>
      <c r="C2798" s="73" t="s">
        <v>5532</v>
      </c>
      <c r="D2798" s="73">
        <v>30099.0</v>
      </c>
      <c r="E2798" s="73" t="s">
        <v>2570</v>
      </c>
      <c r="F2798" s="73" t="s">
        <v>2571</v>
      </c>
      <c r="G2798" s="73">
        <v>47.8371</v>
      </c>
      <c r="H2798" s="73">
        <v>-112.2409</v>
      </c>
      <c r="I2798" s="73">
        <v>6238.0</v>
      </c>
      <c r="J2798" s="73">
        <v>1.06</v>
      </c>
      <c r="K2798" s="73">
        <f t="shared" si="1"/>
        <v>0.9674736752</v>
      </c>
      <c r="L2798" s="73">
        <f t="shared" si="2"/>
        <v>1.8</v>
      </c>
      <c r="M2798" s="73">
        <f t="shared" si="3"/>
        <v>2.9141234</v>
      </c>
      <c r="N2798" s="73" t="s">
        <v>1502</v>
      </c>
      <c r="O2798" s="73">
        <v>42.4</v>
      </c>
      <c r="P2798" s="73">
        <v>49.5</v>
      </c>
      <c r="Q2798" s="73">
        <v>50.5</v>
      </c>
      <c r="R2798" s="73">
        <v>62.2</v>
      </c>
      <c r="S2798" s="73">
        <v>3.08</v>
      </c>
      <c r="T2798" s="73">
        <v>65224.0</v>
      </c>
      <c r="U2798" s="73">
        <v>20.3</v>
      </c>
      <c r="V2798" s="73">
        <v>76.0</v>
      </c>
      <c r="W2798" s="73">
        <v>217018.0</v>
      </c>
      <c r="X2798" s="73">
        <v>890.0</v>
      </c>
      <c r="Y2798" s="73">
        <v>25.5</v>
      </c>
      <c r="Z2798" s="73">
        <v>60.4</v>
      </c>
      <c r="AA2798" s="73">
        <v>2816.0</v>
      </c>
      <c r="AB2798" s="73">
        <v>2.1</v>
      </c>
      <c r="AC2798" s="75">
        <v>45352.0</v>
      </c>
      <c r="AD2798" s="73">
        <v>92.5</v>
      </c>
      <c r="AE2798" s="73">
        <v>0.9</v>
      </c>
      <c r="AF2798" s="73">
        <v>0.0</v>
      </c>
      <c r="AG2798" s="73">
        <v>1.6</v>
      </c>
      <c r="AH2798" s="73">
        <v>0.0</v>
      </c>
      <c r="AI2798" s="73">
        <v>1.0</v>
      </c>
      <c r="AJ2798" s="73">
        <v>4.0</v>
      </c>
      <c r="AK2798" s="73" t="s">
        <v>7687</v>
      </c>
    </row>
    <row r="2799">
      <c r="A2799" s="73" t="s">
        <v>7688</v>
      </c>
      <c r="B2799" s="74" t="s">
        <v>7688</v>
      </c>
      <c r="C2799" s="73" t="s">
        <v>7689</v>
      </c>
      <c r="D2799" s="73">
        <v>29075.0</v>
      </c>
      <c r="E2799" s="73" t="s">
        <v>1547</v>
      </c>
      <c r="F2799" s="73" t="s">
        <v>1548</v>
      </c>
      <c r="G2799" s="73">
        <v>40.2121</v>
      </c>
      <c r="H2799" s="73">
        <v>-94.4099</v>
      </c>
      <c r="I2799" s="73">
        <v>6219.0</v>
      </c>
      <c r="J2799" s="73">
        <v>4.89</v>
      </c>
      <c r="K2799" s="73">
        <f t="shared" si="1"/>
        <v>0.9691870967</v>
      </c>
      <c r="L2799" s="73">
        <f t="shared" si="2"/>
        <v>1.8</v>
      </c>
      <c r="M2799" s="73">
        <f t="shared" si="3"/>
        <v>2.9290221</v>
      </c>
      <c r="N2799" s="73" t="s">
        <v>1373</v>
      </c>
      <c r="O2799" s="73">
        <v>40.2</v>
      </c>
      <c r="P2799" s="73">
        <v>48.8</v>
      </c>
      <c r="Q2799" s="73">
        <v>51.2</v>
      </c>
      <c r="R2799" s="73">
        <v>52.5</v>
      </c>
      <c r="S2799" s="73">
        <v>3.28</v>
      </c>
      <c r="T2799" s="73">
        <v>53799.0</v>
      </c>
      <c r="U2799" s="73">
        <v>22.3</v>
      </c>
      <c r="V2799" s="73">
        <v>75.6</v>
      </c>
      <c r="W2799" s="73">
        <v>114614.0</v>
      </c>
      <c r="X2799" s="73">
        <v>595.0</v>
      </c>
      <c r="Y2799" s="73">
        <v>21.2</v>
      </c>
      <c r="Z2799" s="73">
        <v>59.8</v>
      </c>
      <c r="AA2799" s="73">
        <v>3171.0</v>
      </c>
      <c r="AB2799" s="73">
        <v>2.9</v>
      </c>
      <c r="AC2799" s="75">
        <v>45352.0</v>
      </c>
      <c r="AD2799" s="73">
        <v>96.1</v>
      </c>
      <c r="AE2799" s="73">
        <v>0.5</v>
      </c>
      <c r="AF2799" s="73">
        <v>1.6</v>
      </c>
      <c r="AG2799" s="73">
        <v>0.3</v>
      </c>
      <c r="AH2799" s="73">
        <v>0.0</v>
      </c>
      <c r="AI2799" s="73">
        <v>0.8</v>
      </c>
      <c r="AJ2799" s="73">
        <v>0.8</v>
      </c>
      <c r="AK2799" s="73" t="s">
        <v>7690</v>
      </c>
    </row>
    <row r="2800">
      <c r="A2800" s="73" t="s">
        <v>7691</v>
      </c>
      <c r="B2800" s="74" t="s">
        <v>7691</v>
      </c>
      <c r="C2800" s="73" t="s">
        <v>7692</v>
      </c>
      <c r="D2800" s="73">
        <v>46057.0</v>
      </c>
      <c r="E2800" s="73" t="s">
        <v>2395</v>
      </c>
      <c r="F2800" s="73" t="s">
        <v>2396</v>
      </c>
      <c r="G2800" s="73">
        <v>44.6738</v>
      </c>
      <c r="H2800" s="73">
        <v>-97.1883</v>
      </c>
      <c r="I2800" s="73">
        <v>6196.0</v>
      </c>
      <c r="J2800" s="73">
        <v>4.72</v>
      </c>
      <c r="K2800" s="73">
        <f t="shared" si="1"/>
        <v>0.9691109797</v>
      </c>
      <c r="L2800" s="73">
        <f t="shared" si="2"/>
        <v>1.8</v>
      </c>
      <c r="M2800" s="73">
        <f t="shared" si="3"/>
        <v>2.9283608</v>
      </c>
      <c r="N2800" s="73" t="s">
        <v>1373</v>
      </c>
      <c r="O2800" s="73">
        <v>33.1</v>
      </c>
      <c r="P2800" s="73">
        <v>52.0</v>
      </c>
      <c r="Q2800" s="73">
        <v>48.0</v>
      </c>
      <c r="R2800" s="73">
        <v>61.3</v>
      </c>
      <c r="S2800" s="73">
        <v>3.31</v>
      </c>
      <c r="T2800" s="73">
        <v>76995.0</v>
      </c>
      <c r="U2800" s="73">
        <v>32.9</v>
      </c>
      <c r="V2800" s="73">
        <v>80.7</v>
      </c>
      <c r="W2800" s="73">
        <v>181249.0</v>
      </c>
      <c r="X2800" s="73">
        <v>717.0</v>
      </c>
      <c r="Y2800" s="73">
        <v>21.9</v>
      </c>
      <c r="Z2800" s="73">
        <v>69.0</v>
      </c>
      <c r="AA2800" s="73">
        <v>3778.0</v>
      </c>
      <c r="AB2800" s="73">
        <v>2.5</v>
      </c>
      <c r="AC2800" s="75">
        <v>45352.0</v>
      </c>
      <c r="AD2800" s="73">
        <v>93.6</v>
      </c>
      <c r="AE2800" s="73">
        <v>0.2</v>
      </c>
      <c r="AF2800" s="73">
        <v>0.2</v>
      </c>
      <c r="AG2800" s="73">
        <v>0.5</v>
      </c>
      <c r="AH2800" s="73">
        <v>0.0</v>
      </c>
      <c r="AI2800" s="73">
        <v>2.9</v>
      </c>
      <c r="AJ2800" s="73">
        <v>2.6</v>
      </c>
      <c r="AK2800" s="73" t="s">
        <v>7693</v>
      </c>
    </row>
    <row r="2801">
      <c r="A2801" s="73" t="s">
        <v>7694</v>
      </c>
      <c r="B2801" s="74" t="s">
        <v>7694</v>
      </c>
      <c r="C2801" s="73" t="s">
        <v>7695</v>
      </c>
      <c r="D2801" s="73">
        <v>17047.0</v>
      </c>
      <c r="E2801" s="73" t="s">
        <v>1371</v>
      </c>
      <c r="F2801" s="73" t="s">
        <v>1372</v>
      </c>
      <c r="G2801" s="73">
        <v>38.4165</v>
      </c>
      <c r="H2801" s="73">
        <v>-88.0533</v>
      </c>
      <c r="I2801" s="73">
        <v>6182.0</v>
      </c>
      <c r="J2801" s="73">
        <v>10.73</v>
      </c>
      <c r="K2801" s="73">
        <f t="shared" si="1"/>
        <v>0.9718055718</v>
      </c>
      <c r="L2801" s="73">
        <f t="shared" si="2"/>
        <v>1.8</v>
      </c>
      <c r="M2801" s="73">
        <f t="shared" si="3"/>
        <v>2.9517397</v>
      </c>
      <c r="N2801" s="73" t="s">
        <v>1373</v>
      </c>
      <c r="O2801" s="73">
        <v>44.2</v>
      </c>
      <c r="P2801" s="73">
        <v>49.6</v>
      </c>
      <c r="Q2801" s="73">
        <v>50.4</v>
      </c>
      <c r="R2801" s="73">
        <v>56.4</v>
      </c>
      <c r="S2801" s="73">
        <v>2.86</v>
      </c>
      <c r="T2801" s="73">
        <v>60784.0</v>
      </c>
      <c r="U2801" s="73">
        <v>25.4</v>
      </c>
      <c r="V2801" s="73">
        <v>79.2</v>
      </c>
      <c r="W2801" s="73">
        <v>91771.0</v>
      </c>
      <c r="X2801" s="73">
        <v>710.0</v>
      </c>
      <c r="Y2801" s="73">
        <v>13.9</v>
      </c>
      <c r="Z2801" s="73">
        <v>58.1</v>
      </c>
      <c r="AA2801" s="73">
        <v>2578.0</v>
      </c>
      <c r="AB2801" s="73">
        <v>6.7</v>
      </c>
      <c r="AC2801" s="75">
        <v>45352.0</v>
      </c>
      <c r="AD2801" s="73">
        <v>96.2</v>
      </c>
      <c r="AE2801" s="73">
        <v>0.1</v>
      </c>
      <c r="AF2801" s="73">
        <v>0.4</v>
      </c>
      <c r="AG2801" s="73">
        <v>0.6</v>
      </c>
      <c r="AH2801" s="73">
        <v>0.0</v>
      </c>
      <c r="AI2801" s="73">
        <v>0.2</v>
      </c>
      <c r="AJ2801" s="73">
        <v>2.5</v>
      </c>
      <c r="AK2801" s="73" t="s">
        <v>7696</v>
      </c>
    </row>
    <row r="2802">
      <c r="A2802" s="73" t="s">
        <v>3429</v>
      </c>
      <c r="B2802" s="74" t="s">
        <v>3429</v>
      </c>
      <c r="C2802" s="73" t="s">
        <v>3430</v>
      </c>
      <c r="D2802" s="73">
        <v>47175.0</v>
      </c>
      <c r="E2802" s="73" t="s">
        <v>1593</v>
      </c>
      <c r="F2802" s="73" t="s">
        <v>1594</v>
      </c>
      <c r="G2802" s="73">
        <v>35.696</v>
      </c>
      <c r="H2802" s="73">
        <v>-85.4526</v>
      </c>
      <c r="I2802" s="73">
        <v>6182.0</v>
      </c>
      <c r="J2802" s="73">
        <v>8.73</v>
      </c>
      <c r="K2802" s="73">
        <f t="shared" si="1"/>
        <v>0.9709080382</v>
      </c>
      <c r="L2802" s="73">
        <f t="shared" si="2"/>
        <v>1.8</v>
      </c>
      <c r="M2802" s="73">
        <f t="shared" si="3"/>
        <v>2.9439597</v>
      </c>
      <c r="N2802" s="73" t="s">
        <v>1373</v>
      </c>
      <c r="O2802" s="73">
        <v>47.4</v>
      </c>
      <c r="P2802" s="73">
        <v>50.4</v>
      </c>
      <c r="Q2802" s="73">
        <v>49.6</v>
      </c>
      <c r="R2802" s="73">
        <v>53.9</v>
      </c>
      <c r="S2802" s="73">
        <v>3.02</v>
      </c>
      <c r="T2802" s="73">
        <v>44730.0</v>
      </c>
      <c r="U2802" s="73">
        <v>20.7</v>
      </c>
      <c r="V2802" s="73">
        <v>80.4</v>
      </c>
      <c r="W2802" s="73">
        <v>125695.0</v>
      </c>
      <c r="X2802" s="73">
        <v>658.0</v>
      </c>
      <c r="Y2802" s="73">
        <v>10.2</v>
      </c>
      <c r="Z2802" s="73">
        <v>49.5</v>
      </c>
      <c r="AA2802" s="73">
        <v>2175.0</v>
      </c>
      <c r="AB2802" s="73">
        <v>4.1</v>
      </c>
      <c r="AC2802" s="75">
        <v>45352.0</v>
      </c>
      <c r="AD2802" s="73">
        <v>95.1</v>
      </c>
      <c r="AE2802" s="73">
        <v>0.1</v>
      </c>
      <c r="AF2802" s="73">
        <v>0.2</v>
      </c>
      <c r="AG2802" s="73">
        <v>0.4</v>
      </c>
      <c r="AH2802" s="73">
        <v>0.0</v>
      </c>
      <c r="AI2802" s="73">
        <v>0.4</v>
      </c>
      <c r="AJ2802" s="73">
        <v>3.7</v>
      </c>
      <c r="AK2802" s="73" t="s">
        <v>7697</v>
      </c>
    </row>
    <row r="2803">
      <c r="A2803" s="73" t="s">
        <v>7698</v>
      </c>
      <c r="B2803" s="74" t="s">
        <v>7698</v>
      </c>
      <c r="C2803" s="73" t="s">
        <v>7699</v>
      </c>
      <c r="D2803" s="73">
        <v>21165.0</v>
      </c>
      <c r="E2803" s="73" t="s">
        <v>1656</v>
      </c>
      <c r="F2803" s="73" t="s">
        <v>1657</v>
      </c>
      <c r="G2803" s="73">
        <v>37.9414</v>
      </c>
      <c r="H2803" s="73">
        <v>-83.5989</v>
      </c>
      <c r="I2803" s="73">
        <v>6174.0</v>
      </c>
      <c r="J2803" s="73">
        <v>11.71</v>
      </c>
      <c r="K2803" s="73">
        <f t="shared" si="1"/>
        <v>0.9722456661</v>
      </c>
      <c r="L2803" s="73">
        <f t="shared" si="2"/>
        <v>1.8</v>
      </c>
      <c r="M2803" s="73">
        <f t="shared" si="3"/>
        <v>2.9555519</v>
      </c>
      <c r="N2803" s="73" t="s">
        <v>1396</v>
      </c>
      <c r="O2803" s="73">
        <v>43.4</v>
      </c>
      <c r="P2803" s="73">
        <v>53.2</v>
      </c>
      <c r="Q2803" s="73">
        <v>46.8</v>
      </c>
      <c r="R2803" s="73">
        <v>47.6</v>
      </c>
      <c r="S2803" s="73">
        <v>3.35</v>
      </c>
      <c r="T2803" s="73">
        <v>43797.0</v>
      </c>
      <c r="U2803" s="73">
        <v>17.6</v>
      </c>
      <c r="V2803" s="73">
        <v>74.0</v>
      </c>
      <c r="W2803" s="73">
        <v>107470.0</v>
      </c>
      <c r="X2803" s="73">
        <v>646.0</v>
      </c>
      <c r="Y2803" s="73">
        <v>10.8</v>
      </c>
      <c r="Z2803" s="73">
        <v>43.0</v>
      </c>
      <c r="AA2803" s="73">
        <v>2359.0</v>
      </c>
      <c r="AB2803" s="73">
        <v>4.7</v>
      </c>
      <c r="AC2803" s="75">
        <v>45352.0</v>
      </c>
      <c r="AD2803" s="73">
        <v>98.4</v>
      </c>
      <c r="AE2803" s="73">
        <v>0.2</v>
      </c>
      <c r="AF2803" s="73">
        <v>0.0</v>
      </c>
      <c r="AG2803" s="73">
        <v>0.0</v>
      </c>
      <c r="AH2803" s="73">
        <v>0.0</v>
      </c>
      <c r="AI2803" s="73">
        <v>0.0</v>
      </c>
      <c r="AJ2803" s="73">
        <v>1.4</v>
      </c>
      <c r="AK2803" s="73" t="s">
        <v>7700</v>
      </c>
    </row>
    <row r="2804">
      <c r="A2804" s="73" t="s">
        <v>7701</v>
      </c>
      <c r="B2804" s="74" t="s">
        <v>7701</v>
      </c>
      <c r="C2804" s="73" t="s">
        <v>7702</v>
      </c>
      <c r="D2804" s="73">
        <v>48377.0</v>
      </c>
      <c r="E2804" s="73" t="s">
        <v>1377</v>
      </c>
      <c r="F2804" s="73" t="s">
        <v>1378</v>
      </c>
      <c r="G2804" s="73">
        <v>29.9998</v>
      </c>
      <c r="H2804" s="73">
        <v>-104.2405</v>
      </c>
      <c r="I2804" s="73">
        <v>6168.0</v>
      </c>
      <c r="J2804" s="73">
        <v>0.62</v>
      </c>
      <c r="K2804" s="73">
        <f t="shared" si="1"/>
        <v>0.9672770272</v>
      </c>
      <c r="L2804" s="73">
        <f t="shared" si="2"/>
        <v>1.8</v>
      </c>
      <c r="M2804" s="73">
        <f t="shared" si="3"/>
        <v>2.9124118</v>
      </c>
      <c r="N2804" s="73" t="s">
        <v>1373</v>
      </c>
      <c r="O2804" s="73">
        <v>41.9</v>
      </c>
      <c r="P2804" s="73">
        <v>49.1</v>
      </c>
      <c r="Q2804" s="73">
        <v>50.9</v>
      </c>
      <c r="R2804" s="73">
        <v>53.6</v>
      </c>
      <c r="S2804" s="73">
        <v>4.88</v>
      </c>
      <c r="T2804" s="73">
        <v>29012.0</v>
      </c>
      <c r="U2804" s="73">
        <v>15.3</v>
      </c>
      <c r="V2804" s="73">
        <v>74.0</v>
      </c>
      <c r="W2804" s="73">
        <v>141449.0</v>
      </c>
      <c r="X2804" s="73">
        <v>391.0</v>
      </c>
      <c r="Y2804" s="73">
        <v>21.2</v>
      </c>
      <c r="Z2804" s="73">
        <v>61.6</v>
      </c>
      <c r="AA2804" s="73">
        <v>3056.0</v>
      </c>
      <c r="AB2804" s="73">
        <v>12.3</v>
      </c>
      <c r="AC2804" s="75">
        <v>45352.0</v>
      </c>
      <c r="AD2804" s="73">
        <v>57.9</v>
      </c>
      <c r="AE2804" s="73">
        <v>0.0</v>
      </c>
      <c r="AF2804" s="73">
        <v>0.0</v>
      </c>
      <c r="AG2804" s="73">
        <v>0.7</v>
      </c>
      <c r="AH2804" s="73">
        <v>0.0</v>
      </c>
      <c r="AI2804" s="73">
        <v>1.8</v>
      </c>
      <c r="AJ2804" s="73">
        <v>39.6</v>
      </c>
      <c r="AK2804" s="73" t="s">
        <v>7703</v>
      </c>
    </row>
    <row r="2805">
      <c r="A2805" s="73" t="s">
        <v>6464</v>
      </c>
      <c r="B2805" s="74" t="s">
        <v>6464</v>
      </c>
      <c r="C2805" s="73" t="s">
        <v>6465</v>
      </c>
      <c r="D2805" s="73">
        <v>54071.0</v>
      </c>
      <c r="E2805" s="73" t="s">
        <v>2485</v>
      </c>
      <c r="F2805" s="73" t="s">
        <v>2486</v>
      </c>
      <c r="G2805" s="73">
        <v>38.6807</v>
      </c>
      <c r="H2805" s="73">
        <v>-79.3509</v>
      </c>
      <c r="I2805" s="73">
        <v>6156.0</v>
      </c>
      <c r="J2805" s="73">
        <v>3.41</v>
      </c>
      <c r="K2805" s="73">
        <f t="shared" si="1"/>
        <v>0.9685246318</v>
      </c>
      <c r="L2805" s="73">
        <f t="shared" si="2"/>
        <v>1.8</v>
      </c>
      <c r="M2805" s="73">
        <f t="shared" si="3"/>
        <v>2.9232649</v>
      </c>
      <c r="N2805" s="73" t="s">
        <v>1396</v>
      </c>
      <c r="O2805" s="73">
        <v>50.9</v>
      </c>
      <c r="P2805" s="73">
        <v>51.6</v>
      </c>
      <c r="Q2805" s="73">
        <v>48.4</v>
      </c>
      <c r="R2805" s="73">
        <v>58.7</v>
      </c>
      <c r="S2805" s="73">
        <v>3.05</v>
      </c>
      <c r="T2805" s="73">
        <v>52458.0</v>
      </c>
      <c r="U2805" s="73">
        <v>17.2</v>
      </c>
      <c r="V2805" s="73">
        <v>82.8</v>
      </c>
      <c r="W2805" s="73">
        <v>168867.0</v>
      </c>
      <c r="X2805" s="73">
        <v>666.0</v>
      </c>
      <c r="Y2805" s="73">
        <v>19.2</v>
      </c>
      <c r="Z2805" s="73">
        <v>51.5</v>
      </c>
      <c r="AA2805" s="73">
        <v>3787.0</v>
      </c>
      <c r="AB2805" s="73">
        <v>7.3</v>
      </c>
      <c r="AC2805" s="75">
        <v>45352.0</v>
      </c>
      <c r="AD2805" s="73">
        <v>94.9</v>
      </c>
      <c r="AE2805" s="73">
        <v>3.3</v>
      </c>
      <c r="AF2805" s="73">
        <v>0.3</v>
      </c>
      <c r="AG2805" s="73">
        <v>0.3</v>
      </c>
      <c r="AH2805" s="73">
        <v>0.0</v>
      </c>
      <c r="AI2805" s="73">
        <v>0.0</v>
      </c>
      <c r="AJ2805" s="73">
        <v>1.3</v>
      </c>
      <c r="AK2805" s="73" t="s">
        <v>7704</v>
      </c>
    </row>
    <row r="2806">
      <c r="A2806" s="73" t="s">
        <v>1959</v>
      </c>
      <c r="B2806" s="74" t="s">
        <v>1959</v>
      </c>
      <c r="C2806" s="73" t="s">
        <v>1960</v>
      </c>
      <c r="D2806" s="73">
        <v>19143.0</v>
      </c>
      <c r="E2806" s="73" t="s">
        <v>1844</v>
      </c>
      <c r="F2806" s="73" t="s">
        <v>1845</v>
      </c>
      <c r="G2806" s="73">
        <v>43.3786</v>
      </c>
      <c r="H2806" s="73">
        <v>-95.6237</v>
      </c>
      <c r="I2806" s="73">
        <v>6149.0</v>
      </c>
      <c r="J2806" s="73">
        <v>5.95</v>
      </c>
      <c r="K2806" s="73">
        <f t="shared" si="1"/>
        <v>0.9696618432</v>
      </c>
      <c r="L2806" s="73">
        <f t="shared" si="2"/>
        <v>1.8</v>
      </c>
      <c r="M2806" s="73">
        <f t="shared" si="3"/>
        <v>2.9331455</v>
      </c>
      <c r="N2806" s="73" t="s">
        <v>1373</v>
      </c>
      <c r="O2806" s="73">
        <v>44.0</v>
      </c>
      <c r="P2806" s="73">
        <v>52.0</v>
      </c>
      <c r="Q2806" s="73">
        <v>48.0</v>
      </c>
      <c r="R2806" s="73">
        <v>54.9</v>
      </c>
      <c r="S2806" s="73">
        <v>2.93</v>
      </c>
      <c r="T2806" s="73">
        <v>67561.0</v>
      </c>
      <c r="U2806" s="73">
        <v>26.4</v>
      </c>
      <c r="V2806" s="73">
        <v>75.9</v>
      </c>
      <c r="W2806" s="73">
        <v>114771.0</v>
      </c>
      <c r="X2806" s="73">
        <v>801.0</v>
      </c>
      <c r="Y2806" s="73">
        <v>14.2</v>
      </c>
      <c r="Z2806" s="73">
        <v>66.0</v>
      </c>
      <c r="AA2806" s="73">
        <v>3598.0</v>
      </c>
      <c r="AB2806" s="73">
        <v>4.5</v>
      </c>
      <c r="AC2806" s="75">
        <v>45352.0</v>
      </c>
      <c r="AD2806" s="73">
        <v>91.9</v>
      </c>
      <c r="AE2806" s="73">
        <v>0.9</v>
      </c>
      <c r="AF2806" s="73">
        <v>1.4</v>
      </c>
      <c r="AG2806" s="73">
        <v>0.3</v>
      </c>
      <c r="AH2806" s="73">
        <v>0.0</v>
      </c>
      <c r="AI2806" s="73">
        <v>1.7</v>
      </c>
      <c r="AJ2806" s="73">
        <v>3.8</v>
      </c>
      <c r="AK2806" s="73" t="s">
        <v>7705</v>
      </c>
    </row>
    <row r="2807">
      <c r="A2807" s="73" t="s">
        <v>3806</v>
      </c>
      <c r="B2807" s="74" t="s">
        <v>3806</v>
      </c>
      <c r="C2807" s="73" t="s">
        <v>3807</v>
      </c>
      <c r="D2807" s="73">
        <v>55051.0</v>
      </c>
      <c r="E2807" s="73" t="s">
        <v>1585</v>
      </c>
      <c r="F2807" s="73" t="s">
        <v>1586</v>
      </c>
      <c r="G2807" s="73">
        <v>46.2623</v>
      </c>
      <c r="H2807" s="73">
        <v>-90.242</v>
      </c>
      <c r="I2807" s="73">
        <v>6136.0</v>
      </c>
      <c r="J2807" s="73">
        <v>3.12</v>
      </c>
      <c r="K2807" s="73">
        <f t="shared" si="1"/>
        <v>0.9683948776</v>
      </c>
      <c r="L2807" s="73">
        <f t="shared" si="2"/>
        <v>1.8</v>
      </c>
      <c r="M2807" s="73">
        <f t="shared" si="3"/>
        <v>2.9221368</v>
      </c>
      <c r="N2807" s="73" t="s">
        <v>1373</v>
      </c>
      <c r="O2807" s="73">
        <v>56.1</v>
      </c>
      <c r="P2807" s="73">
        <v>50.8</v>
      </c>
      <c r="Q2807" s="73">
        <v>49.2</v>
      </c>
      <c r="R2807" s="73">
        <v>52.3</v>
      </c>
      <c r="S2807" s="73">
        <v>2.55</v>
      </c>
      <c r="T2807" s="73">
        <v>55777.0</v>
      </c>
      <c r="U2807" s="73">
        <v>22.2</v>
      </c>
      <c r="V2807" s="73">
        <v>84.9</v>
      </c>
      <c r="W2807" s="73">
        <v>142940.0</v>
      </c>
      <c r="X2807" s="73">
        <v>632.0</v>
      </c>
      <c r="Y2807" s="73">
        <v>23.7</v>
      </c>
      <c r="Z2807" s="73">
        <v>52.5</v>
      </c>
      <c r="AA2807" s="73">
        <v>2603.0</v>
      </c>
      <c r="AB2807" s="73">
        <v>3.9</v>
      </c>
      <c r="AC2807" s="75">
        <v>45352.0</v>
      </c>
      <c r="AD2807" s="73">
        <v>95.0</v>
      </c>
      <c r="AE2807" s="73">
        <v>0.1</v>
      </c>
      <c r="AF2807" s="73">
        <v>0.4</v>
      </c>
      <c r="AG2807" s="73">
        <v>1.3</v>
      </c>
      <c r="AH2807" s="73">
        <v>0.0</v>
      </c>
      <c r="AI2807" s="73">
        <v>0.6</v>
      </c>
      <c r="AJ2807" s="73">
        <v>2.7</v>
      </c>
      <c r="AK2807" s="73" t="s">
        <v>7706</v>
      </c>
    </row>
    <row r="2808">
      <c r="A2808" s="73" t="s">
        <v>7707</v>
      </c>
      <c r="B2808" s="74" t="s">
        <v>7707</v>
      </c>
      <c r="C2808" s="73" t="s">
        <v>7708</v>
      </c>
      <c r="D2808" s="73">
        <v>28119.0</v>
      </c>
      <c r="E2808" s="73" t="s">
        <v>2308</v>
      </c>
      <c r="F2808" s="73" t="s">
        <v>2309</v>
      </c>
      <c r="G2808" s="73">
        <v>34.2514</v>
      </c>
      <c r="H2808" s="73">
        <v>-90.2891</v>
      </c>
      <c r="I2808" s="73">
        <v>6113.0</v>
      </c>
      <c r="J2808" s="73">
        <v>5.83</v>
      </c>
      <c r="K2808" s="73">
        <f t="shared" si="1"/>
        <v>0.9696080866</v>
      </c>
      <c r="L2808" s="73">
        <f t="shared" si="2"/>
        <v>1.8</v>
      </c>
      <c r="M2808" s="73">
        <f t="shared" si="3"/>
        <v>2.9326787</v>
      </c>
      <c r="N2808" s="73" t="s">
        <v>1373</v>
      </c>
      <c r="O2808" s="73">
        <v>40.1</v>
      </c>
      <c r="P2808" s="73">
        <v>47.1</v>
      </c>
      <c r="Q2808" s="73">
        <v>52.9</v>
      </c>
      <c r="R2808" s="73">
        <v>32.4</v>
      </c>
      <c r="S2808" s="73">
        <v>2.94</v>
      </c>
      <c r="T2808" s="73">
        <v>31192.0</v>
      </c>
      <c r="U2808" s="73">
        <v>9.6</v>
      </c>
      <c r="V2808" s="73">
        <v>57.3</v>
      </c>
      <c r="W2808" s="73">
        <v>66280.0</v>
      </c>
      <c r="X2808" s="73">
        <v>634.0</v>
      </c>
      <c r="Y2808" s="73">
        <v>14.4</v>
      </c>
      <c r="Z2808" s="73">
        <v>51.6</v>
      </c>
      <c r="AA2808" s="73">
        <v>2196.0</v>
      </c>
      <c r="AB2808" s="73">
        <v>12.2</v>
      </c>
      <c r="AC2808" s="75">
        <v>45352.0</v>
      </c>
      <c r="AD2808" s="73">
        <v>25.0</v>
      </c>
      <c r="AE2808" s="73">
        <v>71.9</v>
      </c>
      <c r="AF2808" s="73">
        <v>0.1</v>
      </c>
      <c r="AG2808" s="73">
        <v>0.3</v>
      </c>
      <c r="AH2808" s="73">
        <v>0.0</v>
      </c>
      <c r="AI2808" s="73">
        <v>0.0</v>
      </c>
      <c r="AJ2808" s="73">
        <v>2.5</v>
      </c>
      <c r="AK2808" s="73" t="s">
        <v>7709</v>
      </c>
    </row>
    <row r="2809">
      <c r="A2809" s="73" t="s">
        <v>7710</v>
      </c>
      <c r="B2809" s="74" t="s">
        <v>7710</v>
      </c>
      <c r="C2809" s="73" t="s">
        <v>7711</v>
      </c>
      <c r="D2809" s="73">
        <v>29179.0</v>
      </c>
      <c r="E2809" s="73" t="s">
        <v>1547</v>
      </c>
      <c r="F2809" s="73" t="s">
        <v>1548</v>
      </c>
      <c r="G2809" s="73">
        <v>37.3623</v>
      </c>
      <c r="H2809" s="73">
        <v>-90.9691</v>
      </c>
      <c r="I2809" s="73">
        <v>6102.0</v>
      </c>
      <c r="J2809" s="73">
        <v>2.91</v>
      </c>
      <c r="K2809" s="73">
        <f t="shared" si="1"/>
        <v>0.9683009284</v>
      </c>
      <c r="L2809" s="73">
        <f t="shared" si="2"/>
        <v>1.8</v>
      </c>
      <c r="M2809" s="73">
        <f t="shared" si="3"/>
        <v>2.9213199</v>
      </c>
      <c r="N2809" s="73" t="s">
        <v>1373</v>
      </c>
      <c r="O2809" s="73">
        <v>46.2</v>
      </c>
      <c r="P2809" s="73">
        <v>52.1</v>
      </c>
      <c r="Q2809" s="73">
        <v>47.9</v>
      </c>
      <c r="R2809" s="73">
        <v>48.1</v>
      </c>
      <c r="S2809" s="73">
        <v>3.23</v>
      </c>
      <c r="T2809" s="73">
        <v>43856.0</v>
      </c>
      <c r="U2809" s="73">
        <v>15.4</v>
      </c>
      <c r="V2809" s="73">
        <v>80.4</v>
      </c>
      <c r="W2809" s="73">
        <v>106994.0</v>
      </c>
      <c r="X2809" s="73">
        <v>643.0</v>
      </c>
      <c r="Y2809" s="73">
        <v>14.2</v>
      </c>
      <c r="Z2809" s="73">
        <v>52.9</v>
      </c>
      <c r="AA2809" s="73">
        <v>2702.0</v>
      </c>
      <c r="AB2809" s="73">
        <v>10.0</v>
      </c>
      <c r="AC2809" s="75">
        <v>45352.0</v>
      </c>
      <c r="AD2809" s="73">
        <v>92.7</v>
      </c>
      <c r="AE2809" s="73">
        <v>1.7</v>
      </c>
      <c r="AF2809" s="73">
        <v>0.2</v>
      </c>
      <c r="AG2809" s="73">
        <v>0.3</v>
      </c>
      <c r="AH2809" s="73">
        <v>0.0</v>
      </c>
      <c r="AI2809" s="73">
        <v>0.5</v>
      </c>
      <c r="AJ2809" s="73">
        <v>4.6</v>
      </c>
      <c r="AK2809" s="73" t="s">
        <v>7712</v>
      </c>
    </row>
    <row r="2810">
      <c r="A2810" s="73" t="s">
        <v>3094</v>
      </c>
      <c r="B2810" s="74" t="s">
        <v>3094</v>
      </c>
      <c r="C2810" s="73" t="s">
        <v>3095</v>
      </c>
      <c r="D2810" s="73">
        <v>27051.0</v>
      </c>
      <c r="E2810" s="73" t="s">
        <v>1489</v>
      </c>
      <c r="F2810" s="73" t="s">
        <v>1490</v>
      </c>
      <c r="G2810" s="73">
        <v>45.9341</v>
      </c>
      <c r="H2810" s="73">
        <v>-96.0122</v>
      </c>
      <c r="I2810" s="73">
        <v>6091.0</v>
      </c>
      <c r="J2810" s="73">
        <v>4.29</v>
      </c>
      <c r="K2810" s="73">
        <f t="shared" si="1"/>
        <v>0.9689184752</v>
      </c>
      <c r="L2810" s="73">
        <f t="shared" si="2"/>
        <v>1.8</v>
      </c>
      <c r="M2810" s="73">
        <f t="shared" si="3"/>
        <v>2.9266881</v>
      </c>
      <c r="N2810" s="73" t="s">
        <v>1373</v>
      </c>
      <c r="O2810" s="73">
        <v>44.3</v>
      </c>
      <c r="P2810" s="73">
        <v>51.4</v>
      </c>
      <c r="Q2810" s="73">
        <v>48.6</v>
      </c>
      <c r="R2810" s="73">
        <v>56.3</v>
      </c>
      <c r="S2810" s="73">
        <v>2.88</v>
      </c>
      <c r="T2810" s="73">
        <v>67600.0</v>
      </c>
      <c r="U2810" s="73">
        <v>27.9</v>
      </c>
      <c r="V2810" s="73">
        <v>79.9</v>
      </c>
      <c r="W2810" s="73">
        <v>162379.0</v>
      </c>
      <c r="X2810" s="73">
        <v>778.0</v>
      </c>
      <c r="Y2810" s="73">
        <v>19.1</v>
      </c>
      <c r="Z2810" s="73">
        <v>62.2</v>
      </c>
      <c r="AA2810" s="73">
        <v>3231.0</v>
      </c>
      <c r="AB2810" s="73">
        <v>3.7</v>
      </c>
      <c r="AC2810" s="75">
        <v>45352.0</v>
      </c>
      <c r="AD2810" s="73">
        <v>94.6</v>
      </c>
      <c r="AE2810" s="73">
        <v>0.6</v>
      </c>
      <c r="AF2810" s="73">
        <v>0.1</v>
      </c>
      <c r="AG2810" s="73">
        <v>0.5</v>
      </c>
      <c r="AH2810" s="73">
        <v>0.0</v>
      </c>
      <c r="AI2810" s="73">
        <v>1.2</v>
      </c>
      <c r="AJ2810" s="73">
        <v>3.0</v>
      </c>
      <c r="AK2810" s="73" t="s">
        <v>7713</v>
      </c>
    </row>
    <row r="2811">
      <c r="A2811" s="73" t="s">
        <v>2227</v>
      </c>
      <c r="B2811" s="74" t="s">
        <v>2227</v>
      </c>
      <c r="C2811" s="73" t="s">
        <v>2228</v>
      </c>
      <c r="D2811" s="73">
        <v>31035.0</v>
      </c>
      <c r="E2811" s="73" t="s">
        <v>1760</v>
      </c>
      <c r="F2811" s="73" t="s">
        <v>1761</v>
      </c>
      <c r="G2811" s="73">
        <v>40.5244</v>
      </c>
      <c r="H2811" s="73">
        <v>-98.0513</v>
      </c>
      <c r="I2811" s="73">
        <v>6088.0</v>
      </c>
      <c r="J2811" s="73">
        <v>4.11</v>
      </c>
      <c r="K2811" s="73">
        <f t="shared" si="1"/>
        <v>0.9688379033</v>
      </c>
      <c r="L2811" s="73">
        <f t="shared" si="2"/>
        <v>1.8</v>
      </c>
      <c r="M2811" s="73">
        <f t="shared" si="3"/>
        <v>2.9259879</v>
      </c>
      <c r="N2811" s="73" t="s">
        <v>1373</v>
      </c>
      <c r="O2811" s="73">
        <v>39.5</v>
      </c>
      <c r="P2811" s="73">
        <v>50.8</v>
      </c>
      <c r="Q2811" s="73">
        <v>49.2</v>
      </c>
      <c r="R2811" s="73">
        <v>62.5</v>
      </c>
      <c r="S2811" s="73">
        <v>2.89</v>
      </c>
      <c r="T2811" s="73">
        <v>73933.0</v>
      </c>
      <c r="U2811" s="73">
        <v>32.1</v>
      </c>
      <c r="V2811" s="73">
        <v>80.4</v>
      </c>
      <c r="W2811" s="73">
        <v>128989.0</v>
      </c>
      <c r="X2811" s="73">
        <v>668.0</v>
      </c>
      <c r="Y2811" s="73">
        <v>21.6</v>
      </c>
      <c r="Z2811" s="73">
        <v>67.3</v>
      </c>
      <c r="AA2811" s="73">
        <v>2980.0</v>
      </c>
      <c r="AB2811" s="73">
        <v>2.2</v>
      </c>
      <c r="AC2811" s="75">
        <v>45352.0</v>
      </c>
      <c r="AD2811" s="73">
        <v>91.7</v>
      </c>
      <c r="AE2811" s="73">
        <v>0.4</v>
      </c>
      <c r="AF2811" s="73">
        <v>0.0</v>
      </c>
      <c r="AG2811" s="73">
        <v>0.4</v>
      </c>
      <c r="AH2811" s="73">
        <v>0.0</v>
      </c>
      <c r="AI2811" s="73">
        <v>3.2</v>
      </c>
      <c r="AJ2811" s="73">
        <v>4.2</v>
      </c>
      <c r="AK2811" s="73" t="s">
        <v>7714</v>
      </c>
    </row>
    <row r="2812">
      <c r="A2812" s="73" t="s">
        <v>1591</v>
      </c>
      <c r="B2812" s="74" t="s">
        <v>1591</v>
      </c>
      <c r="C2812" s="73" t="s">
        <v>1592</v>
      </c>
      <c r="D2812" s="73">
        <v>29205.0</v>
      </c>
      <c r="E2812" s="73" t="s">
        <v>1547</v>
      </c>
      <c r="F2812" s="73" t="s">
        <v>1548</v>
      </c>
      <c r="G2812" s="73">
        <v>39.7978</v>
      </c>
      <c r="H2812" s="73">
        <v>-92.0766</v>
      </c>
      <c r="I2812" s="73">
        <v>6049.0</v>
      </c>
      <c r="J2812" s="73">
        <v>4.66</v>
      </c>
      <c r="K2812" s="73">
        <f t="shared" si="1"/>
        <v>0.9690841163</v>
      </c>
      <c r="L2812" s="73">
        <f t="shared" si="2"/>
        <v>1.8</v>
      </c>
      <c r="M2812" s="73">
        <f t="shared" si="3"/>
        <v>2.9281274</v>
      </c>
      <c r="N2812" s="73" t="s">
        <v>1373</v>
      </c>
      <c r="O2812" s="73">
        <v>42.9</v>
      </c>
      <c r="P2812" s="73">
        <v>50.9</v>
      </c>
      <c r="Q2812" s="73">
        <v>49.1</v>
      </c>
      <c r="R2812" s="73">
        <v>53.9</v>
      </c>
      <c r="S2812" s="73">
        <v>3.14</v>
      </c>
      <c r="T2812" s="73">
        <v>50387.0</v>
      </c>
      <c r="U2812" s="73">
        <v>21.3</v>
      </c>
      <c r="V2812" s="73">
        <v>73.8</v>
      </c>
      <c r="W2812" s="73">
        <v>85772.0</v>
      </c>
      <c r="X2812" s="73">
        <v>630.0</v>
      </c>
      <c r="Y2812" s="73">
        <v>17.6</v>
      </c>
      <c r="Z2812" s="73">
        <v>57.5</v>
      </c>
      <c r="AA2812" s="73">
        <v>2946.0</v>
      </c>
      <c r="AB2812" s="73">
        <v>1.1</v>
      </c>
      <c r="AC2812" s="75">
        <v>45352.0</v>
      </c>
      <c r="AD2812" s="73">
        <v>94.7</v>
      </c>
      <c r="AE2812" s="73">
        <v>2.1</v>
      </c>
      <c r="AF2812" s="73">
        <v>0.2</v>
      </c>
      <c r="AG2812" s="73">
        <v>0.5</v>
      </c>
      <c r="AH2812" s="73">
        <v>0.0</v>
      </c>
      <c r="AI2812" s="73">
        <v>0.9</v>
      </c>
      <c r="AJ2812" s="73">
        <v>1.4</v>
      </c>
      <c r="AK2812" s="73" t="s">
        <v>7715</v>
      </c>
    </row>
    <row r="2813">
      <c r="A2813" s="73" t="s">
        <v>3521</v>
      </c>
      <c r="B2813" s="74" t="s">
        <v>3521</v>
      </c>
      <c r="C2813" s="73" t="s">
        <v>3522</v>
      </c>
      <c r="D2813" s="73">
        <v>20073.0</v>
      </c>
      <c r="E2813" s="73" t="s">
        <v>1745</v>
      </c>
      <c r="F2813" s="73" t="s">
        <v>1746</v>
      </c>
      <c r="G2813" s="73">
        <v>37.8778</v>
      </c>
      <c r="H2813" s="73">
        <v>-96.2326</v>
      </c>
      <c r="I2813" s="73">
        <v>6001.0</v>
      </c>
      <c r="J2813" s="73">
        <v>2.03</v>
      </c>
      <c r="K2813" s="73">
        <f t="shared" si="1"/>
        <v>0.967907336</v>
      </c>
      <c r="L2813" s="73">
        <f t="shared" si="2"/>
        <v>1.8</v>
      </c>
      <c r="M2813" s="73">
        <f t="shared" si="3"/>
        <v>2.9178967</v>
      </c>
      <c r="N2813" s="73" t="s">
        <v>1373</v>
      </c>
      <c r="O2813" s="73">
        <v>48.4</v>
      </c>
      <c r="P2813" s="73">
        <v>50.7</v>
      </c>
      <c r="Q2813" s="73">
        <v>49.3</v>
      </c>
      <c r="R2813" s="73">
        <v>49.3</v>
      </c>
      <c r="S2813" s="73">
        <v>2.95</v>
      </c>
      <c r="T2813" s="73">
        <v>51812.0</v>
      </c>
      <c r="U2813" s="73">
        <v>23.3</v>
      </c>
      <c r="V2813" s="73">
        <v>79.6</v>
      </c>
      <c r="W2813" s="73">
        <v>65568.0</v>
      </c>
      <c r="X2813" s="73">
        <v>663.0</v>
      </c>
      <c r="Y2813" s="73">
        <v>15.9</v>
      </c>
      <c r="Z2813" s="73">
        <v>59.7</v>
      </c>
      <c r="AA2813" s="73">
        <v>2899.0</v>
      </c>
      <c r="AB2813" s="73">
        <v>2.6</v>
      </c>
      <c r="AC2813" s="75">
        <v>45352.0</v>
      </c>
      <c r="AD2813" s="73">
        <v>93.1</v>
      </c>
      <c r="AE2813" s="73">
        <v>0.5</v>
      </c>
      <c r="AF2813" s="73">
        <v>0.3</v>
      </c>
      <c r="AG2813" s="73">
        <v>1.5</v>
      </c>
      <c r="AH2813" s="73">
        <v>0.0</v>
      </c>
      <c r="AI2813" s="73">
        <v>0.7</v>
      </c>
      <c r="AJ2813" s="73">
        <v>3.9</v>
      </c>
      <c r="AK2813" s="73" t="s">
        <v>7716</v>
      </c>
    </row>
    <row r="2814">
      <c r="A2814" s="73" t="s">
        <v>7717</v>
      </c>
      <c r="B2814" s="74" t="s">
        <v>7717</v>
      </c>
      <c r="C2814" s="73" t="s">
        <v>7718</v>
      </c>
      <c r="D2814" s="73">
        <v>30073.0</v>
      </c>
      <c r="E2814" s="73" t="s">
        <v>2570</v>
      </c>
      <c r="F2814" s="73" t="s">
        <v>2571</v>
      </c>
      <c r="G2814" s="73">
        <v>48.2278</v>
      </c>
      <c r="H2814" s="73">
        <v>-112.2263</v>
      </c>
      <c r="I2814" s="73">
        <v>5987.0</v>
      </c>
      <c r="J2814" s="73">
        <v>1.42</v>
      </c>
      <c r="K2814" s="73">
        <f t="shared" si="1"/>
        <v>0.9676345988</v>
      </c>
      <c r="L2814" s="73">
        <f t="shared" si="2"/>
        <v>1.8</v>
      </c>
      <c r="M2814" s="73">
        <f t="shared" si="3"/>
        <v>2.9155238</v>
      </c>
      <c r="N2814" s="73" t="s">
        <v>1502</v>
      </c>
      <c r="O2814" s="73">
        <v>41.6</v>
      </c>
      <c r="P2814" s="73">
        <v>50.3</v>
      </c>
      <c r="Q2814" s="73">
        <v>49.7</v>
      </c>
      <c r="R2814" s="73">
        <v>51.2</v>
      </c>
      <c r="S2814" s="73">
        <v>3.23</v>
      </c>
      <c r="T2814" s="73">
        <v>59861.0</v>
      </c>
      <c r="U2814" s="73">
        <v>25.7</v>
      </c>
      <c r="V2814" s="73">
        <v>66.7</v>
      </c>
      <c r="W2814" s="73">
        <v>172750.0</v>
      </c>
      <c r="X2814" s="73">
        <v>785.0</v>
      </c>
      <c r="Y2814" s="73">
        <v>21.8</v>
      </c>
      <c r="Z2814" s="73">
        <v>59.9</v>
      </c>
      <c r="AA2814" s="73">
        <v>2750.0</v>
      </c>
      <c r="AB2814" s="73">
        <v>6.4</v>
      </c>
      <c r="AC2814" s="75">
        <v>45352.0</v>
      </c>
      <c r="AD2814" s="73">
        <v>79.6</v>
      </c>
      <c r="AE2814" s="73">
        <v>0.1</v>
      </c>
      <c r="AF2814" s="73">
        <v>0.2</v>
      </c>
      <c r="AG2814" s="73">
        <v>16.7</v>
      </c>
      <c r="AH2814" s="73">
        <v>0.0</v>
      </c>
      <c r="AI2814" s="73">
        <v>0.5</v>
      </c>
      <c r="AJ2814" s="73">
        <v>3.0</v>
      </c>
      <c r="AK2814" s="73" t="s">
        <v>7719</v>
      </c>
    </row>
    <row r="2815">
      <c r="A2815" s="73" t="s">
        <v>2621</v>
      </c>
      <c r="B2815" s="74" t="s">
        <v>2621</v>
      </c>
      <c r="C2815" s="73" t="s">
        <v>2622</v>
      </c>
      <c r="D2815" s="73">
        <v>29211.0</v>
      </c>
      <c r="E2815" s="73" t="s">
        <v>1547</v>
      </c>
      <c r="F2815" s="73" t="s">
        <v>1548</v>
      </c>
      <c r="G2815" s="73">
        <v>40.2106</v>
      </c>
      <c r="H2815" s="73">
        <v>-93.1115</v>
      </c>
      <c r="I2815" s="73">
        <v>5983.0</v>
      </c>
      <c r="J2815" s="73">
        <v>3.56</v>
      </c>
      <c r="K2815" s="73">
        <f t="shared" si="1"/>
        <v>0.9685917529</v>
      </c>
      <c r="L2815" s="73">
        <f t="shared" si="2"/>
        <v>1.8</v>
      </c>
      <c r="M2815" s="73">
        <f t="shared" si="3"/>
        <v>2.9238484</v>
      </c>
      <c r="N2815" s="73" t="s">
        <v>1373</v>
      </c>
      <c r="O2815" s="73">
        <v>43.9</v>
      </c>
      <c r="P2815" s="73">
        <v>50.2</v>
      </c>
      <c r="Q2815" s="73">
        <v>49.8</v>
      </c>
      <c r="R2815" s="73">
        <v>45.0</v>
      </c>
      <c r="S2815" s="73">
        <v>3.9</v>
      </c>
      <c r="T2815" s="73">
        <v>53438.0</v>
      </c>
      <c r="U2815" s="73">
        <v>18.0</v>
      </c>
      <c r="V2815" s="73">
        <v>74.2</v>
      </c>
      <c r="W2815" s="73">
        <v>87832.0</v>
      </c>
      <c r="X2815" s="73">
        <v>719.0</v>
      </c>
      <c r="Y2815" s="73">
        <v>14.4</v>
      </c>
      <c r="Z2815" s="73">
        <v>56.1</v>
      </c>
      <c r="AA2815" s="73">
        <v>2529.0</v>
      </c>
      <c r="AB2815" s="73">
        <v>2.4</v>
      </c>
      <c r="AC2815" s="75">
        <v>45352.0</v>
      </c>
      <c r="AD2815" s="73">
        <v>83.7</v>
      </c>
      <c r="AE2815" s="73">
        <v>3.2</v>
      </c>
      <c r="AF2815" s="73">
        <v>0.8</v>
      </c>
      <c r="AG2815" s="73">
        <v>0.2</v>
      </c>
      <c r="AH2815" s="73">
        <v>0.0</v>
      </c>
      <c r="AI2815" s="73">
        <v>6.8</v>
      </c>
      <c r="AJ2815" s="73">
        <v>5.3</v>
      </c>
      <c r="AK2815" s="73" t="s">
        <v>7720</v>
      </c>
    </row>
    <row r="2816">
      <c r="A2816" s="73" t="s">
        <v>1619</v>
      </c>
      <c r="B2816" s="74" t="s">
        <v>1619</v>
      </c>
      <c r="C2816" s="73" t="s">
        <v>1620</v>
      </c>
      <c r="D2816" s="73">
        <v>50009.0</v>
      </c>
      <c r="E2816" s="73" t="s">
        <v>2551</v>
      </c>
      <c r="F2816" s="73" t="s">
        <v>2552</v>
      </c>
      <c r="G2816" s="73">
        <v>44.7275</v>
      </c>
      <c r="H2816" s="73">
        <v>-71.7359</v>
      </c>
      <c r="I2816" s="73">
        <v>5976.0</v>
      </c>
      <c r="J2816" s="73">
        <v>3.48</v>
      </c>
      <c r="K2816" s="73">
        <f t="shared" si="1"/>
        <v>0.9685559544</v>
      </c>
      <c r="L2816" s="73">
        <f t="shared" si="2"/>
        <v>1.8</v>
      </c>
      <c r="M2816" s="73">
        <f t="shared" si="3"/>
        <v>2.9235372</v>
      </c>
      <c r="N2816" s="73" t="s">
        <v>1396</v>
      </c>
      <c r="O2816" s="73">
        <v>51.6</v>
      </c>
      <c r="P2816" s="73">
        <v>50.6</v>
      </c>
      <c r="Q2816" s="73">
        <v>49.4</v>
      </c>
      <c r="R2816" s="73">
        <v>51.0</v>
      </c>
      <c r="S2816" s="73">
        <v>2.73</v>
      </c>
      <c r="T2816" s="73">
        <v>55247.0</v>
      </c>
      <c r="U2816" s="73">
        <v>19.0</v>
      </c>
      <c r="V2816" s="73">
        <v>83.7</v>
      </c>
      <c r="W2816" s="73">
        <v>147546.0</v>
      </c>
      <c r="X2816" s="73">
        <v>911.0</v>
      </c>
      <c r="Y2816" s="73">
        <v>20.2</v>
      </c>
      <c r="Z2816" s="73">
        <v>54.9</v>
      </c>
      <c r="AA2816" s="73">
        <v>2807.0</v>
      </c>
      <c r="AB2816" s="73">
        <v>5.4</v>
      </c>
      <c r="AC2816" s="75">
        <v>45352.0</v>
      </c>
      <c r="AD2816" s="73">
        <v>95.1</v>
      </c>
      <c r="AE2816" s="73">
        <v>0.0</v>
      </c>
      <c r="AF2816" s="73">
        <v>0.7</v>
      </c>
      <c r="AG2816" s="73">
        <v>0.7</v>
      </c>
      <c r="AH2816" s="73">
        <v>0.0</v>
      </c>
      <c r="AI2816" s="73">
        <v>0.0</v>
      </c>
      <c r="AJ2816" s="73">
        <v>3.5</v>
      </c>
      <c r="AK2816" s="73" t="s">
        <v>7721</v>
      </c>
    </row>
    <row r="2817">
      <c r="A2817" s="73" t="s">
        <v>1479</v>
      </c>
      <c r="B2817" s="74" t="s">
        <v>1479</v>
      </c>
      <c r="C2817" s="73" t="s">
        <v>4340</v>
      </c>
      <c r="D2817" s="73">
        <v>18115.0</v>
      </c>
      <c r="E2817" s="73" t="s">
        <v>1563</v>
      </c>
      <c r="F2817" s="73" t="s">
        <v>1564</v>
      </c>
      <c r="G2817" s="73">
        <v>38.9501</v>
      </c>
      <c r="H2817" s="73">
        <v>-84.9651</v>
      </c>
      <c r="I2817" s="73">
        <v>5974.0</v>
      </c>
      <c r="J2817" s="73">
        <v>26.77</v>
      </c>
      <c r="K2817" s="73">
        <f t="shared" si="1"/>
        <v>0.9790338671</v>
      </c>
      <c r="L2817" s="73">
        <f t="shared" si="2"/>
        <v>1.8</v>
      </c>
      <c r="M2817" s="73">
        <f t="shared" si="3"/>
        <v>3.0141353</v>
      </c>
      <c r="N2817" s="73" t="s">
        <v>1396</v>
      </c>
      <c r="O2817" s="73">
        <v>47.2</v>
      </c>
      <c r="P2817" s="73">
        <v>49.5</v>
      </c>
      <c r="Q2817" s="73">
        <v>50.5</v>
      </c>
      <c r="R2817" s="73">
        <v>53.0</v>
      </c>
      <c r="S2817" s="73">
        <v>2.78</v>
      </c>
      <c r="T2817" s="73">
        <v>66333.0</v>
      </c>
      <c r="U2817" s="73">
        <v>28.1</v>
      </c>
      <c r="V2817" s="73">
        <v>77.4</v>
      </c>
      <c r="W2817" s="73">
        <v>189552.0</v>
      </c>
      <c r="X2817" s="73">
        <v>852.0</v>
      </c>
      <c r="Y2817" s="73">
        <v>15.6</v>
      </c>
      <c r="Z2817" s="73">
        <v>58.9</v>
      </c>
      <c r="AA2817" s="73">
        <v>3193.0</v>
      </c>
      <c r="AB2817" s="73">
        <v>1.8</v>
      </c>
      <c r="AC2817" s="75">
        <v>45352.0</v>
      </c>
      <c r="AD2817" s="73">
        <v>94.8</v>
      </c>
      <c r="AE2817" s="73">
        <v>0.3</v>
      </c>
      <c r="AF2817" s="73">
        <v>0.4</v>
      </c>
      <c r="AG2817" s="73">
        <v>0.4</v>
      </c>
      <c r="AH2817" s="73">
        <v>0.0</v>
      </c>
      <c r="AI2817" s="73">
        <v>0.1</v>
      </c>
      <c r="AJ2817" s="73">
        <v>4.0</v>
      </c>
      <c r="AK2817" s="73" t="s">
        <v>7722</v>
      </c>
    </row>
    <row r="2818">
      <c r="A2818" s="73" t="s">
        <v>2046</v>
      </c>
      <c r="B2818" s="74" t="s">
        <v>2046</v>
      </c>
      <c r="C2818" s="73" t="s">
        <v>2047</v>
      </c>
      <c r="D2818" s="73">
        <v>21057.0</v>
      </c>
      <c r="E2818" s="73" t="s">
        <v>1656</v>
      </c>
      <c r="F2818" s="73" t="s">
        <v>1657</v>
      </c>
      <c r="G2818" s="73">
        <v>36.7866</v>
      </c>
      <c r="H2818" s="73">
        <v>-85.3885</v>
      </c>
      <c r="I2818" s="73">
        <v>5974.0</v>
      </c>
      <c r="J2818" s="73">
        <v>7.56</v>
      </c>
      <c r="K2818" s="73">
        <f t="shared" si="1"/>
        <v>0.9703833654</v>
      </c>
      <c r="L2818" s="73">
        <f t="shared" si="2"/>
        <v>1.8</v>
      </c>
      <c r="M2818" s="73">
        <f t="shared" si="3"/>
        <v>2.9394084</v>
      </c>
      <c r="N2818" s="73" t="s">
        <v>1373</v>
      </c>
      <c r="O2818" s="73">
        <v>45.4</v>
      </c>
      <c r="P2818" s="73">
        <v>49.0</v>
      </c>
      <c r="Q2818" s="73">
        <v>51.0</v>
      </c>
      <c r="R2818" s="73">
        <v>45.6</v>
      </c>
      <c r="S2818" s="73">
        <v>3.26</v>
      </c>
      <c r="T2818" s="73">
        <v>40515.0</v>
      </c>
      <c r="U2818" s="73">
        <v>16.1</v>
      </c>
      <c r="V2818" s="73">
        <v>75.8</v>
      </c>
      <c r="W2818" s="73">
        <v>142159.0</v>
      </c>
      <c r="X2818" s="73">
        <v>516.0</v>
      </c>
      <c r="Y2818" s="73">
        <v>17.1</v>
      </c>
      <c r="Z2818" s="73">
        <v>51.3</v>
      </c>
      <c r="AA2818" s="73">
        <v>3614.0</v>
      </c>
      <c r="AB2818" s="73">
        <v>3.8</v>
      </c>
      <c r="AC2818" s="75">
        <v>45352.0</v>
      </c>
      <c r="AD2818" s="73">
        <v>93.1</v>
      </c>
      <c r="AE2818" s="73">
        <v>2.7</v>
      </c>
      <c r="AF2818" s="73">
        <v>0.8</v>
      </c>
      <c r="AG2818" s="73">
        <v>0.3</v>
      </c>
      <c r="AH2818" s="73">
        <v>0.0</v>
      </c>
      <c r="AI2818" s="73">
        <v>1.1</v>
      </c>
      <c r="AJ2818" s="73">
        <v>2.0</v>
      </c>
      <c r="AK2818" s="73" t="s">
        <v>7723</v>
      </c>
    </row>
    <row r="2819">
      <c r="A2819" s="73" t="s">
        <v>7724</v>
      </c>
      <c r="B2819" s="74" t="s">
        <v>7724</v>
      </c>
      <c r="C2819" s="73" t="s">
        <v>7725</v>
      </c>
      <c r="D2819" s="73">
        <v>38005.0</v>
      </c>
      <c r="E2819" s="73" t="s">
        <v>2446</v>
      </c>
      <c r="F2819" s="73" t="s">
        <v>2447</v>
      </c>
      <c r="G2819" s="73">
        <v>48.0694</v>
      </c>
      <c r="H2819" s="73">
        <v>-99.366</v>
      </c>
      <c r="I2819" s="73">
        <v>5960.0</v>
      </c>
      <c r="J2819" s="73">
        <v>1.66</v>
      </c>
      <c r="K2819" s="73">
        <f t="shared" si="1"/>
        <v>0.9677418961</v>
      </c>
      <c r="L2819" s="73">
        <f t="shared" si="2"/>
        <v>1.8</v>
      </c>
      <c r="M2819" s="73">
        <f t="shared" si="3"/>
        <v>2.9164574</v>
      </c>
      <c r="N2819" s="73" t="s">
        <v>1373</v>
      </c>
      <c r="O2819" s="73">
        <v>31.0</v>
      </c>
      <c r="P2819" s="73">
        <v>51.7</v>
      </c>
      <c r="Q2819" s="73">
        <v>48.3</v>
      </c>
      <c r="R2819" s="73">
        <v>39.9</v>
      </c>
      <c r="S2819" s="73">
        <v>3.89</v>
      </c>
      <c r="T2819" s="73">
        <v>63220.0</v>
      </c>
      <c r="U2819" s="73">
        <v>24.5</v>
      </c>
      <c r="V2819" s="73">
        <v>71.7</v>
      </c>
      <c r="W2819" s="73">
        <v>75551.0</v>
      </c>
      <c r="X2819" s="73">
        <v>563.0</v>
      </c>
      <c r="Y2819" s="73">
        <v>20.6</v>
      </c>
      <c r="Z2819" s="73">
        <v>51.4</v>
      </c>
      <c r="AA2819" s="73">
        <v>2276.0</v>
      </c>
      <c r="AB2819" s="73">
        <v>2.2</v>
      </c>
      <c r="AC2819" s="75">
        <v>45352.0</v>
      </c>
      <c r="AD2819" s="73">
        <v>40.1</v>
      </c>
      <c r="AE2819" s="73">
        <v>0.3</v>
      </c>
      <c r="AF2819" s="73">
        <v>0.6</v>
      </c>
      <c r="AG2819" s="73">
        <v>54.8</v>
      </c>
      <c r="AH2819" s="73">
        <v>0.2</v>
      </c>
      <c r="AI2819" s="73">
        <v>0.3</v>
      </c>
      <c r="AJ2819" s="73">
        <v>3.8</v>
      </c>
      <c r="AK2819" s="73" t="s">
        <v>7726</v>
      </c>
    </row>
    <row r="2820">
      <c r="A2820" s="73" t="s">
        <v>7727</v>
      </c>
      <c r="B2820" s="74" t="s">
        <v>7727</v>
      </c>
      <c r="C2820" s="73" t="s">
        <v>7728</v>
      </c>
      <c r="D2820" s="73">
        <v>20181.0</v>
      </c>
      <c r="E2820" s="73" t="s">
        <v>1745</v>
      </c>
      <c r="F2820" s="73" t="s">
        <v>1746</v>
      </c>
      <c r="G2820" s="73">
        <v>39.3514</v>
      </c>
      <c r="H2820" s="73">
        <v>-101.72</v>
      </c>
      <c r="I2820" s="73">
        <v>5940.0</v>
      </c>
      <c r="J2820" s="73">
        <v>2.17</v>
      </c>
      <c r="K2820" s="73">
        <f t="shared" si="1"/>
        <v>0.9679699423</v>
      </c>
      <c r="L2820" s="73">
        <f t="shared" si="2"/>
        <v>1.8</v>
      </c>
      <c r="M2820" s="73">
        <f t="shared" si="3"/>
        <v>2.9184413</v>
      </c>
      <c r="N2820" s="73" t="s">
        <v>1502</v>
      </c>
      <c r="O2820" s="73">
        <v>38.0</v>
      </c>
      <c r="P2820" s="73">
        <v>52.8</v>
      </c>
      <c r="Q2820" s="73">
        <v>47.2</v>
      </c>
      <c r="R2820" s="73">
        <v>45.9</v>
      </c>
      <c r="S2820" s="73">
        <v>3.2</v>
      </c>
      <c r="T2820" s="73">
        <v>61404.0</v>
      </c>
      <c r="U2820" s="73">
        <v>30.0</v>
      </c>
      <c r="V2820" s="73">
        <v>65.1</v>
      </c>
      <c r="W2820" s="73">
        <v>120576.0</v>
      </c>
      <c r="X2820" s="73">
        <v>827.0</v>
      </c>
      <c r="Y2820" s="73">
        <v>26.1</v>
      </c>
      <c r="Z2820" s="73">
        <v>65.6</v>
      </c>
      <c r="AA2820" s="73">
        <v>2677.0</v>
      </c>
      <c r="AB2820" s="73">
        <v>2.4</v>
      </c>
      <c r="AC2820" s="75">
        <v>45352.0</v>
      </c>
      <c r="AD2820" s="73">
        <v>88.0</v>
      </c>
      <c r="AE2820" s="73">
        <v>1.9</v>
      </c>
      <c r="AF2820" s="73">
        <v>0.0</v>
      </c>
      <c r="AG2820" s="73">
        <v>0.2</v>
      </c>
      <c r="AH2820" s="73">
        <v>0.0</v>
      </c>
      <c r="AI2820" s="73">
        <v>5.0</v>
      </c>
      <c r="AJ2820" s="73">
        <v>4.8</v>
      </c>
      <c r="AK2820" s="73" t="s">
        <v>7729</v>
      </c>
    </row>
    <row r="2821">
      <c r="A2821" s="73" t="s">
        <v>4313</v>
      </c>
      <c r="B2821" s="74" t="s">
        <v>4313</v>
      </c>
      <c r="C2821" s="73" t="s">
        <v>4314</v>
      </c>
      <c r="D2821" s="73">
        <v>13201.0</v>
      </c>
      <c r="E2821" s="73" t="s">
        <v>1525</v>
      </c>
      <c r="F2821" s="73" t="s">
        <v>1526</v>
      </c>
      <c r="G2821" s="73">
        <v>31.164</v>
      </c>
      <c r="H2821" s="73">
        <v>-84.7308</v>
      </c>
      <c r="I2821" s="73">
        <v>5923.0</v>
      </c>
      <c r="J2821" s="73">
        <v>8.1</v>
      </c>
      <c r="K2821" s="73">
        <f t="shared" si="1"/>
        <v>0.9706254868</v>
      </c>
      <c r="L2821" s="73">
        <f t="shared" si="2"/>
        <v>1.8</v>
      </c>
      <c r="M2821" s="73">
        <f t="shared" si="3"/>
        <v>2.941509</v>
      </c>
      <c r="N2821" s="73" t="s">
        <v>1396</v>
      </c>
      <c r="O2821" s="73">
        <v>43.2</v>
      </c>
      <c r="P2821" s="73">
        <v>47.1</v>
      </c>
      <c r="Q2821" s="73">
        <v>52.9</v>
      </c>
      <c r="R2821" s="73">
        <v>47.8</v>
      </c>
      <c r="S2821" s="73">
        <v>2.83</v>
      </c>
      <c r="T2821" s="73">
        <v>52132.0</v>
      </c>
      <c r="U2821" s="73">
        <v>22.0</v>
      </c>
      <c r="V2821" s="73">
        <v>66.7</v>
      </c>
      <c r="W2821" s="73">
        <v>121497.0</v>
      </c>
      <c r="X2821" s="73">
        <v>698.0</v>
      </c>
      <c r="Y2821" s="73">
        <v>19.6</v>
      </c>
      <c r="Z2821" s="73">
        <v>54.1</v>
      </c>
      <c r="AA2821" s="73">
        <v>2712.0</v>
      </c>
      <c r="AB2821" s="73">
        <v>5.0</v>
      </c>
      <c r="AC2821" s="75">
        <v>45352.0</v>
      </c>
      <c r="AD2821" s="73">
        <v>66.3</v>
      </c>
      <c r="AE2821" s="73">
        <v>27.3</v>
      </c>
      <c r="AF2821" s="73">
        <v>0.7</v>
      </c>
      <c r="AG2821" s="73">
        <v>1.1</v>
      </c>
      <c r="AH2821" s="73">
        <v>0.3</v>
      </c>
      <c r="AI2821" s="73">
        <v>0.5</v>
      </c>
      <c r="AJ2821" s="73">
        <v>3.8</v>
      </c>
      <c r="AK2821" s="73" t="s">
        <v>7730</v>
      </c>
    </row>
    <row r="2822">
      <c r="A2822" s="73" t="s">
        <v>2721</v>
      </c>
      <c r="B2822" s="74" t="s">
        <v>2721</v>
      </c>
      <c r="C2822" s="73" t="s">
        <v>2722</v>
      </c>
      <c r="D2822" s="73">
        <v>19173.0</v>
      </c>
      <c r="E2822" s="73" t="s">
        <v>1844</v>
      </c>
      <c r="F2822" s="73" t="s">
        <v>1845</v>
      </c>
      <c r="G2822" s="73">
        <v>40.7374</v>
      </c>
      <c r="H2822" s="73">
        <v>-94.6964</v>
      </c>
      <c r="I2822" s="73">
        <v>5916.0</v>
      </c>
      <c r="J2822" s="73">
        <v>4.29</v>
      </c>
      <c r="K2822" s="73">
        <f t="shared" si="1"/>
        <v>0.9689184752</v>
      </c>
      <c r="L2822" s="73">
        <f t="shared" si="2"/>
        <v>1.8</v>
      </c>
      <c r="M2822" s="73">
        <f t="shared" si="3"/>
        <v>2.9266881</v>
      </c>
      <c r="N2822" s="73" t="s">
        <v>1373</v>
      </c>
      <c r="O2822" s="73">
        <v>44.1</v>
      </c>
      <c r="P2822" s="73">
        <v>49.8</v>
      </c>
      <c r="Q2822" s="73">
        <v>50.2</v>
      </c>
      <c r="R2822" s="73">
        <v>55.8</v>
      </c>
      <c r="S2822" s="73">
        <v>3.01</v>
      </c>
      <c r="T2822" s="73">
        <v>65926.0</v>
      </c>
      <c r="U2822" s="73">
        <v>26.7</v>
      </c>
      <c r="V2822" s="73">
        <v>78.8</v>
      </c>
      <c r="W2822" s="73">
        <v>103483.0</v>
      </c>
      <c r="X2822" s="73">
        <v>636.0</v>
      </c>
      <c r="Y2822" s="73">
        <v>15.5</v>
      </c>
      <c r="Z2822" s="73">
        <v>64.5</v>
      </c>
      <c r="AA2822" s="73">
        <v>3073.0</v>
      </c>
      <c r="AB2822" s="73">
        <v>3.2</v>
      </c>
      <c r="AC2822" s="75">
        <v>45352.0</v>
      </c>
      <c r="AD2822" s="73">
        <v>90.9</v>
      </c>
      <c r="AE2822" s="73">
        <v>0.1</v>
      </c>
      <c r="AF2822" s="73">
        <v>0.0</v>
      </c>
      <c r="AG2822" s="73">
        <v>0.3</v>
      </c>
      <c r="AH2822" s="73">
        <v>0.0</v>
      </c>
      <c r="AI2822" s="73">
        <v>3.7</v>
      </c>
      <c r="AJ2822" s="73">
        <v>5.0</v>
      </c>
      <c r="AK2822" s="73" t="s">
        <v>7731</v>
      </c>
    </row>
    <row r="2823">
      <c r="A2823" s="73" t="s">
        <v>7732</v>
      </c>
      <c r="B2823" s="74" t="s">
        <v>7732</v>
      </c>
      <c r="C2823" s="73" t="s">
        <v>7733</v>
      </c>
      <c r="D2823" s="73">
        <v>30015.0</v>
      </c>
      <c r="E2823" s="73" t="s">
        <v>2570</v>
      </c>
      <c r="F2823" s="73" t="s">
        <v>2571</v>
      </c>
      <c r="G2823" s="73">
        <v>47.8806</v>
      </c>
      <c r="H2823" s="73">
        <v>-110.4353</v>
      </c>
      <c r="I2823" s="73">
        <v>5897.0</v>
      </c>
      <c r="J2823" s="73">
        <v>0.57</v>
      </c>
      <c r="K2823" s="73">
        <f t="shared" si="1"/>
        <v>0.9672546833</v>
      </c>
      <c r="L2823" s="73">
        <f t="shared" si="2"/>
        <v>1.8</v>
      </c>
      <c r="M2823" s="73">
        <f t="shared" si="3"/>
        <v>2.9122173</v>
      </c>
      <c r="N2823" s="73" t="s">
        <v>1502</v>
      </c>
      <c r="O2823" s="73">
        <v>42.4</v>
      </c>
      <c r="P2823" s="73">
        <v>50.1</v>
      </c>
      <c r="Q2823" s="73">
        <v>49.9</v>
      </c>
      <c r="R2823" s="73">
        <v>49.2</v>
      </c>
      <c r="S2823" s="73">
        <v>3.55</v>
      </c>
      <c r="T2823" s="73">
        <v>51791.0</v>
      </c>
      <c r="U2823" s="73">
        <v>23.2</v>
      </c>
      <c r="V2823" s="73">
        <v>68.5</v>
      </c>
      <c r="W2823" s="73">
        <v>167176.0</v>
      </c>
      <c r="X2823" s="73">
        <v>428.0</v>
      </c>
      <c r="Y2823" s="73">
        <v>24.5</v>
      </c>
      <c r="Z2823" s="73">
        <v>55.7</v>
      </c>
      <c r="AA2823" s="73">
        <v>2537.0</v>
      </c>
      <c r="AB2823" s="73">
        <v>5.2</v>
      </c>
      <c r="AC2823" s="75">
        <v>45352.0</v>
      </c>
      <c r="AD2823" s="73">
        <v>78.9</v>
      </c>
      <c r="AE2823" s="73">
        <v>0.1</v>
      </c>
      <c r="AF2823" s="73">
        <v>0.4</v>
      </c>
      <c r="AG2823" s="73">
        <v>16.4</v>
      </c>
      <c r="AH2823" s="73">
        <v>0.0</v>
      </c>
      <c r="AI2823" s="73">
        <v>0.0</v>
      </c>
      <c r="AJ2823" s="73">
        <v>4.2</v>
      </c>
      <c r="AK2823" s="73" t="s">
        <v>7734</v>
      </c>
    </row>
    <row r="2824">
      <c r="A2824" s="73" t="s">
        <v>2621</v>
      </c>
      <c r="B2824" s="74" t="s">
        <v>2621</v>
      </c>
      <c r="C2824" s="73" t="s">
        <v>2622</v>
      </c>
      <c r="D2824" s="73">
        <v>42113.0</v>
      </c>
      <c r="E2824" s="73" t="s">
        <v>323</v>
      </c>
      <c r="F2824" s="73" t="s">
        <v>1455</v>
      </c>
      <c r="G2824" s="73">
        <v>41.4462</v>
      </c>
      <c r="H2824" s="73">
        <v>-76.5122</v>
      </c>
      <c r="I2824" s="73">
        <v>5880.0</v>
      </c>
      <c r="J2824" s="73">
        <v>5.05</v>
      </c>
      <c r="K2824" s="73">
        <f t="shared" si="1"/>
        <v>0.9692587416</v>
      </c>
      <c r="L2824" s="73">
        <f t="shared" si="2"/>
        <v>1.8</v>
      </c>
      <c r="M2824" s="73">
        <f t="shared" si="3"/>
        <v>2.9296445</v>
      </c>
      <c r="N2824" s="73" t="s">
        <v>1396</v>
      </c>
      <c r="O2824" s="73">
        <v>55.0</v>
      </c>
      <c r="P2824" s="73">
        <v>52.7</v>
      </c>
      <c r="Q2824" s="73">
        <v>47.3</v>
      </c>
      <c r="R2824" s="73">
        <v>53.1</v>
      </c>
      <c r="S2824" s="73">
        <v>2.83</v>
      </c>
      <c r="T2824" s="73">
        <v>62910.0</v>
      </c>
      <c r="U2824" s="73">
        <v>27.8</v>
      </c>
      <c r="V2824" s="73">
        <v>84.5</v>
      </c>
      <c r="W2824" s="73">
        <v>176824.0</v>
      </c>
      <c r="X2824" s="73">
        <v>688.0</v>
      </c>
      <c r="Y2824" s="73">
        <v>18.8</v>
      </c>
      <c r="Z2824" s="73">
        <v>50.8</v>
      </c>
      <c r="AA2824" s="73">
        <v>2557.0</v>
      </c>
      <c r="AB2824" s="73">
        <v>5.5</v>
      </c>
      <c r="AC2824" s="75">
        <v>45352.0</v>
      </c>
      <c r="AD2824" s="73">
        <v>94.3</v>
      </c>
      <c r="AE2824" s="73">
        <v>2.7</v>
      </c>
      <c r="AF2824" s="73">
        <v>0.0</v>
      </c>
      <c r="AG2824" s="73">
        <v>0.1</v>
      </c>
      <c r="AH2824" s="73">
        <v>0.1</v>
      </c>
      <c r="AI2824" s="73">
        <v>1.0</v>
      </c>
      <c r="AJ2824" s="73">
        <v>1.9</v>
      </c>
      <c r="AK2824" s="73" t="s">
        <v>7735</v>
      </c>
    </row>
    <row r="2825">
      <c r="A2825" s="73" t="s">
        <v>7736</v>
      </c>
      <c r="B2825" s="74" t="s">
        <v>7736</v>
      </c>
      <c r="C2825" s="73" t="s">
        <v>7737</v>
      </c>
      <c r="D2825" s="73">
        <v>26131.0</v>
      </c>
      <c r="E2825" s="73" t="s">
        <v>1439</v>
      </c>
      <c r="F2825" s="73" t="s">
        <v>1440</v>
      </c>
      <c r="G2825" s="73">
        <v>46.6644</v>
      </c>
      <c r="H2825" s="73">
        <v>-89.3148</v>
      </c>
      <c r="I2825" s="73">
        <v>5862.0</v>
      </c>
      <c r="J2825" s="73">
        <v>1.73</v>
      </c>
      <c r="K2825" s="73">
        <f t="shared" si="1"/>
        <v>0.9677731934</v>
      </c>
      <c r="L2825" s="73">
        <f t="shared" si="2"/>
        <v>1.8</v>
      </c>
      <c r="M2825" s="73">
        <f t="shared" si="3"/>
        <v>2.9167297</v>
      </c>
      <c r="N2825" s="73" t="s">
        <v>1441</v>
      </c>
      <c r="O2825" s="73">
        <v>59.2</v>
      </c>
      <c r="P2825" s="73">
        <v>51.3</v>
      </c>
      <c r="Q2825" s="73">
        <v>48.7</v>
      </c>
      <c r="R2825" s="73">
        <v>55.0</v>
      </c>
      <c r="S2825" s="73">
        <v>2.51</v>
      </c>
      <c r="T2825" s="73">
        <v>48316.0</v>
      </c>
      <c r="U2825" s="73">
        <v>15.5</v>
      </c>
      <c r="V2825" s="73">
        <v>88.4</v>
      </c>
      <c r="W2825" s="73">
        <v>90136.0</v>
      </c>
      <c r="X2825" s="73">
        <v>545.0</v>
      </c>
      <c r="Y2825" s="73">
        <v>15.2</v>
      </c>
      <c r="Z2825" s="73">
        <v>40.9</v>
      </c>
      <c r="AA2825" s="73">
        <v>2113.0</v>
      </c>
      <c r="AB2825" s="73">
        <v>6.3</v>
      </c>
      <c r="AC2825" s="75">
        <v>45352.0</v>
      </c>
      <c r="AD2825" s="73">
        <v>94.5</v>
      </c>
      <c r="AE2825" s="73">
        <v>0.9</v>
      </c>
      <c r="AF2825" s="73">
        <v>0.5</v>
      </c>
      <c r="AG2825" s="73">
        <v>0.5</v>
      </c>
      <c r="AH2825" s="73">
        <v>0.0</v>
      </c>
      <c r="AI2825" s="73">
        <v>0.3</v>
      </c>
      <c r="AJ2825" s="73">
        <v>3.3</v>
      </c>
      <c r="AK2825" s="73" t="s">
        <v>7738</v>
      </c>
    </row>
    <row r="2826">
      <c r="A2826" s="73" t="s">
        <v>7739</v>
      </c>
      <c r="B2826" s="74" t="s">
        <v>7739</v>
      </c>
      <c r="C2826" s="73" t="s">
        <v>7740</v>
      </c>
      <c r="D2826" s="73">
        <v>8047.0</v>
      </c>
      <c r="E2826" s="73" t="s">
        <v>1677</v>
      </c>
      <c r="F2826" s="73" t="s">
        <v>1678</v>
      </c>
      <c r="G2826" s="73">
        <v>39.8575</v>
      </c>
      <c r="H2826" s="73">
        <v>-105.5226</v>
      </c>
      <c r="I2826" s="73">
        <v>5856.0</v>
      </c>
      <c r="J2826" s="73">
        <v>15.07</v>
      </c>
      <c r="K2826" s="73">
        <f t="shared" si="1"/>
        <v>0.9737560745</v>
      </c>
      <c r="L2826" s="73">
        <f t="shared" si="2"/>
        <v>1.8</v>
      </c>
      <c r="M2826" s="73">
        <f t="shared" si="3"/>
        <v>2.9686223</v>
      </c>
      <c r="N2826" s="73" t="s">
        <v>1502</v>
      </c>
      <c r="O2826" s="73">
        <v>47.4</v>
      </c>
      <c r="P2826" s="73">
        <v>53.0</v>
      </c>
      <c r="Q2826" s="73">
        <v>47.0</v>
      </c>
      <c r="R2826" s="73">
        <v>46.9</v>
      </c>
      <c r="S2826" s="73">
        <v>2.62</v>
      </c>
      <c r="T2826" s="73">
        <v>95902.0</v>
      </c>
      <c r="U2826" s="73">
        <v>47.1</v>
      </c>
      <c r="V2826" s="73">
        <v>78.6</v>
      </c>
      <c r="W2826" s="73">
        <v>466385.0</v>
      </c>
      <c r="X2826" s="73">
        <v>1263.0</v>
      </c>
      <c r="Y2826" s="73">
        <v>43.9</v>
      </c>
      <c r="Z2826" s="73">
        <v>73.2</v>
      </c>
      <c r="AA2826" s="73">
        <v>3925.0</v>
      </c>
      <c r="AB2826" s="73">
        <v>2.1</v>
      </c>
      <c r="AC2826" s="75">
        <v>45352.0</v>
      </c>
      <c r="AD2826" s="73">
        <v>89.7</v>
      </c>
      <c r="AE2826" s="73">
        <v>0.2</v>
      </c>
      <c r="AF2826" s="73">
        <v>0.2</v>
      </c>
      <c r="AG2826" s="73">
        <v>1.6</v>
      </c>
      <c r="AH2826" s="73">
        <v>0.0</v>
      </c>
      <c r="AI2826" s="73">
        <v>0.0</v>
      </c>
      <c r="AJ2826" s="73">
        <v>8.3</v>
      </c>
      <c r="AK2826" s="73" t="s">
        <v>7741</v>
      </c>
    </row>
    <row r="2827">
      <c r="A2827" s="73" t="s">
        <v>5685</v>
      </c>
      <c r="B2827" s="74" t="s">
        <v>5685</v>
      </c>
      <c r="C2827" s="73" t="s">
        <v>5686</v>
      </c>
      <c r="D2827" s="73">
        <v>20123.0</v>
      </c>
      <c r="E2827" s="73" t="s">
        <v>1745</v>
      </c>
      <c r="F2827" s="73" t="s">
        <v>1746</v>
      </c>
      <c r="G2827" s="73">
        <v>39.3933</v>
      </c>
      <c r="H2827" s="73">
        <v>-98.2094</v>
      </c>
      <c r="I2827" s="73">
        <v>5829.0</v>
      </c>
      <c r="J2827" s="73">
        <v>3.21</v>
      </c>
      <c r="K2827" s="73">
        <f t="shared" si="1"/>
        <v>0.9684351443</v>
      </c>
      <c r="L2827" s="73">
        <f t="shared" si="2"/>
        <v>1.8</v>
      </c>
      <c r="M2827" s="73">
        <f t="shared" si="3"/>
        <v>2.9224869</v>
      </c>
      <c r="N2827" s="73" t="s">
        <v>1373</v>
      </c>
      <c r="O2827" s="73">
        <v>41.9</v>
      </c>
      <c r="P2827" s="73">
        <v>50.2</v>
      </c>
      <c r="Q2827" s="73">
        <v>49.8</v>
      </c>
      <c r="R2827" s="73">
        <v>58.6</v>
      </c>
      <c r="S2827" s="73">
        <v>2.94</v>
      </c>
      <c r="T2827" s="73">
        <v>63008.0</v>
      </c>
      <c r="U2827" s="73">
        <v>23.3</v>
      </c>
      <c r="V2827" s="73">
        <v>75.7</v>
      </c>
      <c r="W2827" s="73">
        <v>101824.0</v>
      </c>
      <c r="X2827" s="73">
        <v>668.0</v>
      </c>
      <c r="Y2827" s="73">
        <v>28.8</v>
      </c>
      <c r="Z2827" s="73">
        <v>58.6</v>
      </c>
      <c r="AA2827" s="73">
        <v>3224.0</v>
      </c>
      <c r="AB2827" s="73">
        <v>0.7</v>
      </c>
      <c r="AC2827" s="75">
        <v>45352.0</v>
      </c>
      <c r="AD2827" s="73">
        <v>93.5</v>
      </c>
      <c r="AE2827" s="73">
        <v>0.2</v>
      </c>
      <c r="AF2827" s="73">
        <v>0.6</v>
      </c>
      <c r="AG2827" s="73">
        <v>0.3</v>
      </c>
      <c r="AH2827" s="73">
        <v>0.0</v>
      </c>
      <c r="AI2827" s="73">
        <v>1.9</v>
      </c>
      <c r="AJ2827" s="73">
        <v>3.5</v>
      </c>
      <c r="AK2827" s="73" t="s">
        <v>7742</v>
      </c>
    </row>
    <row r="2828">
      <c r="A2828" s="73" t="s">
        <v>7743</v>
      </c>
      <c r="B2828" s="74" t="s">
        <v>7743</v>
      </c>
      <c r="C2828" s="73" t="s">
        <v>7744</v>
      </c>
      <c r="D2828" s="73">
        <v>31167.0</v>
      </c>
      <c r="E2828" s="73" t="s">
        <v>1760</v>
      </c>
      <c r="F2828" s="73" t="s">
        <v>1761</v>
      </c>
      <c r="G2828" s="73">
        <v>41.9169</v>
      </c>
      <c r="H2828" s="73">
        <v>-97.1939</v>
      </c>
      <c r="I2828" s="73">
        <v>5828.0</v>
      </c>
      <c r="J2828" s="73">
        <v>5.26</v>
      </c>
      <c r="K2828" s="73">
        <f t="shared" si="1"/>
        <v>0.9693527837</v>
      </c>
      <c r="L2828" s="73">
        <f t="shared" si="2"/>
        <v>1.8</v>
      </c>
      <c r="M2828" s="73">
        <f t="shared" si="3"/>
        <v>2.9304614</v>
      </c>
      <c r="N2828" s="73" t="s">
        <v>1373</v>
      </c>
      <c r="O2828" s="73">
        <v>41.4</v>
      </c>
      <c r="P2828" s="73">
        <v>50.7</v>
      </c>
      <c r="Q2828" s="73">
        <v>49.3</v>
      </c>
      <c r="R2828" s="73">
        <v>59.5</v>
      </c>
      <c r="S2828" s="73">
        <v>3.18</v>
      </c>
      <c r="T2828" s="73">
        <v>76035.0</v>
      </c>
      <c r="U2828" s="73">
        <v>30.4</v>
      </c>
      <c r="V2828" s="73">
        <v>79.3</v>
      </c>
      <c r="W2828" s="73">
        <v>171251.0</v>
      </c>
      <c r="X2828" s="73">
        <v>829.0</v>
      </c>
      <c r="Y2828" s="73">
        <v>20.1</v>
      </c>
      <c r="Z2828" s="73">
        <v>68.5</v>
      </c>
      <c r="AA2828" s="73">
        <v>3478.0</v>
      </c>
      <c r="AB2828" s="73">
        <v>0.7</v>
      </c>
      <c r="AC2828" s="75">
        <v>45352.0</v>
      </c>
      <c r="AD2828" s="73">
        <v>92.0</v>
      </c>
      <c r="AE2828" s="73">
        <v>0.5</v>
      </c>
      <c r="AF2828" s="73">
        <v>0.5</v>
      </c>
      <c r="AG2828" s="73">
        <v>0.1</v>
      </c>
      <c r="AH2828" s="73">
        <v>0.0</v>
      </c>
      <c r="AI2828" s="73">
        <v>4.2</v>
      </c>
      <c r="AJ2828" s="73">
        <v>2.7</v>
      </c>
      <c r="AK2828" s="73" t="s">
        <v>7745</v>
      </c>
    </row>
    <row r="2829">
      <c r="A2829" s="73" t="s">
        <v>7746</v>
      </c>
      <c r="B2829" s="74" t="s">
        <v>7746</v>
      </c>
      <c r="C2829" s="73" t="s">
        <v>7747</v>
      </c>
      <c r="D2829" s="73">
        <v>48065.0</v>
      </c>
      <c r="E2829" s="73" t="s">
        <v>1377</v>
      </c>
      <c r="F2829" s="73" t="s">
        <v>1378</v>
      </c>
      <c r="G2829" s="73">
        <v>35.4035</v>
      </c>
      <c r="H2829" s="73">
        <v>-101.3542</v>
      </c>
      <c r="I2829" s="73">
        <v>5801.0</v>
      </c>
      <c r="J2829" s="73">
        <v>2.43</v>
      </c>
      <c r="K2829" s="73">
        <f t="shared" si="1"/>
        <v>0.9680862218</v>
      </c>
      <c r="L2829" s="73">
        <f t="shared" si="2"/>
        <v>1.8</v>
      </c>
      <c r="M2829" s="73">
        <f t="shared" si="3"/>
        <v>2.9194527</v>
      </c>
      <c r="N2829" s="73" t="s">
        <v>1373</v>
      </c>
      <c r="O2829" s="73">
        <v>41.3</v>
      </c>
      <c r="P2829" s="73">
        <v>49.8</v>
      </c>
      <c r="Q2829" s="73">
        <v>50.2</v>
      </c>
      <c r="R2829" s="73">
        <v>53.8</v>
      </c>
      <c r="S2829" s="73">
        <v>3.19</v>
      </c>
      <c r="T2829" s="73">
        <v>83199.0</v>
      </c>
      <c r="U2829" s="73">
        <v>42.0</v>
      </c>
      <c r="V2829" s="73">
        <v>83.8</v>
      </c>
      <c r="W2829" s="73">
        <v>125210.0</v>
      </c>
      <c r="X2829" s="73">
        <v>933.0</v>
      </c>
      <c r="Y2829" s="73">
        <v>25.2</v>
      </c>
      <c r="Z2829" s="73">
        <v>62.3</v>
      </c>
      <c r="AA2829" s="73">
        <v>3058.0</v>
      </c>
      <c r="AB2829" s="73">
        <v>1.9</v>
      </c>
      <c r="AC2829" s="75">
        <v>45352.0</v>
      </c>
      <c r="AD2829" s="73">
        <v>91.1</v>
      </c>
      <c r="AE2829" s="73">
        <v>1.2</v>
      </c>
      <c r="AF2829" s="73">
        <v>0.1</v>
      </c>
      <c r="AG2829" s="73">
        <v>2.6</v>
      </c>
      <c r="AH2829" s="73">
        <v>0.5</v>
      </c>
      <c r="AI2829" s="73">
        <v>2.3</v>
      </c>
      <c r="AJ2829" s="73">
        <v>2.2</v>
      </c>
      <c r="AK2829" s="73" t="s">
        <v>7748</v>
      </c>
    </row>
    <row r="2830">
      <c r="A2830" s="73" t="s">
        <v>7749</v>
      </c>
      <c r="B2830" s="74" t="s">
        <v>7749</v>
      </c>
      <c r="C2830" s="73" t="s">
        <v>7750</v>
      </c>
      <c r="D2830" s="73">
        <v>2198.0</v>
      </c>
      <c r="E2830" s="73" t="s">
        <v>2138</v>
      </c>
      <c r="F2830" s="73" t="s">
        <v>2139</v>
      </c>
      <c r="G2830" s="73">
        <v>55.8011</v>
      </c>
      <c r="H2830" s="73">
        <v>-133.0167</v>
      </c>
      <c r="I2830" s="73">
        <v>5799.0</v>
      </c>
      <c r="J2830" s="73">
        <v>0.43</v>
      </c>
      <c r="K2830" s="73">
        <f t="shared" si="1"/>
        <v>0.9671921233</v>
      </c>
      <c r="L2830" s="73">
        <f t="shared" si="2"/>
        <v>1.8</v>
      </c>
      <c r="M2830" s="73">
        <f t="shared" si="3"/>
        <v>2.9116727</v>
      </c>
      <c r="N2830" s="73" t="s">
        <v>6576</v>
      </c>
      <c r="O2830" s="73">
        <v>43.1</v>
      </c>
      <c r="P2830" s="73">
        <v>55.6</v>
      </c>
      <c r="Q2830" s="73">
        <v>44.4</v>
      </c>
      <c r="R2830" s="73">
        <v>50.3</v>
      </c>
      <c r="S2830" s="73">
        <v>2.95</v>
      </c>
      <c r="T2830" s="73">
        <v>61779.0</v>
      </c>
      <c r="U2830" s="73">
        <v>28.6</v>
      </c>
      <c r="V2830" s="73">
        <v>72.6</v>
      </c>
      <c r="W2830" s="73">
        <v>222332.0</v>
      </c>
      <c r="X2830" s="73">
        <v>883.0</v>
      </c>
      <c r="Y2830" s="73">
        <v>19.4</v>
      </c>
      <c r="Z2830" s="73">
        <v>63.0</v>
      </c>
      <c r="AA2830" s="73">
        <v>2553.0</v>
      </c>
      <c r="AB2830" s="73">
        <v>7.5</v>
      </c>
      <c r="AC2830" s="75">
        <v>45352.0</v>
      </c>
      <c r="AD2830" s="73">
        <v>45.1</v>
      </c>
      <c r="AE2830" s="73">
        <v>0.4</v>
      </c>
      <c r="AF2830" s="73">
        <v>1.4</v>
      </c>
      <c r="AG2830" s="73">
        <v>38.5</v>
      </c>
      <c r="AH2830" s="73">
        <v>0.8</v>
      </c>
      <c r="AI2830" s="73">
        <v>0.5</v>
      </c>
      <c r="AJ2830" s="73">
        <v>13.5</v>
      </c>
      <c r="AK2830" s="73" t="s">
        <v>7751</v>
      </c>
    </row>
    <row r="2831">
      <c r="A2831" s="73" t="s">
        <v>4567</v>
      </c>
      <c r="B2831" s="74" t="s">
        <v>4567</v>
      </c>
      <c r="C2831" s="73" t="s">
        <v>4568</v>
      </c>
      <c r="D2831" s="73">
        <v>13263.0</v>
      </c>
      <c r="E2831" s="73" t="s">
        <v>1525</v>
      </c>
      <c r="F2831" s="73" t="s">
        <v>1526</v>
      </c>
      <c r="G2831" s="73">
        <v>32.6995</v>
      </c>
      <c r="H2831" s="73">
        <v>-84.533</v>
      </c>
      <c r="I2831" s="73">
        <v>5793.0</v>
      </c>
      <c r="J2831" s="73">
        <v>5.71</v>
      </c>
      <c r="K2831" s="73">
        <f t="shared" si="1"/>
        <v>0.969554333</v>
      </c>
      <c r="L2831" s="73">
        <f t="shared" si="2"/>
        <v>1.8</v>
      </c>
      <c r="M2831" s="73">
        <f t="shared" si="3"/>
        <v>2.9322119</v>
      </c>
      <c r="N2831" s="73" t="s">
        <v>1396</v>
      </c>
      <c r="O2831" s="73">
        <v>49.9</v>
      </c>
      <c r="P2831" s="73">
        <v>48.4</v>
      </c>
      <c r="Q2831" s="73">
        <v>51.6</v>
      </c>
      <c r="R2831" s="73">
        <v>42.5</v>
      </c>
      <c r="S2831" s="73">
        <v>2.83</v>
      </c>
      <c r="T2831" s="73">
        <v>48065.0</v>
      </c>
      <c r="U2831" s="73">
        <v>17.1</v>
      </c>
      <c r="V2831" s="73">
        <v>82.1</v>
      </c>
      <c r="W2831" s="73">
        <v>118298.0</v>
      </c>
      <c r="X2831" s="73">
        <v>864.0</v>
      </c>
      <c r="Y2831" s="73">
        <v>15.4</v>
      </c>
      <c r="Z2831" s="73">
        <v>51.8</v>
      </c>
      <c r="AA2831" s="73">
        <v>2906.0</v>
      </c>
      <c r="AB2831" s="73">
        <v>4.3</v>
      </c>
      <c r="AC2831" s="75">
        <v>45352.0</v>
      </c>
      <c r="AD2831" s="73">
        <v>41.0</v>
      </c>
      <c r="AE2831" s="73">
        <v>56.5</v>
      </c>
      <c r="AF2831" s="73">
        <v>0.2</v>
      </c>
      <c r="AG2831" s="73">
        <v>0.1</v>
      </c>
      <c r="AH2831" s="73">
        <v>0.0</v>
      </c>
      <c r="AI2831" s="73">
        <v>0.8</v>
      </c>
      <c r="AJ2831" s="73">
        <v>1.5</v>
      </c>
      <c r="AK2831" s="73" t="s">
        <v>7752</v>
      </c>
    </row>
    <row r="2832">
      <c r="A2832" s="73" t="s">
        <v>7753</v>
      </c>
      <c r="B2832" s="74" t="s">
        <v>7753</v>
      </c>
      <c r="C2832" s="73" t="s">
        <v>7754</v>
      </c>
      <c r="D2832" s="73">
        <v>8025.0</v>
      </c>
      <c r="E2832" s="73" t="s">
        <v>1677</v>
      </c>
      <c r="F2832" s="73" t="s">
        <v>1678</v>
      </c>
      <c r="G2832" s="73">
        <v>38.3266</v>
      </c>
      <c r="H2832" s="73">
        <v>-103.7845</v>
      </c>
      <c r="I2832" s="73">
        <v>5782.0</v>
      </c>
      <c r="J2832" s="73">
        <v>2.84</v>
      </c>
      <c r="K2832" s="73">
        <f t="shared" si="1"/>
        <v>0.9682696141</v>
      </c>
      <c r="L2832" s="73">
        <f t="shared" si="2"/>
        <v>1.8</v>
      </c>
      <c r="M2832" s="73">
        <f t="shared" si="3"/>
        <v>2.9210476</v>
      </c>
      <c r="N2832" s="73" t="s">
        <v>1502</v>
      </c>
      <c r="O2832" s="73">
        <v>41.3</v>
      </c>
      <c r="P2832" s="73">
        <v>67.8</v>
      </c>
      <c r="Q2832" s="73">
        <v>32.2</v>
      </c>
      <c r="R2832" s="73">
        <v>37.6</v>
      </c>
      <c r="S2832" s="73">
        <v>4.67</v>
      </c>
      <c r="T2832" s="73">
        <v>40685.0</v>
      </c>
      <c r="U2832" s="73">
        <v>13.0</v>
      </c>
      <c r="V2832" s="73">
        <v>71.2</v>
      </c>
      <c r="W2832" s="73">
        <v>94362.0</v>
      </c>
      <c r="X2832" s="73">
        <v>988.0</v>
      </c>
      <c r="Y2832" s="73">
        <v>12.7</v>
      </c>
      <c r="Z2832" s="73">
        <v>34.2</v>
      </c>
      <c r="AA2832" s="73">
        <v>1329.0</v>
      </c>
      <c r="AB2832" s="73">
        <v>7.2</v>
      </c>
      <c r="AC2832" s="75">
        <v>45352.0</v>
      </c>
      <c r="AD2832" s="73">
        <v>67.0</v>
      </c>
      <c r="AE2832" s="73">
        <v>4.1</v>
      </c>
      <c r="AF2832" s="73">
        <v>3.1</v>
      </c>
      <c r="AG2832" s="73">
        <v>4.0</v>
      </c>
      <c r="AH2832" s="73">
        <v>0.0</v>
      </c>
      <c r="AI2832" s="73">
        <v>5.6</v>
      </c>
      <c r="AJ2832" s="73">
        <v>16.2</v>
      </c>
      <c r="AK2832" s="73" t="s">
        <v>7755</v>
      </c>
    </row>
    <row r="2833">
      <c r="A2833" s="73" t="s">
        <v>7756</v>
      </c>
      <c r="B2833" s="74" t="s">
        <v>7756</v>
      </c>
      <c r="C2833" s="73" t="s">
        <v>7757</v>
      </c>
      <c r="D2833" s="73">
        <v>48411.0</v>
      </c>
      <c r="E2833" s="73" t="s">
        <v>1377</v>
      </c>
      <c r="F2833" s="73" t="s">
        <v>1378</v>
      </c>
      <c r="G2833" s="73">
        <v>31.1552</v>
      </c>
      <c r="H2833" s="73">
        <v>-98.8176</v>
      </c>
      <c r="I2833" s="73">
        <v>5779.0</v>
      </c>
      <c r="J2833" s="73">
        <v>1.97</v>
      </c>
      <c r="K2833" s="73">
        <f t="shared" si="1"/>
        <v>0.967880506</v>
      </c>
      <c r="L2833" s="73">
        <f t="shared" si="2"/>
        <v>1.8</v>
      </c>
      <c r="M2833" s="73">
        <f t="shared" si="3"/>
        <v>2.9176633</v>
      </c>
      <c r="N2833" s="73" t="s">
        <v>1373</v>
      </c>
      <c r="O2833" s="73">
        <v>41.9</v>
      </c>
      <c r="P2833" s="73">
        <v>53.4</v>
      </c>
      <c r="Q2833" s="73">
        <v>46.6</v>
      </c>
      <c r="R2833" s="73">
        <v>52.2</v>
      </c>
      <c r="S2833" s="73">
        <v>3.21</v>
      </c>
      <c r="T2833" s="73">
        <v>54087.0</v>
      </c>
      <c r="U2833" s="73">
        <v>19.3</v>
      </c>
      <c r="V2833" s="73">
        <v>76.1</v>
      </c>
      <c r="W2833" s="73">
        <v>126773.0</v>
      </c>
      <c r="X2833" s="73">
        <v>918.0</v>
      </c>
      <c r="Y2833" s="73">
        <v>19.4</v>
      </c>
      <c r="Z2833" s="73">
        <v>50.4</v>
      </c>
      <c r="AA2833" s="73">
        <v>2237.0</v>
      </c>
      <c r="AB2833" s="73">
        <v>3.8</v>
      </c>
      <c r="AC2833" s="75">
        <v>45352.0</v>
      </c>
      <c r="AD2833" s="73">
        <v>82.8</v>
      </c>
      <c r="AE2833" s="73">
        <v>1.6</v>
      </c>
      <c r="AF2833" s="73">
        <v>0.2</v>
      </c>
      <c r="AG2833" s="73">
        <v>0.1</v>
      </c>
      <c r="AH2833" s="73">
        <v>0.2</v>
      </c>
      <c r="AI2833" s="73">
        <v>5.3</v>
      </c>
      <c r="AJ2833" s="73">
        <v>9.9</v>
      </c>
      <c r="AK2833" s="73" t="s">
        <v>7758</v>
      </c>
    </row>
    <row r="2834">
      <c r="A2834" s="73" t="s">
        <v>2121</v>
      </c>
      <c r="B2834" s="74" t="s">
        <v>2121</v>
      </c>
      <c r="C2834" s="73" t="s">
        <v>2122</v>
      </c>
      <c r="D2834" s="73">
        <v>20143.0</v>
      </c>
      <c r="E2834" s="73" t="s">
        <v>1745</v>
      </c>
      <c r="F2834" s="73" t="s">
        <v>1746</v>
      </c>
      <c r="G2834" s="73">
        <v>39.1325</v>
      </c>
      <c r="H2834" s="73">
        <v>-97.6502</v>
      </c>
      <c r="I2834" s="73">
        <v>5768.0</v>
      </c>
      <c r="J2834" s="73">
        <v>3.09</v>
      </c>
      <c r="K2834" s="73">
        <f t="shared" si="1"/>
        <v>0.9683814557</v>
      </c>
      <c r="L2834" s="73">
        <f t="shared" si="2"/>
        <v>1.8</v>
      </c>
      <c r="M2834" s="73">
        <f t="shared" si="3"/>
        <v>2.9220201</v>
      </c>
      <c r="N2834" s="73" t="s">
        <v>1373</v>
      </c>
      <c r="O2834" s="73">
        <v>42.3</v>
      </c>
      <c r="P2834" s="73">
        <v>52.4</v>
      </c>
      <c r="Q2834" s="73">
        <v>47.6</v>
      </c>
      <c r="R2834" s="73">
        <v>59.0</v>
      </c>
      <c r="S2834" s="73">
        <v>2.82</v>
      </c>
      <c r="T2834" s="73">
        <v>74551.0</v>
      </c>
      <c r="U2834" s="73">
        <v>30.4</v>
      </c>
      <c r="V2834" s="73">
        <v>77.7</v>
      </c>
      <c r="W2834" s="73">
        <v>156977.0</v>
      </c>
      <c r="X2834" s="73">
        <v>717.0</v>
      </c>
      <c r="Y2834" s="73">
        <v>23.7</v>
      </c>
      <c r="Z2834" s="73">
        <v>65.3</v>
      </c>
      <c r="AA2834" s="73">
        <v>2908.0</v>
      </c>
      <c r="AB2834" s="73">
        <v>3.3</v>
      </c>
      <c r="AC2834" s="75">
        <v>45352.0</v>
      </c>
      <c r="AD2834" s="73">
        <v>94.7</v>
      </c>
      <c r="AE2834" s="73">
        <v>0.7</v>
      </c>
      <c r="AF2834" s="73">
        <v>0.1</v>
      </c>
      <c r="AG2834" s="73">
        <v>0.4</v>
      </c>
      <c r="AH2834" s="73">
        <v>0.0</v>
      </c>
      <c r="AI2834" s="73">
        <v>0.7</v>
      </c>
      <c r="AJ2834" s="73">
        <v>3.4</v>
      </c>
      <c r="AK2834" s="73" t="s">
        <v>7759</v>
      </c>
    </row>
    <row r="2835">
      <c r="A2835" s="73" t="s">
        <v>7760</v>
      </c>
      <c r="B2835" s="74" t="s">
        <v>7760</v>
      </c>
      <c r="C2835" s="73" t="s">
        <v>7761</v>
      </c>
      <c r="D2835" s="73">
        <v>48169.0</v>
      </c>
      <c r="E2835" s="73" t="s">
        <v>1377</v>
      </c>
      <c r="F2835" s="73" t="s">
        <v>1378</v>
      </c>
      <c r="G2835" s="73">
        <v>33.1799</v>
      </c>
      <c r="H2835" s="73">
        <v>-101.2984</v>
      </c>
      <c r="I2835" s="73">
        <v>5735.0</v>
      </c>
      <c r="J2835" s="73">
        <v>2.48</v>
      </c>
      <c r="K2835" s="73">
        <f t="shared" si="1"/>
        <v>0.9681085849</v>
      </c>
      <c r="L2835" s="73">
        <f t="shared" si="2"/>
        <v>1.8</v>
      </c>
      <c r="M2835" s="73">
        <f t="shared" si="3"/>
        <v>2.9196472</v>
      </c>
      <c r="N2835" s="73" t="s">
        <v>1373</v>
      </c>
      <c r="O2835" s="73">
        <v>41.8</v>
      </c>
      <c r="P2835" s="73">
        <v>60.8</v>
      </c>
      <c r="Q2835" s="73">
        <v>39.2</v>
      </c>
      <c r="R2835" s="73">
        <v>44.9</v>
      </c>
      <c r="S2835" s="73">
        <v>3.11</v>
      </c>
      <c r="T2835" s="73">
        <v>56215.0</v>
      </c>
      <c r="U2835" s="73">
        <v>30.6</v>
      </c>
      <c r="V2835" s="73">
        <v>69.6</v>
      </c>
      <c r="W2835" s="73">
        <v>87252.0</v>
      </c>
      <c r="X2835" s="73">
        <v>1048.0</v>
      </c>
      <c r="Y2835" s="73">
        <v>13.2</v>
      </c>
      <c r="Z2835" s="73">
        <v>37.1</v>
      </c>
      <c r="AA2835" s="73">
        <v>1971.0</v>
      </c>
      <c r="AB2835" s="73">
        <v>9.9</v>
      </c>
      <c r="AC2835" s="75">
        <v>45352.0</v>
      </c>
      <c r="AD2835" s="73">
        <v>70.2</v>
      </c>
      <c r="AE2835" s="73">
        <v>9.4</v>
      </c>
      <c r="AF2835" s="73">
        <v>1.2</v>
      </c>
      <c r="AG2835" s="73">
        <v>0.6</v>
      </c>
      <c r="AH2835" s="73">
        <v>0.0</v>
      </c>
      <c r="AI2835" s="73">
        <v>5.9</v>
      </c>
      <c r="AJ2835" s="73">
        <v>12.7</v>
      </c>
      <c r="AK2835" s="73" t="s">
        <v>7762</v>
      </c>
    </row>
    <row r="2836">
      <c r="A2836" s="73" t="s">
        <v>7763</v>
      </c>
      <c r="B2836" s="74" t="s">
        <v>7763</v>
      </c>
      <c r="C2836" s="73" t="s">
        <v>7764</v>
      </c>
      <c r="D2836" s="73">
        <v>32015.0</v>
      </c>
      <c r="E2836" s="73" t="s">
        <v>1414</v>
      </c>
      <c r="F2836" s="73" t="s">
        <v>1415</v>
      </c>
      <c r="G2836" s="73">
        <v>39.9335</v>
      </c>
      <c r="H2836" s="73">
        <v>-117.0381</v>
      </c>
      <c r="I2836" s="73">
        <v>5728.0</v>
      </c>
      <c r="J2836" s="73">
        <v>0.4</v>
      </c>
      <c r="K2836" s="73">
        <f t="shared" si="1"/>
        <v>0.9671787181</v>
      </c>
      <c r="L2836" s="73">
        <f t="shared" si="2"/>
        <v>1.8</v>
      </c>
      <c r="M2836" s="73">
        <f t="shared" si="3"/>
        <v>2.911556</v>
      </c>
      <c r="N2836" s="73" t="s">
        <v>1367</v>
      </c>
      <c r="O2836" s="73">
        <v>40.0</v>
      </c>
      <c r="P2836" s="73">
        <v>54.3</v>
      </c>
      <c r="Q2836" s="73">
        <v>45.7</v>
      </c>
      <c r="R2836" s="73">
        <v>50.4</v>
      </c>
      <c r="S2836" s="73">
        <v>2.97</v>
      </c>
      <c r="T2836" s="73">
        <v>92388.0</v>
      </c>
      <c r="U2836" s="73">
        <v>48.3</v>
      </c>
      <c r="V2836" s="73">
        <v>75.6</v>
      </c>
      <c r="W2836" s="73">
        <v>204606.0</v>
      </c>
      <c r="X2836" s="73">
        <v>869.0</v>
      </c>
      <c r="Y2836" s="73">
        <v>14.0</v>
      </c>
      <c r="Z2836" s="73">
        <v>60.1</v>
      </c>
      <c r="AA2836" s="73">
        <v>3152.0</v>
      </c>
      <c r="AB2836" s="73">
        <v>11.7</v>
      </c>
      <c r="AC2836" s="75">
        <v>45352.0</v>
      </c>
      <c r="AD2836" s="73">
        <v>84.8</v>
      </c>
      <c r="AE2836" s="73">
        <v>3.5</v>
      </c>
      <c r="AF2836" s="73">
        <v>0.4</v>
      </c>
      <c r="AG2836" s="73">
        <v>4.1</v>
      </c>
      <c r="AH2836" s="73">
        <v>0.0</v>
      </c>
      <c r="AI2836" s="73">
        <v>0.6</v>
      </c>
      <c r="AJ2836" s="73">
        <v>6.5</v>
      </c>
      <c r="AK2836" s="73" t="s">
        <v>7765</v>
      </c>
    </row>
    <row r="2837">
      <c r="A2837" s="73" t="s">
        <v>4575</v>
      </c>
      <c r="B2837" s="74" t="s">
        <v>4575</v>
      </c>
      <c r="C2837" s="73" t="s">
        <v>7766</v>
      </c>
      <c r="D2837" s="73">
        <v>51580.0</v>
      </c>
      <c r="E2837" s="73" t="s">
        <v>1509</v>
      </c>
      <c r="F2837" s="73" t="s">
        <v>1510</v>
      </c>
      <c r="G2837" s="73">
        <v>37.7785</v>
      </c>
      <c r="H2837" s="73">
        <v>-79.9868</v>
      </c>
      <c r="I2837" s="73">
        <v>5722.0</v>
      </c>
      <c r="J2837" s="73">
        <v>403.99</v>
      </c>
      <c r="K2837" s="73">
        <f t="shared" si="1"/>
        <v>1.165425896</v>
      </c>
      <c r="L2837" s="73">
        <f t="shared" si="2"/>
        <v>1.8</v>
      </c>
      <c r="M2837" s="73">
        <f t="shared" si="3"/>
        <v>4.4815211</v>
      </c>
      <c r="N2837" s="73" t="s">
        <v>1396</v>
      </c>
      <c r="O2837" s="73">
        <v>41.9</v>
      </c>
      <c r="P2837" s="73">
        <v>47.5</v>
      </c>
      <c r="Q2837" s="73">
        <v>52.5</v>
      </c>
      <c r="R2837" s="73">
        <v>54.1</v>
      </c>
      <c r="S2837" s="73">
        <v>2.93</v>
      </c>
      <c r="T2837" s="73">
        <v>45737.0</v>
      </c>
      <c r="U2837" s="73">
        <v>16.6</v>
      </c>
      <c r="V2837" s="73">
        <v>75.2</v>
      </c>
      <c r="W2837" s="73">
        <v>69340.0</v>
      </c>
      <c r="X2837" s="73">
        <v>718.0</v>
      </c>
      <c r="Y2837" s="73">
        <v>11.4</v>
      </c>
      <c r="Z2837" s="73">
        <v>53.9</v>
      </c>
      <c r="AA2837" s="73">
        <v>2267.0</v>
      </c>
      <c r="AB2837" s="73">
        <v>2.6</v>
      </c>
      <c r="AC2837" s="75">
        <v>45352.0</v>
      </c>
      <c r="AD2837" s="73">
        <v>81.6</v>
      </c>
      <c r="AE2837" s="73">
        <v>13.5</v>
      </c>
      <c r="AF2837" s="73">
        <v>1.1</v>
      </c>
      <c r="AG2837" s="73">
        <v>0.0</v>
      </c>
      <c r="AH2837" s="73">
        <v>0.0</v>
      </c>
      <c r="AI2837" s="73">
        <v>0.0</v>
      </c>
      <c r="AJ2837" s="73">
        <v>3.8</v>
      </c>
      <c r="AK2837" s="73">
        <v>24426.0</v>
      </c>
    </row>
    <row r="2838">
      <c r="A2838" s="73" t="s">
        <v>5736</v>
      </c>
      <c r="B2838" s="74" t="s">
        <v>5736</v>
      </c>
      <c r="C2838" s="73" t="s">
        <v>5737</v>
      </c>
      <c r="D2838" s="73">
        <v>20069.0</v>
      </c>
      <c r="E2838" s="73" t="s">
        <v>1745</v>
      </c>
      <c r="F2838" s="73" t="s">
        <v>1746</v>
      </c>
      <c r="G2838" s="73">
        <v>37.7382</v>
      </c>
      <c r="H2838" s="73">
        <v>-100.4379</v>
      </c>
      <c r="I2838" s="73">
        <v>5719.0</v>
      </c>
      <c r="J2838" s="73">
        <v>2.54</v>
      </c>
      <c r="K2838" s="73">
        <f t="shared" si="1"/>
        <v>0.9681354212</v>
      </c>
      <c r="L2838" s="73">
        <f t="shared" si="2"/>
        <v>1.8</v>
      </c>
      <c r="M2838" s="73">
        <f t="shared" si="3"/>
        <v>2.9198806</v>
      </c>
      <c r="N2838" s="73" t="s">
        <v>1373</v>
      </c>
      <c r="O2838" s="73">
        <v>36.1</v>
      </c>
      <c r="P2838" s="73">
        <v>51.3</v>
      </c>
      <c r="Q2838" s="73">
        <v>48.7</v>
      </c>
      <c r="R2838" s="73">
        <v>64.2</v>
      </c>
      <c r="S2838" s="73">
        <v>3.2</v>
      </c>
      <c r="T2838" s="73">
        <v>74500.0</v>
      </c>
      <c r="U2838" s="73">
        <v>35.3</v>
      </c>
      <c r="V2838" s="73">
        <v>80.4</v>
      </c>
      <c r="W2838" s="73">
        <v>167225.0</v>
      </c>
      <c r="X2838" s="73">
        <v>802.0</v>
      </c>
      <c r="Y2838" s="73">
        <v>21.9</v>
      </c>
      <c r="Z2838" s="73">
        <v>69.8</v>
      </c>
      <c r="AA2838" s="73">
        <v>3018.0</v>
      </c>
      <c r="AB2838" s="73">
        <v>2.1</v>
      </c>
      <c r="AC2838" s="75">
        <v>45352.0</v>
      </c>
      <c r="AD2838" s="73">
        <v>92.5</v>
      </c>
      <c r="AE2838" s="73">
        <v>0.0</v>
      </c>
      <c r="AF2838" s="73">
        <v>0.2</v>
      </c>
      <c r="AG2838" s="73">
        <v>0.1</v>
      </c>
      <c r="AH2838" s="73">
        <v>0.0</v>
      </c>
      <c r="AI2838" s="73">
        <v>1.0</v>
      </c>
      <c r="AJ2838" s="73">
        <v>6.3</v>
      </c>
      <c r="AK2838" s="73" t="s">
        <v>7767</v>
      </c>
    </row>
    <row r="2839">
      <c r="A2839" s="73" t="s">
        <v>7768</v>
      </c>
      <c r="B2839" s="74" t="s">
        <v>7768</v>
      </c>
      <c r="C2839" s="73" t="s">
        <v>7769</v>
      </c>
      <c r="D2839" s="73">
        <v>46087.0</v>
      </c>
      <c r="E2839" s="73" t="s">
        <v>2395</v>
      </c>
      <c r="F2839" s="73" t="s">
        <v>2396</v>
      </c>
      <c r="G2839" s="73">
        <v>43.6743</v>
      </c>
      <c r="H2839" s="73">
        <v>-97.3684</v>
      </c>
      <c r="I2839" s="73">
        <v>5714.0</v>
      </c>
      <c r="J2839" s="73">
        <v>3.84</v>
      </c>
      <c r="K2839" s="73">
        <f t="shared" si="1"/>
        <v>0.968717058</v>
      </c>
      <c r="L2839" s="73">
        <f t="shared" si="2"/>
        <v>1.8</v>
      </c>
      <c r="M2839" s="73">
        <f t="shared" si="3"/>
        <v>2.9249376</v>
      </c>
      <c r="N2839" s="73" t="s">
        <v>1373</v>
      </c>
      <c r="O2839" s="73">
        <v>39.5</v>
      </c>
      <c r="P2839" s="73">
        <v>51.7</v>
      </c>
      <c r="Q2839" s="73">
        <v>48.3</v>
      </c>
      <c r="R2839" s="73">
        <v>60.3</v>
      </c>
      <c r="S2839" s="73">
        <v>3.05</v>
      </c>
      <c r="T2839" s="73">
        <v>74873.0</v>
      </c>
      <c r="U2839" s="73">
        <v>31.5</v>
      </c>
      <c r="V2839" s="73">
        <v>82.1</v>
      </c>
      <c r="W2839" s="73">
        <v>187824.0</v>
      </c>
      <c r="X2839" s="73">
        <v>778.0</v>
      </c>
      <c r="Y2839" s="73">
        <v>27.7</v>
      </c>
      <c r="Z2839" s="73">
        <v>70.3</v>
      </c>
      <c r="AA2839" s="73">
        <v>3229.0</v>
      </c>
      <c r="AB2839" s="73">
        <v>2.1</v>
      </c>
      <c r="AC2839" s="75">
        <v>45352.0</v>
      </c>
      <c r="AD2839" s="73">
        <v>95.3</v>
      </c>
      <c r="AE2839" s="73">
        <v>0.3</v>
      </c>
      <c r="AF2839" s="73">
        <v>0.0</v>
      </c>
      <c r="AG2839" s="73">
        <v>1.1</v>
      </c>
      <c r="AH2839" s="73">
        <v>0.0</v>
      </c>
      <c r="AI2839" s="73">
        <v>0.8</v>
      </c>
      <c r="AJ2839" s="73">
        <v>2.6</v>
      </c>
      <c r="AK2839" s="73" t="s">
        <v>7770</v>
      </c>
    </row>
    <row r="2840">
      <c r="A2840" s="73" t="s">
        <v>7771</v>
      </c>
      <c r="B2840" s="74" t="s">
        <v>7771</v>
      </c>
      <c r="C2840" s="73" t="s">
        <v>7772</v>
      </c>
      <c r="D2840" s="73">
        <v>40003.0</v>
      </c>
      <c r="E2840" s="73" t="s">
        <v>1648</v>
      </c>
      <c r="F2840" s="73" t="s">
        <v>1646</v>
      </c>
      <c r="G2840" s="73">
        <v>36.731</v>
      </c>
      <c r="H2840" s="73">
        <v>-98.324</v>
      </c>
      <c r="I2840" s="73">
        <v>5683.0</v>
      </c>
      <c r="J2840" s="73">
        <v>2.53</v>
      </c>
      <c r="K2840" s="73">
        <f t="shared" si="1"/>
        <v>0.9681309485</v>
      </c>
      <c r="L2840" s="73">
        <f t="shared" si="2"/>
        <v>1.8</v>
      </c>
      <c r="M2840" s="73">
        <f t="shared" si="3"/>
        <v>2.9198417</v>
      </c>
      <c r="N2840" s="73" t="s">
        <v>1373</v>
      </c>
      <c r="O2840" s="73">
        <v>43.6</v>
      </c>
      <c r="P2840" s="73">
        <v>62.4</v>
      </c>
      <c r="Q2840" s="73">
        <v>37.6</v>
      </c>
      <c r="R2840" s="73">
        <v>48.7</v>
      </c>
      <c r="S2840" s="73">
        <v>3.02</v>
      </c>
      <c r="T2840" s="73">
        <v>75028.0</v>
      </c>
      <c r="U2840" s="73">
        <v>33.5</v>
      </c>
      <c r="V2840" s="73">
        <v>79.7</v>
      </c>
      <c r="W2840" s="73">
        <v>97833.0</v>
      </c>
      <c r="X2840" s="73">
        <v>654.0</v>
      </c>
      <c r="Y2840" s="73">
        <v>20.8</v>
      </c>
      <c r="Z2840" s="73">
        <v>47.5</v>
      </c>
      <c r="AA2840" s="73">
        <v>2576.0</v>
      </c>
      <c r="AB2840" s="73">
        <v>4.0</v>
      </c>
      <c r="AC2840" s="75">
        <v>45352.0</v>
      </c>
      <c r="AD2840" s="73">
        <v>82.6</v>
      </c>
      <c r="AE2840" s="73">
        <v>3.5</v>
      </c>
      <c r="AF2840" s="73">
        <v>0.7</v>
      </c>
      <c r="AG2840" s="73">
        <v>2.7</v>
      </c>
      <c r="AH2840" s="73">
        <v>0.1</v>
      </c>
      <c r="AI2840" s="73">
        <v>3.3</v>
      </c>
      <c r="AJ2840" s="73">
        <v>7.0</v>
      </c>
      <c r="AK2840" s="73" t="s">
        <v>7773</v>
      </c>
    </row>
    <row r="2841">
      <c r="A2841" s="73" t="s">
        <v>7774</v>
      </c>
      <c r="B2841" s="74" t="s">
        <v>7774</v>
      </c>
      <c r="C2841" s="73" t="s">
        <v>7775</v>
      </c>
      <c r="D2841" s="73">
        <v>51595.0</v>
      </c>
      <c r="E2841" s="73" t="s">
        <v>1509</v>
      </c>
      <c r="F2841" s="73" t="s">
        <v>1510</v>
      </c>
      <c r="G2841" s="73">
        <v>36.6953</v>
      </c>
      <c r="H2841" s="73">
        <v>-77.5357</v>
      </c>
      <c r="I2841" s="73">
        <v>5680.0</v>
      </c>
      <c r="J2841" s="73">
        <v>317.65</v>
      </c>
      <c r="K2841" s="73">
        <f t="shared" si="1"/>
        <v>1.119853101</v>
      </c>
      <c r="L2841" s="73">
        <f t="shared" si="2"/>
        <v>1.8</v>
      </c>
      <c r="M2841" s="73">
        <f t="shared" si="3"/>
        <v>4.1456585</v>
      </c>
      <c r="N2841" s="73" t="s">
        <v>1396</v>
      </c>
      <c r="O2841" s="73">
        <v>39.9</v>
      </c>
      <c r="P2841" s="73">
        <v>44.6</v>
      </c>
      <c r="Q2841" s="73">
        <v>55.4</v>
      </c>
      <c r="R2841" s="73">
        <v>30.7</v>
      </c>
      <c r="S2841" s="73">
        <v>3.0</v>
      </c>
      <c r="T2841" s="73">
        <v>41442.0</v>
      </c>
      <c r="U2841" s="73">
        <v>17.6</v>
      </c>
      <c r="V2841" s="73">
        <v>40.0</v>
      </c>
      <c r="W2841" s="73">
        <v>143343.0</v>
      </c>
      <c r="X2841" s="73">
        <v>960.0</v>
      </c>
      <c r="Y2841" s="73">
        <v>16.5</v>
      </c>
      <c r="Z2841" s="73">
        <v>53.2</v>
      </c>
      <c r="AA2841" s="73">
        <v>2314.0</v>
      </c>
      <c r="AB2841" s="73">
        <v>7.0</v>
      </c>
      <c r="AC2841" s="75">
        <v>45352.0</v>
      </c>
      <c r="AD2841" s="73">
        <v>24.6</v>
      </c>
      <c r="AE2841" s="73">
        <v>60.6</v>
      </c>
      <c r="AF2841" s="73">
        <v>0.8</v>
      </c>
      <c r="AG2841" s="73">
        <v>0.0</v>
      </c>
      <c r="AH2841" s="73">
        <v>0.0</v>
      </c>
      <c r="AI2841" s="73">
        <v>0.0</v>
      </c>
      <c r="AJ2841" s="73">
        <v>14.0</v>
      </c>
      <c r="AK2841" s="73">
        <v>23847.0</v>
      </c>
    </row>
    <row r="2842">
      <c r="A2842" s="73" t="s">
        <v>7776</v>
      </c>
      <c r="B2842" s="74" t="s">
        <v>7776</v>
      </c>
      <c r="C2842" s="73" t="s">
        <v>7777</v>
      </c>
      <c r="D2842" s="73">
        <v>38073.0</v>
      </c>
      <c r="E2842" s="73" t="s">
        <v>2446</v>
      </c>
      <c r="F2842" s="73" t="s">
        <v>2447</v>
      </c>
      <c r="G2842" s="73">
        <v>46.4562</v>
      </c>
      <c r="H2842" s="73">
        <v>-97.6574</v>
      </c>
      <c r="I2842" s="73">
        <v>5663.0</v>
      </c>
      <c r="J2842" s="73">
        <v>2.54</v>
      </c>
      <c r="K2842" s="73">
        <f t="shared" si="1"/>
        <v>0.9681354212</v>
      </c>
      <c r="L2842" s="73">
        <f t="shared" si="2"/>
        <v>1.8</v>
      </c>
      <c r="M2842" s="73">
        <f t="shared" si="3"/>
        <v>2.9198806</v>
      </c>
      <c r="N2842" s="73" t="s">
        <v>1373</v>
      </c>
      <c r="O2842" s="73">
        <v>42.7</v>
      </c>
      <c r="P2842" s="73">
        <v>51.4</v>
      </c>
      <c r="Q2842" s="73">
        <v>48.6</v>
      </c>
      <c r="R2842" s="73">
        <v>56.3</v>
      </c>
      <c r="S2842" s="73">
        <v>2.98</v>
      </c>
      <c r="T2842" s="73">
        <v>71462.0</v>
      </c>
      <c r="U2842" s="73">
        <v>31.4</v>
      </c>
      <c r="V2842" s="73">
        <v>74.4</v>
      </c>
      <c r="W2842" s="73">
        <v>145639.0</v>
      </c>
      <c r="X2842" s="73">
        <v>840.0</v>
      </c>
      <c r="Y2842" s="73">
        <v>21.1</v>
      </c>
      <c r="Z2842" s="73">
        <v>61.2</v>
      </c>
      <c r="AA2842" s="73">
        <v>2610.0</v>
      </c>
      <c r="AB2842" s="73">
        <v>2.9</v>
      </c>
      <c r="AC2842" s="75">
        <v>45352.0</v>
      </c>
      <c r="AD2842" s="73">
        <v>90.4</v>
      </c>
      <c r="AE2842" s="73">
        <v>2.2</v>
      </c>
      <c r="AF2842" s="73">
        <v>1.1</v>
      </c>
      <c r="AG2842" s="73">
        <v>0.2</v>
      </c>
      <c r="AH2842" s="73">
        <v>0.0</v>
      </c>
      <c r="AI2842" s="73">
        <v>1.1</v>
      </c>
      <c r="AJ2842" s="73">
        <v>4.9</v>
      </c>
      <c r="AK2842" s="73" t="s">
        <v>7778</v>
      </c>
    </row>
    <row r="2843">
      <c r="A2843" s="73" t="s">
        <v>7779</v>
      </c>
      <c r="B2843" s="74" t="s">
        <v>7779</v>
      </c>
      <c r="C2843" s="73" t="s">
        <v>7780</v>
      </c>
      <c r="D2843" s="73">
        <v>19009.0</v>
      </c>
      <c r="E2843" s="73" t="s">
        <v>1844</v>
      </c>
      <c r="F2843" s="73" t="s">
        <v>1845</v>
      </c>
      <c r="G2843" s="73">
        <v>41.6846</v>
      </c>
      <c r="H2843" s="73">
        <v>-94.9058</v>
      </c>
      <c r="I2843" s="73">
        <v>5651.0</v>
      </c>
      <c r="J2843" s="73">
        <v>4.93</v>
      </c>
      <c r="K2843" s="73">
        <f t="shared" si="1"/>
        <v>0.9692050074</v>
      </c>
      <c r="L2843" s="73">
        <f t="shared" si="2"/>
        <v>1.8</v>
      </c>
      <c r="M2843" s="73">
        <f t="shared" si="3"/>
        <v>2.9291777</v>
      </c>
      <c r="N2843" s="73" t="s">
        <v>1373</v>
      </c>
      <c r="O2843" s="73">
        <v>48.2</v>
      </c>
      <c r="P2843" s="73">
        <v>49.7</v>
      </c>
      <c r="Q2843" s="73">
        <v>50.3</v>
      </c>
      <c r="R2843" s="73">
        <v>58.0</v>
      </c>
      <c r="S2843" s="73">
        <v>2.79</v>
      </c>
      <c r="T2843" s="73">
        <v>54973.0</v>
      </c>
      <c r="U2843" s="73">
        <v>23.1</v>
      </c>
      <c r="V2843" s="73">
        <v>78.1</v>
      </c>
      <c r="W2843" s="73">
        <v>101071.0</v>
      </c>
      <c r="X2843" s="73">
        <v>735.0</v>
      </c>
      <c r="Y2843" s="73">
        <v>21.7</v>
      </c>
      <c r="Z2843" s="73">
        <v>63.2</v>
      </c>
      <c r="AA2843" s="73">
        <v>3193.0</v>
      </c>
      <c r="AB2843" s="73">
        <v>0.7</v>
      </c>
      <c r="AC2843" s="75">
        <v>45352.0</v>
      </c>
      <c r="AD2843" s="73">
        <v>95.3</v>
      </c>
      <c r="AE2843" s="73">
        <v>0.3</v>
      </c>
      <c r="AF2843" s="73">
        <v>0.0</v>
      </c>
      <c r="AG2843" s="73">
        <v>0.1</v>
      </c>
      <c r="AH2843" s="73">
        <v>0.0</v>
      </c>
      <c r="AI2843" s="73">
        <v>1.4</v>
      </c>
      <c r="AJ2843" s="73">
        <v>2.9</v>
      </c>
      <c r="AK2843" s="73" t="s">
        <v>7781</v>
      </c>
    </row>
    <row r="2844">
      <c r="A2844" s="73" t="s">
        <v>3243</v>
      </c>
      <c r="B2844" s="74" t="s">
        <v>3243</v>
      </c>
      <c r="C2844" s="73" t="s">
        <v>3244</v>
      </c>
      <c r="D2844" s="73">
        <v>27081.0</v>
      </c>
      <c r="E2844" s="73" t="s">
        <v>1489</v>
      </c>
      <c r="F2844" s="73" t="s">
        <v>1490</v>
      </c>
      <c r="G2844" s="73">
        <v>44.4126</v>
      </c>
      <c r="H2844" s="73">
        <v>-96.2671</v>
      </c>
      <c r="I2844" s="73">
        <v>5630.0</v>
      </c>
      <c r="J2844" s="73">
        <v>4.05</v>
      </c>
      <c r="K2844" s="73">
        <f t="shared" si="1"/>
        <v>0.9688110475</v>
      </c>
      <c r="L2844" s="73">
        <f t="shared" si="2"/>
        <v>1.8</v>
      </c>
      <c r="M2844" s="73">
        <f t="shared" si="3"/>
        <v>2.9257545</v>
      </c>
      <c r="N2844" s="73" t="s">
        <v>1373</v>
      </c>
      <c r="O2844" s="73">
        <v>44.6</v>
      </c>
      <c r="P2844" s="73">
        <v>51.0</v>
      </c>
      <c r="Q2844" s="73">
        <v>49.0</v>
      </c>
      <c r="R2844" s="73">
        <v>57.9</v>
      </c>
      <c r="S2844" s="73">
        <v>2.87</v>
      </c>
      <c r="T2844" s="73">
        <v>64750.0</v>
      </c>
      <c r="U2844" s="73">
        <v>29.7</v>
      </c>
      <c r="V2844" s="73">
        <v>82.0</v>
      </c>
      <c r="W2844" s="73">
        <v>133877.0</v>
      </c>
      <c r="X2844" s="73">
        <v>677.0</v>
      </c>
      <c r="Y2844" s="73">
        <v>22.4</v>
      </c>
      <c r="Z2844" s="73">
        <v>64.3</v>
      </c>
      <c r="AA2844" s="73">
        <v>3126.0</v>
      </c>
      <c r="AB2844" s="73">
        <v>2.7</v>
      </c>
      <c r="AC2844" s="75">
        <v>45352.0</v>
      </c>
      <c r="AD2844" s="73">
        <v>96.2</v>
      </c>
      <c r="AE2844" s="73">
        <v>0.2</v>
      </c>
      <c r="AF2844" s="73">
        <v>0.3</v>
      </c>
      <c r="AG2844" s="73">
        <v>0.1</v>
      </c>
      <c r="AH2844" s="73">
        <v>0.1</v>
      </c>
      <c r="AI2844" s="73">
        <v>0.2</v>
      </c>
      <c r="AJ2844" s="73">
        <v>3.0</v>
      </c>
      <c r="AK2844" s="73" t="s">
        <v>7782</v>
      </c>
    </row>
    <row r="2845">
      <c r="A2845" s="73" t="s">
        <v>3119</v>
      </c>
      <c r="B2845" s="74" t="s">
        <v>3119</v>
      </c>
      <c r="C2845" s="73" t="s">
        <v>3120</v>
      </c>
      <c r="D2845" s="73">
        <v>17155.0</v>
      </c>
      <c r="E2845" s="73" t="s">
        <v>1371</v>
      </c>
      <c r="F2845" s="73" t="s">
        <v>1372</v>
      </c>
      <c r="G2845" s="73">
        <v>41.2045</v>
      </c>
      <c r="H2845" s="73">
        <v>-89.2858</v>
      </c>
      <c r="I2845" s="73">
        <v>5628.0</v>
      </c>
      <c r="J2845" s="73">
        <v>13.57</v>
      </c>
      <c r="K2845" s="73">
        <f t="shared" si="1"/>
        <v>0.9730814953</v>
      </c>
      <c r="L2845" s="73">
        <f t="shared" si="2"/>
        <v>1.8</v>
      </c>
      <c r="M2845" s="73">
        <f t="shared" si="3"/>
        <v>2.9627873</v>
      </c>
      <c r="N2845" s="73" t="s">
        <v>1373</v>
      </c>
      <c r="O2845" s="73">
        <v>47.4</v>
      </c>
      <c r="P2845" s="73">
        <v>51.3</v>
      </c>
      <c r="Q2845" s="73">
        <v>48.7</v>
      </c>
      <c r="R2845" s="73">
        <v>57.2</v>
      </c>
      <c r="S2845" s="73">
        <v>2.85</v>
      </c>
      <c r="T2845" s="73">
        <v>75726.0</v>
      </c>
      <c r="U2845" s="73">
        <v>32.7</v>
      </c>
      <c r="V2845" s="73">
        <v>82.3</v>
      </c>
      <c r="W2845" s="73">
        <v>164575.0</v>
      </c>
      <c r="X2845" s="73">
        <v>766.0</v>
      </c>
      <c r="Y2845" s="73">
        <v>23.5</v>
      </c>
      <c r="Z2845" s="73">
        <v>59.5</v>
      </c>
      <c r="AA2845" s="73">
        <v>2965.0</v>
      </c>
      <c r="AB2845" s="73">
        <v>3.2</v>
      </c>
      <c r="AC2845" s="75">
        <v>45352.0</v>
      </c>
      <c r="AD2845" s="73">
        <v>94.4</v>
      </c>
      <c r="AE2845" s="73">
        <v>0.3</v>
      </c>
      <c r="AF2845" s="73">
        <v>0.7</v>
      </c>
      <c r="AG2845" s="73">
        <v>0.0</v>
      </c>
      <c r="AH2845" s="73">
        <v>0.3</v>
      </c>
      <c r="AI2845" s="73">
        <v>1.8</v>
      </c>
      <c r="AJ2845" s="73">
        <v>2.5</v>
      </c>
      <c r="AK2845" s="73" t="s">
        <v>7783</v>
      </c>
    </row>
    <row r="2846">
      <c r="A2846" s="73" t="s">
        <v>7784</v>
      </c>
      <c r="B2846" s="74" t="s">
        <v>7784</v>
      </c>
      <c r="C2846" s="73" t="s">
        <v>7785</v>
      </c>
      <c r="D2846" s="73">
        <v>48305.0</v>
      </c>
      <c r="E2846" s="73" t="s">
        <v>1377</v>
      </c>
      <c r="F2846" s="73" t="s">
        <v>1378</v>
      </c>
      <c r="G2846" s="73">
        <v>33.1768</v>
      </c>
      <c r="H2846" s="73">
        <v>-101.8161</v>
      </c>
      <c r="I2846" s="73">
        <v>5619.0</v>
      </c>
      <c r="J2846" s="73">
        <v>2.43</v>
      </c>
      <c r="K2846" s="73">
        <f t="shared" si="1"/>
        <v>0.9680862218</v>
      </c>
      <c r="L2846" s="73">
        <f t="shared" si="2"/>
        <v>1.8</v>
      </c>
      <c r="M2846" s="73">
        <f t="shared" si="3"/>
        <v>2.9194527</v>
      </c>
      <c r="N2846" s="73" t="s">
        <v>1373</v>
      </c>
      <c r="O2846" s="73">
        <v>36.6</v>
      </c>
      <c r="P2846" s="73">
        <v>51.8</v>
      </c>
      <c r="Q2846" s="73">
        <v>48.2</v>
      </c>
      <c r="R2846" s="73">
        <v>55.0</v>
      </c>
      <c r="S2846" s="73">
        <v>3.3</v>
      </c>
      <c r="T2846" s="73">
        <v>52996.0</v>
      </c>
      <c r="U2846" s="73">
        <v>29.1</v>
      </c>
      <c r="V2846" s="73">
        <v>72.3</v>
      </c>
      <c r="W2846" s="73">
        <v>127848.0</v>
      </c>
      <c r="X2846" s="73">
        <v>887.0</v>
      </c>
      <c r="Y2846" s="73">
        <v>24.6</v>
      </c>
      <c r="Z2846" s="73">
        <v>61.2</v>
      </c>
      <c r="AA2846" s="73">
        <v>2911.0</v>
      </c>
      <c r="AB2846" s="73">
        <v>3.6</v>
      </c>
      <c r="AC2846" s="75">
        <v>45352.0</v>
      </c>
      <c r="AD2846" s="73">
        <v>71.8</v>
      </c>
      <c r="AE2846" s="73">
        <v>1.5</v>
      </c>
      <c r="AF2846" s="73">
        <v>0.2</v>
      </c>
      <c r="AG2846" s="73">
        <v>0.8</v>
      </c>
      <c r="AH2846" s="73">
        <v>0.2</v>
      </c>
      <c r="AI2846" s="73">
        <v>5.7</v>
      </c>
      <c r="AJ2846" s="73">
        <v>19.8</v>
      </c>
      <c r="AK2846" s="73" t="s">
        <v>7786</v>
      </c>
    </row>
    <row r="2847">
      <c r="A2847" s="73" t="s">
        <v>1369</v>
      </c>
      <c r="B2847" s="74" t="s">
        <v>1369</v>
      </c>
      <c r="C2847" s="73" t="s">
        <v>1370</v>
      </c>
      <c r="D2847" s="73">
        <v>27031.0</v>
      </c>
      <c r="E2847" s="73" t="s">
        <v>1489</v>
      </c>
      <c r="F2847" s="73" t="s">
        <v>1490</v>
      </c>
      <c r="G2847" s="73">
        <v>47.9026</v>
      </c>
      <c r="H2847" s="73">
        <v>-90.5354</v>
      </c>
      <c r="I2847" s="73">
        <v>5611.0</v>
      </c>
      <c r="J2847" s="73">
        <v>1.49</v>
      </c>
      <c r="K2847" s="73">
        <f t="shared" si="1"/>
        <v>0.9676658926</v>
      </c>
      <c r="L2847" s="73">
        <f t="shared" si="2"/>
        <v>1.8</v>
      </c>
      <c r="M2847" s="73">
        <f t="shared" si="3"/>
        <v>2.9157961</v>
      </c>
      <c r="N2847" s="73" t="s">
        <v>1373</v>
      </c>
      <c r="O2847" s="73">
        <v>52.2</v>
      </c>
      <c r="P2847" s="73">
        <v>50.0</v>
      </c>
      <c r="Q2847" s="73">
        <v>50.0</v>
      </c>
      <c r="R2847" s="73">
        <v>60.7</v>
      </c>
      <c r="S2847" s="73">
        <v>2.61</v>
      </c>
      <c r="T2847" s="73">
        <v>71937.0</v>
      </c>
      <c r="U2847" s="73">
        <v>30.2</v>
      </c>
      <c r="V2847" s="73">
        <v>78.1</v>
      </c>
      <c r="W2847" s="73">
        <v>287926.0</v>
      </c>
      <c r="X2847" s="73">
        <v>874.0</v>
      </c>
      <c r="Y2847" s="73">
        <v>46.4</v>
      </c>
      <c r="Z2847" s="73">
        <v>60.9</v>
      </c>
      <c r="AA2847" s="73">
        <v>2773.0</v>
      </c>
      <c r="AB2847" s="73">
        <v>3.1</v>
      </c>
      <c r="AC2847" s="75">
        <v>45352.0</v>
      </c>
      <c r="AD2847" s="73">
        <v>85.3</v>
      </c>
      <c r="AE2847" s="73">
        <v>0.3</v>
      </c>
      <c r="AF2847" s="73">
        <v>0.9</v>
      </c>
      <c r="AG2847" s="73">
        <v>7.4</v>
      </c>
      <c r="AH2847" s="73">
        <v>0.1</v>
      </c>
      <c r="AI2847" s="73">
        <v>1.9</v>
      </c>
      <c r="AJ2847" s="73">
        <v>4.1</v>
      </c>
      <c r="AK2847" s="73" t="s">
        <v>7787</v>
      </c>
    </row>
    <row r="2848">
      <c r="A2848" s="73" t="s">
        <v>7788</v>
      </c>
      <c r="B2848" s="74" t="s">
        <v>7788</v>
      </c>
      <c r="C2848" s="73" t="s">
        <v>7789</v>
      </c>
      <c r="D2848" s="73">
        <v>46123.0</v>
      </c>
      <c r="E2848" s="73" t="s">
        <v>2395</v>
      </c>
      <c r="F2848" s="73" t="s">
        <v>2396</v>
      </c>
      <c r="G2848" s="73">
        <v>43.3459</v>
      </c>
      <c r="H2848" s="73">
        <v>-99.8839</v>
      </c>
      <c r="I2848" s="73">
        <v>5607.0</v>
      </c>
      <c r="J2848" s="73">
        <v>1.34</v>
      </c>
      <c r="K2848" s="73">
        <f t="shared" si="1"/>
        <v>0.9675988357</v>
      </c>
      <c r="L2848" s="73">
        <f t="shared" si="2"/>
        <v>1.8</v>
      </c>
      <c r="M2848" s="73">
        <f t="shared" si="3"/>
        <v>2.9152126</v>
      </c>
      <c r="N2848" s="73" t="s">
        <v>1373</v>
      </c>
      <c r="O2848" s="73">
        <v>44.7</v>
      </c>
      <c r="P2848" s="73">
        <v>51.0</v>
      </c>
      <c r="Q2848" s="73">
        <v>49.0</v>
      </c>
      <c r="R2848" s="73">
        <v>49.6</v>
      </c>
      <c r="S2848" s="73">
        <v>2.99</v>
      </c>
      <c r="T2848" s="73">
        <v>56758.0</v>
      </c>
      <c r="U2848" s="73">
        <v>24.4</v>
      </c>
      <c r="V2848" s="73">
        <v>70.9</v>
      </c>
      <c r="W2848" s="73">
        <v>126018.0</v>
      </c>
      <c r="X2848" s="73">
        <v>800.0</v>
      </c>
      <c r="Y2848" s="73">
        <v>17.1</v>
      </c>
      <c r="Z2848" s="73">
        <v>62.6</v>
      </c>
      <c r="AA2848" s="73">
        <v>3191.0</v>
      </c>
      <c r="AB2848" s="73">
        <v>4.9</v>
      </c>
      <c r="AC2848" s="75">
        <v>45352.0</v>
      </c>
      <c r="AD2848" s="73">
        <v>79.9</v>
      </c>
      <c r="AE2848" s="73">
        <v>0.6</v>
      </c>
      <c r="AF2848" s="73">
        <v>0.5</v>
      </c>
      <c r="AG2848" s="73">
        <v>14.8</v>
      </c>
      <c r="AH2848" s="73">
        <v>0.0</v>
      </c>
      <c r="AI2848" s="73">
        <v>0.5</v>
      </c>
      <c r="AJ2848" s="73">
        <v>3.7</v>
      </c>
      <c r="AK2848" s="73" t="s">
        <v>7790</v>
      </c>
    </row>
    <row r="2849">
      <c r="A2849" s="73" t="s">
        <v>2771</v>
      </c>
      <c r="B2849" s="74" t="s">
        <v>2771</v>
      </c>
      <c r="C2849" s="73" t="s">
        <v>2772</v>
      </c>
      <c r="D2849" s="73">
        <v>13037.0</v>
      </c>
      <c r="E2849" s="73" t="s">
        <v>1525</v>
      </c>
      <c r="F2849" s="73" t="s">
        <v>1526</v>
      </c>
      <c r="G2849" s="73">
        <v>31.5292</v>
      </c>
      <c r="H2849" s="73">
        <v>-84.6245</v>
      </c>
      <c r="I2849" s="73">
        <v>5594.0</v>
      </c>
      <c r="J2849" s="73">
        <v>7.7</v>
      </c>
      <c r="K2849" s="73">
        <f t="shared" si="1"/>
        <v>0.9704461318</v>
      </c>
      <c r="L2849" s="73">
        <f t="shared" si="2"/>
        <v>1.8</v>
      </c>
      <c r="M2849" s="73">
        <f t="shared" si="3"/>
        <v>2.939953</v>
      </c>
      <c r="N2849" s="73" t="s">
        <v>1396</v>
      </c>
      <c r="O2849" s="73">
        <v>39.2</v>
      </c>
      <c r="P2849" s="73">
        <v>61.9</v>
      </c>
      <c r="Q2849" s="73">
        <v>38.1</v>
      </c>
      <c r="R2849" s="73">
        <v>27.0</v>
      </c>
      <c r="S2849" s="73">
        <v>3.12</v>
      </c>
      <c r="T2849" s="73">
        <v>48663.0</v>
      </c>
      <c r="U2849" s="73">
        <v>15.2</v>
      </c>
      <c r="V2849" s="73">
        <v>65.5</v>
      </c>
      <c r="W2849" s="73">
        <v>77334.0</v>
      </c>
      <c r="X2849" s="73">
        <v>676.0</v>
      </c>
      <c r="Y2849" s="73">
        <v>11.4</v>
      </c>
      <c r="Z2849" s="73">
        <v>37.4</v>
      </c>
      <c r="AA2849" s="73">
        <v>2177.0</v>
      </c>
      <c r="AB2849" s="73">
        <v>11.4</v>
      </c>
      <c r="AC2849" s="75">
        <v>45352.0</v>
      </c>
      <c r="AD2849" s="73">
        <v>33.2</v>
      </c>
      <c r="AE2849" s="73">
        <v>61.9</v>
      </c>
      <c r="AF2849" s="73">
        <v>0.0</v>
      </c>
      <c r="AG2849" s="73">
        <v>0.0</v>
      </c>
      <c r="AH2849" s="73">
        <v>0.0</v>
      </c>
      <c r="AI2849" s="73">
        <v>3.7</v>
      </c>
      <c r="AJ2849" s="73">
        <v>1.2</v>
      </c>
      <c r="AK2849" s="73" t="s">
        <v>7791</v>
      </c>
    </row>
    <row r="2850">
      <c r="A2850" s="73" t="s">
        <v>3243</v>
      </c>
      <c r="B2850" s="74" t="s">
        <v>3243</v>
      </c>
      <c r="C2850" s="73" t="s">
        <v>3244</v>
      </c>
      <c r="D2850" s="73">
        <v>8073.0</v>
      </c>
      <c r="E2850" s="73" t="s">
        <v>1677</v>
      </c>
      <c r="F2850" s="73" t="s">
        <v>1678</v>
      </c>
      <c r="G2850" s="73">
        <v>38.9881</v>
      </c>
      <c r="H2850" s="73">
        <v>-103.514</v>
      </c>
      <c r="I2850" s="73">
        <v>5583.0</v>
      </c>
      <c r="J2850" s="73">
        <v>0.84</v>
      </c>
      <c r="K2850" s="73">
        <f t="shared" si="1"/>
        <v>0.9673753462</v>
      </c>
      <c r="L2850" s="73">
        <f t="shared" si="2"/>
        <v>1.8</v>
      </c>
      <c r="M2850" s="73">
        <f t="shared" si="3"/>
        <v>2.9132676</v>
      </c>
      <c r="N2850" s="73" t="s">
        <v>1502</v>
      </c>
      <c r="O2850" s="73">
        <v>40.4</v>
      </c>
      <c r="P2850" s="73">
        <v>60.5</v>
      </c>
      <c r="Q2850" s="73">
        <v>39.5</v>
      </c>
      <c r="R2850" s="73">
        <v>54.5</v>
      </c>
      <c r="S2850" s="73">
        <v>2.88</v>
      </c>
      <c r="T2850" s="73">
        <v>59167.0</v>
      </c>
      <c r="U2850" s="73">
        <v>30.3</v>
      </c>
      <c r="V2850" s="73">
        <v>71.2</v>
      </c>
      <c r="W2850" s="73">
        <v>225973.0</v>
      </c>
      <c r="X2850" s="73">
        <v>820.0</v>
      </c>
      <c r="Y2850" s="73">
        <v>22.7</v>
      </c>
      <c r="Z2850" s="73">
        <v>47.3</v>
      </c>
      <c r="AA2850" s="73">
        <v>2202.0</v>
      </c>
      <c r="AB2850" s="73">
        <v>2.3</v>
      </c>
      <c r="AC2850" s="75">
        <v>45352.0</v>
      </c>
      <c r="AD2850" s="73">
        <v>85.6</v>
      </c>
      <c r="AE2850" s="73">
        <v>6.6</v>
      </c>
      <c r="AF2850" s="73">
        <v>0.8</v>
      </c>
      <c r="AG2850" s="73">
        <v>0.4</v>
      </c>
      <c r="AH2850" s="73">
        <v>0.0</v>
      </c>
      <c r="AI2850" s="73">
        <v>1.0</v>
      </c>
      <c r="AJ2850" s="73">
        <v>5.6</v>
      </c>
      <c r="AK2850" s="73" t="s">
        <v>7792</v>
      </c>
    </row>
    <row r="2851">
      <c r="A2851" s="73" t="s">
        <v>7793</v>
      </c>
      <c r="B2851" s="74" t="s">
        <v>7793</v>
      </c>
      <c r="C2851" s="73" t="s">
        <v>7794</v>
      </c>
      <c r="D2851" s="73">
        <v>31051.0</v>
      </c>
      <c r="E2851" s="73" t="s">
        <v>1760</v>
      </c>
      <c r="F2851" s="73" t="s">
        <v>1761</v>
      </c>
      <c r="G2851" s="73">
        <v>42.4931</v>
      </c>
      <c r="H2851" s="73">
        <v>-96.8677</v>
      </c>
      <c r="I2851" s="73">
        <v>5579.0</v>
      </c>
      <c r="J2851" s="73">
        <v>4.53</v>
      </c>
      <c r="K2851" s="73">
        <f t="shared" si="1"/>
        <v>0.9690259149</v>
      </c>
      <c r="L2851" s="73">
        <f t="shared" si="2"/>
        <v>1.8</v>
      </c>
      <c r="M2851" s="73">
        <f t="shared" si="3"/>
        <v>2.9276217</v>
      </c>
      <c r="N2851" s="73" t="s">
        <v>1373</v>
      </c>
      <c r="O2851" s="73">
        <v>41.4</v>
      </c>
      <c r="P2851" s="73">
        <v>51.5</v>
      </c>
      <c r="Q2851" s="73">
        <v>48.5</v>
      </c>
      <c r="R2851" s="73">
        <v>56.5</v>
      </c>
      <c r="S2851" s="73">
        <v>3.12</v>
      </c>
      <c r="T2851" s="73">
        <v>60568.0</v>
      </c>
      <c r="U2851" s="73">
        <v>30.4</v>
      </c>
      <c r="V2851" s="73">
        <v>75.2</v>
      </c>
      <c r="W2851" s="73">
        <v>128498.0</v>
      </c>
      <c r="X2851" s="73">
        <v>676.0</v>
      </c>
      <c r="Y2851" s="73">
        <v>22.3</v>
      </c>
      <c r="Z2851" s="73">
        <v>67.0</v>
      </c>
      <c r="AA2851" s="73">
        <v>2946.0</v>
      </c>
      <c r="AB2851" s="73">
        <v>2.9</v>
      </c>
      <c r="AC2851" s="75">
        <v>45352.0</v>
      </c>
      <c r="AD2851" s="73">
        <v>85.4</v>
      </c>
      <c r="AE2851" s="73">
        <v>0.2</v>
      </c>
      <c r="AF2851" s="73">
        <v>0.8</v>
      </c>
      <c r="AG2851" s="73">
        <v>0.3</v>
      </c>
      <c r="AH2851" s="73">
        <v>0.0</v>
      </c>
      <c r="AI2851" s="73">
        <v>5.4</v>
      </c>
      <c r="AJ2851" s="73">
        <v>7.9</v>
      </c>
      <c r="AK2851" s="73" t="s">
        <v>7795</v>
      </c>
    </row>
    <row r="2852">
      <c r="A2852" s="73" t="s">
        <v>7796</v>
      </c>
      <c r="B2852" s="74" t="s">
        <v>7796</v>
      </c>
      <c r="C2852" s="73" t="s">
        <v>7797</v>
      </c>
      <c r="D2852" s="73">
        <v>8011.0</v>
      </c>
      <c r="E2852" s="73" t="s">
        <v>1677</v>
      </c>
      <c r="F2852" s="73" t="s">
        <v>1678</v>
      </c>
      <c r="G2852" s="73">
        <v>37.9551</v>
      </c>
      <c r="H2852" s="73">
        <v>-103.0717</v>
      </c>
      <c r="I2852" s="73">
        <v>5561.0</v>
      </c>
      <c r="J2852" s="73">
        <v>1.42</v>
      </c>
      <c r="K2852" s="73">
        <f t="shared" si="1"/>
        <v>0.9676345988</v>
      </c>
      <c r="L2852" s="73">
        <f t="shared" si="2"/>
        <v>1.8</v>
      </c>
      <c r="M2852" s="73">
        <f t="shared" si="3"/>
        <v>2.9155238</v>
      </c>
      <c r="N2852" s="73" t="s">
        <v>1502</v>
      </c>
      <c r="O2852" s="73">
        <v>40.7</v>
      </c>
      <c r="P2852" s="73">
        <v>62.1</v>
      </c>
      <c r="Q2852" s="73">
        <v>37.9</v>
      </c>
      <c r="R2852" s="73">
        <v>43.3</v>
      </c>
      <c r="S2852" s="73">
        <v>3.0</v>
      </c>
      <c r="T2852" s="73">
        <v>45776.0</v>
      </c>
      <c r="U2852" s="73">
        <v>11.9</v>
      </c>
      <c r="V2852" s="73">
        <v>61.6</v>
      </c>
      <c r="W2852" s="73">
        <v>109501.0</v>
      </c>
      <c r="X2852" s="73">
        <v>778.0</v>
      </c>
      <c r="Y2852" s="73">
        <v>15.5</v>
      </c>
      <c r="Z2852" s="73">
        <v>37.5</v>
      </c>
      <c r="AA2852" s="73">
        <v>1734.0</v>
      </c>
      <c r="AB2852" s="73">
        <v>5.5</v>
      </c>
      <c r="AC2852" s="75">
        <v>45352.0</v>
      </c>
      <c r="AD2852" s="73">
        <v>71.2</v>
      </c>
      <c r="AE2852" s="73">
        <v>4.8</v>
      </c>
      <c r="AF2852" s="73">
        <v>0.3</v>
      </c>
      <c r="AG2852" s="73">
        <v>3.1</v>
      </c>
      <c r="AH2852" s="73">
        <v>0.1</v>
      </c>
      <c r="AI2852" s="73">
        <v>7.2</v>
      </c>
      <c r="AJ2852" s="73">
        <v>13.2</v>
      </c>
      <c r="AK2852" s="73" t="s">
        <v>7798</v>
      </c>
    </row>
    <row r="2853">
      <c r="A2853" s="73" t="s">
        <v>5742</v>
      </c>
      <c r="B2853" s="74" t="s">
        <v>5742</v>
      </c>
      <c r="C2853" s="73" t="s">
        <v>5743</v>
      </c>
      <c r="D2853" s="73">
        <v>31059.0</v>
      </c>
      <c r="E2853" s="73" t="s">
        <v>1760</v>
      </c>
      <c r="F2853" s="73" t="s">
        <v>1761</v>
      </c>
      <c r="G2853" s="73">
        <v>40.5247</v>
      </c>
      <c r="H2853" s="73">
        <v>-97.5965</v>
      </c>
      <c r="I2853" s="73">
        <v>5557.0</v>
      </c>
      <c r="J2853" s="73">
        <v>3.73</v>
      </c>
      <c r="K2853" s="73">
        <f t="shared" si="1"/>
        <v>0.9686678291</v>
      </c>
      <c r="L2853" s="73">
        <f t="shared" si="2"/>
        <v>1.8</v>
      </c>
      <c r="M2853" s="73">
        <f t="shared" si="3"/>
        <v>2.9245097</v>
      </c>
      <c r="N2853" s="73" t="s">
        <v>1373</v>
      </c>
      <c r="O2853" s="73">
        <v>46.4</v>
      </c>
      <c r="P2853" s="73">
        <v>50.2</v>
      </c>
      <c r="Q2853" s="73">
        <v>49.8</v>
      </c>
      <c r="R2853" s="73">
        <v>59.4</v>
      </c>
      <c r="S2853" s="73">
        <v>2.88</v>
      </c>
      <c r="T2853" s="73">
        <v>72335.0</v>
      </c>
      <c r="U2853" s="73">
        <v>35.0</v>
      </c>
      <c r="V2853" s="73">
        <v>80.6</v>
      </c>
      <c r="W2853" s="73">
        <v>124694.0</v>
      </c>
      <c r="X2853" s="73">
        <v>643.0</v>
      </c>
      <c r="Y2853" s="73">
        <v>22.8</v>
      </c>
      <c r="Z2853" s="73">
        <v>65.7</v>
      </c>
      <c r="AA2853" s="73">
        <v>3209.0</v>
      </c>
      <c r="AB2853" s="73">
        <v>1.0</v>
      </c>
      <c r="AC2853" s="75">
        <v>45352.0</v>
      </c>
      <c r="AD2853" s="73">
        <v>95.4</v>
      </c>
      <c r="AE2853" s="73">
        <v>0.3</v>
      </c>
      <c r="AF2853" s="73">
        <v>0.5</v>
      </c>
      <c r="AG2853" s="73">
        <v>0.4</v>
      </c>
      <c r="AH2853" s="73">
        <v>0.0</v>
      </c>
      <c r="AI2853" s="73">
        <v>0.3</v>
      </c>
      <c r="AJ2853" s="73">
        <v>3.1</v>
      </c>
      <c r="AK2853" s="73" t="s">
        <v>7799</v>
      </c>
    </row>
    <row r="2854">
      <c r="A2854" s="73" t="s">
        <v>7800</v>
      </c>
      <c r="B2854" s="74" t="s">
        <v>7800</v>
      </c>
      <c r="C2854" s="73" t="s">
        <v>7801</v>
      </c>
      <c r="D2854" s="73">
        <v>40033.0</v>
      </c>
      <c r="E2854" s="73" t="s">
        <v>1648</v>
      </c>
      <c r="F2854" s="73" t="s">
        <v>1646</v>
      </c>
      <c r="G2854" s="73">
        <v>34.2902</v>
      </c>
      <c r="H2854" s="73">
        <v>-98.3722</v>
      </c>
      <c r="I2854" s="73">
        <v>5537.0</v>
      </c>
      <c r="J2854" s="73">
        <v>3.38</v>
      </c>
      <c r="K2854" s="73">
        <f t="shared" si="1"/>
        <v>0.9685112081</v>
      </c>
      <c r="L2854" s="73">
        <f t="shared" si="2"/>
        <v>1.8</v>
      </c>
      <c r="M2854" s="73">
        <f t="shared" si="3"/>
        <v>2.9231482</v>
      </c>
      <c r="N2854" s="73" t="s">
        <v>1373</v>
      </c>
      <c r="O2854" s="73">
        <v>42.8</v>
      </c>
      <c r="P2854" s="73">
        <v>49.0</v>
      </c>
      <c r="Q2854" s="73">
        <v>51.0</v>
      </c>
      <c r="R2854" s="73">
        <v>48.0</v>
      </c>
      <c r="S2854" s="73">
        <v>3.35</v>
      </c>
      <c r="T2854" s="73">
        <v>60208.0</v>
      </c>
      <c r="U2854" s="73">
        <v>28.5</v>
      </c>
      <c r="V2854" s="73">
        <v>77.0</v>
      </c>
      <c r="W2854" s="73">
        <v>101009.0</v>
      </c>
      <c r="X2854" s="73">
        <v>738.0</v>
      </c>
      <c r="Y2854" s="73">
        <v>18.1</v>
      </c>
      <c r="Z2854" s="73">
        <v>55.2</v>
      </c>
      <c r="AA2854" s="73">
        <v>2700.0</v>
      </c>
      <c r="AB2854" s="73">
        <v>2.2</v>
      </c>
      <c r="AC2854" s="75">
        <v>45352.0</v>
      </c>
      <c r="AD2854" s="73">
        <v>78.4</v>
      </c>
      <c r="AE2854" s="73">
        <v>1.8</v>
      </c>
      <c r="AF2854" s="73">
        <v>0.1</v>
      </c>
      <c r="AG2854" s="73">
        <v>8.8</v>
      </c>
      <c r="AH2854" s="73">
        <v>0.0</v>
      </c>
      <c r="AI2854" s="73">
        <v>4.0</v>
      </c>
      <c r="AJ2854" s="73">
        <v>7.0</v>
      </c>
      <c r="AK2854" s="73" t="s">
        <v>7802</v>
      </c>
    </row>
    <row r="2855">
      <c r="A2855" s="73" t="s">
        <v>7803</v>
      </c>
      <c r="B2855" s="74" t="s">
        <v>7803</v>
      </c>
      <c r="C2855" s="73" t="s">
        <v>7804</v>
      </c>
      <c r="D2855" s="73">
        <v>40055.0</v>
      </c>
      <c r="E2855" s="73" t="s">
        <v>1648</v>
      </c>
      <c r="F2855" s="73" t="s">
        <v>1646</v>
      </c>
      <c r="G2855" s="73">
        <v>34.9357</v>
      </c>
      <c r="H2855" s="73">
        <v>-99.5608</v>
      </c>
      <c r="I2855" s="73">
        <v>5531.0</v>
      </c>
      <c r="J2855" s="73">
        <v>3.34</v>
      </c>
      <c r="K2855" s="73">
        <f t="shared" si="1"/>
        <v>0.9684933102</v>
      </c>
      <c r="L2855" s="73">
        <f t="shared" si="2"/>
        <v>1.8</v>
      </c>
      <c r="M2855" s="73">
        <f t="shared" si="3"/>
        <v>2.9229926</v>
      </c>
      <c r="N2855" s="73" t="s">
        <v>1373</v>
      </c>
      <c r="O2855" s="73">
        <v>41.0</v>
      </c>
      <c r="P2855" s="73">
        <v>56.0</v>
      </c>
      <c r="Q2855" s="73">
        <v>44.0</v>
      </c>
      <c r="R2855" s="73">
        <v>43.0</v>
      </c>
      <c r="S2855" s="73">
        <v>2.91</v>
      </c>
      <c r="T2855" s="73">
        <v>55204.0</v>
      </c>
      <c r="U2855" s="73">
        <v>16.9</v>
      </c>
      <c r="V2855" s="73">
        <v>71.6</v>
      </c>
      <c r="W2855" s="73">
        <v>96646.0</v>
      </c>
      <c r="X2855" s="73">
        <v>641.0</v>
      </c>
      <c r="Y2855" s="73">
        <v>9.4</v>
      </c>
      <c r="Z2855" s="73">
        <v>45.9</v>
      </c>
      <c r="AA2855" s="73">
        <v>1794.0</v>
      </c>
      <c r="AB2855" s="73">
        <v>5.8</v>
      </c>
      <c r="AC2855" s="75">
        <v>45352.0</v>
      </c>
      <c r="AD2855" s="73">
        <v>81.3</v>
      </c>
      <c r="AE2855" s="73">
        <v>5.7</v>
      </c>
      <c r="AF2855" s="73">
        <v>0.1</v>
      </c>
      <c r="AG2855" s="73">
        <v>2.2</v>
      </c>
      <c r="AH2855" s="73">
        <v>0.0</v>
      </c>
      <c r="AI2855" s="73">
        <v>2.3</v>
      </c>
      <c r="AJ2855" s="73">
        <v>8.4</v>
      </c>
      <c r="AK2855" s="73" t="s">
        <v>7805</v>
      </c>
    </row>
    <row r="2856">
      <c r="A2856" s="73" t="s">
        <v>1420</v>
      </c>
      <c r="B2856" s="74" t="s">
        <v>1420</v>
      </c>
      <c r="C2856" s="73" t="s">
        <v>1751</v>
      </c>
      <c r="D2856" s="73">
        <v>20201.0</v>
      </c>
      <c r="E2856" s="73" t="s">
        <v>1745</v>
      </c>
      <c r="F2856" s="73" t="s">
        <v>1746</v>
      </c>
      <c r="G2856" s="73">
        <v>39.7842</v>
      </c>
      <c r="H2856" s="73">
        <v>-97.0875</v>
      </c>
      <c r="I2856" s="73">
        <v>5529.0</v>
      </c>
      <c r="J2856" s="73">
        <v>2.39</v>
      </c>
      <c r="K2856" s="73">
        <f t="shared" si="1"/>
        <v>0.9680683318</v>
      </c>
      <c r="L2856" s="73">
        <f t="shared" si="2"/>
        <v>1.8</v>
      </c>
      <c r="M2856" s="73">
        <f t="shared" si="3"/>
        <v>2.9192971</v>
      </c>
      <c r="N2856" s="73" t="s">
        <v>1373</v>
      </c>
      <c r="O2856" s="73">
        <v>44.9</v>
      </c>
      <c r="P2856" s="73">
        <v>52.0</v>
      </c>
      <c r="Q2856" s="73">
        <v>48.0</v>
      </c>
      <c r="R2856" s="73">
        <v>56.9</v>
      </c>
      <c r="S2856" s="73">
        <v>3.1</v>
      </c>
      <c r="T2856" s="73">
        <v>59432.0</v>
      </c>
      <c r="U2856" s="73">
        <v>20.4</v>
      </c>
      <c r="V2856" s="73">
        <v>76.8</v>
      </c>
      <c r="W2856" s="73">
        <v>108503.0</v>
      </c>
      <c r="X2856" s="73">
        <v>540.0</v>
      </c>
      <c r="Y2856" s="73">
        <v>22.5</v>
      </c>
      <c r="Z2856" s="73">
        <v>59.6</v>
      </c>
      <c r="AA2856" s="73">
        <v>2876.0</v>
      </c>
      <c r="AB2856" s="73">
        <v>1.8</v>
      </c>
      <c r="AC2856" s="75">
        <v>45352.0</v>
      </c>
      <c r="AD2856" s="73">
        <v>94.4</v>
      </c>
      <c r="AE2856" s="73">
        <v>0.2</v>
      </c>
      <c r="AF2856" s="73">
        <v>0.7</v>
      </c>
      <c r="AG2856" s="73">
        <v>0.3</v>
      </c>
      <c r="AH2856" s="73">
        <v>0.0</v>
      </c>
      <c r="AI2856" s="73">
        <v>1.9</v>
      </c>
      <c r="AJ2856" s="73">
        <v>2.4</v>
      </c>
      <c r="AK2856" s="73" t="s">
        <v>7806</v>
      </c>
    </row>
    <row r="2857">
      <c r="A2857" s="73" t="s">
        <v>7807</v>
      </c>
      <c r="B2857" s="74" t="s">
        <v>7807</v>
      </c>
      <c r="C2857" s="73" t="s">
        <v>7808</v>
      </c>
      <c r="D2857" s="73">
        <v>46037.0</v>
      </c>
      <c r="E2857" s="73" t="s">
        <v>2395</v>
      </c>
      <c r="F2857" s="73" t="s">
        <v>2396</v>
      </c>
      <c r="G2857" s="73">
        <v>45.3671</v>
      </c>
      <c r="H2857" s="73">
        <v>-97.6074</v>
      </c>
      <c r="I2857" s="73">
        <v>5485.0</v>
      </c>
      <c r="J2857" s="73">
        <v>2.06</v>
      </c>
      <c r="K2857" s="73">
        <f t="shared" si="1"/>
        <v>0.9679207513</v>
      </c>
      <c r="L2857" s="73">
        <f t="shared" si="2"/>
        <v>1.8</v>
      </c>
      <c r="M2857" s="73">
        <f t="shared" si="3"/>
        <v>2.9180134</v>
      </c>
      <c r="N2857" s="73" t="s">
        <v>1373</v>
      </c>
      <c r="O2857" s="73">
        <v>47.2</v>
      </c>
      <c r="P2857" s="73">
        <v>51.4</v>
      </c>
      <c r="Q2857" s="73">
        <v>48.6</v>
      </c>
      <c r="R2857" s="73">
        <v>51.4</v>
      </c>
      <c r="S2857" s="73">
        <v>2.97</v>
      </c>
      <c r="T2857" s="73">
        <v>57558.0</v>
      </c>
      <c r="U2857" s="73">
        <v>25.3</v>
      </c>
      <c r="V2857" s="73">
        <v>74.8</v>
      </c>
      <c r="W2857" s="73">
        <v>139601.0</v>
      </c>
      <c r="X2857" s="73">
        <v>594.0</v>
      </c>
      <c r="Y2857" s="73">
        <v>22.4</v>
      </c>
      <c r="Z2857" s="73">
        <v>57.2</v>
      </c>
      <c r="AA2857" s="73">
        <v>2680.0</v>
      </c>
      <c r="AB2857" s="73">
        <v>2.6</v>
      </c>
      <c r="AC2857" s="75">
        <v>45352.0</v>
      </c>
      <c r="AD2857" s="73">
        <v>86.3</v>
      </c>
      <c r="AE2857" s="73">
        <v>0.1</v>
      </c>
      <c r="AF2857" s="73">
        <v>0.1</v>
      </c>
      <c r="AG2857" s="73">
        <v>9.9</v>
      </c>
      <c r="AH2857" s="73">
        <v>0.0</v>
      </c>
      <c r="AI2857" s="73">
        <v>0.7</v>
      </c>
      <c r="AJ2857" s="73">
        <v>2.9</v>
      </c>
      <c r="AK2857" s="73" t="s">
        <v>7809</v>
      </c>
    </row>
    <row r="2858">
      <c r="A2858" s="73" t="s">
        <v>7810</v>
      </c>
      <c r="B2858" s="74" t="s">
        <v>7810</v>
      </c>
      <c r="C2858" s="73" t="s">
        <v>7811</v>
      </c>
      <c r="D2858" s="73">
        <v>31031.0</v>
      </c>
      <c r="E2858" s="73" t="s">
        <v>1760</v>
      </c>
      <c r="F2858" s="73" t="s">
        <v>1761</v>
      </c>
      <c r="G2858" s="73">
        <v>42.545</v>
      </c>
      <c r="H2858" s="73">
        <v>-101.1186</v>
      </c>
      <c r="I2858" s="73">
        <v>5473.0</v>
      </c>
      <c r="J2858" s="73">
        <v>0.35</v>
      </c>
      <c r="K2858" s="73">
        <f t="shared" si="1"/>
        <v>0.9671563765</v>
      </c>
      <c r="L2858" s="73">
        <f t="shared" si="2"/>
        <v>1.8</v>
      </c>
      <c r="M2858" s="73">
        <f t="shared" si="3"/>
        <v>2.9113615</v>
      </c>
      <c r="N2858" s="73" t="s">
        <v>1502</v>
      </c>
      <c r="O2858" s="73">
        <v>41.5</v>
      </c>
      <c r="P2858" s="73">
        <v>51.4</v>
      </c>
      <c r="Q2858" s="73">
        <v>48.6</v>
      </c>
      <c r="R2858" s="73">
        <v>57.3</v>
      </c>
      <c r="S2858" s="73">
        <v>3.03</v>
      </c>
      <c r="T2858" s="73">
        <v>62373.0</v>
      </c>
      <c r="U2858" s="73">
        <v>24.7</v>
      </c>
      <c r="V2858" s="73">
        <v>57.5</v>
      </c>
      <c r="W2858" s="73">
        <v>132419.0</v>
      </c>
      <c r="X2858" s="73">
        <v>832.0</v>
      </c>
      <c r="Y2858" s="73">
        <v>25.9</v>
      </c>
      <c r="Z2858" s="73">
        <v>67.6</v>
      </c>
      <c r="AA2858" s="73">
        <v>3125.0</v>
      </c>
      <c r="AB2858" s="73">
        <v>0.4</v>
      </c>
      <c r="AC2858" s="75">
        <v>45352.0</v>
      </c>
      <c r="AD2858" s="73">
        <v>84.9</v>
      </c>
      <c r="AE2858" s="73">
        <v>0.5</v>
      </c>
      <c r="AF2858" s="73">
        <v>1.8</v>
      </c>
      <c r="AG2858" s="73">
        <v>3.7</v>
      </c>
      <c r="AH2858" s="73">
        <v>0.0</v>
      </c>
      <c r="AI2858" s="73">
        <v>1.1</v>
      </c>
      <c r="AJ2858" s="73">
        <v>8.0</v>
      </c>
      <c r="AK2858" s="73" t="s">
        <v>7812</v>
      </c>
    </row>
    <row r="2859">
      <c r="A2859" s="73" t="s">
        <v>7813</v>
      </c>
      <c r="B2859" s="74" t="s">
        <v>7813</v>
      </c>
      <c r="C2859" s="73" t="s">
        <v>7814</v>
      </c>
      <c r="D2859" s="73">
        <v>20077.0</v>
      </c>
      <c r="E2859" s="73" t="s">
        <v>1745</v>
      </c>
      <c r="F2859" s="73" t="s">
        <v>1746</v>
      </c>
      <c r="G2859" s="73">
        <v>37.1916</v>
      </c>
      <c r="H2859" s="73">
        <v>-98.0755</v>
      </c>
      <c r="I2859" s="73">
        <v>5457.0</v>
      </c>
      <c r="J2859" s="73">
        <v>2.63</v>
      </c>
      <c r="K2859" s="73">
        <f t="shared" si="1"/>
        <v>0.9681756771</v>
      </c>
      <c r="L2859" s="73">
        <f t="shared" si="2"/>
        <v>1.8</v>
      </c>
      <c r="M2859" s="73">
        <f t="shared" si="3"/>
        <v>2.9202307</v>
      </c>
      <c r="N2859" s="73" t="s">
        <v>1373</v>
      </c>
      <c r="O2859" s="73">
        <v>41.5</v>
      </c>
      <c r="P2859" s="73">
        <v>49.4</v>
      </c>
      <c r="Q2859" s="73">
        <v>50.6</v>
      </c>
      <c r="R2859" s="73">
        <v>48.6</v>
      </c>
      <c r="S2859" s="73">
        <v>3.14</v>
      </c>
      <c r="T2859" s="73">
        <v>53032.0</v>
      </c>
      <c r="U2859" s="73">
        <v>20.0</v>
      </c>
      <c r="V2859" s="73">
        <v>73.6</v>
      </c>
      <c r="W2859" s="73">
        <v>76979.0</v>
      </c>
      <c r="X2859" s="73">
        <v>654.0</v>
      </c>
      <c r="Y2859" s="73">
        <v>17.4</v>
      </c>
      <c r="Z2859" s="73">
        <v>53.5</v>
      </c>
      <c r="AA2859" s="73">
        <v>2840.0</v>
      </c>
      <c r="AB2859" s="73">
        <v>5.3</v>
      </c>
      <c r="AC2859" s="75">
        <v>45352.0</v>
      </c>
      <c r="AD2859" s="73">
        <v>91.1</v>
      </c>
      <c r="AE2859" s="73">
        <v>0.1</v>
      </c>
      <c r="AF2859" s="73">
        <v>0.2</v>
      </c>
      <c r="AG2859" s="73">
        <v>0.7</v>
      </c>
      <c r="AH2859" s="73">
        <v>0.1</v>
      </c>
      <c r="AI2859" s="73">
        <v>2.6</v>
      </c>
      <c r="AJ2859" s="73">
        <v>5.2</v>
      </c>
      <c r="AK2859" s="73" t="s">
        <v>7815</v>
      </c>
    </row>
    <row r="2860">
      <c r="A2860" s="73" t="s">
        <v>1920</v>
      </c>
      <c r="B2860" s="74" t="s">
        <v>1920</v>
      </c>
      <c r="C2860" s="73" t="s">
        <v>7816</v>
      </c>
      <c r="D2860" s="73">
        <v>22023.0</v>
      </c>
      <c r="E2860" s="73" t="s">
        <v>1885</v>
      </c>
      <c r="F2860" s="73" t="s">
        <v>1886</v>
      </c>
      <c r="G2860" s="73">
        <v>29.8754</v>
      </c>
      <c r="H2860" s="73">
        <v>-93.1937</v>
      </c>
      <c r="I2860" s="73">
        <v>5447.0</v>
      </c>
      <c r="J2860" s="73">
        <v>1.64</v>
      </c>
      <c r="K2860" s="73">
        <f t="shared" si="1"/>
        <v>0.9677329542</v>
      </c>
      <c r="L2860" s="73">
        <f t="shared" si="2"/>
        <v>1.8</v>
      </c>
      <c r="M2860" s="73">
        <f t="shared" si="3"/>
        <v>2.9163796</v>
      </c>
      <c r="N2860" s="73" t="s">
        <v>1373</v>
      </c>
      <c r="O2860" s="73">
        <v>43.3</v>
      </c>
      <c r="P2860" s="73">
        <v>54.9</v>
      </c>
      <c r="Q2860" s="73">
        <v>45.1</v>
      </c>
      <c r="R2860" s="73">
        <v>65.3</v>
      </c>
      <c r="S2860" s="73">
        <v>2.7</v>
      </c>
      <c r="T2860" s="73">
        <v>69847.0</v>
      </c>
      <c r="U2860" s="73">
        <v>34.3</v>
      </c>
      <c r="V2860" s="73">
        <v>89.5</v>
      </c>
      <c r="W2860" s="73">
        <v>157602.0</v>
      </c>
      <c r="X2860" s="76"/>
      <c r="Y2860" s="73">
        <v>14.4</v>
      </c>
      <c r="Z2860" s="73">
        <v>59.5</v>
      </c>
      <c r="AA2860" s="73">
        <v>3390.0</v>
      </c>
      <c r="AB2860" s="73">
        <v>2.1</v>
      </c>
      <c r="AC2860" s="75">
        <v>45352.0</v>
      </c>
      <c r="AD2860" s="73">
        <v>91.1</v>
      </c>
      <c r="AE2860" s="73">
        <v>1.1</v>
      </c>
      <c r="AF2860" s="73">
        <v>0.9</v>
      </c>
      <c r="AG2860" s="73">
        <v>2.3</v>
      </c>
      <c r="AH2860" s="73">
        <v>0.0</v>
      </c>
      <c r="AI2860" s="73">
        <v>0.0</v>
      </c>
      <c r="AJ2860" s="73">
        <v>4.5</v>
      </c>
      <c r="AK2860" s="73" t="s">
        <v>7817</v>
      </c>
    </row>
    <row r="2861">
      <c r="A2861" s="73" t="s">
        <v>7818</v>
      </c>
      <c r="B2861" s="74" t="s">
        <v>7818</v>
      </c>
      <c r="C2861" s="73" t="s">
        <v>7819</v>
      </c>
      <c r="D2861" s="73">
        <v>26095.0</v>
      </c>
      <c r="E2861" s="73" t="s">
        <v>1439</v>
      </c>
      <c r="F2861" s="73" t="s">
        <v>1440</v>
      </c>
      <c r="G2861" s="73">
        <v>46.4706</v>
      </c>
      <c r="H2861" s="73">
        <v>-85.5444</v>
      </c>
      <c r="I2861" s="73">
        <v>5442.0</v>
      </c>
      <c r="J2861" s="73">
        <v>2.34</v>
      </c>
      <c r="K2861" s="73">
        <f t="shared" si="1"/>
        <v>0.9680459696</v>
      </c>
      <c r="L2861" s="73">
        <f t="shared" si="2"/>
        <v>1.8</v>
      </c>
      <c r="M2861" s="73">
        <f t="shared" si="3"/>
        <v>2.9191026</v>
      </c>
      <c r="N2861" s="73" t="s">
        <v>1441</v>
      </c>
      <c r="O2861" s="73">
        <v>47.7</v>
      </c>
      <c r="P2861" s="73">
        <v>52.6</v>
      </c>
      <c r="Q2861" s="73">
        <v>47.4</v>
      </c>
      <c r="R2861" s="73">
        <v>47.3</v>
      </c>
      <c r="S2861" s="73">
        <v>2.54</v>
      </c>
      <c r="T2861" s="73">
        <v>51015.0</v>
      </c>
      <c r="U2861" s="73">
        <v>16.6</v>
      </c>
      <c r="V2861" s="73">
        <v>82.4</v>
      </c>
      <c r="W2861" s="73">
        <v>104320.0</v>
      </c>
      <c r="X2861" s="73">
        <v>746.0</v>
      </c>
      <c r="Y2861" s="73">
        <v>17.3</v>
      </c>
      <c r="Z2861" s="73">
        <v>34.9</v>
      </c>
      <c r="AA2861" s="73">
        <v>2237.0</v>
      </c>
      <c r="AB2861" s="73">
        <v>8.3</v>
      </c>
      <c r="AC2861" s="75">
        <v>45352.0</v>
      </c>
      <c r="AD2861" s="73">
        <v>81.2</v>
      </c>
      <c r="AE2861" s="73">
        <v>9.7</v>
      </c>
      <c r="AF2861" s="73">
        <v>0.2</v>
      </c>
      <c r="AG2861" s="73">
        <v>3.9</v>
      </c>
      <c r="AH2861" s="73">
        <v>0.2</v>
      </c>
      <c r="AI2861" s="73">
        <v>0.3</v>
      </c>
      <c r="AJ2861" s="73">
        <v>4.5</v>
      </c>
      <c r="AK2861" s="73" t="s">
        <v>7820</v>
      </c>
    </row>
    <row r="2862">
      <c r="A2862" s="73" t="s">
        <v>7821</v>
      </c>
      <c r="B2862" s="74" t="s">
        <v>7821</v>
      </c>
      <c r="C2862" s="73" t="s">
        <v>7822</v>
      </c>
      <c r="D2862" s="73">
        <v>20137.0</v>
      </c>
      <c r="E2862" s="73" t="s">
        <v>1745</v>
      </c>
      <c r="F2862" s="73" t="s">
        <v>1746</v>
      </c>
      <c r="G2862" s="73">
        <v>39.7844</v>
      </c>
      <c r="H2862" s="73">
        <v>-99.9035</v>
      </c>
      <c r="I2862" s="73">
        <v>5431.0</v>
      </c>
      <c r="J2862" s="73">
        <v>2.39</v>
      </c>
      <c r="K2862" s="73">
        <f t="shared" si="1"/>
        <v>0.9680683318</v>
      </c>
      <c r="L2862" s="73">
        <f t="shared" si="2"/>
        <v>1.8</v>
      </c>
      <c r="M2862" s="73">
        <f t="shared" si="3"/>
        <v>2.9192971</v>
      </c>
      <c r="N2862" s="73" t="s">
        <v>1373</v>
      </c>
      <c r="O2862" s="73">
        <v>40.4</v>
      </c>
      <c r="P2862" s="73">
        <v>56.2</v>
      </c>
      <c r="Q2862" s="73">
        <v>43.8</v>
      </c>
      <c r="R2862" s="73">
        <v>42.8</v>
      </c>
      <c r="S2862" s="73">
        <v>3.17</v>
      </c>
      <c r="T2862" s="73">
        <v>52710.0</v>
      </c>
      <c r="U2862" s="73">
        <v>21.9</v>
      </c>
      <c r="V2862" s="73">
        <v>76.1</v>
      </c>
      <c r="W2862" s="73">
        <v>110921.0</v>
      </c>
      <c r="X2862" s="73">
        <v>722.0</v>
      </c>
      <c r="Y2862" s="73">
        <v>20.8</v>
      </c>
      <c r="Z2862" s="73">
        <v>48.3</v>
      </c>
      <c r="AA2862" s="73">
        <v>2539.0</v>
      </c>
      <c r="AB2862" s="73">
        <v>1.4</v>
      </c>
      <c r="AC2862" s="75">
        <v>45352.0</v>
      </c>
      <c r="AD2862" s="73">
        <v>90.1</v>
      </c>
      <c r="AE2862" s="73">
        <v>2.9</v>
      </c>
      <c r="AF2862" s="73">
        <v>0.5</v>
      </c>
      <c r="AG2862" s="73">
        <v>0.7</v>
      </c>
      <c r="AH2862" s="73">
        <v>0.0</v>
      </c>
      <c r="AI2862" s="73">
        <v>1.7</v>
      </c>
      <c r="AJ2862" s="73">
        <v>4.1</v>
      </c>
      <c r="AK2862" s="73" t="s">
        <v>7823</v>
      </c>
    </row>
    <row r="2863">
      <c r="A2863" s="73" t="s">
        <v>1654</v>
      </c>
      <c r="B2863" s="74" t="s">
        <v>1654</v>
      </c>
      <c r="C2863" s="73" t="s">
        <v>1655</v>
      </c>
      <c r="D2863" s="73">
        <v>40067.0</v>
      </c>
      <c r="E2863" s="73" t="s">
        <v>1648</v>
      </c>
      <c r="F2863" s="73" t="s">
        <v>1646</v>
      </c>
      <c r="G2863" s="73">
        <v>34.111</v>
      </c>
      <c r="H2863" s="73">
        <v>-97.8358</v>
      </c>
      <c r="I2863" s="73">
        <v>5420.0</v>
      </c>
      <c r="J2863" s="73">
        <v>2.76</v>
      </c>
      <c r="K2863" s="73">
        <f t="shared" si="1"/>
        <v>0.9682338275</v>
      </c>
      <c r="L2863" s="73">
        <f t="shared" si="2"/>
        <v>1.8</v>
      </c>
      <c r="M2863" s="73">
        <f t="shared" si="3"/>
        <v>2.9207364</v>
      </c>
      <c r="N2863" s="73" t="s">
        <v>1373</v>
      </c>
      <c r="O2863" s="73">
        <v>40.9</v>
      </c>
      <c r="P2863" s="73">
        <v>49.0</v>
      </c>
      <c r="Q2863" s="73">
        <v>51.0</v>
      </c>
      <c r="R2863" s="73">
        <v>44.5</v>
      </c>
      <c r="S2863" s="73">
        <v>3.29</v>
      </c>
      <c r="T2863" s="73">
        <v>48346.0</v>
      </c>
      <c r="U2863" s="73">
        <v>18.2</v>
      </c>
      <c r="V2863" s="73">
        <v>72.3</v>
      </c>
      <c r="W2863" s="73">
        <v>68583.0</v>
      </c>
      <c r="X2863" s="73">
        <v>566.0</v>
      </c>
      <c r="Y2863" s="73">
        <v>16.7</v>
      </c>
      <c r="Z2863" s="73">
        <v>52.2</v>
      </c>
      <c r="AA2863" s="73">
        <v>2492.0</v>
      </c>
      <c r="AB2863" s="73">
        <v>4.3</v>
      </c>
      <c r="AC2863" s="75">
        <v>45352.0</v>
      </c>
      <c r="AD2863" s="73">
        <v>80.6</v>
      </c>
      <c r="AE2863" s="73">
        <v>1.9</v>
      </c>
      <c r="AF2863" s="73">
        <v>0.0</v>
      </c>
      <c r="AG2863" s="73">
        <v>4.4</v>
      </c>
      <c r="AH2863" s="73">
        <v>0.0</v>
      </c>
      <c r="AI2863" s="73">
        <v>1.7</v>
      </c>
      <c r="AJ2863" s="73">
        <v>11.4</v>
      </c>
      <c r="AK2863" s="73" t="s">
        <v>7824</v>
      </c>
    </row>
    <row r="2864">
      <c r="A2864" s="73" t="s">
        <v>6855</v>
      </c>
      <c r="B2864" s="74" t="s">
        <v>6855</v>
      </c>
      <c r="C2864" s="73" t="s">
        <v>6856</v>
      </c>
      <c r="D2864" s="73">
        <v>48207.0</v>
      </c>
      <c r="E2864" s="73" t="s">
        <v>1377</v>
      </c>
      <c r="F2864" s="73" t="s">
        <v>1378</v>
      </c>
      <c r="G2864" s="73">
        <v>33.1782</v>
      </c>
      <c r="H2864" s="73">
        <v>-99.7303</v>
      </c>
      <c r="I2864" s="73">
        <v>5408.0</v>
      </c>
      <c r="J2864" s="73">
        <v>2.31</v>
      </c>
      <c r="K2864" s="73">
        <f t="shared" si="1"/>
        <v>0.9680325526</v>
      </c>
      <c r="L2864" s="73">
        <f t="shared" si="2"/>
        <v>1.8</v>
      </c>
      <c r="M2864" s="73">
        <f t="shared" si="3"/>
        <v>2.9189859</v>
      </c>
      <c r="N2864" s="73" t="s">
        <v>1373</v>
      </c>
      <c r="O2864" s="73">
        <v>44.3</v>
      </c>
      <c r="P2864" s="73">
        <v>53.2</v>
      </c>
      <c r="Q2864" s="73">
        <v>46.8</v>
      </c>
      <c r="R2864" s="73">
        <v>48.0</v>
      </c>
      <c r="S2864" s="73">
        <v>3.02</v>
      </c>
      <c r="T2864" s="73">
        <v>52786.0</v>
      </c>
      <c r="U2864" s="73">
        <v>21.3</v>
      </c>
      <c r="V2864" s="73">
        <v>70.0</v>
      </c>
      <c r="W2864" s="73">
        <v>67787.0</v>
      </c>
      <c r="X2864" s="73">
        <v>862.0</v>
      </c>
      <c r="Y2864" s="73">
        <v>20.2</v>
      </c>
      <c r="Z2864" s="73">
        <v>53.1</v>
      </c>
      <c r="AA2864" s="73">
        <v>2436.0</v>
      </c>
      <c r="AB2864" s="73">
        <v>6.3</v>
      </c>
      <c r="AC2864" s="75">
        <v>45352.0</v>
      </c>
      <c r="AD2864" s="73">
        <v>80.3</v>
      </c>
      <c r="AE2864" s="73">
        <v>6.0</v>
      </c>
      <c r="AF2864" s="73">
        <v>0.1</v>
      </c>
      <c r="AG2864" s="73">
        <v>0.2</v>
      </c>
      <c r="AH2864" s="73">
        <v>0.0</v>
      </c>
      <c r="AI2864" s="73">
        <v>6.2</v>
      </c>
      <c r="AJ2864" s="73">
        <v>7.2</v>
      </c>
      <c r="AK2864" s="73" t="s">
        <v>7825</v>
      </c>
    </row>
    <row r="2865">
      <c r="A2865" s="73" t="s">
        <v>2459</v>
      </c>
      <c r="B2865" s="74" t="s">
        <v>2459</v>
      </c>
      <c r="C2865" s="73" t="s">
        <v>2460</v>
      </c>
      <c r="D2865" s="73">
        <v>31011.0</v>
      </c>
      <c r="E2865" s="73" t="s">
        <v>1760</v>
      </c>
      <c r="F2865" s="73" t="s">
        <v>1761</v>
      </c>
      <c r="G2865" s="73">
        <v>41.7068</v>
      </c>
      <c r="H2865" s="73">
        <v>-98.0672</v>
      </c>
      <c r="I2865" s="73">
        <v>5397.0</v>
      </c>
      <c r="J2865" s="73">
        <v>3.04</v>
      </c>
      <c r="K2865" s="73">
        <f t="shared" si="1"/>
        <v>0.9683590863</v>
      </c>
      <c r="L2865" s="73">
        <f t="shared" si="2"/>
        <v>1.8</v>
      </c>
      <c r="M2865" s="73">
        <f t="shared" si="3"/>
        <v>2.9218256</v>
      </c>
      <c r="N2865" s="73" t="s">
        <v>1373</v>
      </c>
      <c r="O2865" s="73">
        <v>43.6</v>
      </c>
      <c r="P2865" s="73">
        <v>50.4</v>
      </c>
      <c r="Q2865" s="73">
        <v>49.6</v>
      </c>
      <c r="R2865" s="73">
        <v>60.8</v>
      </c>
      <c r="S2865" s="73">
        <v>2.89</v>
      </c>
      <c r="T2865" s="73">
        <v>66800.0</v>
      </c>
      <c r="U2865" s="73">
        <v>30.5</v>
      </c>
      <c r="V2865" s="73">
        <v>80.7</v>
      </c>
      <c r="W2865" s="73">
        <v>159859.0</v>
      </c>
      <c r="X2865" s="73">
        <v>687.0</v>
      </c>
      <c r="Y2865" s="73">
        <v>17.9</v>
      </c>
      <c r="Z2865" s="73">
        <v>65.5</v>
      </c>
      <c r="AA2865" s="73">
        <v>2871.0</v>
      </c>
      <c r="AB2865" s="73">
        <v>1.0</v>
      </c>
      <c r="AC2865" s="75">
        <v>45352.0</v>
      </c>
      <c r="AD2865" s="73">
        <v>96.8</v>
      </c>
      <c r="AE2865" s="73">
        <v>0.1</v>
      </c>
      <c r="AF2865" s="73">
        <v>0.3</v>
      </c>
      <c r="AG2865" s="73">
        <v>0.2</v>
      </c>
      <c r="AH2865" s="73">
        <v>0.0</v>
      </c>
      <c r="AI2865" s="73">
        <v>0.5</v>
      </c>
      <c r="AJ2865" s="73">
        <v>2.1</v>
      </c>
      <c r="AK2865" s="73" t="s">
        <v>7826</v>
      </c>
    </row>
    <row r="2866">
      <c r="A2866" s="73" t="s">
        <v>1991</v>
      </c>
      <c r="B2866" s="74" t="s">
        <v>1991</v>
      </c>
      <c r="C2866" s="73" t="s">
        <v>1992</v>
      </c>
      <c r="D2866" s="73">
        <v>17175.0</v>
      </c>
      <c r="E2866" s="73" t="s">
        <v>1371</v>
      </c>
      <c r="F2866" s="73" t="s">
        <v>1372</v>
      </c>
      <c r="G2866" s="73">
        <v>41.0934</v>
      </c>
      <c r="H2866" s="73">
        <v>-89.7975</v>
      </c>
      <c r="I2866" s="73">
        <v>5395.0</v>
      </c>
      <c r="J2866" s="73">
        <v>7.23</v>
      </c>
      <c r="K2866" s="73">
        <f t="shared" si="1"/>
        <v>0.970235432</v>
      </c>
      <c r="L2866" s="73">
        <f t="shared" si="2"/>
        <v>1.8</v>
      </c>
      <c r="M2866" s="73">
        <f t="shared" si="3"/>
        <v>2.9381247</v>
      </c>
      <c r="N2866" s="73" t="s">
        <v>1373</v>
      </c>
      <c r="O2866" s="73">
        <v>44.8</v>
      </c>
      <c r="P2866" s="73">
        <v>50.4</v>
      </c>
      <c r="Q2866" s="73">
        <v>49.6</v>
      </c>
      <c r="R2866" s="73">
        <v>53.7</v>
      </c>
      <c r="S2866" s="73">
        <v>2.93</v>
      </c>
      <c r="T2866" s="73">
        <v>58125.0</v>
      </c>
      <c r="U2866" s="73">
        <v>25.1</v>
      </c>
      <c r="V2866" s="73">
        <v>76.0</v>
      </c>
      <c r="W2866" s="73">
        <v>95902.0</v>
      </c>
      <c r="X2866" s="73">
        <v>758.0</v>
      </c>
      <c r="Y2866" s="73">
        <v>19.0</v>
      </c>
      <c r="Z2866" s="73">
        <v>57.7</v>
      </c>
      <c r="AA2866" s="73">
        <v>2409.0</v>
      </c>
      <c r="AB2866" s="73">
        <v>3.3</v>
      </c>
      <c r="AC2866" s="75">
        <v>45352.0</v>
      </c>
      <c r="AD2866" s="73">
        <v>94.3</v>
      </c>
      <c r="AE2866" s="73">
        <v>1.1</v>
      </c>
      <c r="AF2866" s="73">
        <v>0.9</v>
      </c>
      <c r="AG2866" s="73">
        <v>0.0</v>
      </c>
      <c r="AH2866" s="73">
        <v>0.0</v>
      </c>
      <c r="AI2866" s="73">
        <v>1.1</v>
      </c>
      <c r="AJ2866" s="73">
        <v>2.6</v>
      </c>
      <c r="AK2866" s="73" t="s">
        <v>7827</v>
      </c>
    </row>
    <row r="2867">
      <c r="A2867" s="73" t="s">
        <v>7828</v>
      </c>
      <c r="B2867" s="74" t="s">
        <v>7828</v>
      </c>
      <c r="C2867" s="73" t="s">
        <v>7829</v>
      </c>
      <c r="D2867" s="73">
        <v>27087.0</v>
      </c>
      <c r="E2867" s="73" t="s">
        <v>1489</v>
      </c>
      <c r="F2867" s="73" t="s">
        <v>1490</v>
      </c>
      <c r="G2867" s="73">
        <v>47.3253</v>
      </c>
      <c r="H2867" s="73">
        <v>-95.8091</v>
      </c>
      <c r="I2867" s="73">
        <v>5389.0</v>
      </c>
      <c r="J2867" s="73">
        <v>3.73</v>
      </c>
      <c r="K2867" s="73">
        <f t="shared" si="1"/>
        <v>0.9686678291</v>
      </c>
      <c r="L2867" s="73">
        <f t="shared" si="2"/>
        <v>1.8</v>
      </c>
      <c r="M2867" s="73">
        <f t="shared" si="3"/>
        <v>2.9245097</v>
      </c>
      <c r="N2867" s="73" t="s">
        <v>1373</v>
      </c>
      <c r="O2867" s="73">
        <v>35.1</v>
      </c>
      <c r="P2867" s="73">
        <v>51.3</v>
      </c>
      <c r="Q2867" s="73">
        <v>48.7</v>
      </c>
      <c r="R2867" s="73">
        <v>37.8</v>
      </c>
      <c r="S2867" s="73">
        <v>3.47</v>
      </c>
      <c r="T2867" s="73">
        <v>52739.0</v>
      </c>
      <c r="U2867" s="73">
        <v>23.4</v>
      </c>
      <c r="V2867" s="73">
        <v>70.8</v>
      </c>
      <c r="W2867" s="73">
        <v>123248.0</v>
      </c>
      <c r="X2867" s="73">
        <v>693.0</v>
      </c>
      <c r="Y2867" s="73">
        <v>13.7</v>
      </c>
      <c r="Z2867" s="73">
        <v>58.5</v>
      </c>
      <c r="AA2867" s="73">
        <v>2342.0</v>
      </c>
      <c r="AB2867" s="73">
        <v>10.3</v>
      </c>
      <c r="AC2867" s="75">
        <v>45352.0</v>
      </c>
      <c r="AD2867" s="73">
        <v>45.7</v>
      </c>
      <c r="AE2867" s="73">
        <v>0.4</v>
      </c>
      <c r="AF2867" s="73">
        <v>0.4</v>
      </c>
      <c r="AG2867" s="73">
        <v>36.6</v>
      </c>
      <c r="AH2867" s="73">
        <v>0.2</v>
      </c>
      <c r="AI2867" s="73">
        <v>0.1</v>
      </c>
      <c r="AJ2867" s="73">
        <v>16.5</v>
      </c>
      <c r="AK2867" s="73" t="s">
        <v>7830</v>
      </c>
    </row>
    <row r="2868">
      <c r="A2868" s="73" t="s">
        <v>3107</v>
      </c>
      <c r="B2868" s="74" t="s">
        <v>3107</v>
      </c>
      <c r="C2868" s="73" t="s">
        <v>3108</v>
      </c>
      <c r="D2868" s="73">
        <v>48153.0</v>
      </c>
      <c r="E2868" s="73" t="s">
        <v>1377</v>
      </c>
      <c r="F2868" s="73" t="s">
        <v>1378</v>
      </c>
      <c r="G2868" s="73">
        <v>34.0724</v>
      </c>
      <c r="H2868" s="73">
        <v>-101.3032</v>
      </c>
      <c r="I2868" s="73">
        <v>5386.0</v>
      </c>
      <c r="J2868" s="73">
        <v>2.1</v>
      </c>
      <c r="K2868" s="73">
        <f t="shared" si="1"/>
        <v>0.9679386387</v>
      </c>
      <c r="L2868" s="73">
        <f t="shared" si="2"/>
        <v>1.8</v>
      </c>
      <c r="M2868" s="73">
        <f t="shared" si="3"/>
        <v>2.918169</v>
      </c>
      <c r="N2868" s="73" t="s">
        <v>1373</v>
      </c>
      <c r="O2868" s="73">
        <v>35.7</v>
      </c>
      <c r="P2868" s="73">
        <v>49.1</v>
      </c>
      <c r="Q2868" s="73">
        <v>50.9</v>
      </c>
      <c r="R2868" s="73">
        <v>49.8</v>
      </c>
      <c r="S2868" s="73">
        <v>3.34</v>
      </c>
      <c r="T2868" s="73">
        <v>49321.0</v>
      </c>
      <c r="U2868" s="73">
        <v>19.2</v>
      </c>
      <c r="V2868" s="73">
        <v>69.6</v>
      </c>
      <c r="W2868" s="73">
        <v>86703.0</v>
      </c>
      <c r="X2868" s="73">
        <v>697.0</v>
      </c>
      <c r="Y2868" s="73">
        <v>16.0</v>
      </c>
      <c r="Z2868" s="73">
        <v>57.5</v>
      </c>
      <c r="AA2868" s="73">
        <v>2467.0</v>
      </c>
      <c r="AB2868" s="73">
        <v>4.1</v>
      </c>
      <c r="AC2868" s="75">
        <v>45352.0</v>
      </c>
      <c r="AD2868" s="73">
        <v>78.6</v>
      </c>
      <c r="AE2868" s="73">
        <v>5.5</v>
      </c>
      <c r="AF2868" s="73">
        <v>0.3</v>
      </c>
      <c r="AG2868" s="73">
        <v>0.1</v>
      </c>
      <c r="AH2868" s="73">
        <v>0.0</v>
      </c>
      <c r="AI2868" s="73">
        <v>6.0</v>
      </c>
      <c r="AJ2868" s="73">
        <v>9.5</v>
      </c>
      <c r="AK2868" s="73" t="s">
        <v>7831</v>
      </c>
    </row>
    <row r="2869">
      <c r="A2869" s="73" t="s">
        <v>1834</v>
      </c>
      <c r="B2869" s="74" t="s">
        <v>1834</v>
      </c>
      <c r="C2869" s="73" t="s">
        <v>1835</v>
      </c>
      <c r="D2869" s="73">
        <v>20127.0</v>
      </c>
      <c r="E2869" s="73" t="s">
        <v>1745</v>
      </c>
      <c r="F2869" s="73" t="s">
        <v>1746</v>
      </c>
      <c r="G2869" s="73">
        <v>38.6874</v>
      </c>
      <c r="H2869" s="73">
        <v>-96.6499</v>
      </c>
      <c r="I2869" s="73">
        <v>5385.0</v>
      </c>
      <c r="J2869" s="73">
        <v>2.99</v>
      </c>
      <c r="K2869" s="73">
        <f t="shared" si="1"/>
        <v>0.9683367175</v>
      </c>
      <c r="L2869" s="73">
        <f t="shared" si="2"/>
        <v>1.8</v>
      </c>
      <c r="M2869" s="73">
        <f t="shared" si="3"/>
        <v>2.9216311</v>
      </c>
      <c r="N2869" s="73" t="s">
        <v>1373</v>
      </c>
      <c r="O2869" s="73">
        <v>46.5</v>
      </c>
      <c r="P2869" s="73">
        <v>51.8</v>
      </c>
      <c r="Q2869" s="73">
        <v>48.2</v>
      </c>
      <c r="R2869" s="73">
        <v>60.0</v>
      </c>
      <c r="S2869" s="73">
        <v>2.94</v>
      </c>
      <c r="T2869" s="73">
        <v>52866.0</v>
      </c>
      <c r="U2869" s="73">
        <v>23.4</v>
      </c>
      <c r="V2869" s="73">
        <v>82.0</v>
      </c>
      <c r="W2869" s="73">
        <v>110608.0</v>
      </c>
      <c r="X2869" s="73">
        <v>706.0</v>
      </c>
      <c r="Y2869" s="73">
        <v>27.9</v>
      </c>
      <c r="Z2869" s="73">
        <v>62.2</v>
      </c>
      <c r="AA2869" s="73">
        <v>2880.0</v>
      </c>
      <c r="AB2869" s="73">
        <v>2.1</v>
      </c>
      <c r="AC2869" s="75">
        <v>45352.0</v>
      </c>
      <c r="AD2869" s="73">
        <v>93.6</v>
      </c>
      <c r="AE2869" s="73">
        <v>0.2</v>
      </c>
      <c r="AF2869" s="73">
        <v>0.6</v>
      </c>
      <c r="AG2869" s="73">
        <v>0.0</v>
      </c>
      <c r="AH2869" s="73">
        <v>0.0</v>
      </c>
      <c r="AI2869" s="73">
        <v>1.1</v>
      </c>
      <c r="AJ2869" s="73">
        <v>4.6</v>
      </c>
      <c r="AK2869" s="73" t="s">
        <v>7832</v>
      </c>
    </row>
    <row r="2870">
      <c r="A2870" s="73" t="s">
        <v>7833</v>
      </c>
      <c r="B2870" s="74" t="s">
        <v>7833</v>
      </c>
      <c r="C2870" s="73" t="s">
        <v>7834</v>
      </c>
      <c r="D2870" s="73">
        <v>48205.0</v>
      </c>
      <c r="E2870" s="73" t="s">
        <v>1377</v>
      </c>
      <c r="F2870" s="73" t="s">
        <v>1378</v>
      </c>
      <c r="G2870" s="73">
        <v>35.84</v>
      </c>
      <c r="H2870" s="73">
        <v>-102.6029</v>
      </c>
      <c r="I2870" s="73">
        <v>5369.0</v>
      </c>
      <c r="J2870" s="73">
        <v>1.42</v>
      </c>
      <c r="K2870" s="73">
        <f t="shared" si="1"/>
        <v>0.9676345988</v>
      </c>
      <c r="L2870" s="73">
        <f t="shared" si="2"/>
        <v>1.8</v>
      </c>
      <c r="M2870" s="73">
        <f t="shared" si="3"/>
        <v>2.9155238</v>
      </c>
      <c r="N2870" s="73" t="s">
        <v>1373</v>
      </c>
      <c r="O2870" s="73">
        <v>39.7</v>
      </c>
      <c r="P2870" s="73">
        <v>56.9</v>
      </c>
      <c r="Q2870" s="73">
        <v>43.1</v>
      </c>
      <c r="R2870" s="73">
        <v>52.1</v>
      </c>
      <c r="S2870" s="73">
        <v>2.85</v>
      </c>
      <c r="T2870" s="73">
        <v>78065.0</v>
      </c>
      <c r="U2870" s="73">
        <v>42.0</v>
      </c>
      <c r="V2870" s="73">
        <v>79.7</v>
      </c>
      <c r="W2870" s="73">
        <v>225958.0</v>
      </c>
      <c r="X2870" s="73">
        <v>1102.0</v>
      </c>
      <c r="Y2870" s="73">
        <v>25.2</v>
      </c>
      <c r="Z2870" s="73">
        <v>42.5</v>
      </c>
      <c r="AA2870" s="73">
        <v>2568.0</v>
      </c>
      <c r="AB2870" s="73">
        <v>1.5</v>
      </c>
      <c r="AC2870" s="75">
        <v>45352.0</v>
      </c>
      <c r="AD2870" s="73">
        <v>74.9</v>
      </c>
      <c r="AE2870" s="73">
        <v>7.4</v>
      </c>
      <c r="AF2870" s="73">
        <v>0.3</v>
      </c>
      <c r="AG2870" s="73">
        <v>0.9</v>
      </c>
      <c r="AH2870" s="73">
        <v>0.0</v>
      </c>
      <c r="AI2870" s="73">
        <v>3.6</v>
      </c>
      <c r="AJ2870" s="73">
        <v>13.0</v>
      </c>
      <c r="AK2870" s="73" t="s">
        <v>7835</v>
      </c>
    </row>
    <row r="2871">
      <c r="A2871" s="73" t="s">
        <v>7836</v>
      </c>
      <c r="B2871" s="74" t="s">
        <v>7836</v>
      </c>
      <c r="C2871" s="73" t="s">
        <v>7837</v>
      </c>
      <c r="D2871" s="73">
        <v>2290.0</v>
      </c>
      <c r="E2871" s="73" t="s">
        <v>2138</v>
      </c>
      <c r="F2871" s="73" t="s">
        <v>2139</v>
      </c>
      <c r="G2871" s="73">
        <v>65.5087</v>
      </c>
      <c r="H2871" s="73">
        <v>-151.3896</v>
      </c>
      <c r="I2871" s="73">
        <v>5355.0</v>
      </c>
      <c r="J2871" s="73">
        <v>0.01</v>
      </c>
      <c r="K2871" s="73">
        <f t="shared" si="1"/>
        <v>0.9670044676</v>
      </c>
      <c r="L2871" s="73">
        <f t="shared" si="2"/>
        <v>1.8</v>
      </c>
      <c r="M2871" s="73">
        <f t="shared" si="3"/>
        <v>2.9100389</v>
      </c>
      <c r="N2871" s="73" t="s">
        <v>2140</v>
      </c>
      <c r="O2871" s="73">
        <v>35.8</v>
      </c>
      <c r="P2871" s="73">
        <v>53.1</v>
      </c>
      <c r="Q2871" s="73">
        <v>46.9</v>
      </c>
      <c r="R2871" s="73">
        <v>33.9</v>
      </c>
      <c r="S2871" s="73">
        <v>3.16</v>
      </c>
      <c r="T2871" s="73">
        <v>47826.0</v>
      </c>
      <c r="U2871" s="73">
        <v>19.4</v>
      </c>
      <c r="V2871" s="73">
        <v>72.4</v>
      </c>
      <c r="W2871" s="73">
        <v>89496.0</v>
      </c>
      <c r="X2871" s="73">
        <v>906.0</v>
      </c>
      <c r="Y2871" s="73">
        <v>14.1</v>
      </c>
      <c r="Z2871" s="73">
        <v>65.9</v>
      </c>
      <c r="AA2871" s="73">
        <v>2357.0</v>
      </c>
      <c r="AB2871" s="73">
        <v>11.1</v>
      </c>
      <c r="AC2871" s="75">
        <v>45352.0</v>
      </c>
      <c r="AD2871" s="73">
        <v>23.1</v>
      </c>
      <c r="AE2871" s="73">
        <v>0.2</v>
      </c>
      <c r="AF2871" s="73">
        <v>1.3</v>
      </c>
      <c r="AG2871" s="73">
        <v>67.4</v>
      </c>
      <c r="AH2871" s="73">
        <v>0.1</v>
      </c>
      <c r="AI2871" s="73">
        <v>0.4</v>
      </c>
      <c r="AJ2871" s="73">
        <v>7.4</v>
      </c>
      <c r="AK2871" s="73" t="s">
        <v>7838</v>
      </c>
    </row>
    <row r="2872">
      <c r="A2872" s="73" t="s">
        <v>7839</v>
      </c>
      <c r="B2872" s="74" t="s">
        <v>7839</v>
      </c>
      <c r="C2872" s="73" t="s">
        <v>7840</v>
      </c>
      <c r="D2872" s="73">
        <v>72093.0</v>
      </c>
      <c r="E2872" s="73" t="s">
        <v>2039</v>
      </c>
      <c r="F2872" s="73" t="s">
        <v>2040</v>
      </c>
      <c r="G2872" s="73">
        <v>18.1721</v>
      </c>
      <c r="H2872" s="73">
        <v>-66.9423</v>
      </c>
      <c r="I2872" s="73">
        <v>5354.0</v>
      </c>
      <c r="J2872" s="73">
        <v>56.45</v>
      </c>
      <c r="K2872" s="73">
        <f t="shared" si="1"/>
        <v>0.9925509988</v>
      </c>
      <c r="L2872" s="73">
        <f t="shared" si="2"/>
        <v>1.8</v>
      </c>
      <c r="M2872" s="73">
        <f t="shared" si="3"/>
        <v>3.1295905</v>
      </c>
      <c r="N2872" s="73" t="s">
        <v>2041</v>
      </c>
      <c r="O2872" s="73">
        <v>45.8</v>
      </c>
      <c r="P2872" s="73">
        <v>48.1</v>
      </c>
      <c r="Q2872" s="73">
        <v>51.9</v>
      </c>
      <c r="R2872" s="73">
        <v>26.0</v>
      </c>
      <c r="S2872" s="73">
        <v>3.38</v>
      </c>
      <c r="T2872" s="73">
        <v>20133.0</v>
      </c>
      <c r="U2872" s="73">
        <v>0.5</v>
      </c>
      <c r="V2872" s="73">
        <v>74.5</v>
      </c>
      <c r="W2872" s="73">
        <v>99093.0</v>
      </c>
      <c r="X2872" s="73">
        <v>394.0</v>
      </c>
      <c r="Y2872" s="73">
        <v>10.5</v>
      </c>
      <c r="Z2872" s="73">
        <v>30.4</v>
      </c>
      <c r="AA2872" s="73">
        <v>2266.0</v>
      </c>
      <c r="AB2872" s="73">
        <v>2.0</v>
      </c>
      <c r="AC2872" s="75">
        <v>45352.0</v>
      </c>
      <c r="AD2872" s="73">
        <v>65.4</v>
      </c>
      <c r="AE2872" s="73">
        <v>0.1</v>
      </c>
      <c r="AF2872" s="73">
        <v>0.0</v>
      </c>
      <c r="AG2872" s="73">
        <v>0.0</v>
      </c>
      <c r="AH2872" s="73">
        <v>0.0</v>
      </c>
      <c r="AI2872" s="73">
        <v>29.1</v>
      </c>
      <c r="AJ2872" s="73">
        <v>5.3</v>
      </c>
      <c r="AK2872" s="73" t="s">
        <v>7841</v>
      </c>
    </row>
    <row r="2873">
      <c r="A2873" s="73" t="s">
        <v>2098</v>
      </c>
      <c r="B2873" s="74" t="s">
        <v>2098</v>
      </c>
      <c r="C2873" s="73" t="s">
        <v>2099</v>
      </c>
      <c r="D2873" s="73">
        <v>38049.0</v>
      </c>
      <c r="E2873" s="73" t="s">
        <v>2446</v>
      </c>
      <c r="F2873" s="73" t="s">
        <v>2447</v>
      </c>
      <c r="G2873" s="73">
        <v>48.2346</v>
      </c>
      <c r="H2873" s="73">
        <v>-100.6363</v>
      </c>
      <c r="I2873" s="73">
        <v>5326.0</v>
      </c>
      <c r="J2873" s="73">
        <v>1.1</v>
      </c>
      <c r="K2873" s="73">
        <f t="shared" si="1"/>
        <v>0.9674915543</v>
      </c>
      <c r="L2873" s="73">
        <f t="shared" si="2"/>
        <v>1.8</v>
      </c>
      <c r="M2873" s="73">
        <f t="shared" si="3"/>
        <v>2.914279</v>
      </c>
      <c r="N2873" s="73" t="s">
        <v>1373</v>
      </c>
      <c r="O2873" s="73">
        <v>43.0</v>
      </c>
      <c r="P2873" s="73">
        <v>51.4</v>
      </c>
      <c r="Q2873" s="73">
        <v>48.6</v>
      </c>
      <c r="R2873" s="73">
        <v>61.5</v>
      </c>
      <c r="S2873" s="73">
        <v>2.79</v>
      </c>
      <c r="T2873" s="73">
        <v>78071.0</v>
      </c>
      <c r="U2873" s="73">
        <v>35.7</v>
      </c>
      <c r="V2873" s="73">
        <v>81.9</v>
      </c>
      <c r="W2873" s="73">
        <v>138943.0</v>
      </c>
      <c r="X2873" s="73">
        <v>753.0</v>
      </c>
      <c r="Y2873" s="73">
        <v>19.4</v>
      </c>
      <c r="Z2873" s="73">
        <v>64.2</v>
      </c>
      <c r="AA2873" s="73">
        <v>3155.0</v>
      </c>
      <c r="AB2873" s="73">
        <v>4.4</v>
      </c>
      <c r="AC2873" s="75">
        <v>45352.0</v>
      </c>
      <c r="AD2873" s="73">
        <v>95.5</v>
      </c>
      <c r="AE2873" s="73">
        <v>0.7</v>
      </c>
      <c r="AF2873" s="73">
        <v>0.8</v>
      </c>
      <c r="AG2873" s="73">
        <v>0.5</v>
      </c>
      <c r="AH2873" s="73">
        <v>0.0</v>
      </c>
      <c r="AI2873" s="73">
        <v>0.1</v>
      </c>
      <c r="AJ2873" s="73">
        <v>2.4</v>
      </c>
      <c r="AK2873" s="73" t="s">
        <v>7842</v>
      </c>
    </row>
    <row r="2874">
      <c r="A2874" s="73" t="s">
        <v>3022</v>
      </c>
      <c r="B2874" s="74" t="s">
        <v>3022</v>
      </c>
      <c r="C2874" s="73" t="s">
        <v>3023</v>
      </c>
      <c r="D2874" s="73">
        <v>46129.0</v>
      </c>
      <c r="E2874" s="73" t="s">
        <v>2395</v>
      </c>
      <c r="F2874" s="73" t="s">
        <v>2396</v>
      </c>
      <c r="G2874" s="73">
        <v>45.4299</v>
      </c>
      <c r="H2874" s="73">
        <v>-100.0315</v>
      </c>
      <c r="I2874" s="73">
        <v>5317.0</v>
      </c>
      <c r="J2874" s="73">
        <v>2.9</v>
      </c>
      <c r="K2874" s="73">
        <f t="shared" si="1"/>
        <v>0.9682964549</v>
      </c>
      <c r="L2874" s="73">
        <f t="shared" si="2"/>
        <v>1.8</v>
      </c>
      <c r="M2874" s="73">
        <f t="shared" si="3"/>
        <v>2.921281</v>
      </c>
      <c r="N2874" s="73" t="s">
        <v>1373</v>
      </c>
      <c r="O2874" s="73">
        <v>40.9</v>
      </c>
      <c r="P2874" s="73">
        <v>50.3</v>
      </c>
      <c r="Q2874" s="73">
        <v>49.7</v>
      </c>
      <c r="R2874" s="73">
        <v>58.1</v>
      </c>
      <c r="S2874" s="73">
        <v>2.61</v>
      </c>
      <c r="T2874" s="73">
        <v>57697.0</v>
      </c>
      <c r="U2874" s="73">
        <v>25.1</v>
      </c>
      <c r="V2874" s="73">
        <v>73.4</v>
      </c>
      <c r="W2874" s="73">
        <v>121501.0</v>
      </c>
      <c r="X2874" s="73">
        <v>832.0</v>
      </c>
      <c r="Y2874" s="73">
        <v>27.6</v>
      </c>
      <c r="Z2874" s="73">
        <v>63.4</v>
      </c>
      <c r="AA2874" s="73">
        <v>2059.0</v>
      </c>
      <c r="AB2874" s="73">
        <v>3.6</v>
      </c>
      <c r="AC2874" s="75">
        <v>45352.0</v>
      </c>
      <c r="AD2874" s="73">
        <v>80.1</v>
      </c>
      <c r="AE2874" s="73">
        <v>2.2</v>
      </c>
      <c r="AF2874" s="73">
        <v>0.1</v>
      </c>
      <c r="AG2874" s="73">
        <v>10.2</v>
      </c>
      <c r="AH2874" s="73">
        <v>0.0</v>
      </c>
      <c r="AI2874" s="73">
        <v>0.6</v>
      </c>
      <c r="AJ2874" s="73">
        <v>6.8</v>
      </c>
      <c r="AK2874" s="73" t="s">
        <v>7843</v>
      </c>
    </row>
    <row r="2875">
      <c r="A2875" s="73" t="s">
        <v>3843</v>
      </c>
      <c r="B2875" s="74" t="s">
        <v>3843</v>
      </c>
      <c r="C2875" s="73" t="s">
        <v>3844</v>
      </c>
      <c r="D2875" s="73">
        <v>29035.0</v>
      </c>
      <c r="E2875" s="73" t="s">
        <v>1547</v>
      </c>
      <c r="F2875" s="73" t="s">
        <v>1548</v>
      </c>
      <c r="G2875" s="73">
        <v>36.9412</v>
      </c>
      <c r="H2875" s="73">
        <v>-90.9623</v>
      </c>
      <c r="I2875" s="73">
        <v>5299.0</v>
      </c>
      <c r="J2875" s="73">
        <v>4.03</v>
      </c>
      <c r="K2875" s="73">
        <f t="shared" si="1"/>
        <v>0.9688020957</v>
      </c>
      <c r="L2875" s="73">
        <f t="shared" si="2"/>
        <v>1.8</v>
      </c>
      <c r="M2875" s="73">
        <f t="shared" si="3"/>
        <v>2.9256767</v>
      </c>
      <c r="N2875" s="73" t="s">
        <v>1373</v>
      </c>
      <c r="O2875" s="73">
        <v>42.0</v>
      </c>
      <c r="P2875" s="73">
        <v>48.9</v>
      </c>
      <c r="Q2875" s="73">
        <v>51.1</v>
      </c>
      <c r="R2875" s="73">
        <v>42.9</v>
      </c>
      <c r="S2875" s="73">
        <v>3.48</v>
      </c>
      <c r="T2875" s="73">
        <v>45737.0</v>
      </c>
      <c r="U2875" s="73">
        <v>23.3</v>
      </c>
      <c r="V2875" s="73">
        <v>69.4</v>
      </c>
      <c r="W2875" s="73">
        <v>185646.0</v>
      </c>
      <c r="X2875" s="73">
        <v>625.0</v>
      </c>
      <c r="Y2875" s="73">
        <v>14.8</v>
      </c>
      <c r="Z2875" s="73">
        <v>54.5</v>
      </c>
      <c r="AA2875" s="73">
        <v>2417.0</v>
      </c>
      <c r="AB2875" s="73">
        <v>1.2</v>
      </c>
      <c r="AC2875" s="75">
        <v>45352.0</v>
      </c>
      <c r="AD2875" s="73">
        <v>94.1</v>
      </c>
      <c r="AE2875" s="73">
        <v>1.0</v>
      </c>
      <c r="AF2875" s="73">
        <v>0.1</v>
      </c>
      <c r="AG2875" s="73">
        <v>0.0</v>
      </c>
      <c r="AH2875" s="73">
        <v>0.0</v>
      </c>
      <c r="AI2875" s="73">
        <v>0.1</v>
      </c>
      <c r="AJ2875" s="73">
        <v>4.8</v>
      </c>
      <c r="AK2875" s="73" t="s">
        <v>7844</v>
      </c>
    </row>
    <row r="2876">
      <c r="A2876" s="73" t="s">
        <v>1743</v>
      </c>
      <c r="B2876" s="74" t="s">
        <v>1743</v>
      </c>
      <c r="C2876" s="73" t="s">
        <v>1744</v>
      </c>
      <c r="D2876" s="73">
        <v>31097.0</v>
      </c>
      <c r="E2876" s="73" t="s">
        <v>1760</v>
      </c>
      <c r="F2876" s="73" t="s">
        <v>1761</v>
      </c>
      <c r="G2876" s="73">
        <v>40.3926</v>
      </c>
      <c r="H2876" s="73">
        <v>-96.2651</v>
      </c>
      <c r="I2876" s="73">
        <v>5294.0</v>
      </c>
      <c r="J2876" s="73">
        <v>5.43</v>
      </c>
      <c r="K2876" s="73">
        <f t="shared" si="1"/>
        <v>0.9694289196</v>
      </c>
      <c r="L2876" s="73">
        <f t="shared" si="2"/>
        <v>1.8</v>
      </c>
      <c r="M2876" s="73">
        <f t="shared" si="3"/>
        <v>2.9311227</v>
      </c>
      <c r="N2876" s="73" t="s">
        <v>1373</v>
      </c>
      <c r="O2876" s="73">
        <v>40.3</v>
      </c>
      <c r="P2876" s="73">
        <v>60.6</v>
      </c>
      <c r="Q2876" s="73">
        <v>39.4</v>
      </c>
      <c r="R2876" s="73">
        <v>47.6</v>
      </c>
      <c r="S2876" s="73">
        <v>3.08</v>
      </c>
      <c r="T2876" s="73">
        <v>64352.0</v>
      </c>
      <c r="U2876" s="73">
        <v>27.8</v>
      </c>
      <c r="V2876" s="73">
        <v>71.7</v>
      </c>
      <c r="W2876" s="73">
        <v>115519.0</v>
      </c>
      <c r="X2876" s="73">
        <v>777.0</v>
      </c>
      <c r="Y2876" s="73">
        <v>19.0</v>
      </c>
      <c r="Z2876" s="73">
        <v>49.6</v>
      </c>
      <c r="AA2876" s="73">
        <v>1962.0</v>
      </c>
      <c r="AB2876" s="73">
        <v>1.4</v>
      </c>
      <c r="AC2876" s="75">
        <v>45352.0</v>
      </c>
      <c r="AD2876" s="73">
        <v>82.2</v>
      </c>
      <c r="AE2876" s="73">
        <v>5.5</v>
      </c>
      <c r="AF2876" s="73">
        <v>0.8</v>
      </c>
      <c r="AG2876" s="73">
        <v>1.5</v>
      </c>
      <c r="AH2876" s="73">
        <v>0.0</v>
      </c>
      <c r="AI2876" s="73">
        <v>5.1</v>
      </c>
      <c r="AJ2876" s="73">
        <v>4.9</v>
      </c>
      <c r="AK2876" s="73" t="s">
        <v>7845</v>
      </c>
    </row>
    <row r="2877">
      <c r="A2877" s="73" t="s">
        <v>7846</v>
      </c>
      <c r="B2877" s="74" t="s">
        <v>7846</v>
      </c>
      <c r="C2877" s="73" t="s">
        <v>7847</v>
      </c>
      <c r="D2877" s="73">
        <v>40029.0</v>
      </c>
      <c r="E2877" s="73" t="s">
        <v>1648</v>
      </c>
      <c r="F2877" s="73" t="s">
        <v>1646</v>
      </c>
      <c r="G2877" s="73">
        <v>34.5882</v>
      </c>
      <c r="H2877" s="73">
        <v>-96.2978</v>
      </c>
      <c r="I2877" s="73">
        <v>5287.0</v>
      </c>
      <c r="J2877" s="73">
        <v>3.95</v>
      </c>
      <c r="K2877" s="73">
        <f t="shared" si="1"/>
        <v>0.9687662895</v>
      </c>
      <c r="L2877" s="73">
        <f t="shared" si="2"/>
        <v>1.8</v>
      </c>
      <c r="M2877" s="73">
        <f t="shared" si="3"/>
        <v>2.9253655</v>
      </c>
      <c r="N2877" s="73" t="s">
        <v>1373</v>
      </c>
      <c r="O2877" s="73">
        <v>40.7</v>
      </c>
      <c r="P2877" s="73">
        <v>51.0</v>
      </c>
      <c r="Q2877" s="73">
        <v>49.0</v>
      </c>
      <c r="R2877" s="73">
        <v>47.8</v>
      </c>
      <c r="S2877" s="73">
        <v>3.14</v>
      </c>
      <c r="T2877" s="73">
        <v>47117.0</v>
      </c>
      <c r="U2877" s="73">
        <v>17.6</v>
      </c>
      <c r="V2877" s="73">
        <v>72.3</v>
      </c>
      <c r="W2877" s="73">
        <v>91347.0</v>
      </c>
      <c r="X2877" s="73">
        <v>679.0</v>
      </c>
      <c r="Y2877" s="73">
        <v>17.2</v>
      </c>
      <c r="Z2877" s="73">
        <v>51.1</v>
      </c>
      <c r="AA2877" s="73">
        <v>2384.0</v>
      </c>
      <c r="AB2877" s="73">
        <v>5.6</v>
      </c>
      <c r="AC2877" s="75">
        <v>45352.0</v>
      </c>
      <c r="AD2877" s="73">
        <v>67.0</v>
      </c>
      <c r="AE2877" s="73">
        <v>0.2</v>
      </c>
      <c r="AF2877" s="73">
        <v>0.5</v>
      </c>
      <c r="AG2877" s="73">
        <v>9.2</v>
      </c>
      <c r="AH2877" s="73">
        <v>0.0</v>
      </c>
      <c r="AI2877" s="73">
        <v>0.6</v>
      </c>
      <c r="AJ2877" s="73">
        <v>22.5</v>
      </c>
      <c r="AK2877" s="73" t="s">
        <v>7848</v>
      </c>
    </row>
    <row r="2878">
      <c r="A2878" s="73" t="s">
        <v>4630</v>
      </c>
      <c r="B2878" s="74" t="s">
        <v>4630</v>
      </c>
      <c r="C2878" s="73" t="s">
        <v>4631</v>
      </c>
      <c r="D2878" s="73">
        <v>48119.0</v>
      </c>
      <c r="E2878" s="73" t="s">
        <v>1377</v>
      </c>
      <c r="F2878" s="73" t="s">
        <v>1378</v>
      </c>
      <c r="G2878" s="73">
        <v>33.3863</v>
      </c>
      <c r="H2878" s="73">
        <v>-95.6723</v>
      </c>
      <c r="I2878" s="73">
        <v>5278.0</v>
      </c>
      <c r="J2878" s="73">
        <v>7.93</v>
      </c>
      <c r="K2878" s="73">
        <f t="shared" si="1"/>
        <v>0.9705492569</v>
      </c>
      <c r="L2878" s="73">
        <f t="shared" si="2"/>
        <v>1.8</v>
      </c>
      <c r="M2878" s="73">
        <f t="shared" si="3"/>
        <v>2.9408477</v>
      </c>
      <c r="N2878" s="73" t="s">
        <v>1373</v>
      </c>
      <c r="O2878" s="73">
        <v>40.6</v>
      </c>
      <c r="P2878" s="73">
        <v>45.6</v>
      </c>
      <c r="Q2878" s="73">
        <v>54.4</v>
      </c>
      <c r="R2878" s="73">
        <v>62.4</v>
      </c>
      <c r="S2878" s="73">
        <v>2.82</v>
      </c>
      <c r="T2878" s="73">
        <v>68491.0</v>
      </c>
      <c r="U2878" s="73">
        <v>36.0</v>
      </c>
      <c r="V2878" s="73">
        <v>80.3</v>
      </c>
      <c r="W2878" s="73">
        <v>169069.0</v>
      </c>
      <c r="X2878" s="73">
        <v>875.0</v>
      </c>
      <c r="Y2878" s="73">
        <v>21.5</v>
      </c>
      <c r="Z2878" s="73">
        <v>59.0</v>
      </c>
      <c r="AA2878" s="73">
        <v>2511.0</v>
      </c>
      <c r="AB2878" s="73">
        <v>6.4</v>
      </c>
      <c r="AC2878" s="75">
        <v>45352.0</v>
      </c>
      <c r="AD2878" s="73">
        <v>82.8</v>
      </c>
      <c r="AE2878" s="73">
        <v>8.8</v>
      </c>
      <c r="AF2878" s="73">
        <v>0.4</v>
      </c>
      <c r="AG2878" s="73">
        <v>0.0</v>
      </c>
      <c r="AH2878" s="73">
        <v>0.0</v>
      </c>
      <c r="AI2878" s="73">
        <v>1.2</v>
      </c>
      <c r="AJ2878" s="73">
        <v>6.9</v>
      </c>
      <c r="AK2878" s="73" t="s">
        <v>7849</v>
      </c>
    </row>
    <row r="2879">
      <c r="A2879" s="73" t="s">
        <v>7850</v>
      </c>
      <c r="B2879" s="74" t="s">
        <v>7850</v>
      </c>
      <c r="C2879" s="73" t="s">
        <v>7851</v>
      </c>
      <c r="D2879" s="73">
        <v>46041.0</v>
      </c>
      <c r="E2879" s="73" t="s">
        <v>2395</v>
      </c>
      <c r="F2879" s="73" t="s">
        <v>2396</v>
      </c>
      <c r="G2879" s="73">
        <v>45.1566</v>
      </c>
      <c r="H2879" s="73">
        <v>-100.8718</v>
      </c>
      <c r="I2879" s="73">
        <v>5275.0</v>
      </c>
      <c r="J2879" s="73">
        <v>0.88</v>
      </c>
      <c r="K2879" s="73">
        <f t="shared" si="1"/>
        <v>0.9673932234</v>
      </c>
      <c r="L2879" s="73">
        <f t="shared" si="2"/>
        <v>1.8</v>
      </c>
      <c r="M2879" s="73">
        <f t="shared" si="3"/>
        <v>2.9134232</v>
      </c>
      <c r="N2879" s="73" t="s">
        <v>1502</v>
      </c>
      <c r="O2879" s="73">
        <v>27.1</v>
      </c>
      <c r="P2879" s="73">
        <v>50.2</v>
      </c>
      <c r="Q2879" s="73">
        <v>49.8</v>
      </c>
      <c r="R2879" s="73">
        <v>35.0</v>
      </c>
      <c r="S2879" s="73">
        <v>3.77</v>
      </c>
      <c r="T2879" s="73">
        <v>55077.0</v>
      </c>
      <c r="U2879" s="73">
        <v>19.0</v>
      </c>
      <c r="V2879" s="73">
        <v>60.7</v>
      </c>
      <c r="W2879" s="73">
        <v>73985.0</v>
      </c>
      <c r="X2879" s="73">
        <v>670.0</v>
      </c>
      <c r="Y2879" s="73">
        <v>17.9</v>
      </c>
      <c r="Z2879" s="73">
        <v>67.0</v>
      </c>
      <c r="AA2879" s="73">
        <v>2322.0</v>
      </c>
      <c r="AB2879" s="73">
        <v>14.6</v>
      </c>
      <c r="AC2879" s="75">
        <v>45352.0</v>
      </c>
      <c r="AD2879" s="73">
        <v>18.7</v>
      </c>
      <c r="AE2879" s="73">
        <v>0.4</v>
      </c>
      <c r="AF2879" s="73">
        <v>0.1</v>
      </c>
      <c r="AG2879" s="73">
        <v>77.4</v>
      </c>
      <c r="AH2879" s="73">
        <v>0.6</v>
      </c>
      <c r="AI2879" s="73">
        <v>0.1</v>
      </c>
      <c r="AJ2879" s="73">
        <v>2.9</v>
      </c>
      <c r="AK2879" s="73" t="s">
        <v>7852</v>
      </c>
    </row>
    <row r="2880">
      <c r="A2880" s="73" t="s">
        <v>4117</v>
      </c>
      <c r="B2880" s="74" t="s">
        <v>4117</v>
      </c>
      <c r="C2880" s="73" t="s">
        <v>4118</v>
      </c>
      <c r="D2880" s="73">
        <v>20189.0</v>
      </c>
      <c r="E2880" s="73" t="s">
        <v>1745</v>
      </c>
      <c r="F2880" s="73" t="s">
        <v>1746</v>
      </c>
      <c r="G2880" s="73">
        <v>37.1923</v>
      </c>
      <c r="H2880" s="73">
        <v>-101.3121</v>
      </c>
      <c r="I2880" s="73">
        <v>5275.0</v>
      </c>
      <c r="J2880" s="73">
        <v>2.8</v>
      </c>
      <c r="K2880" s="73">
        <f t="shared" si="1"/>
        <v>0.9682517206</v>
      </c>
      <c r="L2880" s="73">
        <f t="shared" si="2"/>
        <v>1.8</v>
      </c>
      <c r="M2880" s="73">
        <f t="shared" si="3"/>
        <v>2.920892</v>
      </c>
      <c r="N2880" s="73" t="s">
        <v>1373</v>
      </c>
      <c r="O2880" s="73">
        <v>36.3</v>
      </c>
      <c r="P2880" s="73">
        <v>51.7</v>
      </c>
      <c r="Q2880" s="73">
        <v>48.3</v>
      </c>
      <c r="R2880" s="73">
        <v>53.1</v>
      </c>
      <c r="S2880" s="73">
        <v>3.51</v>
      </c>
      <c r="T2880" s="73">
        <v>67950.0</v>
      </c>
      <c r="U2880" s="73">
        <v>29.0</v>
      </c>
      <c r="V2880" s="73">
        <v>69.9</v>
      </c>
      <c r="W2880" s="73">
        <v>138517.0</v>
      </c>
      <c r="X2880" s="73">
        <v>899.0</v>
      </c>
      <c r="Y2880" s="73">
        <v>12.5</v>
      </c>
      <c r="Z2880" s="73">
        <v>62.7</v>
      </c>
      <c r="AA2880" s="73">
        <v>2733.0</v>
      </c>
      <c r="AB2880" s="73">
        <v>1.9</v>
      </c>
      <c r="AC2880" s="75">
        <v>45352.0</v>
      </c>
      <c r="AD2880" s="73">
        <v>73.8</v>
      </c>
      <c r="AE2880" s="73">
        <v>0.4</v>
      </c>
      <c r="AF2880" s="73">
        <v>0.0</v>
      </c>
      <c r="AG2880" s="73">
        <v>0.0</v>
      </c>
      <c r="AH2880" s="73">
        <v>0.0</v>
      </c>
      <c r="AI2880" s="73">
        <v>16.0</v>
      </c>
      <c r="AJ2880" s="73">
        <v>9.8</v>
      </c>
      <c r="AK2880" s="73" t="s">
        <v>7853</v>
      </c>
    </row>
    <row r="2881">
      <c r="A2881" s="73" t="s">
        <v>7854</v>
      </c>
      <c r="B2881" s="74" t="s">
        <v>7854</v>
      </c>
      <c r="C2881" s="73" t="s">
        <v>7855</v>
      </c>
      <c r="D2881" s="73">
        <v>48195.0</v>
      </c>
      <c r="E2881" s="73" t="s">
        <v>1377</v>
      </c>
      <c r="F2881" s="73" t="s">
        <v>1378</v>
      </c>
      <c r="G2881" s="73">
        <v>36.2774</v>
      </c>
      <c r="H2881" s="73">
        <v>-101.3546</v>
      </c>
      <c r="I2881" s="73">
        <v>5270.0</v>
      </c>
      <c r="J2881" s="73">
        <v>2.21</v>
      </c>
      <c r="K2881" s="73">
        <f t="shared" si="1"/>
        <v>0.9679878306</v>
      </c>
      <c r="L2881" s="73">
        <f t="shared" si="2"/>
        <v>1.8</v>
      </c>
      <c r="M2881" s="73">
        <f t="shared" si="3"/>
        <v>2.9185969</v>
      </c>
      <c r="N2881" s="73" t="s">
        <v>1373</v>
      </c>
      <c r="O2881" s="73">
        <v>33.9</v>
      </c>
      <c r="P2881" s="73">
        <v>52.8</v>
      </c>
      <c r="Q2881" s="73">
        <v>47.2</v>
      </c>
      <c r="R2881" s="73">
        <v>55.6</v>
      </c>
      <c r="S2881" s="73">
        <v>3.76</v>
      </c>
      <c r="T2881" s="73">
        <v>62350.0</v>
      </c>
      <c r="U2881" s="73">
        <v>27.2</v>
      </c>
      <c r="V2881" s="73">
        <v>75.4</v>
      </c>
      <c r="W2881" s="73">
        <v>122712.0</v>
      </c>
      <c r="X2881" s="73">
        <v>823.0</v>
      </c>
      <c r="Y2881" s="73">
        <v>29.6</v>
      </c>
      <c r="Z2881" s="73">
        <v>65.1</v>
      </c>
      <c r="AA2881" s="73">
        <v>2789.0</v>
      </c>
      <c r="AB2881" s="73">
        <v>4.3</v>
      </c>
      <c r="AC2881" s="75">
        <v>45352.0</v>
      </c>
      <c r="AD2881" s="73">
        <v>78.4</v>
      </c>
      <c r="AE2881" s="73">
        <v>0.2</v>
      </c>
      <c r="AF2881" s="73">
        <v>0.1</v>
      </c>
      <c r="AG2881" s="73">
        <v>0.5</v>
      </c>
      <c r="AH2881" s="73">
        <v>0.0</v>
      </c>
      <c r="AI2881" s="73">
        <v>3.1</v>
      </c>
      <c r="AJ2881" s="73">
        <v>17.7</v>
      </c>
      <c r="AK2881" s="73" t="s">
        <v>7856</v>
      </c>
    </row>
    <row r="2882">
      <c r="A2882" s="73" t="s">
        <v>6272</v>
      </c>
      <c r="B2882" s="74" t="s">
        <v>6272</v>
      </c>
      <c r="C2882" s="73" t="s">
        <v>6273</v>
      </c>
      <c r="D2882" s="73">
        <v>29005.0</v>
      </c>
      <c r="E2882" s="73" t="s">
        <v>1547</v>
      </c>
      <c r="F2882" s="73" t="s">
        <v>1548</v>
      </c>
      <c r="G2882" s="73">
        <v>40.4308</v>
      </c>
      <c r="H2882" s="73">
        <v>-95.4281</v>
      </c>
      <c r="I2882" s="73">
        <v>5270.0</v>
      </c>
      <c r="J2882" s="73">
        <v>3.72</v>
      </c>
      <c r="K2882" s="73">
        <f t="shared" si="1"/>
        <v>0.9686633538</v>
      </c>
      <c r="L2882" s="73">
        <f t="shared" si="2"/>
        <v>1.8</v>
      </c>
      <c r="M2882" s="73">
        <f t="shared" si="3"/>
        <v>2.9244708</v>
      </c>
      <c r="N2882" s="73" t="s">
        <v>1373</v>
      </c>
      <c r="O2882" s="73">
        <v>48.1</v>
      </c>
      <c r="P2882" s="73">
        <v>50.6</v>
      </c>
      <c r="Q2882" s="73">
        <v>49.4</v>
      </c>
      <c r="R2882" s="73">
        <v>54.8</v>
      </c>
      <c r="S2882" s="73">
        <v>2.75</v>
      </c>
      <c r="T2882" s="73">
        <v>58521.0</v>
      </c>
      <c r="U2882" s="73">
        <v>24.3</v>
      </c>
      <c r="V2882" s="73">
        <v>72.0</v>
      </c>
      <c r="W2882" s="73">
        <v>94011.0</v>
      </c>
      <c r="X2882" s="73">
        <v>608.0</v>
      </c>
      <c r="Y2882" s="73">
        <v>21.3</v>
      </c>
      <c r="Z2882" s="73">
        <v>60.9</v>
      </c>
      <c r="AA2882" s="73">
        <v>2439.0</v>
      </c>
      <c r="AB2882" s="73">
        <v>2.6</v>
      </c>
      <c r="AC2882" s="75">
        <v>45352.0</v>
      </c>
      <c r="AD2882" s="73">
        <v>94.9</v>
      </c>
      <c r="AE2882" s="73">
        <v>0.3</v>
      </c>
      <c r="AF2882" s="73">
        <v>0.2</v>
      </c>
      <c r="AG2882" s="73">
        <v>0.3</v>
      </c>
      <c r="AH2882" s="73">
        <v>0.1</v>
      </c>
      <c r="AI2882" s="73">
        <v>0.7</v>
      </c>
      <c r="AJ2882" s="73">
        <v>3.4</v>
      </c>
      <c r="AK2882" s="73" t="s">
        <v>7857</v>
      </c>
    </row>
    <row r="2883">
      <c r="A2883" s="73" t="s">
        <v>4659</v>
      </c>
      <c r="B2883" s="74" t="s">
        <v>4659</v>
      </c>
      <c r="C2883" s="73" t="s">
        <v>4660</v>
      </c>
      <c r="D2883" s="73">
        <v>17003.0</v>
      </c>
      <c r="E2883" s="73" t="s">
        <v>1371</v>
      </c>
      <c r="F2883" s="73" t="s">
        <v>1372</v>
      </c>
      <c r="G2883" s="73">
        <v>37.1915</v>
      </c>
      <c r="H2883" s="73">
        <v>-89.3375</v>
      </c>
      <c r="I2883" s="73">
        <v>5261.0</v>
      </c>
      <c r="J2883" s="73">
        <v>8.63</v>
      </c>
      <c r="K2883" s="73">
        <f t="shared" si="1"/>
        <v>0.9708631833</v>
      </c>
      <c r="L2883" s="73">
        <f t="shared" si="2"/>
        <v>1.8</v>
      </c>
      <c r="M2883" s="73">
        <f t="shared" si="3"/>
        <v>2.9435707</v>
      </c>
      <c r="N2883" s="73" t="s">
        <v>1373</v>
      </c>
      <c r="O2883" s="73">
        <v>44.9</v>
      </c>
      <c r="P2883" s="73">
        <v>48.7</v>
      </c>
      <c r="Q2883" s="73">
        <v>51.3</v>
      </c>
      <c r="R2883" s="73">
        <v>36.6</v>
      </c>
      <c r="S2883" s="73">
        <v>4.29</v>
      </c>
      <c r="T2883" s="73">
        <v>40365.0</v>
      </c>
      <c r="U2883" s="73">
        <v>13.2</v>
      </c>
      <c r="V2883" s="73">
        <v>77.9</v>
      </c>
      <c r="W2883" s="73">
        <v>74983.0</v>
      </c>
      <c r="X2883" s="73">
        <v>652.0</v>
      </c>
      <c r="Y2883" s="73">
        <v>10.3</v>
      </c>
      <c r="Z2883" s="73">
        <v>48.0</v>
      </c>
      <c r="AA2883" s="73">
        <v>1813.0</v>
      </c>
      <c r="AB2883" s="73">
        <v>9.3</v>
      </c>
      <c r="AC2883" s="75">
        <v>45352.0</v>
      </c>
      <c r="AD2883" s="73">
        <v>63.5</v>
      </c>
      <c r="AE2883" s="73">
        <v>33.2</v>
      </c>
      <c r="AF2883" s="73">
        <v>0.2</v>
      </c>
      <c r="AG2883" s="73">
        <v>0.0</v>
      </c>
      <c r="AH2883" s="73">
        <v>0.3</v>
      </c>
      <c r="AI2883" s="73">
        <v>0.0</v>
      </c>
      <c r="AJ2883" s="73">
        <v>2.7</v>
      </c>
      <c r="AK2883" s="73" t="s">
        <v>7858</v>
      </c>
    </row>
    <row r="2884">
      <c r="A2884" s="73" t="s">
        <v>7859</v>
      </c>
      <c r="B2884" s="74" t="s">
        <v>7859</v>
      </c>
      <c r="C2884" s="73" t="s">
        <v>7860</v>
      </c>
      <c r="D2884" s="73">
        <v>46015.0</v>
      </c>
      <c r="E2884" s="73" t="s">
        <v>2395</v>
      </c>
      <c r="F2884" s="73" t="s">
        <v>2396</v>
      </c>
      <c r="G2884" s="73">
        <v>43.7181</v>
      </c>
      <c r="H2884" s="73">
        <v>-99.0809</v>
      </c>
      <c r="I2884" s="73">
        <v>5247.0</v>
      </c>
      <c r="J2884" s="73">
        <v>2.48</v>
      </c>
      <c r="K2884" s="73">
        <f t="shared" si="1"/>
        <v>0.9681085849</v>
      </c>
      <c r="L2884" s="73">
        <f t="shared" si="2"/>
        <v>1.8</v>
      </c>
      <c r="M2884" s="73">
        <f t="shared" si="3"/>
        <v>2.9196472</v>
      </c>
      <c r="N2884" s="73" t="s">
        <v>1373</v>
      </c>
      <c r="O2884" s="73">
        <v>41.5</v>
      </c>
      <c r="P2884" s="73">
        <v>51.0</v>
      </c>
      <c r="Q2884" s="73">
        <v>49.0</v>
      </c>
      <c r="R2884" s="73">
        <v>48.4</v>
      </c>
      <c r="S2884" s="73">
        <v>3.26</v>
      </c>
      <c r="T2884" s="73">
        <v>64821.0</v>
      </c>
      <c r="U2884" s="73">
        <v>32.4</v>
      </c>
      <c r="V2884" s="73">
        <v>65.0</v>
      </c>
      <c r="W2884" s="73">
        <v>186261.0</v>
      </c>
      <c r="X2884" s="73">
        <v>755.0</v>
      </c>
      <c r="Y2884" s="73">
        <v>25.7</v>
      </c>
      <c r="Z2884" s="73">
        <v>66.1</v>
      </c>
      <c r="AA2884" s="73">
        <v>2633.0</v>
      </c>
      <c r="AB2884" s="73">
        <v>3.2</v>
      </c>
      <c r="AC2884" s="75">
        <v>45352.0</v>
      </c>
      <c r="AD2884" s="73">
        <v>82.5</v>
      </c>
      <c r="AE2884" s="73">
        <v>1.3</v>
      </c>
      <c r="AF2884" s="73">
        <v>0.0</v>
      </c>
      <c r="AG2884" s="73">
        <v>12.3</v>
      </c>
      <c r="AH2884" s="73">
        <v>0.0</v>
      </c>
      <c r="AI2884" s="73">
        <v>0.3</v>
      </c>
      <c r="AJ2884" s="73">
        <v>3.6</v>
      </c>
      <c r="AK2884" s="73" t="s">
        <v>7861</v>
      </c>
    </row>
    <row r="2885">
      <c r="A2885" s="73" t="s">
        <v>2615</v>
      </c>
      <c r="B2885" s="74" t="s">
        <v>2615</v>
      </c>
      <c r="C2885" s="73" t="s">
        <v>2616</v>
      </c>
      <c r="D2885" s="73">
        <v>48317.0</v>
      </c>
      <c r="E2885" s="73" t="s">
        <v>1377</v>
      </c>
      <c r="F2885" s="73" t="s">
        <v>1378</v>
      </c>
      <c r="G2885" s="73">
        <v>32.306</v>
      </c>
      <c r="H2885" s="73">
        <v>-101.9513</v>
      </c>
      <c r="I2885" s="73">
        <v>5228.0</v>
      </c>
      <c r="J2885" s="73">
        <v>2.21</v>
      </c>
      <c r="K2885" s="73">
        <f t="shared" si="1"/>
        <v>0.9679878306</v>
      </c>
      <c r="L2885" s="73">
        <f t="shared" si="2"/>
        <v>1.8</v>
      </c>
      <c r="M2885" s="73">
        <f t="shared" si="3"/>
        <v>2.9185969</v>
      </c>
      <c r="N2885" s="73" t="s">
        <v>1373</v>
      </c>
      <c r="O2885" s="73">
        <v>34.7</v>
      </c>
      <c r="P2885" s="73">
        <v>54.2</v>
      </c>
      <c r="Q2885" s="73">
        <v>45.8</v>
      </c>
      <c r="R2885" s="73">
        <v>64.8</v>
      </c>
      <c r="S2885" s="73">
        <v>3.18</v>
      </c>
      <c r="T2885" s="73">
        <v>70217.0</v>
      </c>
      <c r="U2885" s="73">
        <v>33.1</v>
      </c>
      <c r="V2885" s="73">
        <v>60.8</v>
      </c>
      <c r="W2885" s="73">
        <v>152501.0</v>
      </c>
      <c r="X2885" s="73">
        <v>1009.0</v>
      </c>
      <c r="Y2885" s="73">
        <v>16.9</v>
      </c>
      <c r="Z2885" s="73">
        <v>66.3</v>
      </c>
      <c r="AA2885" s="73">
        <v>2970.0</v>
      </c>
      <c r="AB2885" s="73">
        <v>10.2</v>
      </c>
      <c r="AC2885" s="75">
        <v>45352.0</v>
      </c>
      <c r="AD2885" s="73">
        <v>77.0</v>
      </c>
      <c r="AE2885" s="73">
        <v>1.3</v>
      </c>
      <c r="AF2885" s="73">
        <v>0.3</v>
      </c>
      <c r="AG2885" s="73">
        <v>0.0</v>
      </c>
      <c r="AH2885" s="73">
        <v>0.0</v>
      </c>
      <c r="AI2885" s="73">
        <v>10.9</v>
      </c>
      <c r="AJ2885" s="73">
        <v>10.5</v>
      </c>
      <c r="AK2885" s="73" t="s">
        <v>7862</v>
      </c>
    </row>
    <row r="2886">
      <c r="A2886" s="73" t="s">
        <v>7863</v>
      </c>
      <c r="B2886" s="74" t="s">
        <v>7863</v>
      </c>
      <c r="C2886" s="73" t="s">
        <v>7864</v>
      </c>
      <c r="D2886" s="73">
        <v>2016.0</v>
      </c>
      <c r="E2886" s="73" t="s">
        <v>2138</v>
      </c>
      <c r="F2886" s="73" t="s">
        <v>2139</v>
      </c>
      <c r="G2886" s="73">
        <v>52.7985</v>
      </c>
      <c r="H2886" s="73">
        <v>-106.5633</v>
      </c>
      <c r="I2886" s="73">
        <v>5219.0</v>
      </c>
      <c r="J2886" s="73">
        <v>0.46</v>
      </c>
      <c r="K2886" s="73">
        <f t="shared" si="1"/>
        <v>0.9672055287</v>
      </c>
      <c r="L2886" s="73">
        <f t="shared" si="2"/>
        <v>1.8</v>
      </c>
      <c r="M2886" s="73">
        <f t="shared" si="3"/>
        <v>2.9117894</v>
      </c>
      <c r="N2886" s="73" t="s">
        <v>7865</v>
      </c>
      <c r="O2886" s="73">
        <v>39.2</v>
      </c>
      <c r="P2886" s="73">
        <v>66.8</v>
      </c>
      <c r="Q2886" s="73">
        <v>33.2</v>
      </c>
      <c r="R2886" s="73">
        <v>48.0</v>
      </c>
      <c r="S2886" s="73">
        <v>4.74</v>
      </c>
      <c r="T2886" s="73">
        <v>100662.0</v>
      </c>
      <c r="U2886" s="73">
        <v>50.4</v>
      </c>
      <c r="V2886" s="73">
        <v>27.7</v>
      </c>
      <c r="W2886" s="73">
        <v>306488.0</v>
      </c>
      <c r="X2886" s="73">
        <v>1672.0</v>
      </c>
      <c r="Y2886" s="73">
        <v>15.5</v>
      </c>
      <c r="Z2886" s="73">
        <v>84.0</v>
      </c>
      <c r="AA2886" s="73">
        <v>4785.0</v>
      </c>
      <c r="AB2886" s="73">
        <v>3.0</v>
      </c>
      <c r="AC2886" s="75">
        <v>45352.0</v>
      </c>
      <c r="AD2886" s="73">
        <v>26.0</v>
      </c>
      <c r="AE2886" s="73">
        <v>3.9</v>
      </c>
      <c r="AF2886" s="73">
        <v>40.7</v>
      </c>
      <c r="AG2886" s="73">
        <v>9.3</v>
      </c>
      <c r="AH2886" s="73">
        <v>3.5</v>
      </c>
      <c r="AI2886" s="73">
        <v>5.5</v>
      </c>
      <c r="AJ2886" s="73">
        <v>11.2</v>
      </c>
      <c r="AK2886" s="73" t="s">
        <v>7866</v>
      </c>
    </row>
    <row r="2887">
      <c r="A2887" s="73" t="s">
        <v>3243</v>
      </c>
      <c r="B2887" s="74" t="s">
        <v>3243</v>
      </c>
      <c r="C2887" s="73" t="s">
        <v>3244</v>
      </c>
      <c r="D2887" s="73">
        <v>16063.0</v>
      </c>
      <c r="E2887" s="73" t="s">
        <v>5</v>
      </c>
      <c r="F2887" s="73" t="s">
        <v>1841</v>
      </c>
      <c r="G2887" s="73">
        <v>43.0024</v>
      </c>
      <c r="H2887" s="73">
        <v>-114.1383</v>
      </c>
      <c r="I2887" s="73">
        <v>5203.0</v>
      </c>
      <c r="J2887" s="73">
        <v>1.67</v>
      </c>
      <c r="K2887" s="73">
        <f t="shared" si="1"/>
        <v>0.9677463671</v>
      </c>
      <c r="L2887" s="73">
        <f t="shared" si="2"/>
        <v>1.8</v>
      </c>
      <c r="M2887" s="73">
        <f t="shared" si="3"/>
        <v>2.9164963</v>
      </c>
      <c r="N2887" s="73" t="s">
        <v>1842</v>
      </c>
      <c r="O2887" s="73">
        <v>37.3</v>
      </c>
      <c r="P2887" s="73">
        <v>53.4</v>
      </c>
      <c r="Q2887" s="73">
        <v>46.6</v>
      </c>
      <c r="R2887" s="73">
        <v>57.6</v>
      </c>
      <c r="S2887" s="73">
        <v>3.37</v>
      </c>
      <c r="T2887" s="73">
        <v>62250.0</v>
      </c>
      <c r="U2887" s="73">
        <v>20.8</v>
      </c>
      <c r="V2887" s="73">
        <v>73.5</v>
      </c>
      <c r="W2887" s="73">
        <v>181209.0</v>
      </c>
      <c r="X2887" s="73">
        <v>804.0</v>
      </c>
      <c r="Y2887" s="73">
        <v>11.2</v>
      </c>
      <c r="Z2887" s="73">
        <v>67.2</v>
      </c>
      <c r="AA2887" s="73">
        <v>2533.0</v>
      </c>
      <c r="AB2887" s="73">
        <v>5.6</v>
      </c>
      <c r="AC2887" s="75">
        <v>45352.0</v>
      </c>
      <c r="AD2887" s="73">
        <v>78.0</v>
      </c>
      <c r="AE2887" s="73">
        <v>0.5</v>
      </c>
      <c r="AF2887" s="73">
        <v>0.4</v>
      </c>
      <c r="AG2887" s="73">
        <v>2.5</v>
      </c>
      <c r="AH2887" s="73">
        <v>0.0</v>
      </c>
      <c r="AI2887" s="73">
        <v>6.7</v>
      </c>
      <c r="AJ2887" s="73">
        <v>12.0</v>
      </c>
      <c r="AK2887" s="73" t="s">
        <v>7867</v>
      </c>
    </row>
    <row r="2888">
      <c r="A2888" s="73" t="s">
        <v>7868</v>
      </c>
      <c r="B2888" s="74" t="s">
        <v>7868</v>
      </c>
      <c r="C2888" s="73" t="s">
        <v>7869</v>
      </c>
      <c r="D2888" s="73">
        <v>54105.0</v>
      </c>
      <c r="E2888" s="73" t="s">
        <v>2485</v>
      </c>
      <c r="F2888" s="73" t="s">
        <v>2486</v>
      </c>
      <c r="G2888" s="73">
        <v>39.0225</v>
      </c>
      <c r="H2888" s="73">
        <v>-81.3787</v>
      </c>
      <c r="I2888" s="73">
        <v>5202.0</v>
      </c>
      <c r="J2888" s="73">
        <v>8.64</v>
      </c>
      <c r="K2888" s="73">
        <f t="shared" si="1"/>
        <v>0.9708676687</v>
      </c>
      <c r="L2888" s="73">
        <f t="shared" si="2"/>
        <v>1.8</v>
      </c>
      <c r="M2888" s="73">
        <f t="shared" si="3"/>
        <v>2.9436096</v>
      </c>
      <c r="N2888" s="73" t="s">
        <v>1396</v>
      </c>
      <c r="O2888" s="73">
        <v>46.6</v>
      </c>
      <c r="P2888" s="73">
        <v>49.2</v>
      </c>
      <c r="Q2888" s="73">
        <v>50.8</v>
      </c>
      <c r="R2888" s="73">
        <v>63.8</v>
      </c>
      <c r="S2888" s="73">
        <v>2.81</v>
      </c>
      <c r="T2888" s="73">
        <v>52776.0</v>
      </c>
      <c r="U2888" s="73">
        <v>20.3</v>
      </c>
      <c r="V2888" s="73">
        <v>84.6</v>
      </c>
      <c r="W2888" s="73">
        <v>110491.0</v>
      </c>
      <c r="X2888" s="73">
        <v>490.0</v>
      </c>
      <c r="Y2888" s="73">
        <v>15.2</v>
      </c>
      <c r="Z2888" s="73">
        <v>48.4</v>
      </c>
      <c r="AA2888" s="73">
        <v>2269.0</v>
      </c>
      <c r="AB2888" s="73">
        <v>2.6</v>
      </c>
      <c r="AC2888" s="75">
        <v>45352.0</v>
      </c>
      <c r="AD2888" s="73">
        <v>96.4</v>
      </c>
      <c r="AE2888" s="73">
        <v>1.2</v>
      </c>
      <c r="AF2888" s="73">
        <v>0.2</v>
      </c>
      <c r="AG2888" s="73">
        <v>0.0</v>
      </c>
      <c r="AH2888" s="73">
        <v>0.0</v>
      </c>
      <c r="AI2888" s="73">
        <v>0.0</v>
      </c>
      <c r="AJ2888" s="73">
        <v>2.2</v>
      </c>
      <c r="AK2888" s="73" t="s">
        <v>7870</v>
      </c>
    </row>
    <row r="2889">
      <c r="A2889" s="73" t="s">
        <v>2238</v>
      </c>
      <c r="B2889" s="74" t="s">
        <v>2238</v>
      </c>
      <c r="C2889" s="73" t="s">
        <v>2239</v>
      </c>
      <c r="D2889" s="73">
        <v>13301.0</v>
      </c>
      <c r="E2889" s="73" t="s">
        <v>1525</v>
      </c>
      <c r="F2889" s="73" t="s">
        <v>1526</v>
      </c>
      <c r="G2889" s="73">
        <v>33.4089</v>
      </c>
      <c r="H2889" s="73">
        <v>-82.6768</v>
      </c>
      <c r="I2889" s="73">
        <v>5197.0</v>
      </c>
      <c r="J2889" s="73">
        <v>7.06</v>
      </c>
      <c r="K2889" s="73">
        <f t="shared" si="1"/>
        <v>0.9701592327</v>
      </c>
      <c r="L2889" s="73">
        <f t="shared" si="2"/>
        <v>1.8</v>
      </c>
      <c r="M2889" s="73">
        <f t="shared" si="3"/>
        <v>2.9374634</v>
      </c>
      <c r="N2889" s="73" t="s">
        <v>1396</v>
      </c>
      <c r="O2889" s="73">
        <v>45.3</v>
      </c>
      <c r="P2889" s="73">
        <v>46.3</v>
      </c>
      <c r="Q2889" s="73">
        <v>53.7</v>
      </c>
      <c r="R2889" s="73">
        <v>34.6</v>
      </c>
      <c r="S2889" s="73">
        <v>3.31</v>
      </c>
      <c r="T2889" s="73">
        <v>45091.0</v>
      </c>
      <c r="U2889" s="73">
        <v>15.0</v>
      </c>
      <c r="V2889" s="73">
        <v>71.6</v>
      </c>
      <c r="W2889" s="73">
        <v>83118.0</v>
      </c>
      <c r="X2889" s="73">
        <v>674.0</v>
      </c>
      <c r="Y2889" s="73">
        <v>11.0</v>
      </c>
      <c r="Z2889" s="73">
        <v>52.4</v>
      </c>
      <c r="AA2889" s="73">
        <v>2785.0</v>
      </c>
      <c r="AB2889" s="73">
        <v>9.0</v>
      </c>
      <c r="AC2889" s="75">
        <v>45352.0</v>
      </c>
      <c r="AD2889" s="73">
        <v>38.4</v>
      </c>
      <c r="AE2889" s="73">
        <v>59.7</v>
      </c>
      <c r="AF2889" s="73">
        <v>0.5</v>
      </c>
      <c r="AG2889" s="73">
        <v>0.0</v>
      </c>
      <c r="AH2889" s="73">
        <v>0.0</v>
      </c>
      <c r="AI2889" s="73">
        <v>0.0</v>
      </c>
      <c r="AJ2889" s="73">
        <v>1.4</v>
      </c>
      <c r="AK2889" s="73" t="s">
        <v>7871</v>
      </c>
    </row>
    <row r="2890">
      <c r="A2890" s="73" t="s">
        <v>1674</v>
      </c>
      <c r="B2890" s="74" t="s">
        <v>1674</v>
      </c>
      <c r="C2890" s="73" t="s">
        <v>1675</v>
      </c>
      <c r="D2890" s="73">
        <v>31143.0</v>
      </c>
      <c r="E2890" s="73" t="s">
        <v>1760</v>
      </c>
      <c r="F2890" s="73" t="s">
        <v>1761</v>
      </c>
      <c r="G2890" s="73">
        <v>41.1869</v>
      </c>
      <c r="H2890" s="73">
        <v>-97.5684</v>
      </c>
      <c r="I2890" s="73">
        <v>5182.0</v>
      </c>
      <c r="J2890" s="73">
        <v>4.56</v>
      </c>
      <c r="K2890" s="73">
        <f t="shared" si="1"/>
        <v>0.9690393457</v>
      </c>
      <c r="L2890" s="73">
        <f t="shared" si="2"/>
        <v>1.8</v>
      </c>
      <c r="M2890" s="73">
        <f t="shared" si="3"/>
        <v>2.9277384</v>
      </c>
      <c r="N2890" s="73" t="s">
        <v>1373</v>
      </c>
      <c r="O2890" s="73">
        <v>43.4</v>
      </c>
      <c r="P2890" s="73">
        <v>49.8</v>
      </c>
      <c r="Q2890" s="73">
        <v>50.2</v>
      </c>
      <c r="R2890" s="73">
        <v>58.8</v>
      </c>
      <c r="S2890" s="73">
        <v>3.15</v>
      </c>
      <c r="T2890" s="73">
        <v>67695.0</v>
      </c>
      <c r="U2890" s="73">
        <v>30.8</v>
      </c>
      <c r="V2890" s="73">
        <v>81.1</v>
      </c>
      <c r="W2890" s="73">
        <v>152611.0</v>
      </c>
      <c r="X2890" s="73">
        <v>636.0</v>
      </c>
      <c r="Y2890" s="73">
        <v>18.5</v>
      </c>
      <c r="Z2890" s="73">
        <v>66.9</v>
      </c>
      <c r="AA2890" s="73">
        <v>2803.0</v>
      </c>
      <c r="AB2890" s="73">
        <v>1.9</v>
      </c>
      <c r="AC2890" s="75">
        <v>45352.0</v>
      </c>
      <c r="AD2890" s="73">
        <v>92.5</v>
      </c>
      <c r="AE2890" s="73">
        <v>0.2</v>
      </c>
      <c r="AF2890" s="73">
        <v>0.0</v>
      </c>
      <c r="AG2890" s="73">
        <v>0.2</v>
      </c>
      <c r="AH2890" s="73">
        <v>0.0</v>
      </c>
      <c r="AI2890" s="73">
        <v>3.4</v>
      </c>
      <c r="AJ2890" s="73">
        <v>3.8</v>
      </c>
      <c r="AK2890" s="73" t="s">
        <v>7872</v>
      </c>
    </row>
    <row r="2891">
      <c r="A2891" s="73" t="s">
        <v>1954</v>
      </c>
      <c r="B2891" s="74" t="s">
        <v>1954</v>
      </c>
      <c r="C2891" s="73" t="s">
        <v>1955</v>
      </c>
      <c r="D2891" s="73">
        <v>17153.0</v>
      </c>
      <c r="E2891" s="73" t="s">
        <v>1371</v>
      </c>
      <c r="F2891" s="73" t="s">
        <v>1372</v>
      </c>
      <c r="G2891" s="73">
        <v>37.2232</v>
      </c>
      <c r="H2891" s="73">
        <v>-89.1266</v>
      </c>
      <c r="I2891" s="73">
        <v>5177.0</v>
      </c>
      <c r="J2891" s="73">
        <v>10.03</v>
      </c>
      <c r="K2891" s="73">
        <f t="shared" si="1"/>
        <v>0.9714913407</v>
      </c>
      <c r="L2891" s="73">
        <f t="shared" si="2"/>
        <v>1.8</v>
      </c>
      <c r="M2891" s="73">
        <f t="shared" si="3"/>
        <v>2.9490167</v>
      </c>
      <c r="N2891" s="73" t="s">
        <v>1373</v>
      </c>
      <c r="O2891" s="73">
        <v>43.9</v>
      </c>
      <c r="P2891" s="73">
        <v>50.2</v>
      </c>
      <c r="Q2891" s="73">
        <v>49.8</v>
      </c>
      <c r="R2891" s="73">
        <v>47.0</v>
      </c>
      <c r="S2891" s="73">
        <v>3.52</v>
      </c>
      <c r="T2891" s="73">
        <v>41038.0</v>
      </c>
      <c r="U2891" s="73">
        <v>15.6</v>
      </c>
      <c r="V2891" s="73">
        <v>71.7</v>
      </c>
      <c r="W2891" s="73">
        <v>81677.0</v>
      </c>
      <c r="X2891" s="73">
        <v>599.0</v>
      </c>
      <c r="Y2891" s="73">
        <v>14.5</v>
      </c>
      <c r="Z2891" s="73">
        <v>43.6</v>
      </c>
      <c r="AA2891" s="73">
        <v>1658.0</v>
      </c>
      <c r="AB2891" s="73">
        <v>4.2</v>
      </c>
      <c r="AC2891" s="75">
        <v>45352.0</v>
      </c>
      <c r="AD2891" s="73">
        <v>63.8</v>
      </c>
      <c r="AE2891" s="73">
        <v>31.5</v>
      </c>
      <c r="AF2891" s="73">
        <v>0.2</v>
      </c>
      <c r="AG2891" s="73">
        <v>0.0</v>
      </c>
      <c r="AH2891" s="73">
        <v>0.0</v>
      </c>
      <c r="AI2891" s="73">
        <v>0.0</v>
      </c>
      <c r="AJ2891" s="73">
        <v>4.4</v>
      </c>
      <c r="AK2891" s="73" t="s">
        <v>7873</v>
      </c>
    </row>
    <row r="2892">
      <c r="A2892" s="73" t="s">
        <v>7874</v>
      </c>
      <c r="B2892" s="74" t="s">
        <v>7874</v>
      </c>
      <c r="C2892" s="73" t="s">
        <v>7875</v>
      </c>
      <c r="D2892" s="73">
        <v>46077.0</v>
      </c>
      <c r="E2892" s="73" t="s">
        <v>2395</v>
      </c>
      <c r="F2892" s="73" t="s">
        <v>2396</v>
      </c>
      <c r="G2892" s="73">
        <v>44.3696</v>
      </c>
      <c r="H2892" s="73">
        <v>-97.4915</v>
      </c>
      <c r="I2892" s="73">
        <v>5172.0</v>
      </c>
      <c r="J2892" s="73">
        <v>2.4</v>
      </c>
      <c r="K2892" s="73">
        <f t="shared" si="1"/>
        <v>0.9680728043</v>
      </c>
      <c r="L2892" s="73">
        <f t="shared" si="2"/>
        <v>1.8</v>
      </c>
      <c r="M2892" s="73">
        <f t="shared" si="3"/>
        <v>2.919336</v>
      </c>
      <c r="N2892" s="73" t="s">
        <v>1373</v>
      </c>
      <c r="O2892" s="73">
        <v>41.9</v>
      </c>
      <c r="P2892" s="73">
        <v>51.5</v>
      </c>
      <c r="Q2892" s="73">
        <v>48.5</v>
      </c>
      <c r="R2892" s="73">
        <v>58.8</v>
      </c>
      <c r="S2892" s="73">
        <v>3.3</v>
      </c>
      <c r="T2892" s="73">
        <v>65964.0</v>
      </c>
      <c r="U2892" s="73">
        <v>29.1</v>
      </c>
      <c r="V2892" s="73">
        <v>80.2</v>
      </c>
      <c r="W2892" s="73">
        <v>144972.0</v>
      </c>
      <c r="X2892" s="73">
        <v>681.0</v>
      </c>
      <c r="Y2892" s="73">
        <v>23.0</v>
      </c>
      <c r="Z2892" s="73">
        <v>63.7</v>
      </c>
      <c r="AA2892" s="73">
        <v>2796.0</v>
      </c>
      <c r="AB2892" s="73">
        <v>0.8</v>
      </c>
      <c r="AC2892" s="75">
        <v>45352.0</v>
      </c>
      <c r="AD2892" s="73">
        <v>95.4</v>
      </c>
      <c r="AE2892" s="73">
        <v>0.0</v>
      </c>
      <c r="AF2892" s="73">
        <v>0.1</v>
      </c>
      <c r="AG2892" s="73">
        <v>1.1</v>
      </c>
      <c r="AH2892" s="73">
        <v>0.0</v>
      </c>
      <c r="AI2892" s="73">
        <v>0.3</v>
      </c>
      <c r="AJ2892" s="73">
        <v>3.1</v>
      </c>
      <c r="AK2892" s="73" t="s">
        <v>7876</v>
      </c>
    </row>
    <row r="2893">
      <c r="A2893" s="73" t="s">
        <v>7877</v>
      </c>
      <c r="B2893" s="74" t="s">
        <v>7877</v>
      </c>
      <c r="C2893" s="73" t="s">
        <v>7878</v>
      </c>
      <c r="D2893" s="73">
        <v>27011.0</v>
      </c>
      <c r="E2893" s="73" t="s">
        <v>1489</v>
      </c>
      <c r="F2893" s="73" t="s">
        <v>1490</v>
      </c>
      <c r="G2893" s="73">
        <v>45.4261</v>
      </c>
      <c r="H2893" s="73">
        <v>-96.411</v>
      </c>
      <c r="I2893" s="73">
        <v>5161.0</v>
      </c>
      <c r="J2893" s="73">
        <v>3.99</v>
      </c>
      <c r="K2893" s="73">
        <f t="shared" si="1"/>
        <v>0.9687841924</v>
      </c>
      <c r="L2893" s="73">
        <f t="shared" si="2"/>
        <v>1.8</v>
      </c>
      <c r="M2893" s="73">
        <f t="shared" si="3"/>
        <v>2.9255211</v>
      </c>
      <c r="N2893" s="73" t="s">
        <v>1373</v>
      </c>
      <c r="O2893" s="73">
        <v>47.7</v>
      </c>
      <c r="P2893" s="73">
        <v>50.7</v>
      </c>
      <c r="Q2893" s="73">
        <v>49.3</v>
      </c>
      <c r="R2893" s="73">
        <v>59.7</v>
      </c>
      <c r="S2893" s="73">
        <v>2.87</v>
      </c>
      <c r="T2893" s="73">
        <v>63024.0</v>
      </c>
      <c r="U2893" s="73">
        <v>27.5</v>
      </c>
      <c r="V2893" s="73">
        <v>75.7</v>
      </c>
      <c r="W2893" s="73">
        <v>115157.0</v>
      </c>
      <c r="X2893" s="73">
        <v>707.0</v>
      </c>
      <c r="Y2893" s="73">
        <v>20.4</v>
      </c>
      <c r="Z2893" s="73">
        <v>58.0</v>
      </c>
      <c r="AA2893" s="73">
        <v>2361.0</v>
      </c>
      <c r="AB2893" s="73">
        <v>2.0</v>
      </c>
      <c r="AC2893" s="75">
        <v>45352.0</v>
      </c>
      <c r="AD2893" s="73">
        <v>95.5</v>
      </c>
      <c r="AE2893" s="73">
        <v>0.1</v>
      </c>
      <c r="AF2893" s="73">
        <v>0.8</v>
      </c>
      <c r="AG2893" s="73">
        <v>0.3</v>
      </c>
      <c r="AH2893" s="73">
        <v>0.0</v>
      </c>
      <c r="AI2893" s="73">
        <v>1.2</v>
      </c>
      <c r="AJ2893" s="73">
        <v>2.0</v>
      </c>
      <c r="AK2893" s="73" t="s">
        <v>7879</v>
      </c>
    </row>
    <row r="2894">
      <c r="A2894" s="73" t="s">
        <v>7880</v>
      </c>
      <c r="B2894" s="74" t="s">
        <v>7880</v>
      </c>
      <c r="C2894" s="73" t="s">
        <v>7881</v>
      </c>
      <c r="D2894" s="73">
        <v>48107.0</v>
      </c>
      <c r="E2894" s="73" t="s">
        <v>1377</v>
      </c>
      <c r="F2894" s="73" t="s">
        <v>1378</v>
      </c>
      <c r="G2894" s="73">
        <v>33.6147</v>
      </c>
      <c r="H2894" s="73">
        <v>-101.3</v>
      </c>
      <c r="I2894" s="73">
        <v>5157.0</v>
      </c>
      <c r="J2894" s="73">
        <v>2.21</v>
      </c>
      <c r="K2894" s="73">
        <f t="shared" si="1"/>
        <v>0.9679878306</v>
      </c>
      <c r="L2894" s="73">
        <f t="shared" si="2"/>
        <v>1.8</v>
      </c>
      <c r="M2894" s="73">
        <f t="shared" si="3"/>
        <v>2.9185969</v>
      </c>
      <c r="N2894" s="73" t="s">
        <v>1373</v>
      </c>
      <c r="O2894" s="73">
        <v>39.4</v>
      </c>
      <c r="P2894" s="73">
        <v>50.6</v>
      </c>
      <c r="Q2894" s="73">
        <v>49.4</v>
      </c>
      <c r="R2894" s="73">
        <v>52.4</v>
      </c>
      <c r="S2894" s="73">
        <v>2.97</v>
      </c>
      <c r="T2894" s="73">
        <v>50268.0</v>
      </c>
      <c r="U2894" s="73">
        <v>17.1</v>
      </c>
      <c r="V2894" s="73">
        <v>70.9</v>
      </c>
      <c r="W2894" s="73">
        <v>70151.0</v>
      </c>
      <c r="X2894" s="73">
        <v>649.0</v>
      </c>
      <c r="Y2894" s="73">
        <v>14.0</v>
      </c>
      <c r="Z2894" s="73">
        <v>61.8</v>
      </c>
      <c r="AA2894" s="73">
        <v>2460.0</v>
      </c>
      <c r="AB2894" s="73">
        <v>4.9</v>
      </c>
      <c r="AC2894" s="75">
        <v>45352.0</v>
      </c>
      <c r="AD2894" s="73">
        <v>73.5</v>
      </c>
      <c r="AE2894" s="73">
        <v>3.0</v>
      </c>
      <c r="AF2894" s="73">
        <v>0.7</v>
      </c>
      <c r="AG2894" s="73">
        <v>0.0</v>
      </c>
      <c r="AH2894" s="73">
        <v>0.4</v>
      </c>
      <c r="AI2894" s="73">
        <v>12.1</v>
      </c>
      <c r="AJ2894" s="73">
        <v>10.4</v>
      </c>
      <c r="AK2894" s="73" t="s">
        <v>7882</v>
      </c>
    </row>
    <row r="2895">
      <c r="A2895" s="73" t="s">
        <v>2507</v>
      </c>
      <c r="B2895" s="74" t="s">
        <v>2507</v>
      </c>
      <c r="C2895" s="73" t="s">
        <v>2508</v>
      </c>
      <c r="D2895" s="73">
        <v>20171.0</v>
      </c>
      <c r="E2895" s="73" t="s">
        <v>1745</v>
      </c>
      <c r="F2895" s="73" t="s">
        <v>1746</v>
      </c>
      <c r="G2895" s="73">
        <v>38.4822</v>
      </c>
      <c r="H2895" s="73">
        <v>-100.9069</v>
      </c>
      <c r="I2895" s="73">
        <v>5128.0</v>
      </c>
      <c r="J2895" s="73">
        <v>2.76</v>
      </c>
      <c r="K2895" s="73">
        <f t="shared" si="1"/>
        <v>0.9682338275</v>
      </c>
      <c r="L2895" s="73">
        <f t="shared" si="2"/>
        <v>1.8</v>
      </c>
      <c r="M2895" s="73">
        <f t="shared" si="3"/>
        <v>2.9207364</v>
      </c>
      <c r="N2895" s="73" t="s">
        <v>1373</v>
      </c>
      <c r="O2895" s="73">
        <v>38.7</v>
      </c>
      <c r="P2895" s="73">
        <v>51.0</v>
      </c>
      <c r="Q2895" s="73">
        <v>49.0</v>
      </c>
      <c r="R2895" s="73">
        <v>59.8</v>
      </c>
      <c r="S2895" s="73">
        <v>2.85</v>
      </c>
      <c r="T2895" s="73">
        <v>53365.0</v>
      </c>
      <c r="U2895" s="73">
        <v>19.6</v>
      </c>
      <c r="V2895" s="73">
        <v>61.5</v>
      </c>
      <c r="W2895" s="73">
        <v>183838.0</v>
      </c>
      <c r="X2895" s="73">
        <v>642.0</v>
      </c>
      <c r="Y2895" s="73">
        <v>19.9</v>
      </c>
      <c r="Z2895" s="73">
        <v>69.0</v>
      </c>
      <c r="AA2895" s="73">
        <v>2465.0</v>
      </c>
      <c r="AB2895" s="73">
        <v>2.3</v>
      </c>
      <c r="AC2895" s="75">
        <v>45352.0</v>
      </c>
      <c r="AD2895" s="73">
        <v>84.7</v>
      </c>
      <c r="AE2895" s="73">
        <v>0.0</v>
      </c>
      <c r="AF2895" s="73">
        <v>0.5</v>
      </c>
      <c r="AG2895" s="73">
        <v>0.0</v>
      </c>
      <c r="AH2895" s="73">
        <v>0.1</v>
      </c>
      <c r="AI2895" s="73">
        <v>9.4</v>
      </c>
      <c r="AJ2895" s="73">
        <v>5.3</v>
      </c>
      <c r="AK2895" s="73" t="s">
        <v>7883</v>
      </c>
    </row>
    <row r="2896">
      <c r="A2896" s="73" t="s">
        <v>3699</v>
      </c>
      <c r="B2896" s="74" t="s">
        <v>3699</v>
      </c>
      <c r="C2896" s="73" t="s">
        <v>3700</v>
      </c>
      <c r="D2896" s="73">
        <v>49017.0</v>
      </c>
      <c r="E2896" s="73" t="s">
        <v>1500</v>
      </c>
      <c r="F2896" s="73" t="s">
        <v>1501</v>
      </c>
      <c r="G2896" s="73">
        <v>37.8549</v>
      </c>
      <c r="H2896" s="73">
        <v>-111.4432</v>
      </c>
      <c r="I2896" s="73">
        <v>5121.0</v>
      </c>
      <c r="J2896" s="73">
        <v>0.38</v>
      </c>
      <c r="K2896" s="73">
        <f t="shared" si="1"/>
        <v>0.9671697814</v>
      </c>
      <c r="L2896" s="73">
        <f t="shared" si="2"/>
        <v>1.8</v>
      </c>
      <c r="M2896" s="73">
        <f t="shared" si="3"/>
        <v>2.9114782</v>
      </c>
      <c r="N2896" s="73" t="s">
        <v>1502</v>
      </c>
      <c r="O2896" s="73">
        <v>40.4</v>
      </c>
      <c r="P2896" s="73">
        <v>51.5</v>
      </c>
      <c r="Q2896" s="73">
        <v>48.5</v>
      </c>
      <c r="R2896" s="73">
        <v>59.8</v>
      </c>
      <c r="S2896" s="73">
        <v>2.98</v>
      </c>
      <c r="T2896" s="73">
        <v>56481.0</v>
      </c>
      <c r="U2896" s="73">
        <v>21.0</v>
      </c>
      <c r="V2896" s="73">
        <v>73.2</v>
      </c>
      <c r="W2896" s="73">
        <v>251421.0</v>
      </c>
      <c r="X2896" s="73">
        <v>779.0</v>
      </c>
      <c r="Y2896" s="73">
        <v>30.4</v>
      </c>
      <c r="Z2896" s="73">
        <v>59.3</v>
      </c>
      <c r="AA2896" s="73">
        <v>2647.0</v>
      </c>
      <c r="AB2896" s="73">
        <v>4.4</v>
      </c>
      <c r="AC2896" s="75">
        <v>45352.0</v>
      </c>
      <c r="AD2896" s="73">
        <v>94.2</v>
      </c>
      <c r="AE2896" s="73">
        <v>0.1</v>
      </c>
      <c r="AF2896" s="73">
        <v>0.0</v>
      </c>
      <c r="AG2896" s="73">
        <v>2.9</v>
      </c>
      <c r="AH2896" s="73">
        <v>0.4</v>
      </c>
      <c r="AI2896" s="73">
        <v>0.9</v>
      </c>
      <c r="AJ2896" s="73">
        <v>1.4</v>
      </c>
      <c r="AK2896" s="73" t="s">
        <v>7884</v>
      </c>
    </row>
    <row r="2897">
      <c r="A2897" s="73" t="s">
        <v>6609</v>
      </c>
      <c r="B2897" s="74" t="s">
        <v>6609</v>
      </c>
      <c r="C2897" s="73" t="s">
        <v>6610</v>
      </c>
      <c r="D2897" s="73">
        <v>13259.0</v>
      </c>
      <c r="E2897" s="73" t="s">
        <v>1525</v>
      </c>
      <c r="F2897" s="73" t="s">
        <v>1526</v>
      </c>
      <c r="G2897" s="73">
        <v>32.0785</v>
      </c>
      <c r="H2897" s="73">
        <v>-84.8352</v>
      </c>
      <c r="I2897" s="73">
        <v>5121.0</v>
      </c>
      <c r="J2897" s="73">
        <v>4.31</v>
      </c>
      <c r="K2897" s="73">
        <f t="shared" si="1"/>
        <v>0.9689274281</v>
      </c>
      <c r="L2897" s="73">
        <f t="shared" si="2"/>
        <v>1.8</v>
      </c>
      <c r="M2897" s="73">
        <f t="shared" si="3"/>
        <v>2.9267659</v>
      </c>
      <c r="N2897" s="73" t="s">
        <v>1396</v>
      </c>
      <c r="O2897" s="73">
        <v>37.4</v>
      </c>
      <c r="P2897" s="73">
        <v>69.1</v>
      </c>
      <c r="Q2897" s="73">
        <v>30.9</v>
      </c>
      <c r="R2897" s="73">
        <v>34.6</v>
      </c>
      <c r="S2897" s="73">
        <v>2.46</v>
      </c>
      <c r="T2897" s="73">
        <v>43094.0</v>
      </c>
      <c r="U2897" s="73">
        <v>16.6</v>
      </c>
      <c r="V2897" s="73">
        <v>60.4</v>
      </c>
      <c r="W2897" s="76"/>
      <c r="X2897" s="73">
        <v>588.0</v>
      </c>
      <c r="Y2897" s="73">
        <v>15.8</v>
      </c>
      <c r="Z2897" s="73">
        <v>33.6</v>
      </c>
      <c r="AA2897" s="73">
        <v>2670.0</v>
      </c>
      <c r="AB2897" s="73">
        <v>5.1</v>
      </c>
      <c r="AC2897" s="75">
        <v>45352.0</v>
      </c>
      <c r="AD2897" s="73">
        <v>24.0</v>
      </c>
      <c r="AE2897" s="73">
        <v>61.6</v>
      </c>
      <c r="AF2897" s="73">
        <v>3.3</v>
      </c>
      <c r="AG2897" s="73">
        <v>0.2</v>
      </c>
      <c r="AH2897" s="73">
        <v>0.0</v>
      </c>
      <c r="AI2897" s="73">
        <v>10.1</v>
      </c>
      <c r="AJ2897" s="73">
        <v>0.8</v>
      </c>
      <c r="AK2897" s="73" t="s">
        <v>7885</v>
      </c>
    </row>
    <row r="2898">
      <c r="A2898" s="73" t="s">
        <v>4925</v>
      </c>
      <c r="B2898" s="74" t="s">
        <v>4925</v>
      </c>
      <c r="C2898" s="73" t="s">
        <v>4926</v>
      </c>
      <c r="D2898" s="73">
        <v>31161.0</v>
      </c>
      <c r="E2898" s="73" t="s">
        <v>1760</v>
      </c>
      <c r="F2898" s="73" t="s">
        <v>1761</v>
      </c>
      <c r="G2898" s="73">
        <v>42.5048</v>
      </c>
      <c r="H2898" s="73">
        <v>-102.4089</v>
      </c>
      <c r="I2898" s="73">
        <v>5102.0</v>
      </c>
      <c r="J2898" s="73">
        <v>0.81</v>
      </c>
      <c r="K2898" s="73">
        <f t="shared" si="1"/>
        <v>0.9673619385</v>
      </c>
      <c r="L2898" s="73">
        <f t="shared" si="2"/>
        <v>1.8</v>
      </c>
      <c r="M2898" s="73">
        <f t="shared" si="3"/>
        <v>2.9131509</v>
      </c>
      <c r="N2898" s="73" t="s">
        <v>1502</v>
      </c>
      <c r="O2898" s="73">
        <v>45.8</v>
      </c>
      <c r="P2898" s="73">
        <v>50.1</v>
      </c>
      <c r="Q2898" s="73">
        <v>49.9</v>
      </c>
      <c r="R2898" s="73">
        <v>57.2</v>
      </c>
      <c r="S2898" s="73">
        <v>2.84</v>
      </c>
      <c r="T2898" s="73">
        <v>53609.0</v>
      </c>
      <c r="U2898" s="73">
        <v>21.4</v>
      </c>
      <c r="V2898" s="73">
        <v>69.6</v>
      </c>
      <c r="W2898" s="73">
        <v>97089.0</v>
      </c>
      <c r="X2898" s="73">
        <v>756.0</v>
      </c>
      <c r="Y2898" s="73">
        <v>21.7</v>
      </c>
      <c r="Z2898" s="73">
        <v>59.4</v>
      </c>
      <c r="AA2898" s="73">
        <v>2649.0</v>
      </c>
      <c r="AB2898" s="73">
        <v>2.2</v>
      </c>
      <c r="AC2898" s="75">
        <v>45352.0</v>
      </c>
      <c r="AD2898" s="73">
        <v>80.4</v>
      </c>
      <c r="AE2898" s="73">
        <v>1.4</v>
      </c>
      <c r="AF2898" s="73">
        <v>1.2</v>
      </c>
      <c r="AG2898" s="73">
        <v>9.1</v>
      </c>
      <c r="AH2898" s="73">
        <v>0.0</v>
      </c>
      <c r="AI2898" s="73">
        <v>1.6</v>
      </c>
      <c r="AJ2898" s="73">
        <v>6.3</v>
      </c>
      <c r="AK2898" s="73" t="s">
        <v>7886</v>
      </c>
    </row>
    <row r="2899">
      <c r="A2899" s="73" t="s">
        <v>1637</v>
      </c>
      <c r="B2899" s="74" t="s">
        <v>1637</v>
      </c>
      <c r="C2899" s="73" t="s">
        <v>1638</v>
      </c>
      <c r="D2899" s="73">
        <v>36041.0</v>
      </c>
      <c r="E2899" s="73" t="s">
        <v>1400</v>
      </c>
      <c r="F2899" s="73" t="s">
        <v>1401</v>
      </c>
      <c r="G2899" s="73">
        <v>43.6611</v>
      </c>
      <c r="H2899" s="73">
        <v>-74.4974</v>
      </c>
      <c r="I2899" s="73">
        <v>5090.0</v>
      </c>
      <c r="J2899" s="73">
        <v>1.14</v>
      </c>
      <c r="K2899" s="73">
        <f t="shared" si="1"/>
        <v>0.9675094337</v>
      </c>
      <c r="L2899" s="73">
        <f t="shared" si="2"/>
        <v>1.8</v>
      </c>
      <c r="M2899" s="73">
        <f t="shared" si="3"/>
        <v>2.9144346</v>
      </c>
      <c r="N2899" s="73" t="s">
        <v>1396</v>
      </c>
      <c r="O2899" s="73">
        <v>56.4</v>
      </c>
      <c r="P2899" s="73">
        <v>50.5</v>
      </c>
      <c r="Q2899" s="73">
        <v>49.5</v>
      </c>
      <c r="R2899" s="73">
        <v>54.7</v>
      </c>
      <c r="S2899" s="73">
        <v>3.27</v>
      </c>
      <c r="T2899" s="73">
        <v>66891.0</v>
      </c>
      <c r="U2899" s="73">
        <v>30.9</v>
      </c>
      <c r="V2899" s="73">
        <v>84.9</v>
      </c>
      <c r="W2899" s="73">
        <v>212362.0</v>
      </c>
      <c r="X2899" s="73">
        <v>902.0</v>
      </c>
      <c r="Y2899" s="73">
        <v>23.3</v>
      </c>
      <c r="Z2899" s="73">
        <v>51.8</v>
      </c>
      <c r="AA2899" s="73">
        <v>2077.0</v>
      </c>
      <c r="AB2899" s="73">
        <v>4.9</v>
      </c>
      <c r="AC2899" s="75">
        <v>45352.0</v>
      </c>
      <c r="AD2899" s="73">
        <v>92.5</v>
      </c>
      <c r="AE2899" s="73">
        <v>1.1</v>
      </c>
      <c r="AF2899" s="73">
        <v>0.3</v>
      </c>
      <c r="AG2899" s="73">
        <v>0.1</v>
      </c>
      <c r="AH2899" s="73">
        <v>0.0</v>
      </c>
      <c r="AI2899" s="73">
        <v>0.9</v>
      </c>
      <c r="AJ2899" s="73">
        <v>5.1</v>
      </c>
      <c r="AK2899" s="73" t="s">
        <v>7887</v>
      </c>
    </row>
    <row r="2900">
      <c r="A2900" s="73" t="s">
        <v>2561</v>
      </c>
      <c r="B2900" s="74" t="s">
        <v>2561</v>
      </c>
      <c r="C2900" s="73" t="s">
        <v>2562</v>
      </c>
      <c r="D2900" s="73">
        <v>40007.0</v>
      </c>
      <c r="E2900" s="73" t="s">
        <v>1648</v>
      </c>
      <c r="F2900" s="73" t="s">
        <v>1646</v>
      </c>
      <c r="G2900" s="73">
        <v>36.7497</v>
      </c>
      <c r="H2900" s="73">
        <v>-100.4768</v>
      </c>
      <c r="I2900" s="73">
        <v>5071.0</v>
      </c>
      <c r="J2900" s="73">
        <v>1.08</v>
      </c>
      <c r="K2900" s="73">
        <f t="shared" si="1"/>
        <v>0.9674826147</v>
      </c>
      <c r="L2900" s="73">
        <f t="shared" si="2"/>
        <v>1.8</v>
      </c>
      <c r="M2900" s="73">
        <f t="shared" si="3"/>
        <v>2.9142012</v>
      </c>
      <c r="N2900" s="73" t="s">
        <v>1373</v>
      </c>
      <c r="O2900" s="73">
        <v>39.9</v>
      </c>
      <c r="P2900" s="73">
        <v>50.3</v>
      </c>
      <c r="Q2900" s="73">
        <v>49.7</v>
      </c>
      <c r="R2900" s="73">
        <v>53.3</v>
      </c>
      <c r="S2900" s="73">
        <v>3.51</v>
      </c>
      <c r="T2900" s="73">
        <v>62981.0</v>
      </c>
      <c r="U2900" s="73">
        <v>28.3</v>
      </c>
      <c r="V2900" s="73">
        <v>78.3</v>
      </c>
      <c r="W2900" s="73">
        <v>109079.0</v>
      </c>
      <c r="X2900" s="73">
        <v>838.0</v>
      </c>
      <c r="Y2900" s="73">
        <v>22.7</v>
      </c>
      <c r="Z2900" s="73">
        <v>60.2</v>
      </c>
      <c r="AA2900" s="73">
        <v>2690.0</v>
      </c>
      <c r="AB2900" s="73">
        <v>1.9</v>
      </c>
      <c r="AC2900" s="75">
        <v>45352.0</v>
      </c>
      <c r="AD2900" s="73">
        <v>73.7</v>
      </c>
      <c r="AE2900" s="73">
        <v>0.4</v>
      </c>
      <c r="AF2900" s="73">
        <v>0.1</v>
      </c>
      <c r="AG2900" s="73">
        <v>1.1</v>
      </c>
      <c r="AH2900" s="73">
        <v>0.0</v>
      </c>
      <c r="AI2900" s="73">
        <v>11.8</v>
      </c>
      <c r="AJ2900" s="73">
        <v>12.9</v>
      </c>
      <c r="AK2900" s="73" t="s">
        <v>7888</v>
      </c>
    </row>
    <row r="2901">
      <c r="A2901" s="73" t="s">
        <v>7889</v>
      </c>
      <c r="B2901" s="74" t="s">
        <v>7889</v>
      </c>
      <c r="C2901" s="73" t="s">
        <v>7890</v>
      </c>
      <c r="D2901" s="73">
        <v>47137.0</v>
      </c>
      <c r="E2901" s="73" t="s">
        <v>1593</v>
      </c>
      <c r="F2901" s="73" t="s">
        <v>1594</v>
      </c>
      <c r="G2901" s="73">
        <v>36.5584</v>
      </c>
      <c r="H2901" s="73">
        <v>-85.0749</v>
      </c>
      <c r="I2901" s="73">
        <v>5042.0</v>
      </c>
      <c r="J2901" s="73">
        <v>11.95</v>
      </c>
      <c r="K2901" s="73">
        <f t="shared" si="1"/>
        <v>0.9723534747</v>
      </c>
      <c r="L2901" s="73">
        <f t="shared" si="2"/>
        <v>1.8</v>
      </c>
      <c r="M2901" s="73">
        <f t="shared" si="3"/>
        <v>2.9564855</v>
      </c>
      <c r="N2901" s="73" t="s">
        <v>1373</v>
      </c>
      <c r="O2901" s="73">
        <v>51.1</v>
      </c>
      <c r="P2901" s="73">
        <v>49.8</v>
      </c>
      <c r="Q2901" s="73">
        <v>50.2</v>
      </c>
      <c r="R2901" s="73">
        <v>57.3</v>
      </c>
      <c r="S2901" s="73">
        <v>2.9</v>
      </c>
      <c r="T2901" s="73">
        <v>44317.0</v>
      </c>
      <c r="U2901" s="73">
        <v>14.5</v>
      </c>
      <c r="V2901" s="73">
        <v>81.7</v>
      </c>
      <c r="W2901" s="73">
        <v>148713.0</v>
      </c>
      <c r="X2901" s="73">
        <v>720.0</v>
      </c>
      <c r="Y2901" s="73">
        <v>18.2</v>
      </c>
      <c r="Z2901" s="73">
        <v>42.8</v>
      </c>
      <c r="AA2901" s="73">
        <v>2079.0</v>
      </c>
      <c r="AB2901" s="73">
        <v>4.5</v>
      </c>
      <c r="AC2901" s="75">
        <v>45352.0</v>
      </c>
      <c r="AD2901" s="73">
        <v>95.8</v>
      </c>
      <c r="AE2901" s="73">
        <v>0.3</v>
      </c>
      <c r="AF2901" s="73">
        <v>0.0</v>
      </c>
      <c r="AG2901" s="73">
        <v>0.0</v>
      </c>
      <c r="AH2901" s="73">
        <v>0.0</v>
      </c>
      <c r="AI2901" s="73">
        <v>0.6</v>
      </c>
      <c r="AJ2901" s="73">
        <v>3.3</v>
      </c>
      <c r="AK2901" s="73" t="s">
        <v>7891</v>
      </c>
    </row>
    <row r="2902">
      <c r="A2902" s="73" t="s">
        <v>7892</v>
      </c>
      <c r="B2902" s="74" t="s">
        <v>7892</v>
      </c>
      <c r="C2902" s="73" t="s">
        <v>7893</v>
      </c>
      <c r="D2902" s="73">
        <v>30101.0</v>
      </c>
      <c r="E2902" s="73" t="s">
        <v>2570</v>
      </c>
      <c r="F2902" s="73" t="s">
        <v>2571</v>
      </c>
      <c r="G2902" s="73">
        <v>48.6554</v>
      </c>
      <c r="H2902" s="73">
        <v>-111.6956</v>
      </c>
      <c r="I2902" s="73">
        <v>5018.0</v>
      </c>
      <c r="J2902" s="73">
        <v>1.01</v>
      </c>
      <c r="K2902" s="73">
        <f t="shared" si="1"/>
        <v>0.9674513268</v>
      </c>
      <c r="L2902" s="73">
        <f t="shared" si="2"/>
        <v>1.8</v>
      </c>
      <c r="M2902" s="73">
        <f t="shared" si="3"/>
        <v>2.9139289</v>
      </c>
      <c r="N2902" s="73" t="s">
        <v>1502</v>
      </c>
      <c r="O2902" s="73">
        <v>40.4</v>
      </c>
      <c r="P2902" s="73">
        <v>58.2</v>
      </c>
      <c r="Q2902" s="73">
        <v>41.8</v>
      </c>
      <c r="R2902" s="73">
        <v>49.7</v>
      </c>
      <c r="S2902" s="73">
        <v>3.27</v>
      </c>
      <c r="T2902" s="73">
        <v>54040.0</v>
      </c>
      <c r="U2902" s="73">
        <v>21.2</v>
      </c>
      <c r="V2902" s="73">
        <v>64.9</v>
      </c>
      <c r="W2902" s="73">
        <v>158268.0</v>
      </c>
      <c r="X2902" s="73">
        <v>741.0</v>
      </c>
      <c r="Y2902" s="73">
        <v>22.2</v>
      </c>
      <c r="Z2902" s="73">
        <v>53.5</v>
      </c>
      <c r="AA2902" s="73">
        <v>2066.0</v>
      </c>
      <c r="AB2902" s="73">
        <v>3.9</v>
      </c>
      <c r="AC2902" s="75">
        <v>45352.0</v>
      </c>
      <c r="AD2902" s="73">
        <v>87.4</v>
      </c>
      <c r="AE2902" s="73">
        <v>1.6</v>
      </c>
      <c r="AF2902" s="73">
        <v>0.9</v>
      </c>
      <c r="AG2902" s="73">
        <v>5.8</v>
      </c>
      <c r="AH2902" s="73">
        <v>0.0</v>
      </c>
      <c r="AI2902" s="73">
        <v>0.9</v>
      </c>
      <c r="AJ2902" s="73">
        <v>3.4</v>
      </c>
      <c r="AK2902" s="73" t="s">
        <v>7894</v>
      </c>
    </row>
    <row r="2903">
      <c r="A2903" s="73" t="s">
        <v>7895</v>
      </c>
      <c r="B2903" s="74" t="s">
        <v>7895</v>
      </c>
      <c r="C2903" s="73" t="s">
        <v>7896</v>
      </c>
      <c r="D2903" s="73">
        <v>31169.0</v>
      </c>
      <c r="E2903" s="73" t="s">
        <v>1760</v>
      </c>
      <c r="F2903" s="73" t="s">
        <v>1761</v>
      </c>
      <c r="G2903" s="73">
        <v>40.1762</v>
      </c>
      <c r="H2903" s="73">
        <v>-97.5949</v>
      </c>
      <c r="I2903" s="73">
        <v>5006.0</v>
      </c>
      <c r="J2903" s="73">
        <v>3.37</v>
      </c>
      <c r="K2903" s="73">
        <f t="shared" si="1"/>
        <v>0.9685067336</v>
      </c>
      <c r="L2903" s="73">
        <f t="shared" si="2"/>
        <v>1.8</v>
      </c>
      <c r="M2903" s="73">
        <f t="shared" si="3"/>
        <v>2.9231093</v>
      </c>
      <c r="N2903" s="73" t="s">
        <v>1373</v>
      </c>
      <c r="O2903" s="73">
        <v>45.9</v>
      </c>
      <c r="P2903" s="73">
        <v>49.4</v>
      </c>
      <c r="Q2903" s="73">
        <v>50.6</v>
      </c>
      <c r="R2903" s="73">
        <v>56.9</v>
      </c>
      <c r="S2903" s="73">
        <v>2.95</v>
      </c>
      <c r="T2903" s="73">
        <v>60305.0</v>
      </c>
      <c r="U2903" s="73">
        <v>24.0</v>
      </c>
      <c r="V2903" s="73">
        <v>77.4</v>
      </c>
      <c r="W2903" s="73">
        <v>92234.0</v>
      </c>
      <c r="X2903" s="73">
        <v>719.0</v>
      </c>
      <c r="Y2903" s="73">
        <v>22.5</v>
      </c>
      <c r="Z2903" s="73">
        <v>62.9</v>
      </c>
      <c r="AA2903" s="73">
        <v>2629.0</v>
      </c>
      <c r="AB2903" s="73">
        <v>3.2</v>
      </c>
      <c r="AC2903" s="75">
        <v>45352.0</v>
      </c>
      <c r="AD2903" s="73">
        <v>94.8</v>
      </c>
      <c r="AE2903" s="73">
        <v>0.2</v>
      </c>
      <c r="AF2903" s="73">
        <v>0.0</v>
      </c>
      <c r="AG2903" s="73">
        <v>0.3</v>
      </c>
      <c r="AH2903" s="73">
        <v>0.0</v>
      </c>
      <c r="AI2903" s="73">
        <v>0.2</v>
      </c>
      <c r="AJ2903" s="73">
        <v>4.4</v>
      </c>
      <c r="AK2903" s="73" t="s">
        <v>7897</v>
      </c>
    </row>
    <row r="2904">
      <c r="A2904" s="73" t="s">
        <v>7898</v>
      </c>
      <c r="B2904" s="74" t="s">
        <v>7898</v>
      </c>
      <c r="C2904" s="73" t="s">
        <v>7899</v>
      </c>
      <c r="D2904" s="73">
        <v>38021.0</v>
      </c>
      <c r="E2904" s="73" t="s">
        <v>2446</v>
      </c>
      <c r="F2904" s="73" t="s">
        <v>2447</v>
      </c>
      <c r="G2904" s="73">
        <v>46.1102</v>
      </c>
      <c r="H2904" s="73">
        <v>-98.5047</v>
      </c>
      <c r="I2904" s="73">
        <v>5003.0</v>
      </c>
      <c r="J2904" s="73">
        <v>1.71</v>
      </c>
      <c r="K2904" s="73">
        <f t="shared" si="1"/>
        <v>0.9677642512</v>
      </c>
      <c r="L2904" s="73">
        <f t="shared" si="2"/>
        <v>1.8</v>
      </c>
      <c r="M2904" s="73">
        <f t="shared" si="3"/>
        <v>2.9166519</v>
      </c>
      <c r="N2904" s="73" t="s">
        <v>1373</v>
      </c>
      <c r="O2904" s="73">
        <v>38.1</v>
      </c>
      <c r="P2904" s="73">
        <v>49.9</v>
      </c>
      <c r="Q2904" s="73">
        <v>50.1</v>
      </c>
      <c r="R2904" s="73">
        <v>52.4</v>
      </c>
      <c r="S2904" s="73">
        <v>3.16</v>
      </c>
      <c r="T2904" s="73">
        <v>60250.0</v>
      </c>
      <c r="U2904" s="73">
        <v>29.5</v>
      </c>
      <c r="V2904" s="73">
        <v>77.8</v>
      </c>
      <c r="W2904" s="73">
        <v>163840.0</v>
      </c>
      <c r="X2904" s="73">
        <v>759.0</v>
      </c>
      <c r="Y2904" s="73">
        <v>26.8</v>
      </c>
      <c r="Z2904" s="73">
        <v>67.0</v>
      </c>
      <c r="AA2904" s="73">
        <v>2214.0</v>
      </c>
      <c r="AB2904" s="73">
        <v>3.1</v>
      </c>
      <c r="AC2904" s="75">
        <v>45352.0</v>
      </c>
      <c r="AD2904" s="73">
        <v>91.6</v>
      </c>
      <c r="AE2904" s="73">
        <v>0.2</v>
      </c>
      <c r="AF2904" s="73">
        <v>1.0</v>
      </c>
      <c r="AG2904" s="73">
        <v>2.2</v>
      </c>
      <c r="AH2904" s="73">
        <v>0.0</v>
      </c>
      <c r="AI2904" s="73">
        <v>1.6</v>
      </c>
      <c r="AJ2904" s="73">
        <v>3.4</v>
      </c>
      <c r="AK2904" s="73" t="s">
        <v>7900</v>
      </c>
    </row>
    <row r="2905">
      <c r="A2905" s="73" t="s">
        <v>7470</v>
      </c>
      <c r="B2905" s="74" t="s">
        <v>7470</v>
      </c>
      <c r="C2905" s="73" t="s">
        <v>7471</v>
      </c>
      <c r="D2905" s="73">
        <v>48483.0</v>
      </c>
      <c r="E2905" s="73" t="s">
        <v>1377</v>
      </c>
      <c r="F2905" s="73" t="s">
        <v>1378</v>
      </c>
      <c r="G2905" s="73">
        <v>35.4012</v>
      </c>
      <c r="H2905" s="73">
        <v>-100.2698</v>
      </c>
      <c r="I2905" s="73">
        <v>4980.0</v>
      </c>
      <c r="J2905" s="73">
        <v>2.1</v>
      </c>
      <c r="K2905" s="73">
        <f t="shared" si="1"/>
        <v>0.9679386387</v>
      </c>
      <c r="L2905" s="73">
        <f t="shared" si="2"/>
        <v>1.8</v>
      </c>
      <c r="M2905" s="73">
        <f t="shared" si="3"/>
        <v>2.918169</v>
      </c>
      <c r="N2905" s="73" t="s">
        <v>1373</v>
      </c>
      <c r="O2905" s="73">
        <v>40.0</v>
      </c>
      <c r="P2905" s="73">
        <v>51.8</v>
      </c>
      <c r="Q2905" s="73">
        <v>48.2</v>
      </c>
      <c r="R2905" s="73">
        <v>58.8</v>
      </c>
      <c r="S2905" s="73">
        <v>2.98</v>
      </c>
      <c r="T2905" s="73">
        <v>58158.0</v>
      </c>
      <c r="U2905" s="73">
        <v>23.8</v>
      </c>
      <c r="V2905" s="73">
        <v>73.5</v>
      </c>
      <c r="W2905" s="73">
        <v>105939.0</v>
      </c>
      <c r="X2905" s="73">
        <v>896.0</v>
      </c>
      <c r="Y2905" s="73">
        <v>17.2</v>
      </c>
      <c r="Z2905" s="73">
        <v>61.9</v>
      </c>
      <c r="AA2905" s="73">
        <v>2050.0</v>
      </c>
      <c r="AB2905" s="73">
        <v>6.6</v>
      </c>
      <c r="AC2905" s="75">
        <v>45352.0</v>
      </c>
      <c r="AD2905" s="73">
        <v>85.3</v>
      </c>
      <c r="AE2905" s="73">
        <v>2.7</v>
      </c>
      <c r="AF2905" s="73">
        <v>0.3</v>
      </c>
      <c r="AG2905" s="73">
        <v>0.3</v>
      </c>
      <c r="AH2905" s="73">
        <v>0.0</v>
      </c>
      <c r="AI2905" s="73">
        <v>4.0</v>
      </c>
      <c r="AJ2905" s="73">
        <v>7.5</v>
      </c>
      <c r="AK2905" s="73" t="s">
        <v>7901</v>
      </c>
    </row>
    <row r="2906">
      <c r="A2906" s="73" t="s">
        <v>2882</v>
      </c>
      <c r="B2906" s="74" t="s">
        <v>2882</v>
      </c>
      <c r="C2906" s="73" t="s">
        <v>2883</v>
      </c>
      <c r="D2906" s="73">
        <v>17059.0</v>
      </c>
      <c r="E2906" s="73" t="s">
        <v>1371</v>
      </c>
      <c r="F2906" s="73" t="s">
        <v>1372</v>
      </c>
      <c r="G2906" s="73">
        <v>37.7628</v>
      </c>
      <c r="H2906" s="73">
        <v>-88.2305</v>
      </c>
      <c r="I2906" s="73">
        <v>4967.0</v>
      </c>
      <c r="J2906" s="73">
        <v>5.94</v>
      </c>
      <c r="K2906" s="73">
        <f t="shared" si="1"/>
        <v>0.9696573634</v>
      </c>
      <c r="L2906" s="73">
        <f t="shared" si="2"/>
        <v>1.8</v>
      </c>
      <c r="M2906" s="73">
        <f t="shared" si="3"/>
        <v>2.9331066</v>
      </c>
      <c r="N2906" s="73" t="s">
        <v>1373</v>
      </c>
      <c r="O2906" s="73">
        <v>46.9</v>
      </c>
      <c r="P2906" s="73">
        <v>50.3</v>
      </c>
      <c r="Q2906" s="73">
        <v>49.7</v>
      </c>
      <c r="R2906" s="73">
        <v>50.9</v>
      </c>
      <c r="S2906" s="73">
        <v>2.9</v>
      </c>
      <c r="T2906" s="73">
        <v>51868.0</v>
      </c>
      <c r="U2906" s="73">
        <v>21.4</v>
      </c>
      <c r="V2906" s="73">
        <v>76.7</v>
      </c>
      <c r="W2906" s="73">
        <v>79380.0</v>
      </c>
      <c r="X2906" s="73">
        <v>532.0</v>
      </c>
      <c r="Y2906" s="73">
        <v>12.4</v>
      </c>
      <c r="Z2906" s="73">
        <v>55.8</v>
      </c>
      <c r="AA2906" s="73">
        <v>2042.0</v>
      </c>
      <c r="AB2906" s="73">
        <v>7.8</v>
      </c>
      <c r="AC2906" s="75">
        <v>45352.0</v>
      </c>
      <c r="AD2906" s="73">
        <v>94.1</v>
      </c>
      <c r="AE2906" s="73">
        <v>0.3</v>
      </c>
      <c r="AF2906" s="73">
        <v>0.1</v>
      </c>
      <c r="AG2906" s="73">
        <v>0.4</v>
      </c>
      <c r="AH2906" s="73">
        <v>0.0</v>
      </c>
      <c r="AI2906" s="73">
        <v>0.1</v>
      </c>
      <c r="AJ2906" s="73">
        <v>5.0</v>
      </c>
      <c r="AK2906" s="73" t="s">
        <v>7902</v>
      </c>
    </row>
    <row r="2907">
      <c r="A2907" s="73" t="s">
        <v>6261</v>
      </c>
      <c r="B2907" s="74" t="s">
        <v>6261</v>
      </c>
      <c r="C2907" s="73" t="s">
        <v>6262</v>
      </c>
      <c r="D2907" s="73">
        <v>20147.0</v>
      </c>
      <c r="E2907" s="73" t="s">
        <v>1745</v>
      </c>
      <c r="F2907" s="73" t="s">
        <v>1746</v>
      </c>
      <c r="G2907" s="73">
        <v>39.7846</v>
      </c>
      <c r="H2907" s="73">
        <v>-99.347</v>
      </c>
      <c r="I2907" s="73">
        <v>4960.0</v>
      </c>
      <c r="J2907" s="73">
        <v>2.16</v>
      </c>
      <c r="K2907" s="73">
        <f t="shared" si="1"/>
        <v>0.9679654703</v>
      </c>
      <c r="L2907" s="73">
        <f t="shared" si="2"/>
        <v>1.8</v>
      </c>
      <c r="M2907" s="73">
        <f t="shared" si="3"/>
        <v>2.9184024</v>
      </c>
      <c r="N2907" s="73" t="s">
        <v>1373</v>
      </c>
      <c r="O2907" s="73">
        <v>44.9</v>
      </c>
      <c r="P2907" s="73">
        <v>50.9</v>
      </c>
      <c r="Q2907" s="73">
        <v>49.1</v>
      </c>
      <c r="R2907" s="73">
        <v>50.8</v>
      </c>
      <c r="S2907" s="73">
        <v>3.0</v>
      </c>
      <c r="T2907" s="73">
        <v>57611.0</v>
      </c>
      <c r="U2907" s="73">
        <v>19.3</v>
      </c>
      <c r="V2907" s="73">
        <v>72.6</v>
      </c>
      <c r="W2907" s="73">
        <v>93076.0</v>
      </c>
      <c r="X2907" s="73">
        <v>601.0</v>
      </c>
      <c r="Y2907" s="73">
        <v>20.1</v>
      </c>
      <c r="Z2907" s="73">
        <v>60.2</v>
      </c>
      <c r="AA2907" s="73">
        <v>2492.0</v>
      </c>
      <c r="AB2907" s="73">
        <v>4.0</v>
      </c>
      <c r="AC2907" s="75">
        <v>45352.0</v>
      </c>
      <c r="AD2907" s="73">
        <v>94.0</v>
      </c>
      <c r="AE2907" s="73">
        <v>1.3</v>
      </c>
      <c r="AF2907" s="73">
        <v>0.4</v>
      </c>
      <c r="AG2907" s="73">
        <v>1.2</v>
      </c>
      <c r="AH2907" s="73">
        <v>0.0</v>
      </c>
      <c r="AI2907" s="73">
        <v>0.3</v>
      </c>
      <c r="AJ2907" s="73">
        <v>2.7</v>
      </c>
      <c r="AK2907" s="73" t="s">
        <v>7903</v>
      </c>
    </row>
    <row r="2908">
      <c r="A2908" s="73" t="s">
        <v>7904</v>
      </c>
      <c r="B2908" s="74" t="s">
        <v>7904</v>
      </c>
      <c r="C2908" s="73" t="s">
        <v>7905</v>
      </c>
      <c r="D2908" s="73">
        <v>8091.0</v>
      </c>
      <c r="E2908" s="73" t="s">
        <v>1677</v>
      </c>
      <c r="F2908" s="73" t="s">
        <v>1678</v>
      </c>
      <c r="G2908" s="73">
        <v>38.1555</v>
      </c>
      <c r="H2908" s="73">
        <v>-107.7693</v>
      </c>
      <c r="I2908" s="73">
        <v>4936.0</v>
      </c>
      <c r="J2908" s="73">
        <v>3.52</v>
      </c>
      <c r="K2908" s="73">
        <f t="shared" si="1"/>
        <v>0.9685738535</v>
      </c>
      <c r="L2908" s="73">
        <f t="shared" si="2"/>
        <v>1.8</v>
      </c>
      <c r="M2908" s="73">
        <f t="shared" si="3"/>
        <v>2.9236928</v>
      </c>
      <c r="N2908" s="73" t="s">
        <v>1502</v>
      </c>
      <c r="O2908" s="73">
        <v>56.8</v>
      </c>
      <c r="P2908" s="73">
        <v>51.8</v>
      </c>
      <c r="Q2908" s="73">
        <v>48.2</v>
      </c>
      <c r="R2908" s="73">
        <v>60.3</v>
      </c>
      <c r="S2908" s="73">
        <v>2.51</v>
      </c>
      <c r="T2908" s="73">
        <v>78750.0</v>
      </c>
      <c r="U2908" s="73">
        <v>35.2</v>
      </c>
      <c r="V2908" s="73">
        <v>76.6</v>
      </c>
      <c r="W2908" s="73">
        <v>596688.0</v>
      </c>
      <c r="X2908" s="73">
        <v>1239.0</v>
      </c>
      <c r="Y2908" s="73">
        <v>49.5</v>
      </c>
      <c r="Z2908" s="73">
        <v>51.9</v>
      </c>
      <c r="AA2908" s="73">
        <v>2350.0</v>
      </c>
      <c r="AB2908" s="73">
        <v>4.2</v>
      </c>
      <c r="AC2908" s="75">
        <v>45352.0</v>
      </c>
      <c r="AD2908" s="73">
        <v>91.6</v>
      </c>
      <c r="AE2908" s="73">
        <v>2.1</v>
      </c>
      <c r="AF2908" s="73">
        <v>0.3</v>
      </c>
      <c r="AG2908" s="73">
        <v>0.2</v>
      </c>
      <c r="AH2908" s="73">
        <v>0.0</v>
      </c>
      <c r="AI2908" s="73">
        <v>0.8</v>
      </c>
      <c r="AJ2908" s="73">
        <v>5.0</v>
      </c>
      <c r="AK2908" s="73" t="s">
        <v>7906</v>
      </c>
    </row>
    <row r="2909">
      <c r="A2909" s="73" t="s">
        <v>7907</v>
      </c>
      <c r="B2909" s="74" t="s">
        <v>7907</v>
      </c>
      <c r="C2909" s="73" t="s">
        <v>7908</v>
      </c>
      <c r="D2909" s="73">
        <v>20163.0</v>
      </c>
      <c r="E2909" s="73" t="s">
        <v>1745</v>
      </c>
      <c r="F2909" s="73" t="s">
        <v>1746</v>
      </c>
      <c r="G2909" s="73">
        <v>39.3502</v>
      </c>
      <c r="H2909" s="73">
        <v>-99.325</v>
      </c>
      <c r="I2909" s="73">
        <v>4925.0</v>
      </c>
      <c r="J2909" s="73">
        <v>2.14</v>
      </c>
      <c r="K2909" s="73">
        <f t="shared" si="1"/>
        <v>0.9679565263</v>
      </c>
      <c r="L2909" s="73">
        <f t="shared" si="2"/>
        <v>1.8</v>
      </c>
      <c r="M2909" s="73">
        <f t="shared" si="3"/>
        <v>2.9183246</v>
      </c>
      <c r="N2909" s="73" t="s">
        <v>1373</v>
      </c>
      <c r="O2909" s="73">
        <v>44.9</v>
      </c>
      <c r="P2909" s="73">
        <v>49.6</v>
      </c>
      <c r="Q2909" s="73">
        <v>50.4</v>
      </c>
      <c r="R2909" s="73">
        <v>60.6</v>
      </c>
      <c r="S2909" s="73">
        <v>2.82</v>
      </c>
      <c r="T2909" s="73">
        <v>60821.0</v>
      </c>
      <c r="U2909" s="73">
        <v>26.7</v>
      </c>
      <c r="V2909" s="73">
        <v>75.4</v>
      </c>
      <c r="W2909" s="73">
        <v>87735.0</v>
      </c>
      <c r="X2909" s="73">
        <v>676.0</v>
      </c>
      <c r="Y2909" s="73">
        <v>22.6</v>
      </c>
      <c r="Z2909" s="73">
        <v>62.3</v>
      </c>
      <c r="AA2909" s="73">
        <v>2247.0</v>
      </c>
      <c r="AB2909" s="73">
        <v>1.8</v>
      </c>
      <c r="AC2909" s="75">
        <v>45352.0</v>
      </c>
      <c r="AD2909" s="73">
        <v>94.8</v>
      </c>
      <c r="AE2909" s="73">
        <v>1.7</v>
      </c>
      <c r="AF2909" s="73">
        <v>0.3</v>
      </c>
      <c r="AG2909" s="73">
        <v>0.4</v>
      </c>
      <c r="AH2909" s="73">
        <v>0.1</v>
      </c>
      <c r="AI2909" s="73">
        <v>0.5</v>
      </c>
      <c r="AJ2909" s="73">
        <v>2.1</v>
      </c>
      <c r="AK2909" s="73" t="s">
        <v>7909</v>
      </c>
    </row>
    <row r="2910">
      <c r="A2910" s="73" t="s">
        <v>7910</v>
      </c>
      <c r="B2910" s="74" t="s">
        <v>7910</v>
      </c>
      <c r="C2910" s="73" t="s">
        <v>7911</v>
      </c>
      <c r="D2910" s="73">
        <v>30065.0</v>
      </c>
      <c r="E2910" s="73" t="s">
        <v>2570</v>
      </c>
      <c r="F2910" s="73" t="s">
        <v>2571</v>
      </c>
      <c r="G2910" s="73">
        <v>46.4966</v>
      </c>
      <c r="H2910" s="73">
        <v>-108.3981</v>
      </c>
      <c r="I2910" s="73">
        <v>4924.0</v>
      </c>
      <c r="J2910" s="73">
        <v>1.02</v>
      </c>
      <c r="K2910" s="73">
        <f t="shared" si="1"/>
        <v>0.9674557965</v>
      </c>
      <c r="L2910" s="73">
        <f t="shared" si="2"/>
        <v>1.8</v>
      </c>
      <c r="M2910" s="73">
        <f t="shared" si="3"/>
        <v>2.9139678</v>
      </c>
      <c r="N2910" s="73" t="s">
        <v>1502</v>
      </c>
      <c r="O2910" s="73">
        <v>52.0</v>
      </c>
      <c r="P2910" s="73">
        <v>50.5</v>
      </c>
      <c r="Q2910" s="73">
        <v>49.5</v>
      </c>
      <c r="R2910" s="73">
        <v>57.3</v>
      </c>
      <c r="S2910" s="73">
        <v>2.83</v>
      </c>
      <c r="T2910" s="73">
        <v>54875.0</v>
      </c>
      <c r="U2910" s="73">
        <v>18.3</v>
      </c>
      <c r="V2910" s="73">
        <v>80.8</v>
      </c>
      <c r="W2910" s="73">
        <v>221694.0</v>
      </c>
      <c r="X2910" s="73">
        <v>1035.0</v>
      </c>
      <c r="Y2910" s="73">
        <v>19.7</v>
      </c>
      <c r="Z2910" s="73">
        <v>50.4</v>
      </c>
      <c r="AA2910" s="73">
        <v>2428.0</v>
      </c>
      <c r="AB2910" s="73">
        <v>4.9</v>
      </c>
      <c r="AC2910" s="75">
        <v>45352.0</v>
      </c>
      <c r="AD2910" s="73">
        <v>92.2</v>
      </c>
      <c r="AE2910" s="73">
        <v>0.0</v>
      </c>
      <c r="AF2910" s="73">
        <v>0.0</v>
      </c>
      <c r="AG2910" s="73">
        <v>2.5</v>
      </c>
      <c r="AH2910" s="73">
        <v>0.0</v>
      </c>
      <c r="AI2910" s="73">
        <v>0.9</v>
      </c>
      <c r="AJ2910" s="73">
        <v>4.4</v>
      </c>
      <c r="AK2910" s="73" t="s">
        <v>7912</v>
      </c>
    </row>
    <row r="2911">
      <c r="A2911" s="73" t="s">
        <v>2507</v>
      </c>
      <c r="B2911" s="74" t="s">
        <v>2507</v>
      </c>
      <c r="C2911" s="73" t="s">
        <v>2508</v>
      </c>
      <c r="D2911" s="73">
        <v>17171.0</v>
      </c>
      <c r="E2911" s="73" t="s">
        <v>1371</v>
      </c>
      <c r="F2911" s="73" t="s">
        <v>1372</v>
      </c>
      <c r="G2911" s="73">
        <v>39.6441</v>
      </c>
      <c r="H2911" s="73">
        <v>-90.4747</v>
      </c>
      <c r="I2911" s="73">
        <v>4899.0</v>
      </c>
      <c r="J2911" s="73">
        <v>7.54</v>
      </c>
      <c r="K2911" s="73">
        <f t="shared" si="1"/>
        <v>0.9703743991</v>
      </c>
      <c r="L2911" s="73">
        <f t="shared" si="2"/>
        <v>1.8</v>
      </c>
      <c r="M2911" s="73">
        <f t="shared" si="3"/>
        <v>2.9393306</v>
      </c>
      <c r="N2911" s="73" t="s">
        <v>1373</v>
      </c>
      <c r="O2911" s="73">
        <v>44.7</v>
      </c>
      <c r="P2911" s="73">
        <v>50.4</v>
      </c>
      <c r="Q2911" s="73">
        <v>49.6</v>
      </c>
      <c r="R2911" s="73">
        <v>55.5</v>
      </c>
      <c r="S2911" s="73">
        <v>3.02</v>
      </c>
      <c r="T2911" s="73">
        <v>70500.0</v>
      </c>
      <c r="U2911" s="73">
        <v>30.5</v>
      </c>
      <c r="V2911" s="73">
        <v>82.0</v>
      </c>
      <c r="W2911" s="73">
        <v>96132.0</v>
      </c>
      <c r="X2911" s="73">
        <v>619.0</v>
      </c>
      <c r="Y2911" s="73">
        <v>22.1</v>
      </c>
      <c r="Z2911" s="73">
        <v>57.7</v>
      </c>
      <c r="AA2911" s="73">
        <v>2277.0</v>
      </c>
      <c r="AB2911" s="73">
        <v>2.9</v>
      </c>
      <c r="AC2911" s="75">
        <v>45352.0</v>
      </c>
      <c r="AD2911" s="73">
        <v>95.8</v>
      </c>
      <c r="AE2911" s="73">
        <v>0.0</v>
      </c>
      <c r="AF2911" s="73">
        <v>0.8</v>
      </c>
      <c r="AG2911" s="73">
        <v>0.1</v>
      </c>
      <c r="AH2911" s="73">
        <v>0.0</v>
      </c>
      <c r="AI2911" s="73">
        <v>1.0</v>
      </c>
      <c r="AJ2911" s="73">
        <v>2.3</v>
      </c>
      <c r="AK2911" s="73" t="s">
        <v>7913</v>
      </c>
    </row>
    <row r="2912">
      <c r="A2912" s="73" t="s">
        <v>6524</v>
      </c>
      <c r="B2912" s="74" t="s">
        <v>6524</v>
      </c>
      <c r="C2912" s="73" t="s">
        <v>6525</v>
      </c>
      <c r="D2912" s="73">
        <v>51045.0</v>
      </c>
      <c r="E2912" s="73" t="s">
        <v>1509</v>
      </c>
      <c r="F2912" s="73" t="s">
        <v>1510</v>
      </c>
      <c r="G2912" s="73">
        <v>37.4817</v>
      </c>
      <c r="H2912" s="73">
        <v>-80.2115</v>
      </c>
      <c r="I2912" s="73">
        <v>4898.0</v>
      </c>
      <c r="J2912" s="73">
        <v>5.76</v>
      </c>
      <c r="K2912" s="73">
        <f t="shared" si="1"/>
        <v>0.96957673</v>
      </c>
      <c r="L2912" s="73">
        <f t="shared" si="2"/>
        <v>1.8</v>
      </c>
      <c r="M2912" s="73">
        <f t="shared" si="3"/>
        <v>2.9324064</v>
      </c>
      <c r="N2912" s="73" t="s">
        <v>1396</v>
      </c>
      <c r="O2912" s="73">
        <v>46.1</v>
      </c>
      <c r="P2912" s="73">
        <v>49.9</v>
      </c>
      <c r="Q2912" s="73">
        <v>50.1</v>
      </c>
      <c r="R2912" s="73">
        <v>64.8</v>
      </c>
      <c r="S2912" s="73">
        <v>2.94</v>
      </c>
      <c r="T2912" s="73">
        <v>66286.0</v>
      </c>
      <c r="U2912" s="73">
        <v>33.4</v>
      </c>
      <c r="V2912" s="73">
        <v>80.9</v>
      </c>
      <c r="W2912" s="73">
        <v>190649.0</v>
      </c>
      <c r="X2912" s="73">
        <v>687.0</v>
      </c>
      <c r="Y2912" s="73">
        <v>16.0</v>
      </c>
      <c r="Z2912" s="73">
        <v>54.0</v>
      </c>
      <c r="AA2912" s="73">
        <v>2402.0</v>
      </c>
      <c r="AB2912" s="73">
        <v>1.9</v>
      </c>
      <c r="AC2912" s="75">
        <v>45352.0</v>
      </c>
      <c r="AD2912" s="73">
        <v>94.7</v>
      </c>
      <c r="AE2912" s="73">
        <v>0.1</v>
      </c>
      <c r="AF2912" s="73">
        <v>0.0</v>
      </c>
      <c r="AG2912" s="73">
        <v>0.0</v>
      </c>
      <c r="AH2912" s="73">
        <v>0.0</v>
      </c>
      <c r="AI2912" s="73">
        <v>1.5</v>
      </c>
      <c r="AJ2912" s="73">
        <v>3.8</v>
      </c>
      <c r="AK2912" s="73" t="s">
        <v>7914</v>
      </c>
    </row>
    <row r="2913">
      <c r="A2913" s="73" t="s">
        <v>5104</v>
      </c>
      <c r="B2913" s="74" t="s">
        <v>5104</v>
      </c>
      <c r="C2913" s="73" t="s">
        <v>5105</v>
      </c>
      <c r="D2913" s="73">
        <v>8027.0</v>
      </c>
      <c r="E2913" s="73" t="s">
        <v>1677</v>
      </c>
      <c r="F2913" s="73" t="s">
        <v>1678</v>
      </c>
      <c r="G2913" s="73">
        <v>38.1087</v>
      </c>
      <c r="H2913" s="73">
        <v>-105.3675</v>
      </c>
      <c r="I2913" s="73">
        <v>4885.0</v>
      </c>
      <c r="J2913" s="73">
        <v>2.55</v>
      </c>
      <c r="K2913" s="73">
        <f t="shared" si="1"/>
        <v>0.968139894</v>
      </c>
      <c r="L2913" s="73">
        <f t="shared" si="2"/>
        <v>1.8</v>
      </c>
      <c r="M2913" s="73">
        <f t="shared" si="3"/>
        <v>2.9199195</v>
      </c>
      <c r="N2913" s="73" t="s">
        <v>1502</v>
      </c>
      <c r="O2913" s="73">
        <v>58.1</v>
      </c>
      <c r="P2913" s="73">
        <v>48.5</v>
      </c>
      <c r="Q2913" s="73">
        <v>51.5</v>
      </c>
      <c r="R2913" s="73">
        <v>68.0</v>
      </c>
      <c r="S2913" s="73">
        <v>2.73</v>
      </c>
      <c r="T2913" s="73">
        <v>66250.0</v>
      </c>
      <c r="U2913" s="73">
        <v>28.2</v>
      </c>
      <c r="V2913" s="73">
        <v>87.0</v>
      </c>
      <c r="W2913" s="73">
        <v>328861.0</v>
      </c>
      <c r="X2913" s="73">
        <v>865.0</v>
      </c>
      <c r="Y2913" s="73">
        <v>36.4</v>
      </c>
      <c r="Z2913" s="73">
        <v>51.4</v>
      </c>
      <c r="AA2913" s="73">
        <v>2080.0</v>
      </c>
      <c r="AB2913" s="73">
        <v>4.9</v>
      </c>
      <c r="AC2913" s="75">
        <v>45352.0</v>
      </c>
      <c r="AD2913" s="73">
        <v>92.9</v>
      </c>
      <c r="AE2913" s="73">
        <v>1.4</v>
      </c>
      <c r="AF2913" s="73">
        <v>1.1</v>
      </c>
      <c r="AG2913" s="73">
        <v>0.1</v>
      </c>
      <c r="AH2913" s="73">
        <v>0.0</v>
      </c>
      <c r="AI2913" s="73">
        <v>3.2</v>
      </c>
      <c r="AJ2913" s="73">
        <v>1.2</v>
      </c>
      <c r="AK2913" s="73" t="s">
        <v>7915</v>
      </c>
    </row>
    <row r="2914">
      <c r="A2914" s="73" t="s">
        <v>7916</v>
      </c>
      <c r="B2914" s="74" t="s">
        <v>7916</v>
      </c>
      <c r="C2914" s="73" t="s">
        <v>7917</v>
      </c>
      <c r="D2914" s="73">
        <v>2070.0</v>
      </c>
      <c r="E2914" s="73" t="s">
        <v>2138</v>
      </c>
      <c r="F2914" s="73" t="s">
        <v>2139</v>
      </c>
      <c r="G2914" s="73">
        <v>59.8003</v>
      </c>
      <c r="H2914" s="73">
        <v>-158.2346</v>
      </c>
      <c r="I2914" s="73">
        <v>4854.0</v>
      </c>
      <c r="J2914" s="73">
        <v>0.1</v>
      </c>
      <c r="K2914" s="73">
        <f t="shared" si="1"/>
        <v>0.9670446764</v>
      </c>
      <c r="L2914" s="73">
        <f t="shared" si="2"/>
        <v>1.8</v>
      </c>
      <c r="M2914" s="73">
        <f t="shared" si="3"/>
        <v>2.910389</v>
      </c>
      <c r="N2914" s="73" t="s">
        <v>2140</v>
      </c>
      <c r="O2914" s="73">
        <v>30.7</v>
      </c>
      <c r="P2914" s="73">
        <v>51.3</v>
      </c>
      <c r="Q2914" s="73">
        <v>48.7</v>
      </c>
      <c r="R2914" s="73">
        <v>35.6</v>
      </c>
      <c r="S2914" s="73">
        <v>3.68</v>
      </c>
      <c r="T2914" s="73">
        <v>69412.0</v>
      </c>
      <c r="U2914" s="73">
        <v>32.8</v>
      </c>
      <c r="V2914" s="73">
        <v>60.8</v>
      </c>
      <c r="W2914" s="73">
        <v>166382.0</v>
      </c>
      <c r="X2914" s="73">
        <v>1106.0</v>
      </c>
      <c r="Y2914" s="73">
        <v>20.4</v>
      </c>
      <c r="Z2914" s="73">
        <v>62.0</v>
      </c>
      <c r="AA2914" s="73">
        <v>1549.0</v>
      </c>
      <c r="AB2914" s="73">
        <v>11.3</v>
      </c>
      <c r="AC2914" s="75">
        <v>45352.0</v>
      </c>
      <c r="AD2914" s="73">
        <v>16.0</v>
      </c>
      <c r="AE2914" s="73">
        <v>1.6</v>
      </c>
      <c r="AF2914" s="73">
        <v>1.6</v>
      </c>
      <c r="AG2914" s="73">
        <v>71.1</v>
      </c>
      <c r="AH2914" s="73">
        <v>0.1</v>
      </c>
      <c r="AI2914" s="73">
        <v>0.0</v>
      </c>
      <c r="AJ2914" s="73">
        <v>9.7</v>
      </c>
      <c r="AK2914" s="73" t="s">
        <v>7918</v>
      </c>
    </row>
    <row r="2915">
      <c r="A2915" s="73" t="s">
        <v>7919</v>
      </c>
      <c r="B2915" s="74" t="s">
        <v>7919</v>
      </c>
      <c r="C2915" s="73" t="s">
        <v>7920</v>
      </c>
      <c r="D2915" s="73">
        <v>48247.0</v>
      </c>
      <c r="E2915" s="73" t="s">
        <v>1377</v>
      </c>
      <c r="F2915" s="73" t="s">
        <v>1378</v>
      </c>
      <c r="G2915" s="73">
        <v>27.0434</v>
      </c>
      <c r="H2915" s="73">
        <v>-98.6973</v>
      </c>
      <c r="I2915" s="73">
        <v>4830.0</v>
      </c>
      <c r="J2915" s="73">
        <v>1.64</v>
      </c>
      <c r="K2915" s="73">
        <f t="shared" si="1"/>
        <v>0.9677329542</v>
      </c>
      <c r="L2915" s="73">
        <f t="shared" si="2"/>
        <v>1.8</v>
      </c>
      <c r="M2915" s="73">
        <f t="shared" si="3"/>
        <v>2.9163796</v>
      </c>
      <c r="N2915" s="73" t="s">
        <v>1373</v>
      </c>
      <c r="O2915" s="73">
        <v>25.2</v>
      </c>
      <c r="P2915" s="73">
        <v>52.1</v>
      </c>
      <c r="Q2915" s="73">
        <v>47.9</v>
      </c>
      <c r="R2915" s="73">
        <v>39.5</v>
      </c>
      <c r="S2915" s="73">
        <v>4.32</v>
      </c>
      <c r="T2915" s="73">
        <v>42292.0</v>
      </c>
      <c r="U2915" s="73">
        <v>18.4</v>
      </c>
      <c r="V2915" s="73">
        <v>63.7</v>
      </c>
      <c r="W2915" s="73">
        <v>103123.0</v>
      </c>
      <c r="X2915" s="73">
        <v>754.0</v>
      </c>
      <c r="Y2915" s="73">
        <v>12.8</v>
      </c>
      <c r="Z2915" s="73">
        <v>63.7</v>
      </c>
      <c r="AA2915" s="73">
        <v>1901.0</v>
      </c>
      <c r="AB2915" s="73">
        <v>4.5</v>
      </c>
      <c r="AC2915" s="75">
        <v>45352.0</v>
      </c>
      <c r="AD2915" s="73">
        <v>61.4</v>
      </c>
      <c r="AE2915" s="73">
        <v>0.5</v>
      </c>
      <c r="AF2915" s="73">
        <v>1.1</v>
      </c>
      <c r="AG2915" s="73">
        <v>0.0</v>
      </c>
      <c r="AH2915" s="73">
        <v>0.0</v>
      </c>
      <c r="AI2915" s="73">
        <v>3.5</v>
      </c>
      <c r="AJ2915" s="73">
        <v>33.4</v>
      </c>
      <c r="AK2915" s="73" t="s">
        <v>7921</v>
      </c>
    </row>
    <row r="2916">
      <c r="A2916" s="73" t="s">
        <v>1420</v>
      </c>
      <c r="B2916" s="74" t="s">
        <v>1420</v>
      </c>
      <c r="C2916" s="73" t="s">
        <v>1751</v>
      </c>
      <c r="D2916" s="73">
        <v>8121.0</v>
      </c>
      <c r="E2916" s="73" t="s">
        <v>1677</v>
      </c>
      <c r="F2916" s="73" t="s">
        <v>1678</v>
      </c>
      <c r="G2916" s="73">
        <v>39.971</v>
      </c>
      <c r="H2916" s="73">
        <v>-103.2013</v>
      </c>
      <c r="I2916" s="73">
        <v>4817.0</v>
      </c>
      <c r="J2916" s="73">
        <v>0.74</v>
      </c>
      <c r="K2916" s="73">
        <f t="shared" si="1"/>
        <v>0.9673306545</v>
      </c>
      <c r="L2916" s="73">
        <f t="shared" si="2"/>
        <v>1.8</v>
      </c>
      <c r="M2916" s="73">
        <f t="shared" si="3"/>
        <v>2.9128786</v>
      </c>
      <c r="N2916" s="73" t="s">
        <v>1502</v>
      </c>
      <c r="O2916" s="73">
        <v>40.2</v>
      </c>
      <c r="P2916" s="73">
        <v>52.9</v>
      </c>
      <c r="Q2916" s="73">
        <v>47.1</v>
      </c>
      <c r="R2916" s="73">
        <v>58.3</v>
      </c>
      <c r="S2916" s="73">
        <v>2.82</v>
      </c>
      <c r="T2916" s="73">
        <v>59087.0</v>
      </c>
      <c r="U2916" s="73">
        <v>23.5</v>
      </c>
      <c r="V2916" s="73">
        <v>70.2</v>
      </c>
      <c r="W2916" s="73">
        <v>197056.0</v>
      </c>
      <c r="X2916" s="73">
        <v>908.0</v>
      </c>
      <c r="Y2916" s="73">
        <v>24.4</v>
      </c>
      <c r="Z2916" s="73">
        <v>60.9</v>
      </c>
      <c r="AA2916" s="73">
        <v>2556.0</v>
      </c>
      <c r="AB2916" s="73">
        <v>3.5</v>
      </c>
      <c r="AC2916" s="75">
        <v>45352.0</v>
      </c>
      <c r="AD2916" s="73">
        <v>91.9</v>
      </c>
      <c r="AE2916" s="73">
        <v>1.5</v>
      </c>
      <c r="AF2916" s="73">
        <v>0.4</v>
      </c>
      <c r="AG2916" s="73">
        <v>0.0</v>
      </c>
      <c r="AH2916" s="73">
        <v>0.0</v>
      </c>
      <c r="AI2916" s="73">
        <v>1.5</v>
      </c>
      <c r="AJ2916" s="73">
        <v>4.6</v>
      </c>
      <c r="AK2916" s="73" t="s">
        <v>7922</v>
      </c>
    </row>
    <row r="2917">
      <c r="A2917" s="73" t="s">
        <v>7923</v>
      </c>
      <c r="B2917" s="74" t="s">
        <v>7923</v>
      </c>
      <c r="C2917" s="73" t="s">
        <v>7924</v>
      </c>
      <c r="D2917" s="73">
        <v>21039.0</v>
      </c>
      <c r="E2917" s="73" t="s">
        <v>1656</v>
      </c>
      <c r="F2917" s="73" t="s">
        <v>1657</v>
      </c>
      <c r="G2917" s="73">
        <v>36.8532</v>
      </c>
      <c r="H2917" s="73">
        <v>-88.971</v>
      </c>
      <c r="I2917" s="73">
        <v>4782.0</v>
      </c>
      <c r="J2917" s="73">
        <v>9.75</v>
      </c>
      <c r="K2917" s="73">
        <f t="shared" si="1"/>
        <v>0.9713656767</v>
      </c>
      <c r="L2917" s="73">
        <f t="shared" si="2"/>
        <v>1.8</v>
      </c>
      <c r="M2917" s="73">
        <f t="shared" si="3"/>
        <v>2.9479275</v>
      </c>
      <c r="N2917" s="73" t="s">
        <v>1373</v>
      </c>
      <c r="O2917" s="73">
        <v>42.9</v>
      </c>
      <c r="P2917" s="73">
        <v>50.2</v>
      </c>
      <c r="Q2917" s="73">
        <v>49.8</v>
      </c>
      <c r="R2917" s="73">
        <v>52.0</v>
      </c>
      <c r="S2917" s="73">
        <v>2.95</v>
      </c>
      <c r="T2917" s="73">
        <v>53065.0</v>
      </c>
      <c r="U2917" s="73">
        <v>25.9</v>
      </c>
      <c r="V2917" s="73">
        <v>76.5</v>
      </c>
      <c r="W2917" s="73">
        <v>93320.0</v>
      </c>
      <c r="X2917" s="73">
        <v>764.0</v>
      </c>
      <c r="Y2917" s="73">
        <v>13.3</v>
      </c>
      <c r="Z2917" s="73">
        <v>50.3</v>
      </c>
      <c r="AA2917" s="73">
        <v>2235.0</v>
      </c>
      <c r="AB2917" s="73">
        <v>4.2</v>
      </c>
      <c r="AC2917" s="75">
        <v>45352.0</v>
      </c>
      <c r="AD2917" s="73">
        <v>93.7</v>
      </c>
      <c r="AE2917" s="73">
        <v>1.2</v>
      </c>
      <c r="AF2917" s="73">
        <v>0.5</v>
      </c>
      <c r="AG2917" s="73">
        <v>0.3</v>
      </c>
      <c r="AH2917" s="73">
        <v>0.1</v>
      </c>
      <c r="AI2917" s="73">
        <v>0.4</v>
      </c>
      <c r="AJ2917" s="73">
        <v>3.8</v>
      </c>
      <c r="AK2917" s="73" t="s">
        <v>7925</v>
      </c>
    </row>
    <row r="2918">
      <c r="A2918" s="73" t="s">
        <v>2771</v>
      </c>
      <c r="B2918" s="74" t="s">
        <v>2771</v>
      </c>
      <c r="C2918" s="73" t="s">
        <v>2772</v>
      </c>
      <c r="D2918" s="73">
        <v>5013.0</v>
      </c>
      <c r="E2918" s="73" t="s">
        <v>1956</v>
      </c>
      <c r="F2918" s="73" t="s">
        <v>1957</v>
      </c>
      <c r="G2918" s="73">
        <v>33.5581</v>
      </c>
      <c r="H2918" s="73">
        <v>-92.503</v>
      </c>
      <c r="I2918" s="73">
        <v>4773.0</v>
      </c>
      <c r="J2918" s="73">
        <v>2.93</v>
      </c>
      <c r="K2918" s="73">
        <f t="shared" si="1"/>
        <v>0.9683098756</v>
      </c>
      <c r="L2918" s="73">
        <f t="shared" si="2"/>
        <v>1.8</v>
      </c>
      <c r="M2918" s="73">
        <f t="shared" si="3"/>
        <v>2.9213977</v>
      </c>
      <c r="N2918" s="73" t="s">
        <v>1373</v>
      </c>
      <c r="O2918" s="73">
        <v>44.2</v>
      </c>
      <c r="P2918" s="73">
        <v>50.7</v>
      </c>
      <c r="Q2918" s="73">
        <v>49.3</v>
      </c>
      <c r="R2918" s="73">
        <v>44.8</v>
      </c>
      <c r="S2918" s="73">
        <v>3.76</v>
      </c>
      <c r="T2918" s="73">
        <v>60237.0</v>
      </c>
      <c r="U2918" s="73">
        <v>18.4</v>
      </c>
      <c r="V2918" s="73">
        <v>86.4</v>
      </c>
      <c r="W2918" s="73">
        <v>83968.0</v>
      </c>
      <c r="X2918" s="73">
        <v>808.0</v>
      </c>
      <c r="Y2918" s="73">
        <v>12.6</v>
      </c>
      <c r="Z2918" s="73">
        <v>45.0</v>
      </c>
      <c r="AA2918" s="73">
        <v>2400.0</v>
      </c>
      <c r="AB2918" s="73">
        <v>9.1</v>
      </c>
      <c r="AC2918" s="75">
        <v>45352.0</v>
      </c>
      <c r="AD2918" s="73">
        <v>74.2</v>
      </c>
      <c r="AE2918" s="73">
        <v>20.8</v>
      </c>
      <c r="AF2918" s="73">
        <v>0.2</v>
      </c>
      <c r="AG2918" s="73">
        <v>0.4</v>
      </c>
      <c r="AH2918" s="73">
        <v>0.0</v>
      </c>
      <c r="AI2918" s="73">
        <v>0.0</v>
      </c>
      <c r="AJ2918" s="73">
        <v>4.4</v>
      </c>
      <c r="AK2918" s="73" t="s">
        <v>7926</v>
      </c>
    </row>
    <row r="2919">
      <c r="A2919" s="73" t="s">
        <v>134</v>
      </c>
      <c r="B2919" s="74" t="s">
        <v>134</v>
      </c>
      <c r="C2919" s="73" t="s">
        <v>4774</v>
      </c>
      <c r="D2919" s="73">
        <v>29199.0</v>
      </c>
      <c r="E2919" s="73" t="s">
        <v>1547</v>
      </c>
      <c r="F2919" s="73" t="s">
        <v>1548</v>
      </c>
      <c r="G2919" s="73">
        <v>40.4526</v>
      </c>
      <c r="H2919" s="73">
        <v>-92.1471</v>
      </c>
      <c r="I2919" s="73">
        <v>4720.0</v>
      </c>
      <c r="J2919" s="73">
        <v>4.17</v>
      </c>
      <c r="K2919" s="73">
        <f t="shared" si="1"/>
        <v>0.9688647599</v>
      </c>
      <c r="L2919" s="73">
        <f t="shared" si="2"/>
        <v>1.8</v>
      </c>
      <c r="M2919" s="73">
        <f t="shared" si="3"/>
        <v>2.9262213</v>
      </c>
      <c r="N2919" s="73" t="s">
        <v>1373</v>
      </c>
      <c r="O2919" s="73">
        <v>36.0</v>
      </c>
      <c r="P2919" s="73">
        <v>48.8</v>
      </c>
      <c r="Q2919" s="73">
        <v>51.2</v>
      </c>
      <c r="R2919" s="73">
        <v>50.3</v>
      </c>
      <c r="S2919" s="73">
        <v>3.93</v>
      </c>
      <c r="T2919" s="73">
        <v>58656.0</v>
      </c>
      <c r="U2919" s="73">
        <v>21.9</v>
      </c>
      <c r="V2919" s="73">
        <v>80.2</v>
      </c>
      <c r="W2919" s="73">
        <v>136498.0</v>
      </c>
      <c r="X2919" s="73">
        <v>471.0</v>
      </c>
      <c r="Y2919" s="73">
        <v>14.7</v>
      </c>
      <c r="Z2919" s="73">
        <v>56.9</v>
      </c>
      <c r="AA2919" s="73">
        <v>2360.0</v>
      </c>
      <c r="AB2919" s="73">
        <v>1.2</v>
      </c>
      <c r="AC2919" s="75">
        <v>45352.0</v>
      </c>
      <c r="AD2919" s="73">
        <v>96.9</v>
      </c>
      <c r="AE2919" s="73">
        <v>0.1</v>
      </c>
      <c r="AF2919" s="73">
        <v>0.0</v>
      </c>
      <c r="AG2919" s="73">
        <v>0.1</v>
      </c>
      <c r="AH2919" s="73">
        <v>0.4</v>
      </c>
      <c r="AI2919" s="73">
        <v>0.0</v>
      </c>
      <c r="AJ2919" s="73">
        <v>2.5</v>
      </c>
      <c r="AK2919" s="73" t="s">
        <v>7927</v>
      </c>
    </row>
    <row r="2920">
      <c r="A2920" s="73" t="s">
        <v>3119</v>
      </c>
      <c r="B2920" s="74" t="s">
        <v>3119</v>
      </c>
      <c r="C2920" s="73" t="s">
        <v>3120</v>
      </c>
      <c r="D2920" s="73">
        <v>29171.0</v>
      </c>
      <c r="E2920" s="73" t="s">
        <v>1547</v>
      </c>
      <c r="F2920" s="73" t="s">
        <v>1548</v>
      </c>
      <c r="G2920" s="73">
        <v>40.4789</v>
      </c>
      <c r="H2920" s="73">
        <v>-93.0162</v>
      </c>
      <c r="I2920" s="73">
        <v>4698.0</v>
      </c>
      <c r="J2920" s="73">
        <v>3.51</v>
      </c>
      <c r="K2920" s="73">
        <f t="shared" si="1"/>
        <v>0.9685693787</v>
      </c>
      <c r="L2920" s="73">
        <f t="shared" si="2"/>
        <v>1.8</v>
      </c>
      <c r="M2920" s="73">
        <f t="shared" si="3"/>
        <v>2.9236539</v>
      </c>
      <c r="N2920" s="73" t="s">
        <v>1373</v>
      </c>
      <c r="O2920" s="73">
        <v>46.1</v>
      </c>
      <c r="P2920" s="73">
        <v>51.4</v>
      </c>
      <c r="Q2920" s="73">
        <v>48.6</v>
      </c>
      <c r="R2920" s="73">
        <v>50.2</v>
      </c>
      <c r="S2920" s="73">
        <v>3.74</v>
      </c>
      <c r="T2920" s="73">
        <v>50950.0</v>
      </c>
      <c r="U2920" s="73">
        <v>18.0</v>
      </c>
      <c r="V2920" s="73">
        <v>81.3</v>
      </c>
      <c r="W2920" s="73">
        <v>95178.0</v>
      </c>
      <c r="X2920" s="73">
        <v>609.0</v>
      </c>
      <c r="Y2920" s="73">
        <v>18.4</v>
      </c>
      <c r="Z2920" s="73">
        <v>58.1</v>
      </c>
      <c r="AA2920" s="73">
        <v>2162.0</v>
      </c>
      <c r="AB2920" s="73">
        <v>4.0</v>
      </c>
      <c r="AC2920" s="75">
        <v>45352.0</v>
      </c>
      <c r="AD2920" s="73">
        <v>96.6</v>
      </c>
      <c r="AE2920" s="73">
        <v>0.2</v>
      </c>
      <c r="AF2920" s="73">
        <v>0.0</v>
      </c>
      <c r="AG2920" s="73">
        <v>0.4</v>
      </c>
      <c r="AH2920" s="73">
        <v>0.0</v>
      </c>
      <c r="AI2920" s="73">
        <v>0.0</v>
      </c>
      <c r="AJ2920" s="73">
        <v>2.7</v>
      </c>
      <c r="AK2920" s="73" t="s">
        <v>7928</v>
      </c>
    </row>
    <row r="2921">
      <c r="A2921" s="73" t="s">
        <v>7929</v>
      </c>
      <c r="B2921" s="74" t="s">
        <v>7929</v>
      </c>
      <c r="C2921" s="73" t="s">
        <v>7930</v>
      </c>
      <c r="D2921" s="73">
        <v>19159.0</v>
      </c>
      <c r="E2921" s="73" t="s">
        <v>1844</v>
      </c>
      <c r="F2921" s="73" t="s">
        <v>1845</v>
      </c>
      <c r="G2921" s="73">
        <v>40.7352</v>
      </c>
      <c r="H2921" s="73">
        <v>-94.244</v>
      </c>
      <c r="I2921" s="73">
        <v>4690.0</v>
      </c>
      <c r="J2921" s="73">
        <v>3.38</v>
      </c>
      <c r="K2921" s="73">
        <f t="shared" si="1"/>
        <v>0.9685112081</v>
      </c>
      <c r="L2921" s="73">
        <f t="shared" si="2"/>
        <v>1.8</v>
      </c>
      <c r="M2921" s="73">
        <f t="shared" si="3"/>
        <v>2.9231482</v>
      </c>
      <c r="N2921" s="73" t="s">
        <v>1373</v>
      </c>
      <c r="O2921" s="73">
        <v>43.8</v>
      </c>
      <c r="P2921" s="73">
        <v>49.4</v>
      </c>
      <c r="Q2921" s="73">
        <v>50.6</v>
      </c>
      <c r="R2921" s="73">
        <v>55.4</v>
      </c>
      <c r="S2921" s="73">
        <v>3.04</v>
      </c>
      <c r="T2921" s="73">
        <v>67898.0</v>
      </c>
      <c r="U2921" s="73">
        <v>29.5</v>
      </c>
      <c r="V2921" s="73">
        <v>77.8</v>
      </c>
      <c r="W2921" s="73">
        <v>135332.0</v>
      </c>
      <c r="X2921" s="73">
        <v>699.0</v>
      </c>
      <c r="Y2921" s="73">
        <v>22.6</v>
      </c>
      <c r="Z2921" s="73">
        <v>62.9</v>
      </c>
      <c r="AA2921" s="73">
        <v>2352.0</v>
      </c>
      <c r="AB2921" s="73">
        <v>1.7</v>
      </c>
      <c r="AC2921" s="75">
        <v>45352.0</v>
      </c>
      <c r="AD2921" s="73">
        <v>95.1</v>
      </c>
      <c r="AE2921" s="73">
        <v>0.1</v>
      </c>
      <c r="AF2921" s="73">
        <v>0.1</v>
      </c>
      <c r="AG2921" s="73">
        <v>0.0</v>
      </c>
      <c r="AH2921" s="73">
        <v>0.0</v>
      </c>
      <c r="AI2921" s="73">
        <v>2.0</v>
      </c>
      <c r="AJ2921" s="73">
        <v>2.8</v>
      </c>
      <c r="AK2921" s="73" t="s">
        <v>7931</v>
      </c>
    </row>
    <row r="2922">
      <c r="A2922" s="73" t="s">
        <v>7932</v>
      </c>
      <c r="B2922" s="74" t="s">
        <v>7932</v>
      </c>
      <c r="C2922" s="73" t="s">
        <v>7933</v>
      </c>
      <c r="D2922" s="73">
        <v>20157.0</v>
      </c>
      <c r="E2922" s="73" t="s">
        <v>1745</v>
      </c>
      <c r="F2922" s="73" t="s">
        <v>1746</v>
      </c>
      <c r="G2922" s="73">
        <v>39.8278</v>
      </c>
      <c r="H2922" s="73">
        <v>-97.6506</v>
      </c>
      <c r="I2922" s="73">
        <v>4686.0</v>
      </c>
      <c r="J2922" s="73">
        <v>2.52</v>
      </c>
      <c r="K2922" s="73">
        <f t="shared" si="1"/>
        <v>0.9681264757</v>
      </c>
      <c r="L2922" s="73">
        <f t="shared" si="2"/>
        <v>1.8</v>
      </c>
      <c r="M2922" s="73">
        <f t="shared" si="3"/>
        <v>2.9198028</v>
      </c>
      <c r="N2922" s="73" t="s">
        <v>1373</v>
      </c>
      <c r="O2922" s="73">
        <v>47.5</v>
      </c>
      <c r="P2922" s="73">
        <v>49.5</v>
      </c>
      <c r="Q2922" s="73">
        <v>50.5</v>
      </c>
      <c r="R2922" s="73">
        <v>57.4</v>
      </c>
      <c r="S2922" s="73">
        <v>3.04</v>
      </c>
      <c r="T2922" s="73">
        <v>54531.0</v>
      </c>
      <c r="U2922" s="73">
        <v>20.0</v>
      </c>
      <c r="V2922" s="73">
        <v>72.4</v>
      </c>
      <c r="W2922" s="73">
        <v>71699.0</v>
      </c>
      <c r="X2922" s="73">
        <v>656.0</v>
      </c>
      <c r="Y2922" s="73">
        <v>26.4</v>
      </c>
      <c r="Z2922" s="73">
        <v>59.3</v>
      </c>
      <c r="AA2922" s="73">
        <v>2308.0</v>
      </c>
      <c r="AB2922" s="73">
        <v>0.6</v>
      </c>
      <c r="AC2922" s="75">
        <v>45352.0</v>
      </c>
      <c r="AD2922" s="73">
        <v>96.1</v>
      </c>
      <c r="AE2922" s="73">
        <v>1.2</v>
      </c>
      <c r="AF2922" s="73">
        <v>0.3</v>
      </c>
      <c r="AG2922" s="73">
        <v>0.1</v>
      </c>
      <c r="AH2922" s="73">
        <v>0.0</v>
      </c>
      <c r="AI2922" s="73">
        <v>0.8</v>
      </c>
      <c r="AJ2922" s="73">
        <v>1.5</v>
      </c>
      <c r="AK2922" s="73" t="s">
        <v>7934</v>
      </c>
    </row>
    <row r="2923">
      <c r="A2923" s="73" t="s">
        <v>5218</v>
      </c>
      <c r="B2923" s="74" t="s">
        <v>5218</v>
      </c>
      <c r="C2923" s="73" t="s">
        <v>5219</v>
      </c>
      <c r="D2923" s="73">
        <v>30061.0</v>
      </c>
      <c r="E2923" s="73" t="s">
        <v>2570</v>
      </c>
      <c r="F2923" s="73" t="s">
        <v>2571</v>
      </c>
      <c r="G2923" s="73">
        <v>47.1472</v>
      </c>
      <c r="H2923" s="73">
        <v>-114.9983</v>
      </c>
      <c r="I2923" s="73">
        <v>4652.0</v>
      </c>
      <c r="J2923" s="73">
        <v>1.47</v>
      </c>
      <c r="K2923" s="73">
        <f t="shared" si="1"/>
        <v>0.9676569514</v>
      </c>
      <c r="L2923" s="73">
        <f t="shared" si="2"/>
        <v>1.8</v>
      </c>
      <c r="M2923" s="73">
        <f t="shared" si="3"/>
        <v>2.9157183</v>
      </c>
      <c r="N2923" s="73" t="s">
        <v>1502</v>
      </c>
      <c r="O2923" s="73">
        <v>50.3</v>
      </c>
      <c r="P2923" s="73">
        <v>52.2</v>
      </c>
      <c r="Q2923" s="73">
        <v>47.8</v>
      </c>
      <c r="R2923" s="73">
        <v>55.8</v>
      </c>
      <c r="S2923" s="73">
        <v>2.65</v>
      </c>
      <c r="T2923" s="73">
        <v>56098.0</v>
      </c>
      <c r="U2923" s="73">
        <v>25.9</v>
      </c>
      <c r="V2923" s="73">
        <v>80.3</v>
      </c>
      <c r="W2923" s="73">
        <v>266186.0</v>
      </c>
      <c r="X2923" s="73">
        <v>761.0</v>
      </c>
      <c r="Y2923" s="73">
        <v>26.0</v>
      </c>
      <c r="Z2923" s="73">
        <v>52.4</v>
      </c>
      <c r="AA2923" s="73">
        <v>1867.0</v>
      </c>
      <c r="AB2923" s="73">
        <v>3.6</v>
      </c>
      <c r="AC2923" s="75">
        <v>45352.0</v>
      </c>
      <c r="AD2923" s="73">
        <v>93.0</v>
      </c>
      <c r="AE2923" s="73">
        <v>0.7</v>
      </c>
      <c r="AF2923" s="73">
        <v>0.6</v>
      </c>
      <c r="AG2923" s="73">
        <v>1.4</v>
      </c>
      <c r="AH2923" s="73">
        <v>0.0</v>
      </c>
      <c r="AI2923" s="73">
        <v>0.3</v>
      </c>
      <c r="AJ2923" s="73">
        <v>3.9</v>
      </c>
      <c r="AK2923" s="73" t="s">
        <v>7935</v>
      </c>
    </row>
    <row r="2924">
      <c r="A2924" s="73" t="s">
        <v>7936</v>
      </c>
      <c r="B2924" s="74" t="s">
        <v>7936</v>
      </c>
      <c r="C2924" s="73" t="s">
        <v>7937</v>
      </c>
      <c r="D2924" s="73">
        <v>48103.0</v>
      </c>
      <c r="E2924" s="73" t="s">
        <v>1377</v>
      </c>
      <c r="F2924" s="73" t="s">
        <v>1378</v>
      </c>
      <c r="G2924" s="73">
        <v>31.4286</v>
      </c>
      <c r="H2924" s="73">
        <v>-102.5156</v>
      </c>
      <c r="I2924" s="73">
        <v>4636.0</v>
      </c>
      <c r="J2924" s="73">
        <v>2.28</v>
      </c>
      <c r="K2924" s="73">
        <f t="shared" si="1"/>
        <v>0.9680191358</v>
      </c>
      <c r="L2924" s="73">
        <f t="shared" si="2"/>
        <v>1.8</v>
      </c>
      <c r="M2924" s="73">
        <f t="shared" si="3"/>
        <v>2.9188692</v>
      </c>
      <c r="N2924" s="73" t="s">
        <v>1373</v>
      </c>
      <c r="O2924" s="73">
        <v>37.9</v>
      </c>
      <c r="P2924" s="73">
        <v>49.5</v>
      </c>
      <c r="Q2924" s="73">
        <v>50.5</v>
      </c>
      <c r="R2924" s="73">
        <v>56.5</v>
      </c>
      <c r="S2924" s="73">
        <v>3.4</v>
      </c>
      <c r="T2924" s="73">
        <v>71364.0</v>
      </c>
      <c r="U2924" s="73">
        <v>34.5</v>
      </c>
      <c r="V2924" s="73">
        <v>85.4</v>
      </c>
      <c r="W2924" s="73">
        <v>123421.0</v>
      </c>
      <c r="X2924" s="73">
        <v>913.0</v>
      </c>
      <c r="Y2924" s="73">
        <v>15.6</v>
      </c>
      <c r="Z2924" s="73">
        <v>63.2</v>
      </c>
      <c r="AA2924" s="73">
        <v>1698.0</v>
      </c>
      <c r="AB2924" s="73">
        <v>3.0</v>
      </c>
      <c r="AC2924" s="75">
        <v>45352.0</v>
      </c>
      <c r="AD2924" s="73">
        <v>40.4</v>
      </c>
      <c r="AE2924" s="73">
        <v>2.4</v>
      </c>
      <c r="AF2924" s="73">
        <v>2.5</v>
      </c>
      <c r="AG2924" s="73">
        <v>0.2</v>
      </c>
      <c r="AH2924" s="73">
        <v>0.1</v>
      </c>
      <c r="AI2924" s="73">
        <v>43.5</v>
      </c>
      <c r="AJ2924" s="73">
        <v>11.0</v>
      </c>
      <c r="AK2924" s="73" t="s">
        <v>7938</v>
      </c>
    </row>
    <row r="2925">
      <c r="A2925" s="73" t="s">
        <v>7939</v>
      </c>
      <c r="B2925" s="74" t="s">
        <v>7939</v>
      </c>
      <c r="C2925" s="73" t="s">
        <v>7940</v>
      </c>
      <c r="D2925" s="73">
        <v>37095.0</v>
      </c>
      <c r="E2925" s="73" t="s">
        <v>1514</v>
      </c>
      <c r="F2925" s="73" t="s">
        <v>1515</v>
      </c>
      <c r="G2925" s="73">
        <v>35.5306</v>
      </c>
      <c r="H2925" s="73">
        <v>-76.2517</v>
      </c>
      <c r="I2925" s="73">
        <v>4636.0</v>
      </c>
      <c r="J2925" s="73">
        <v>2.92</v>
      </c>
      <c r="K2925" s="73">
        <f t="shared" si="1"/>
        <v>0.968305402</v>
      </c>
      <c r="L2925" s="73">
        <f t="shared" si="2"/>
        <v>1.8</v>
      </c>
      <c r="M2925" s="73">
        <f t="shared" si="3"/>
        <v>2.9213588</v>
      </c>
      <c r="N2925" s="73" t="s">
        <v>1396</v>
      </c>
      <c r="O2925" s="73">
        <v>46.8</v>
      </c>
      <c r="P2925" s="73">
        <v>51.6</v>
      </c>
      <c r="Q2925" s="73">
        <v>48.4</v>
      </c>
      <c r="R2925" s="73">
        <v>48.7</v>
      </c>
      <c r="S2925" s="73">
        <v>2.35</v>
      </c>
      <c r="T2925" s="73">
        <v>43724.0</v>
      </c>
      <c r="U2925" s="73">
        <v>6.8</v>
      </c>
      <c r="V2925" s="73">
        <v>70.8</v>
      </c>
      <c r="W2925" s="73">
        <v>112039.0</v>
      </c>
      <c r="X2925" s="73">
        <v>917.0</v>
      </c>
      <c r="Y2925" s="73">
        <v>14.3</v>
      </c>
      <c r="Z2925" s="73">
        <v>40.7</v>
      </c>
      <c r="AA2925" s="73">
        <v>1804.0</v>
      </c>
      <c r="AB2925" s="73">
        <v>8.7</v>
      </c>
      <c r="AC2925" s="75">
        <v>45352.0</v>
      </c>
      <c r="AD2925" s="73">
        <v>58.7</v>
      </c>
      <c r="AE2925" s="73">
        <v>28.6</v>
      </c>
      <c r="AF2925" s="73">
        <v>0.0</v>
      </c>
      <c r="AG2925" s="73">
        <v>0.6</v>
      </c>
      <c r="AH2925" s="73">
        <v>0.0</v>
      </c>
      <c r="AI2925" s="73">
        <v>2.2</v>
      </c>
      <c r="AJ2925" s="73">
        <v>9.9</v>
      </c>
      <c r="AK2925" s="73" t="s">
        <v>7941</v>
      </c>
    </row>
    <row r="2926">
      <c r="A2926" s="73" t="s">
        <v>7942</v>
      </c>
      <c r="B2926" s="74" t="s">
        <v>7942</v>
      </c>
      <c r="C2926" s="73" t="s">
        <v>7943</v>
      </c>
      <c r="D2926" s="73">
        <v>31065.0</v>
      </c>
      <c r="E2926" s="73" t="s">
        <v>1760</v>
      </c>
      <c r="F2926" s="73" t="s">
        <v>1761</v>
      </c>
      <c r="G2926" s="73">
        <v>40.1764</v>
      </c>
      <c r="H2926" s="73">
        <v>-99.9123</v>
      </c>
      <c r="I2926" s="73">
        <v>4630.0</v>
      </c>
      <c r="J2926" s="73">
        <v>2.49</v>
      </c>
      <c r="K2926" s="73">
        <f t="shared" si="1"/>
        <v>0.9681130576</v>
      </c>
      <c r="L2926" s="73">
        <f t="shared" si="2"/>
        <v>1.8</v>
      </c>
      <c r="M2926" s="73">
        <f t="shared" si="3"/>
        <v>2.9196861</v>
      </c>
      <c r="N2926" s="73" t="s">
        <v>1373</v>
      </c>
      <c r="O2926" s="73">
        <v>47.0</v>
      </c>
      <c r="P2926" s="73">
        <v>50.6</v>
      </c>
      <c r="Q2926" s="73">
        <v>49.4</v>
      </c>
      <c r="R2926" s="73">
        <v>63.9</v>
      </c>
      <c r="S2926" s="73">
        <v>2.74</v>
      </c>
      <c r="T2926" s="73">
        <v>58895.0</v>
      </c>
      <c r="U2926" s="73">
        <v>22.4</v>
      </c>
      <c r="V2926" s="73">
        <v>78.1</v>
      </c>
      <c r="W2926" s="73">
        <v>83569.0</v>
      </c>
      <c r="X2926" s="73">
        <v>870.0</v>
      </c>
      <c r="Y2926" s="73">
        <v>21.4</v>
      </c>
      <c r="Z2926" s="73">
        <v>59.0</v>
      </c>
      <c r="AA2926" s="73">
        <v>2398.0</v>
      </c>
      <c r="AB2926" s="73">
        <v>1.0</v>
      </c>
      <c r="AC2926" s="75">
        <v>45352.0</v>
      </c>
      <c r="AD2926" s="73">
        <v>95.8</v>
      </c>
      <c r="AE2926" s="73">
        <v>0.3</v>
      </c>
      <c r="AF2926" s="73">
        <v>0.2</v>
      </c>
      <c r="AG2926" s="73">
        <v>0.7</v>
      </c>
      <c r="AH2926" s="73">
        <v>0.0</v>
      </c>
      <c r="AI2926" s="73">
        <v>0.6</v>
      </c>
      <c r="AJ2926" s="73">
        <v>2.5</v>
      </c>
      <c r="AK2926" s="73" t="s">
        <v>7944</v>
      </c>
    </row>
    <row r="2927">
      <c r="A2927" s="73" t="s">
        <v>7945</v>
      </c>
      <c r="B2927" s="74" t="s">
        <v>7945</v>
      </c>
      <c r="C2927" s="73" t="s">
        <v>7946</v>
      </c>
      <c r="D2927" s="73">
        <v>56017.0</v>
      </c>
      <c r="E2927" s="73" t="s">
        <v>3080</v>
      </c>
      <c r="F2927" s="73" t="s">
        <v>3081</v>
      </c>
      <c r="G2927" s="73">
        <v>43.719</v>
      </c>
      <c r="H2927" s="73">
        <v>-108.4421</v>
      </c>
      <c r="I2927" s="73">
        <v>4616.0</v>
      </c>
      <c r="J2927" s="73">
        <v>0.89</v>
      </c>
      <c r="K2927" s="73">
        <f t="shared" si="1"/>
        <v>0.9673976928</v>
      </c>
      <c r="L2927" s="73">
        <f t="shared" si="2"/>
        <v>1.8</v>
      </c>
      <c r="M2927" s="73">
        <f t="shared" si="3"/>
        <v>2.9134621</v>
      </c>
      <c r="N2927" s="73" t="s">
        <v>1502</v>
      </c>
      <c r="O2927" s="73">
        <v>45.8</v>
      </c>
      <c r="P2927" s="73">
        <v>50.2</v>
      </c>
      <c r="Q2927" s="73">
        <v>49.8</v>
      </c>
      <c r="R2927" s="73">
        <v>59.1</v>
      </c>
      <c r="S2927" s="73">
        <v>2.56</v>
      </c>
      <c r="T2927" s="73">
        <v>64031.0</v>
      </c>
      <c r="U2927" s="73">
        <v>24.0</v>
      </c>
      <c r="V2927" s="73">
        <v>71.4</v>
      </c>
      <c r="W2927" s="73">
        <v>195501.0</v>
      </c>
      <c r="X2927" s="73">
        <v>824.0</v>
      </c>
      <c r="Y2927" s="73">
        <v>28.2</v>
      </c>
      <c r="Z2927" s="73">
        <v>56.8</v>
      </c>
      <c r="AA2927" s="73">
        <v>2310.0</v>
      </c>
      <c r="AB2927" s="73">
        <v>1.4</v>
      </c>
      <c r="AC2927" s="75">
        <v>45352.0</v>
      </c>
      <c r="AD2927" s="73">
        <v>92.3</v>
      </c>
      <c r="AE2927" s="73">
        <v>0.0</v>
      </c>
      <c r="AF2927" s="73">
        <v>0.1</v>
      </c>
      <c r="AG2927" s="73">
        <v>2.1</v>
      </c>
      <c r="AH2927" s="73">
        <v>0.0</v>
      </c>
      <c r="AI2927" s="73">
        <v>1.3</v>
      </c>
      <c r="AJ2927" s="73">
        <v>4.1</v>
      </c>
      <c r="AK2927" s="73" t="s">
        <v>7947</v>
      </c>
    </row>
    <row r="2928">
      <c r="A2928" s="73" t="s">
        <v>2746</v>
      </c>
      <c r="B2928" s="74" t="s">
        <v>2746</v>
      </c>
      <c r="C2928" s="73" t="s">
        <v>2747</v>
      </c>
      <c r="D2928" s="73">
        <v>55037.0</v>
      </c>
      <c r="E2928" s="73" t="s">
        <v>1585</v>
      </c>
      <c r="F2928" s="73" t="s">
        <v>1586</v>
      </c>
      <c r="G2928" s="73">
        <v>45.8485</v>
      </c>
      <c r="H2928" s="73">
        <v>-88.3981</v>
      </c>
      <c r="I2928" s="73">
        <v>4574.0</v>
      </c>
      <c r="J2928" s="73">
        <v>3.62</v>
      </c>
      <c r="K2928" s="73">
        <f t="shared" si="1"/>
        <v>0.9686186026</v>
      </c>
      <c r="L2928" s="73">
        <f t="shared" si="2"/>
        <v>1.8</v>
      </c>
      <c r="M2928" s="73">
        <f t="shared" si="3"/>
        <v>2.9240818</v>
      </c>
      <c r="N2928" s="73" t="s">
        <v>1373</v>
      </c>
      <c r="O2928" s="73">
        <v>54.1</v>
      </c>
      <c r="P2928" s="73">
        <v>51.1</v>
      </c>
      <c r="Q2928" s="73">
        <v>48.9</v>
      </c>
      <c r="R2928" s="73">
        <v>58.8</v>
      </c>
      <c r="S2928" s="73">
        <v>2.67</v>
      </c>
      <c r="T2928" s="73">
        <v>58049.0</v>
      </c>
      <c r="U2928" s="73">
        <v>22.2</v>
      </c>
      <c r="V2928" s="73">
        <v>89.6</v>
      </c>
      <c r="W2928" s="73">
        <v>154348.0</v>
      </c>
      <c r="X2928" s="73">
        <v>571.0</v>
      </c>
      <c r="Y2928" s="73">
        <v>22.5</v>
      </c>
      <c r="Z2928" s="73">
        <v>53.1</v>
      </c>
      <c r="AA2928" s="73">
        <v>2153.0</v>
      </c>
      <c r="AB2928" s="73">
        <v>6.0</v>
      </c>
      <c r="AC2928" s="75">
        <v>45352.0</v>
      </c>
      <c r="AD2928" s="73">
        <v>95.7</v>
      </c>
      <c r="AE2928" s="73">
        <v>0.4</v>
      </c>
      <c r="AF2928" s="73">
        <v>0.0</v>
      </c>
      <c r="AG2928" s="73">
        <v>0.8</v>
      </c>
      <c r="AH2928" s="73">
        <v>0.0</v>
      </c>
      <c r="AI2928" s="73">
        <v>0.0</v>
      </c>
      <c r="AJ2928" s="73">
        <v>3.1</v>
      </c>
      <c r="AK2928" s="73" t="s">
        <v>7948</v>
      </c>
    </row>
    <row r="2929">
      <c r="A2929" s="73" t="s">
        <v>2284</v>
      </c>
      <c r="B2929" s="74" t="s">
        <v>2284</v>
      </c>
      <c r="C2929" s="73" t="s">
        <v>2285</v>
      </c>
      <c r="D2929" s="73">
        <v>16071.0</v>
      </c>
      <c r="E2929" s="73" t="s">
        <v>5</v>
      </c>
      <c r="F2929" s="73" t="s">
        <v>1841</v>
      </c>
      <c r="G2929" s="73">
        <v>42.195</v>
      </c>
      <c r="H2929" s="73">
        <v>-112.5394</v>
      </c>
      <c r="I2929" s="73">
        <v>4572.0</v>
      </c>
      <c r="J2929" s="73">
        <v>1.47</v>
      </c>
      <c r="K2929" s="73">
        <f t="shared" si="1"/>
        <v>0.9676569514</v>
      </c>
      <c r="L2929" s="73">
        <f t="shared" si="2"/>
        <v>1.8</v>
      </c>
      <c r="M2929" s="73">
        <f t="shared" si="3"/>
        <v>2.9157183</v>
      </c>
      <c r="N2929" s="73" t="s">
        <v>1842</v>
      </c>
      <c r="O2929" s="73">
        <v>39.7</v>
      </c>
      <c r="P2929" s="73">
        <v>50.6</v>
      </c>
      <c r="Q2929" s="73">
        <v>49.4</v>
      </c>
      <c r="R2929" s="73">
        <v>66.9</v>
      </c>
      <c r="S2929" s="73">
        <v>3.12</v>
      </c>
      <c r="T2929" s="73">
        <v>67383.0</v>
      </c>
      <c r="U2929" s="73">
        <v>23.7</v>
      </c>
      <c r="V2929" s="73">
        <v>88.2</v>
      </c>
      <c r="W2929" s="73">
        <v>227062.0</v>
      </c>
      <c r="X2929" s="73">
        <v>884.0</v>
      </c>
      <c r="Y2929" s="73">
        <v>23.7</v>
      </c>
      <c r="Z2929" s="73">
        <v>62.1</v>
      </c>
      <c r="AA2929" s="73">
        <v>2338.0</v>
      </c>
      <c r="AB2929" s="73">
        <v>0.7</v>
      </c>
      <c r="AC2929" s="75">
        <v>45352.0</v>
      </c>
      <c r="AD2929" s="73">
        <v>93.7</v>
      </c>
      <c r="AE2929" s="73">
        <v>0.0</v>
      </c>
      <c r="AF2929" s="73">
        <v>0.0</v>
      </c>
      <c r="AG2929" s="73">
        <v>0.7</v>
      </c>
      <c r="AH2929" s="73">
        <v>0.0</v>
      </c>
      <c r="AI2929" s="73">
        <v>1.4</v>
      </c>
      <c r="AJ2929" s="73">
        <v>4.3</v>
      </c>
      <c r="AK2929" s="73" t="s">
        <v>7949</v>
      </c>
    </row>
    <row r="2930">
      <c r="A2930" s="73" t="s">
        <v>5218</v>
      </c>
      <c r="B2930" s="74" t="s">
        <v>5218</v>
      </c>
      <c r="C2930" s="73" t="s">
        <v>5219</v>
      </c>
      <c r="D2930" s="73">
        <v>32021.0</v>
      </c>
      <c r="E2930" s="73" t="s">
        <v>1414</v>
      </c>
      <c r="F2930" s="73" t="s">
        <v>1415</v>
      </c>
      <c r="G2930" s="73">
        <v>38.5386</v>
      </c>
      <c r="H2930" s="73">
        <v>-118.4349</v>
      </c>
      <c r="I2930" s="73">
        <v>4568.0</v>
      </c>
      <c r="J2930" s="73">
        <v>0.47</v>
      </c>
      <c r="K2930" s="73">
        <f t="shared" si="1"/>
        <v>0.9672099972</v>
      </c>
      <c r="L2930" s="73">
        <f t="shared" si="2"/>
        <v>1.8</v>
      </c>
      <c r="M2930" s="73">
        <f t="shared" si="3"/>
        <v>2.9118283</v>
      </c>
      <c r="N2930" s="73" t="s">
        <v>1367</v>
      </c>
      <c r="O2930" s="73">
        <v>39.8</v>
      </c>
      <c r="P2930" s="73">
        <v>46.5</v>
      </c>
      <c r="Q2930" s="73">
        <v>53.5</v>
      </c>
      <c r="R2930" s="73">
        <v>42.2</v>
      </c>
      <c r="S2930" s="73">
        <v>3.12</v>
      </c>
      <c r="T2930" s="73">
        <v>46625.0</v>
      </c>
      <c r="U2930" s="73">
        <v>18.5</v>
      </c>
      <c r="V2930" s="73">
        <v>73.9</v>
      </c>
      <c r="W2930" s="73">
        <v>142710.0</v>
      </c>
      <c r="X2930" s="73">
        <v>868.0</v>
      </c>
      <c r="Y2930" s="73">
        <v>14.7</v>
      </c>
      <c r="Z2930" s="73">
        <v>47.5</v>
      </c>
      <c r="AA2930" s="73">
        <v>1531.0</v>
      </c>
      <c r="AB2930" s="73">
        <v>5.8</v>
      </c>
      <c r="AC2930" s="75">
        <v>45352.0</v>
      </c>
      <c r="AD2930" s="73">
        <v>64.9</v>
      </c>
      <c r="AE2930" s="73">
        <v>4.2</v>
      </c>
      <c r="AF2930" s="73">
        <v>0.0</v>
      </c>
      <c r="AG2930" s="73">
        <v>21.4</v>
      </c>
      <c r="AH2930" s="73">
        <v>0.0</v>
      </c>
      <c r="AI2930" s="73">
        <v>3.0</v>
      </c>
      <c r="AJ2930" s="73">
        <v>6.4</v>
      </c>
      <c r="AK2930" s="73" t="s">
        <v>7950</v>
      </c>
    </row>
    <row r="2931">
      <c r="A2931" s="73" t="s">
        <v>7951</v>
      </c>
      <c r="B2931" s="74" t="s">
        <v>7951</v>
      </c>
      <c r="C2931" s="73" t="s">
        <v>7952</v>
      </c>
      <c r="D2931" s="73">
        <v>13249.0</v>
      </c>
      <c r="E2931" s="73" t="s">
        <v>1525</v>
      </c>
      <c r="F2931" s="73" t="s">
        <v>1526</v>
      </c>
      <c r="G2931" s="73">
        <v>32.2617</v>
      </c>
      <c r="H2931" s="73">
        <v>-84.3148</v>
      </c>
      <c r="I2931" s="73">
        <v>4565.0</v>
      </c>
      <c r="J2931" s="73">
        <v>10.56</v>
      </c>
      <c r="K2931" s="73">
        <f t="shared" si="1"/>
        <v>0.9717292492</v>
      </c>
      <c r="L2931" s="73">
        <f t="shared" si="2"/>
        <v>1.8</v>
      </c>
      <c r="M2931" s="73">
        <f t="shared" si="3"/>
        <v>2.9510784</v>
      </c>
      <c r="N2931" s="73" t="s">
        <v>1396</v>
      </c>
      <c r="O2931" s="73">
        <v>38.4</v>
      </c>
      <c r="P2931" s="73">
        <v>50.6</v>
      </c>
      <c r="Q2931" s="73">
        <v>49.4</v>
      </c>
      <c r="R2931" s="73">
        <v>54.3</v>
      </c>
      <c r="S2931" s="73">
        <v>3.56</v>
      </c>
      <c r="T2931" s="73">
        <v>53274.0</v>
      </c>
      <c r="U2931" s="73">
        <v>20.6</v>
      </c>
      <c r="V2931" s="73">
        <v>75.2</v>
      </c>
      <c r="W2931" s="73">
        <v>140961.0</v>
      </c>
      <c r="X2931" s="73">
        <v>775.0</v>
      </c>
      <c r="Y2931" s="73">
        <v>17.9</v>
      </c>
      <c r="Z2931" s="73">
        <v>52.8</v>
      </c>
      <c r="AA2931" s="73">
        <v>2140.0</v>
      </c>
      <c r="AB2931" s="73">
        <v>3.5</v>
      </c>
      <c r="AC2931" s="75">
        <v>45352.0</v>
      </c>
      <c r="AD2931" s="73">
        <v>76.5</v>
      </c>
      <c r="AE2931" s="73">
        <v>17.8</v>
      </c>
      <c r="AF2931" s="73">
        <v>0.0</v>
      </c>
      <c r="AG2931" s="73">
        <v>0.1</v>
      </c>
      <c r="AH2931" s="73">
        <v>0.0</v>
      </c>
      <c r="AI2931" s="73">
        <v>3.4</v>
      </c>
      <c r="AJ2931" s="73">
        <v>2.2</v>
      </c>
      <c r="AK2931" s="73" t="s">
        <v>7953</v>
      </c>
    </row>
    <row r="2932">
      <c r="A2932" s="73" t="s">
        <v>7954</v>
      </c>
      <c r="B2932" s="74" t="s">
        <v>7954</v>
      </c>
      <c r="C2932" s="73" t="s">
        <v>7955</v>
      </c>
      <c r="D2932" s="73">
        <v>31123.0</v>
      </c>
      <c r="E2932" s="73" t="s">
        <v>1760</v>
      </c>
      <c r="F2932" s="73" t="s">
        <v>1761</v>
      </c>
      <c r="G2932" s="73">
        <v>41.716</v>
      </c>
      <c r="H2932" s="73">
        <v>-103.0104</v>
      </c>
      <c r="I2932" s="73">
        <v>4562.0</v>
      </c>
      <c r="J2932" s="73">
        <v>1.24</v>
      </c>
      <c r="K2932" s="73">
        <f t="shared" si="1"/>
        <v>0.9675541337</v>
      </c>
      <c r="L2932" s="73">
        <f t="shared" si="2"/>
        <v>1.8</v>
      </c>
      <c r="M2932" s="73">
        <f t="shared" si="3"/>
        <v>2.9148236</v>
      </c>
      <c r="N2932" s="73" t="s">
        <v>1502</v>
      </c>
      <c r="O2932" s="73">
        <v>40.3</v>
      </c>
      <c r="P2932" s="73">
        <v>53.7</v>
      </c>
      <c r="Q2932" s="73">
        <v>46.3</v>
      </c>
      <c r="R2932" s="73">
        <v>52.3</v>
      </c>
      <c r="S2932" s="73">
        <v>3.24</v>
      </c>
      <c r="T2932" s="73">
        <v>57325.0</v>
      </c>
      <c r="U2932" s="73">
        <v>23.7</v>
      </c>
      <c r="V2932" s="73">
        <v>80.5</v>
      </c>
      <c r="W2932" s="73">
        <v>108896.0</v>
      </c>
      <c r="X2932" s="73">
        <v>725.0</v>
      </c>
      <c r="Y2932" s="73">
        <v>19.5</v>
      </c>
      <c r="Z2932" s="73">
        <v>62.2</v>
      </c>
      <c r="AA2932" s="73">
        <v>2587.0</v>
      </c>
      <c r="AB2932" s="73">
        <v>5.5</v>
      </c>
      <c r="AC2932" s="75">
        <v>45352.0</v>
      </c>
      <c r="AD2932" s="73">
        <v>86.0</v>
      </c>
      <c r="AE2932" s="73">
        <v>0.1</v>
      </c>
      <c r="AF2932" s="73">
        <v>1.1</v>
      </c>
      <c r="AG2932" s="73">
        <v>1.3</v>
      </c>
      <c r="AH2932" s="73">
        <v>0.0</v>
      </c>
      <c r="AI2932" s="73">
        <v>1.4</v>
      </c>
      <c r="AJ2932" s="73">
        <v>10.1</v>
      </c>
      <c r="AK2932" s="73" t="s">
        <v>7956</v>
      </c>
    </row>
    <row r="2933">
      <c r="A2933" s="73" t="s">
        <v>1920</v>
      </c>
      <c r="B2933" s="74" t="s">
        <v>1920</v>
      </c>
      <c r="C2933" s="73" t="s">
        <v>1921</v>
      </c>
      <c r="D2933" s="73">
        <v>42023.0</v>
      </c>
      <c r="E2933" s="73" t="s">
        <v>323</v>
      </c>
      <c r="F2933" s="73" t="s">
        <v>1455</v>
      </c>
      <c r="G2933" s="73">
        <v>41.4367</v>
      </c>
      <c r="H2933" s="73">
        <v>-78.204</v>
      </c>
      <c r="I2933" s="73">
        <v>4536.0</v>
      </c>
      <c r="J2933" s="73">
        <v>4.42</v>
      </c>
      <c r="K2933" s="73">
        <f t="shared" si="1"/>
        <v>0.9689766702</v>
      </c>
      <c r="L2933" s="73">
        <f t="shared" si="2"/>
        <v>1.8</v>
      </c>
      <c r="M2933" s="73">
        <f t="shared" si="3"/>
        <v>2.9271938</v>
      </c>
      <c r="N2933" s="73" t="s">
        <v>1396</v>
      </c>
      <c r="O2933" s="73">
        <v>51.8</v>
      </c>
      <c r="P2933" s="73">
        <v>50.3</v>
      </c>
      <c r="Q2933" s="73">
        <v>49.7</v>
      </c>
      <c r="R2933" s="73">
        <v>47.9</v>
      </c>
      <c r="S2933" s="73">
        <v>2.52</v>
      </c>
      <c r="T2933" s="73">
        <v>46186.0</v>
      </c>
      <c r="U2933" s="73">
        <v>13.2</v>
      </c>
      <c r="V2933" s="73">
        <v>71.4</v>
      </c>
      <c r="W2933" s="73">
        <v>86226.0</v>
      </c>
      <c r="X2933" s="73">
        <v>657.0</v>
      </c>
      <c r="Y2933" s="73">
        <v>10.9</v>
      </c>
      <c r="Z2933" s="73">
        <v>51.0</v>
      </c>
      <c r="AA2933" s="73">
        <v>1846.0</v>
      </c>
      <c r="AB2933" s="73">
        <v>7.1</v>
      </c>
      <c r="AC2933" s="75">
        <v>45352.0</v>
      </c>
      <c r="AD2933" s="73">
        <v>95.0</v>
      </c>
      <c r="AE2933" s="73">
        <v>0.0</v>
      </c>
      <c r="AF2933" s="73">
        <v>0.1</v>
      </c>
      <c r="AG2933" s="73">
        <v>0.3</v>
      </c>
      <c r="AH2933" s="73">
        <v>0.0</v>
      </c>
      <c r="AI2933" s="73">
        <v>0.2</v>
      </c>
      <c r="AJ2933" s="73">
        <v>4.3</v>
      </c>
      <c r="AK2933" s="73" t="s">
        <v>7957</v>
      </c>
    </row>
    <row r="2934">
      <c r="A2934" s="73" t="s">
        <v>3243</v>
      </c>
      <c r="B2934" s="74" t="s">
        <v>3243</v>
      </c>
      <c r="C2934" s="73" t="s">
        <v>3244</v>
      </c>
      <c r="D2934" s="73">
        <v>32017.0</v>
      </c>
      <c r="E2934" s="73" t="s">
        <v>1414</v>
      </c>
      <c r="F2934" s="73" t="s">
        <v>1415</v>
      </c>
      <c r="G2934" s="73">
        <v>37.6433</v>
      </c>
      <c r="H2934" s="73">
        <v>-114.8775</v>
      </c>
      <c r="I2934" s="73">
        <v>4507.0</v>
      </c>
      <c r="J2934" s="73">
        <v>0.16</v>
      </c>
      <c r="K2934" s="73">
        <f t="shared" si="1"/>
        <v>0.9670714833</v>
      </c>
      <c r="L2934" s="73">
        <f t="shared" si="2"/>
        <v>1.8</v>
      </c>
      <c r="M2934" s="73">
        <f t="shared" si="3"/>
        <v>2.9106224</v>
      </c>
      <c r="N2934" s="73" t="s">
        <v>1367</v>
      </c>
      <c r="O2934" s="73">
        <v>40.6</v>
      </c>
      <c r="P2934" s="73">
        <v>55.8</v>
      </c>
      <c r="Q2934" s="73">
        <v>44.2</v>
      </c>
      <c r="R2934" s="73">
        <v>45.4</v>
      </c>
      <c r="S2934" s="73">
        <v>3.1</v>
      </c>
      <c r="T2934" s="73">
        <v>67412.0</v>
      </c>
      <c r="U2934" s="73">
        <v>28.3</v>
      </c>
      <c r="V2934" s="73">
        <v>73.7</v>
      </c>
      <c r="W2934" s="73">
        <v>179055.0</v>
      </c>
      <c r="X2934" s="73">
        <v>739.0</v>
      </c>
      <c r="Y2934" s="73">
        <v>15.4</v>
      </c>
      <c r="Z2934" s="73">
        <v>47.0</v>
      </c>
      <c r="AA2934" s="73">
        <v>1979.0</v>
      </c>
      <c r="AB2934" s="73">
        <v>4.1</v>
      </c>
      <c r="AC2934" s="75">
        <v>45352.0</v>
      </c>
      <c r="AD2934" s="73">
        <v>84.5</v>
      </c>
      <c r="AE2934" s="73">
        <v>4.5</v>
      </c>
      <c r="AF2934" s="73">
        <v>0.0</v>
      </c>
      <c r="AG2934" s="73">
        <v>3.6</v>
      </c>
      <c r="AH2934" s="73">
        <v>0.1</v>
      </c>
      <c r="AI2934" s="73">
        <v>1.2</v>
      </c>
      <c r="AJ2934" s="73">
        <v>6.0</v>
      </c>
      <c r="AK2934" s="73" t="s">
        <v>7958</v>
      </c>
    </row>
    <row r="2935">
      <c r="A2935" s="73" t="s">
        <v>7850</v>
      </c>
      <c r="B2935" s="74" t="s">
        <v>7850</v>
      </c>
      <c r="C2935" s="73" t="s">
        <v>7851</v>
      </c>
      <c r="D2935" s="73">
        <v>40043.0</v>
      </c>
      <c r="E2935" s="73" t="s">
        <v>1648</v>
      </c>
      <c r="F2935" s="73" t="s">
        <v>1646</v>
      </c>
      <c r="G2935" s="73">
        <v>35.9876</v>
      </c>
      <c r="H2935" s="73">
        <v>-99.0079</v>
      </c>
      <c r="I2935" s="73">
        <v>4504.0</v>
      </c>
      <c r="J2935" s="73">
        <v>1.74</v>
      </c>
      <c r="K2935" s="73">
        <f t="shared" si="1"/>
        <v>0.9677776645</v>
      </c>
      <c r="L2935" s="73">
        <f t="shared" si="2"/>
        <v>1.8</v>
      </c>
      <c r="M2935" s="73">
        <f t="shared" si="3"/>
        <v>2.9167686</v>
      </c>
      <c r="N2935" s="73" t="s">
        <v>1373</v>
      </c>
      <c r="O2935" s="73">
        <v>38.1</v>
      </c>
      <c r="P2935" s="73">
        <v>49.9</v>
      </c>
      <c r="Q2935" s="73">
        <v>50.1</v>
      </c>
      <c r="R2935" s="73">
        <v>50.8</v>
      </c>
      <c r="S2935" s="73">
        <v>3.57</v>
      </c>
      <c r="T2935" s="73">
        <v>61310.0</v>
      </c>
      <c r="U2935" s="73">
        <v>28.9</v>
      </c>
      <c r="V2935" s="73">
        <v>76.6</v>
      </c>
      <c r="W2935" s="73">
        <v>113121.0</v>
      </c>
      <c r="X2935" s="73">
        <v>844.0</v>
      </c>
      <c r="Y2935" s="73">
        <v>19.6</v>
      </c>
      <c r="Z2935" s="73">
        <v>57.7</v>
      </c>
      <c r="AA2935" s="73">
        <v>3207.0</v>
      </c>
      <c r="AB2935" s="73">
        <v>5.2</v>
      </c>
      <c r="AC2935" s="75">
        <v>45352.0</v>
      </c>
      <c r="AD2935" s="73">
        <v>83.1</v>
      </c>
      <c r="AE2935" s="73">
        <v>0.1</v>
      </c>
      <c r="AF2935" s="73">
        <v>0.1</v>
      </c>
      <c r="AG2935" s="73">
        <v>5.3</v>
      </c>
      <c r="AH2935" s="73">
        <v>0.0</v>
      </c>
      <c r="AI2935" s="73">
        <v>0.6</v>
      </c>
      <c r="AJ2935" s="73">
        <v>10.9</v>
      </c>
      <c r="AK2935" s="73" t="s">
        <v>7959</v>
      </c>
    </row>
    <row r="2936">
      <c r="A2936" s="73" t="s">
        <v>6469</v>
      </c>
      <c r="B2936" s="74" t="s">
        <v>6469</v>
      </c>
      <c r="C2936" s="73" t="s">
        <v>6470</v>
      </c>
      <c r="D2936" s="73">
        <v>48333.0</v>
      </c>
      <c r="E2936" s="73" t="s">
        <v>1377</v>
      </c>
      <c r="F2936" s="73" t="s">
        <v>1378</v>
      </c>
      <c r="G2936" s="73">
        <v>31.4952</v>
      </c>
      <c r="H2936" s="73">
        <v>-98.5954</v>
      </c>
      <c r="I2936" s="73">
        <v>4501.0</v>
      </c>
      <c r="J2936" s="73">
        <v>2.32</v>
      </c>
      <c r="K2936" s="73">
        <f t="shared" si="1"/>
        <v>0.9680370249</v>
      </c>
      <c r="L2936" s="73">
        <f t="shared" si="2"/>
        <v>1.8</v>
      </c>
      <c r="M2936" s="73">
        <f t="shared" si="3"/>
        <v>2.9190248</v>
      </c>
      <c r="N2936" s="73" t="s">
        <v>1373</v>
      </c>
      <c r="O2936" s="73">
        <v>50.8</v>
      </c>
      <c r="P2936" s="73">
        <v>50.6</v>
      </c>
      <c r="Q2936" s="73">
        <v>49.4</v>
      </c>
      <c r="R2936" s="73">
        <v>57.1</v>
      </c>
      <c r="S2936" s="73">
        <v>2.86</v>
      </c>
      <c r="T2936" s="73">
        <v>59315.0</v>
      </c>
      <c r="U2936" s="73">
        <v>27.2</v>
      </c>
      <c r="V2936" s="73">
        <v>85.2</v>
      </c>
      <c r="W2936" s="73">
        <v>186088.0</v>
      </c>
      <c r="X2936" s="73">
        <v>655.0</v>
      </c>
      <c r="Y2936" s="73">
        <v>28.4</v>
      </c>
      <c r="Z2936" s="73">
        <v>54.7</v>
      </c>
      <c r="AA2936" s="73">
        <v>1910.0</v>
      </c>
      <c r="AB2936" s="73">
        <v>2.3</v>
      </c>
      <c r="AC2936" s="75">
        <v>45352.0</v>
      </c>
      <c r="AD2936" s="73">
        <v>81.1</v>
      </c>
      <c r="AE2936" s="73">
        <v>0.7</v>
      </c>
      <c r="AF2936" s="73">
        <v>0.3</v>
      </c>
      <c r="AG2936" s="73">
        <v>0.1</v>
      </c>
      <c r="AH2936" s="73">
        <v>0.0</v>
      </c>
      <c r="AI2936" s="73">
        <v>3.8</v>
      </c>
      <c r="AJ2936" s="73">
        <v>14.1</v>
      </c>
      <c r="AK2936" s="73" t="s">
        <v>7960</v>
      </c>
    </row>
    <row r="2937">
      <c r="A2937" s="73" t="s">
        <v>6261</v>
      </c>
      <c r="B2937" s="74" t="s">
        <v>6261</v>
      </c>
      <c r="C2937" s="73" t="s">
        <v>6262</v>
      </c>
      <c r="D2937" s="73">
        <v>8095.0</v>
      </c>
      <c r="E2937" s="73" t="s">
        <v>1677</v>
      </c>
      <c r="F2937" s="73" t="s">
        <v>1678</v>
      </c>
      <c r="G2937" s="73">
        <v>40.594</v>
      </c>
      <c r="H2937" s="73">
        <v>-102.3576</v>
      </c>
      <c r="I2937" s="73">
        <v>4493.0</v>
      </c>
      <c r="J2937" s="73">
        <v>2.52</v>
      </c>
      <c r="K2937" s="73">
        <f t="shared" si="1"/>
        <v>0.9681264757</v>
      </c>
      <c r="L2937" s="73">
        <f t="shared" si="2"/>
        <v>1.8</v>
      </c>
      <c r="M2937" s="73">
        <f t="shared" si="3"/>
        <v>2.9198028</v>
      </c>
      <c r="N2937" s="73" t="s">
        <v>1502</v>
      </c>
      <c r="O2937" s="73">
        <v>40.6</v>
      </c>
      <c r="P2937" s="73">
        <v>49.0</v>
      </c>
      <c r="Q2937" s="73">
        <v>51.0</v>
      </c>
      <c r="R2937" s="73">
        <v>60.1</v>
      </c>
      <c r="S2937" s="73">
        <v>3.16</v>
      </c>
      <c r="T2937" s="73">
        <v>58474.0</v>
      </c>
      <c r="U2937" s="73">
        <v>26.1</v>
      </c>
      <c r="V2937" s="73">
        <v>74.9</v>
      </c>
      <c r="W2937" s="73">
        <v>257404.0</v>
      </c>
      <c r="X2937" s="73">
        <v>848.0</v>
      </c>
      <c r="Y2937" s="73">
        <v>26.3</v>
      </c>
      <c r="Z2937" s="73">
        <v>61.6</v>
      </c>
      <c r="AA2937" s="73">
        <v>2259.0</v>
      </c>
      <c r="AB2937" s="73">
        <v>1.4</v>
      </c>
      <c r="AC2937" s="75">
        <v>45352.0</v>
      </c>
      <c r="AD2937" s="73">
        <v>84.5</v>
      </c>
      <c r="AE2937" s="73">
        <v>0.0</v>
      </c>
      <c r="AF2937" s="73">
        <v>0.2</v>
      </c>
      <c r="AG2937" s="73">
        <v>1.7</v>
      </c>
      <c r="AH2937" s="73">
        <v>0.0</v>
      </c>
      <c r="AI2937" s="73">
        <v>3.2</v>
      </c>
      <c r="AJ2937" s="73">
        <v>10.4</v>
      </c>
      <c r="AK2937" s="73" t="s">
        <v>7961</v>
      </c>
    </row>
    <row r="2938">
      <c r="A2938" s="73" t="s">
        <v>5385</v>
      </c>
      <c r="B2938" s="74" t="s">
        <v>5385</v>
      </c>
      <c r="C2938" s="73" t="s">
        <v>5386</v>
      </c>
      <c r="D2938" s="73">
        <v>21105.0</v>
      </c>
      <c r="E2938" s="73" t="s">
        <v>1656</v>
      </c>
      <c r="F2938" s="73" t="s">
        <v>1657</v>
      </c>
      <c r="G2938" s="73">
        <v>36.6781</v>
      </c>
      <c r="H2938" s="73">
        <v>-88.9761</v>
      </c>
      <c r="I2938" s="73">
        <v>4491.0</v>
      </c>
      <c r="J2938" s="73">
        <v>7.16</v>
      </c>
      <c r="K2938" s="73">
        <f t="shared" si="1"/>
        <v>0.9702040551</v>
      </c>
      <c r="L2938" s="73">
        <f t="shared" si="2"/>
        <v>1.8</v>
      </c>
      <c r="M2938" s="73">
        <f t="shared" si="3"/>
        <v>2.9378524</v>
      </c>
      <c r="N2938" s="73" t="s">
        <v>1373</v>
      </c>
      <c r="O2938" s="73">
        <v>46.6</v>
      </c>
      <c r="P2938" s="73">
        <v>47.9</v>
      </c>
      <c r="Q2938" s="73">
        <v>52.1</v>
      </c>
      <c r="R2938" s="73">
        <v>48.4</v>
      </c>
      <c r="S2938" s="73">
        <v>3.2</v>
      </c>
      <c r="T2938" s="73">
        <v>68589.0</v>
      </c>
      <c r="U2938" s="73">
        <v>28.7</v>
      </c>
      <c r="V2938" s="73">
        <v>76.8</v>
      </c>
      <c r="W2938" s="73">
        <v>111808.0</v>
      </c>
      <c r="X2938" s="73">
        <v>755.0</v>
      </c>
      <c r="Y2938" s="73">
        <v>22.3</v>
      </c>
      <c r="Z2938" s="73">
        <v>51.2</v>
      </c>
      <c r="AA2938" s="73">
        <v>1743.0</v>
      </c>
      <c r="AB2938" s="73">
        <v>4.1</v>
      </c>
      <c r="AC2938" s="75">
        <v>45352.0</v>
      </c>
      <c r="AD2938" s="73">
        <v>86.4</v>
      </c>
      <c r="AE2938" s="73">
        <v>9.4</v>
      </c>
      <c r="AF2938" s="73">
        <v>0.0</v>
      </c>
      <c r="AG2938" s="73">
        <v>0.1</v>
      </c>
      <c r="AH2938" s="73">
        <v>0.0</v>
      </c>
      <c r="AI2938" s="73">
        <v>0.8</v>
      </c>
      <c r="AJ2938" s="73">
        <v>3.3</v>
      </c>
      <c r="AK2938" s="73" t="s">
        <v>7962</v>
      </c>
    </row>
    <row r="2939">
      <c r="A2939" s="73" t="s">
        <v>7963</v>
      </c>
      <c r="B2939" s="74" t="s">
        <v>7963</v>
      </c>
      <c r="C2939" s="73" t="s">
        <v>7964</v>
      </c>
      <c r="D2939" s="73">
        <v>53069.0</v>
      </c>
      <c r="E2939" s="73" t="s">
        <v>1419</v>
      </c>
      <c r="F2939" s="73" t="s">
        <v>1420</v>
      </c>
      <c r="G2939" s="73">
        <v>46.2918</v>
      </c>
      <c r="H2939" s="73">
        <v>-123.4244</v>
      </c>
      <c r="I2939" s="73">
        <v>4476.0</v>
      </c>
      <c r="J2939" s="73">
        <v>6.57</v>
      </c>
      <c r="K2939" s="73">
        <f t="shared" si="1"/>
        <v>0.9699396329</v>
      </c>
      <c r="L2939" s="73">
        <f t="shared" si="2"/>
        <v>1.8</v>
      </c>
      <c r="M2939" s="73">
        <f t="shared" si="3"/>
        <v>2.9355573</v>
      </c>
      <c r="N2939" s="73" t="s">
        <v>1367</v>
      </c>
      <c r="O2939" s="73">
        <v>56.3</v>
      </c>
      <c r="P2939" s="73">
        <v>50.8</v>
      </c>
      <c r="Q2939" s="73">
        <v>49.2</v>
      </c>
      <c r="R2939" s="73">
        <v>63.3</v>
      </c>
      <c r="S2939" s="73">
        <v>2.74</v>
      </c>
      <c r="T2939" s="73">
        <v>59167.0</v>
      </c>
      <c r="U2939" s="73">
        <v>24.4</v>
      </c>
      <c r="V2939" s="73">
        <v>85.3</v>
      </c>
      <c r="W2939" s="73">
        <v>309035.0</v>
      </c>
      <c r="X2939" s="73">
        <v>1110.0</v>
      </c>
      <c r="Y2939" s="73">
        <v>22.2</v>
      </c>
      <c r="Z2939" s="73">
        <v>42.8</v>
      </c>
      <c r="AA2939" s="73">
        <v>1478.0</v>
      </c>
      <c r="AB2939" s="73">
        <v>3.2</v>
      </c>
      <c r="AC2939" s="75">
        <v>45352.0</v>
      </c>
      <c r="AD2939" s="73">
        <v>85.2</v>
      </c>
      <c r="AE2939" s="73">
        <v>1.0</v>
      </c>
      <c r="AF2939" s="73">
        <v>2.5</v>
      </c>
      <c r="AG2939" s="73">
        <v>0.3</v>
      </c>
      <c r="AH2939" s="73">
        <v>0.2</v>
      </c>
      <c r="AI2939" s="73">
        <v>4.5</v>
      </c>
      <c r="AJ2939" s="73">
        <v>6.3</v>
      </c>
      <c r="AK2939" s="73" t="s">
        <v>7965</v>
      </c>
    </row>
    <row r="2940">
      <c r="A2940" s="73" t="s">
        <v>2771</v>
      </c>
      <c r="B2940" s="74" t="s">
        <v>2771</v>
      </c>
      <c r="C2940" s="73" t="s">
        <v>2772</v>
      </c>
      <c r="D2940" s="73">
        <v>17013.0</v>
      </c>
      <c r="E2940" s="73" t="s">
        <v>1371</v>
      </c>
      <c r="F2940" s="73" t="s">
        <v>1372</v>
      </c>
      <c r="G2940" s="73">
        <v>39.1693</v>
      </c>
      <c r="H2940" s="73">
        <v>-90.6676</v>
      </c>
      <c r="I2940" s="73">
        <v>4472.0</v>
      </c>
      <c r="J2940" s="73">
        <v>6.8</v>
      </c>
      <c r="K2940" s="73">
        <f t="shared" si="1"/>
        <v>0.9700427042</v>
      </c>
      <c r="L2940" s="73">
        <f t="shared" si="2"/>
        <v>1.8</v>
      </c>
      <c r="M2940" s="73">
        <f t="shared" si="3"/>
        <v>2.936452</v>
      </c>
      <c r="N2940" s="73" t="s">
        <v>1373</v>
      </c>
      <c r="O2940" s="73">
        <v>48.1</v>
      </c>
      <c r="P2940" s="73">
        <v>51.4</v>
      </c>
      <c r="Q2940" s="73">
        <v>48.6</v>
      </c>
      <c r="R2940" s="73">
        <v>47.8</v>
      </c>
      <c r="S2940" s="73">
        <v>4.29</v>
      </c>
      <c r="T2940" s="73">
        <v>88059.0</v>
      </c>
      <c r="U2940" s="73">
        <v>44.1</v>
      </c>
      <c r="V2940" s="73">
        <v>89.0</v>
      </c>
      <c r="W2940" s="73">
        <v>161409.0</v>
      </c>
      <c r="X2940" s="73">
        <v>448.0</v>
      </c>
      <c r="Y2940" s="73">
        <v>19.5</v>
      </c>
      <c r="Z2940" s="73">
        <v>49.8</v>
      </c>
      <c r="AA2940" s="73">
        <v>2209.0</v>
      </c>
      <c r="AB2940" s="73">
        <v>4.1</v>
      </c>
      <c r="AC2940" s="75">
        <v>45352.0</v>
      </c>
      <c r="AD2940" s="73">
        <v>95.1</v>
      </c>
      <c r="AE2940" s="73">
        <v>0.7</v>
      </c>
      <c r="AF2940" s="73">
        <v>0.0</v>
      </c>
      <c r="AG2940" s="73">
        <v>0.2</v>
      </c>
      <c r="AH2940" s="73">
        <v>0.0</v>
      </c>
      <c r="AI2940" s="73">
        <v>0.0</v>
      </c>
      <c r="AJ2940" s="73">
        <v>3.8</v>
      </c>
      <c r="AK2940" s="73" t="s">
        <v>7966</v>
      </c>
    </row>
    <row r="2941">
      <c r="A2941" s="73" t="s">
        <v>1825</v>
      </c>
      <c r="B2941" s="74" t="s">
        <v>1825</v>
      </c>
      <c r="C2941" s="73" t="s">
        <v>1826</v>
      </c>
      <c r="D2941" s="73">
        <v>16003.0</v>
      </c>
      <c r="E2941" s="73" t="s">
        <v>5</v>
      </c>
      <c r="F2941" s="73" t="s">
        <v>1841</v>
      </c>
      <c r="G2941" s="73">
        <v>44.8895</v>
      </c>
      <c r="H2941" s="73">
        <v>-116.4538</v>
      </c>
      <c r="I2941" s="73">
        <v>4464.0</v>
      </c>
      <c r="J2941" s="73">
        <v>1.26</v>
      </c>
      <c r="K2941" s="73">
        <f t="shared" si="1"/>
        <v>0.9675630739</v>
      </c>
      <c r="L2941" s="73">
        <f t="shared" si="2"/>
        <v>1.8</v>
      </c>
      <c r="M2941" s="73">
        <f t="shared" si="3"/>
        <v>2.9149014</v>
      </c>
      <c r="N2941" s="73" t="s">
        <v>1842</v>
      </c>
      <c r="O2941" s="73">
        <v>54.4</v>
      </c>
      <c r="P2941" s="73">
        <v>51.6</v>
      </c>
      <c r="Q2941" s="73">
        <v>48.4</v>
      </c>
      <c r="R2941" s="73">
        <v>55.8</v>
      </c>
      <c r="S2941" s="73">
        <v>3.05</v>
      </c>
      <c r="T2941" s="73">
        <v>55891.0</v>
      </c>
      <c r="U2941" s="73">
        <v>23.5</v>
      </c>
      <c r="V2941" s="73">
        <v>83.8</v>
      </c>
      <c r="W2941" s="73">
        <v>293820.0</v>
      </c>
      <c r="X2941" s="73">
        <v>763.0</v>
      </c>
      <c r="Y2941" s="73">
        <v>21.3</v>
      </c>
      <c r="Z2941" s="73">
        <v>50.7</v>
      </c>
      <c r="AA2941" s="73">
        <v>1831.0</v>
      </c>
      <c r="AB2941" s="73">
        <v>8.7</v>
      </c>
      <c r="AC2941" s="75">
        <v>45352.0</v>
      </c>
      <c r="AD2941" s="73">
        <v>92.7</v>
      </c>
      <c r="AE2941" s="73">
        <v>0.3</v>
      </c>
      <c r="AF2941" s="73">
        <v>0.0</v>
      </c>
      <c r="AG2941" s="73">
        <v>0.7</v>
      </c>
      <c r="AH2941" s="73">
        <v>0.0</v>
      </c>
      <c r="AI2941" s="73">
        <v>0.5</v>
      </c>
      <c r="AJ2941" s="73">
        <v>5.8</v>
      </c>
      <c r="AK2941" s="73" t="s">
        <v>7967</v>
      </c>
    </row>
    <row r="2942">
      <c r="A2942" s="73" t="s">
        <v>2510</v>
      </c>
      <c r="B2942" s="74" t="s">
        <v>2510</v>
      </c>
      <c r="C2942" s="73" t="s">
        <v>2511</v>
      </c>
      <c r="D2942" s="73">
        <v>35019.0</v>
      </c>
      <c r="E2942" s="73" t="s">
        <v>1703</v>
      </c>
      <c r="F2942" s="73" t="s">
        <v>1704</v>
      </c>
      <c r="G2942" s="73">
        <v>34.8633</v>
      </c>
      <c r="H2942" s="73">
        <v>-104.7907</v>
      </c>
      <c r="I2942" s="73">
        <v>4413.0</v>
      </c>
      <c r="J2942" s="73">
        <v>0.56</v>
      </c>
      <c r="K2942" s="73">
        <f t="shared" si="1"/>
        <v>0.9672502146</v>
      </c>
      <c r="L2942" s="73">
        <f t="shared" si="2"/>
        <v>1.8</v>
      </c>
      <c r="M2942" s="73">
        <f t="shared" si="3"/>
        <v>2.9121784</v>
      </c>
      <c r="N2942" s="73" t="s">
        <v>1502</v>
      </c>
      <c r="O2942" s="73">
        <v>43.0</v>
      </c>
      <c r="P2942" s="73">
        <v>58.7</v>
      </c>
      <c r="Q2942" s="73">
        <v>41.3</v>
      </c>
      <c r="R2942" s="73">
        <v>33.9</v>
      </c>
      <c r="S2942" s="73">
        <v>4.02</v>
      </c>
      <c r="T2942" s="73">
        <v>38713.0</v>
      </c>
      <c r="U2942" s="73">
        <v>18.3</v>
      </c>
      <c r="V2942" s="73">
        <v>78.2</v>
      </c>
      <c r="W2942" s="73">
        <v>126121.0</v>
      </c>
      <c r="X2942" s="73">
        <v>412.0</v>
      </c>
      <c r="Y2942" s="73">
        <v>14.0</v>
      </c>
      <c r="Z2942" s="73">
        <v>49.5</v>
      </c>
      <c r="AA2942" s="73">
        <v>1597.0</v>
      </c>
      <c r="AB2942" s="73">
        <v>9.8</v>
      </c>
      <c r="AC2942" s="75">
        <v>45352.0</v>
      </c>
      <c r="AD2942" s="73">
        <v>46.0</v>
      </c>
      <c r="AE2942" s="73">
        <v>2.0</v>
      </c>
      <c r="AF2942" s="73">
        <v>0.1</v>
      </c>
      <c r="AG2942" s="73">
        <v>8.0</v>
      </c>
      <c r="AH2942" s="73">
        <v>0.0</v>
      </c>
      <c r="AI2942" s="73">
        <v>20.4</v>
      </c>
      <c r="AJ2942" s="73">
        <v>23.6</v>
      </c>
      <c r="AK2942" s="73" t="s">
        <v>7968</v>
      </c>
    </row>
    <row r="2943">
      <c r="A2943" s="73" t="s">
        <v>3122</v>
      </c>
      <c r="B2943" s="74" t="s">
        <v>3122</v>
      </c>
      <c r="C2943" s="73" t="s">
        <v>3123</v>
      </c>
      <c r="D2943" s="73">
        <v>46091.0</v>
      </c>
      <c r="E2943" s="73" t="s">
        <v>2395</v>
      </c>
      <c r="F2943" s="73" t="s">
        <v>2396</v>
      </c>
      <c r="G2943" s="73">
        <v>45.7586</v>
      </c>
      <c r="H2943" s="73">
        <v>-97.5986</v>
      </c>
      <c r="I2943" s="73">
        <v>4363.0</v>
      </c>
      <c r="J2943" s="73">
        <v>2.01</v>
      </c>
      <c r="K2943" s="73">
        <f t="shared" si="1"/>
        <v>0.9678983926</v>
      </c>
      <c r="L2943" s="73">
        <f t="shared" si="2"/>
        <v>1.8</v>
      </c>
      <c r="M2943" s="73">
        <f t="shared" si="3"/>
        <v>2.9178189</v>
      </c>
      <c r="N2943" s="73" t="s">
        <v>1373</v>
      </c>
      <c r="O2943" s="73">
        <v>43.7</v>
      </c>
      <c r="P2943" s="73">
        <v>51.2</v>
      </c>
      <c r="Q2943" s="73">
        <v>48.8</v>
      </c>
      <c r="R2943" s="73">
        <v>58.5</v>
      </c>
      <c r="S2943" s="73">
        <v>3.32</v>
      </c>
      <c r="T2943" s="73">
        <v>74018.0</v>
      </c>
      <c r="U2943" s="73">
        <v>33.7</v>
      </c>
      <c r="V2943" s="73">
        <v>78.6</v>
      </c>
      <c r="W2943" s="73">
        <v>128361.0</v>
      </c>
      <c r="X2943" s="73">
        <v>690.0</v>
      </c>
      <c r="Y2943" s="73">
        <v>23.3</v>
      </c>
      <c r="Z2943" s="73">
        <v>65.0</v>
      </c>
      <c r="AA2943" s="73">
        <v>2516.0</v>
      </c>
      <c r="AB2943" s="73">
        <v>1.2</v>
      </c>
      <c r="AC2943" s="75">
        <v>45352.0</v>
      </c>
      <c r="AD2943" s="73">
        <v>85.1</v>
      </c>
      <c r="AE2943" s="73">
        <v>0.2</v>
      </c>
      <c r="AF2943" s="73">
        <v>0.0</v>
      </c>
      <c r="AG2943" s="73">
        <v>6.4</v>
      </c>
      <c r="AH2943" s="73">
        <v>0.0</v>
      </c>
      <c r="AI2943" s="73">
        <v>3.3</v>
      </c>
      <c r="AJ2943" s="73">
        <v>5.0</v>
      </c>
      <c r="AK2943" s="73" t="s">
        <v>7969</v>
      </c>
    </row>
    <row r="2944">
      <c r="A2944" s="73" t="s">
        <v>5104</v>
      </c>
      <c r="B2944" s="74" t="s">
        <v>5104</v>
      </c>
      <c r="C2944" s="73" t="s">
        <v>5105</v>
      </c>
      <c r="D2944" s="73">
        <v>16037.0</v>
      </c>
      <c r="E2944" s="73" t="s">
        <v>5</v>
      </c>
      <c r="F2944" s="73" t="s">
        <v>1841</v>
      </c>
      <c r="G2944" s="73">
        <v>44.2411</v>
      </c>
      <c r="H2944" s="73">
        <v>-114.2817</v>
      </c>
      <c r="I2944" s="73">
        <v>4344.0</v>
      </c>
      <c r="J2944" s="73">
        <v>0.34</v>
      </c>
      <c r="K2944" s="73">
        <f t="shared" si="1"/>
        <v>0.9671519083</v>
      </c>
      <c r="L2944" s="73">
        <f t="shared" si="2"/>
        <v>1.8</v>
      </c>
      <c r="M2944" s="73">
        <f t="shared" si="3"/>
        <v>2.9113226</v>
      </c>
      <c r="N2944" s="73" t="s">
        <v>1842</v>
      </c>
      <c r="O2944" s="73">
        <v>55.5</v>
      </c>
      <c r="P2944" s="73">
        <v>52.6</v>
      </c>
      <c r="Q2944" s="73">
        <v>47.4</v>
      </c>
      <c r="R2944" s="73">
        <v>57.7</v>
      </c>
      <c r="S2944" s="73">
        <v>2.86</v>
      </c>
      <c r="T2944" s="73">
        <v>60357.0</v>
      </c>
      <c r="U2944" s="73">
        <v>19.4</v>
      </c>
      <c r="V2944" s="73">
        <v>77.9</v>
      </c>
      <c r="W2944" s="73">
        <v>284269.0</v>
      </c>
      <c r="X2944" s="73">
        <v>771.0</v>
      </c>
      <c r="Y2944" s="73">
        <v>28.7</v>
      </c>
      <c r="Z2944" s="73">
        <v>49.7</v>
      </c>
      <c r="AA2944" s="73">
        <v>1948.0</v>
      </c>
      <c r="AB2944" s="73">
        <v>1.7</v>
      </c>
      <c r="AC2944" s="75">
        <v>45352.0</v>
      </c>
      <c r="AD2944" s="73">
        <v>89.8</v>
      </c>
      <c r="AE2944" s="73">
        <v>0.1</v>
      </c>
      <c r="AF2944" s="73">
        <v>0.0</v>
      </c>
      <c r="AG2944" s="73">
        <v>0.8</v>
      </c>
      <c r="AH2944" s="73">
        <v>0.0</v>
      </c>
      <c r="AI2944" s="73">
        <v>1.2</v>
      </c>
      <c r="AJ2944" s="73">
        <v>8.1</v>
      </c>
      <c r="AK2944" s="73" t="s">
        <v>7970</v>
      </c>
    </row>
    <row r="2945">
      <c r="A2945" s="73" t="s">
        <v>7971</v>
      </c>
      <c r="B2945" s="74" t="s">
        <v>7971</v>
      </c>
      <c r="C2945" s="73" t="s">
        <v>7972</v>
      </c>
      <c r="D2945" s="73">
        <v>48267.0</v>
      </c>
      <c r="E2945" s="73" t="s">
        <v>1377</v>
      </c>
      <c r="F2945" s="73" t="s">
        <v>1378</v>
      </c>
      <c r="G2945" s="73">
        <v>30.4868</v>
      </c>
      <c r="H2945" s="73">
        <v>-99.7487</v>
      </c>
      <c r="I2945" s="73">
        <v>4316.0</v>
      </c>
      <c r="J2945" s="73">
        <v>1.33</v>
      </c>
      <c r="K2945" s="73">
        <f t="shared" si="1"/>
        <v>0.9675943654</v>
      </c>
      <c r="L2945" s="73">
        <f t="shared" si="2"/>
        <v>1.8</v>
      </c>
      <c r="M2945" s="73">
        <f t="shared" si="3"/>
        <v>2.9151737</v>
      </c>
      <c r="N2945" s="73" t="s">
        <v>1373</v>
      </c>
      <c r="O2945" s="73">
        <v>48.4</v>
      </c>
      <c r="P2945" s="73">
        <v>50.1</v>
      </c>
      <c r="Q2945" s="73">
        <v>49.9</v>
      </c>
      <c r="R2945" s="73">
        <v>55.9</v>
      </c>
      <c r="S2945" s="73">
        <v>3.21</v>
      </c>
      <c r="T2945" s="73">
        <v>62386.0</v>
      </c>
      <c r="U2945" s="73">
        <v>29.1</v>
      </c>
      <c r="V2945" s="73">
        <v>79.2</v>
      </c>
      <c r="W2945" s="73">
        <v>183729.0</v>
      </c>
      <c r="X2945" s="73">
        <v>716.0</v>
      </c>
      <c r="Y2945" s="73">
        <v>27.8</v>
      </c>
      <c r="Z2945" s="73">
        <v>59.4</v>
      </c>
      <c r="AA2945" s="73">
        <v>1753.0</v>
      </c>
      <c r="AB2945" s="73">
        <v>0.8</v>
      </c>
      <c r="AC2945" s="75">
        <v>45352.0</v>
      </c>
      <c r="AD2945" s="73">
        <v>81.7</v>
      </c>
      <c r="AE2945" s="73">
        <v>1.7</v>
      </c>
      <c r="AF2945" s="73">
        <v>0.0</v>
      </c>
      <c r="AG2945" s="73">
        <v>0.2</v>
      </c>
      <c r="AH2945" s="73">
        <v>0.0</v>
      </c>
      <c r="AI2945" s="73">
        <v>3.8</v>
      </c>
      <c r="AJ2945" s="73">
        <v>12.7</v>
      </c>
      <c r="AK2945" s="73" t="s">
        <v>7973</v>
      </c>
    </row>
    <row r="2946">
      <c r="A2946" s="73" t="s">
        <v>7974</v>
      </c>
      <c r="B2946" s="74" t="s">
        <v>7974</v>
      </c>
      <c r="C2946" s="73" t="s">
        <v>7975</v>
      </c>
      <c r="D2946" s="73">
        <v>46039.0</v>
      </c>
      <c r="E2946" s="73" t="s">
        <v>2395</v>
      </c>
      <c r="F2946" s="73" t="s">
        <v>2396</v>
      </c>
      <c r="G2946" s="73">
        <v>44.76</v>
      </c>
      <c r="H2946" s="73">
        <v>-96.668</v>
      </c>
      <c r="I2946" s="73">
        <v>4298.0</v>
      </c>
      <c r="J2946" s="73">
        <v>2.66</v>
      </c>
      <c r="K2946" s="73">
        <f t="shared" si="1"/>
        <v>0.9681890961</v>
      </c>
      <c r="L2946" s="73">
        <f t="shared" si="2"/>
        <v>1.8</v>
      </c>
      <c r="M2946" s="73">
        <f t="shared" si="3"/>
        <v>2.9203474</v>
      </c>
      <c r="N2946" s="73" t="s">
        <v>1373</v>
      </c>
      <c r="O2946" s="73">
        <v>42.0</v>
      </c>
      <c r="P2946" s="73">
        <v>51.1</v>
      </c>
      <c r="Q2946" s="73">
        <v>48.9</v>
      </c>
      <c r="R2946" s="73">
        <v>61.3</v>
      </c>
      <c r="S2946" s="73">
        <v>2.92</v>
      </c>
      <c r="T2946" s="73">
        <v>76997.0</v>
      </c>
      <c r="U2946" s="73">
        <v>31.3</v>
      </c>
      <c r="V2946" s="73">
        <v>78.7</v>
      </c>
      <c r="W2946" s="73">
        <v>174339.0</v>
      </c>
      <c r="X2946" s="73">
        <v>628.0</v>
      </c>
      <c r="Y2946" s="73">
        <v>23.7</v>
      </c>
      <c r="Z2946" s="73">
        <v>64.3</v>
      </c>
      <c r="AA2946" s="73">
        <v>2313.0</v>
      </c>
      <c r="AB2946" s="73">
        <v>2.0</v>
      </c>
      <c r="AC2946" s="75">
        <v>45352.0</v>
      </c>
      <c r="AD2946" s="73">
        <v>94.5</v>
      </c>
      <c r="AE2946" s="73">
        <v>0.1</v>
      </c>
      <c r="AF2946" s="73">
        <v>0.0</v>
      </c>
      <c r="AG2946" s="73">
        <v>0.4</v>
      </c>
      <c r="AH2946" s="73">
        <v>0.0</v>
      </c>
      <c r="AI2946" s="73">
        <v>0.6</v>
      </c>
      <c r="AJ2946" s="73">
        <v>4.4</v>
      </c>
      <c r="AK2946" s="73" t="s">
        <v>7976</v>
      </c>
    </row>
    <row r="2947">
      <c r="A2947" s="73" t="s">
        <v>5517</v>
      </c>
      <c r="B2947" s="74" t="s">
        <v>5517</v>
      </c>
      <c r="C2947" s="73" t="s">
        <v>5518</v>
      </c>
      <c r="D2947" s="73">
        <v>55078.0</v>
      </c>
      <c r="E2947" s="73" t="s">
        <v>1585</v>
      </c>
      <c r="F2947" s="73" t="s">
        <v>1586</v>
      </c>
      <c r="G2947" s="73">
        <v>45.0044</v>
      </c>
      <c r="H2947" s="73">
        <v>-88.71</v>
      </c>
      <c r="I2947" s="73">
        <v>4279.0</v>
      </c>
      <c r="J2947" s="73">
        <v>4.62</v>
      </c>
      <c r="K2947" s="73">
        <f t="shared" si="1"/>
        <v>0.9690662078</v>
      </c>
      <c r="L2947" s="73">
        <f t="shared" si="2"/>
        <v>1.8</v>
      </c>
      <c r="M2947" s="73">
        <f t="shared" si="3"/>
        <v>2.9279718</v>
      </c>
      <c r="N2947" s="73" t="s">
        <v>1373</v>
      </c>
      <c r="O2947" s="73">
        <v>32.1</v>
      </c>
      <c r="P2947" s="73">
        <v>51.1</v>
      </c>
      <c r="Q2947" s="73">
        <v>48.9</v>
      </c>
      <c r="R2947" s="73">
        <v>38.7</v>
      </c>
      <c r="S2947" s="73">
        <v>3.58</v>
      </c>
      <c r="T2947" s="73">
        <v>62194.0</v>
      </c>
      <c r="U2947" s="73">
        <v>26.4</v>
      </c>
      <c r="V2947" s="73">
        <v>70.2</v>
      </c>
      <c r="W2947" s="73">
        <v>124710.0</v>
      </c>
      <c r="X2947" s="73">
        <v>635.0</v>
      </c>
      <c r="Y2947" s="73">
        <v>18.9</v>
      </c>
      <c r="Z2947" s="73">
        <v>51.2</v>
      </c>
      <c r="AA2947" s="73">
        <v>1507.0</v>
      </c>
      <c r="AB2947" s="73">
        <v>10.7</v>
      </c>
      <c r="AC2947" s="75">
        <v>45352.0</v>
      </c>
      <c r="AD2947" s="73">
        <v>11.8</v>
      </c>
      <c r="AE2947" s="73">
        <v>0.2</v>
      </c>
      <c r="AF2947" s="73">
        <v>0.2</v>
      </c>
      <c r="AG2947" s="73">
        <v>82.8</v>
      </c>
      <c r="AH2947" s="73">
        <v>0.0</v>
      </c>
      <c r="AI2947" s="73">
        <v>0.2</v>
      </c>
      <c r="AJ2947" s="73">
        <v>4.7</v>
      </c>
      <c r="AK2947" s="73" t="s">
        <v>7977</v>
      </c>
    </row>
    <row r="2948">
      <c r="A2948" s="73" t="s">
        <v>7051</v>
      </c>
      <c r="B2948" s="74" t="s">
        <v>7051</v>
      </c>
      <c r="C2948" s="73" t="s">
        <v>7052</v>
      </c>
      <c r="D2948" s="73">
        <v>29087.0</v>
      </c>
      <c r="E2948" s="73" t="s">
        <v>1547</v>
      </c>
      <c r="F2948" s="73" t="s">
        <v>1548</v>
      </c>
      <c r="G2948" s="73">
        <v>40.0944</v>
      </c>
      <c r="H2948" s="73">
        <v>-95.2155</v>
      </c>
      <c r="I2948" s="73">
        <v>4274.0</v>
      </c>
      <c r="J2948" s="73">
        <v>3.57</v>
      </c>
      <c r="K2948" s="73">
        <f t="shared" si="1"/>
        <v>0.9685962278</v>
      </c>
      <c r="L2948" s="73">
        <f t="shared" si="2"/>
        <v>1.8</v>
      </c>
      <c r="M2948" s="73">
        <f t="shared" si="3"/>
        <v>2.9238873</v>
      </c>
      <c r="N2948" s="73" t="s">
        <v>1373</v>
      </c>
      <c r="O2948" s="73">
        <v>47.8</v>
      </c>
      <c r="P2948" s="73">
        <v>49.9</v>
      </c>
      <c r="Q2948" s="73">
        <v>50.1</v>
      </c>
      <c r="R2948" s="73">
        <v>54.0</v>
      </c>
      <c r="S2948" s="73">
        <v>3.0</v>
      </c>
      <c r="T2948" s="73">
        <v>55153.0</v>
      </c>
      <c r="U2948" s="73">
        <v>21.0</v>
      </c>
      <c r="V2948" s="73">
        <v>78.6</v>
      </c>
      <c r="W2948" s="73">
        <v>114198.0</v>
      </c>
      <c r="X2948" s="73">
        <v>658.0</v>
      </c>
      <c r="Y2948" s="73">
        <v>21.0</v>
      </c>
      <c r="Z2948" s="73">
        <v>56.9</v>
      </c>
      <c r="AA2948" s="73">
        <v>2448.0</v>
      </c>
      <c r="AB2948" s="73">
        <v>3.9</v>
      </c>
      <c r="AC2948" s="75">
        <v>45352.0</v>
      </c>
      <c r="AD2948" s="73">
        <v>95.5</v>
      </c>
      <c r="AE2948" s="73">
        <v>0.7</v>
      </c>
      <c r="AF2948" s="73">
        <v>0.5</v>
      </c>
      <c r="AG2948" s="73">
        <v>0.3</v>
      </c>
      <c r="AH2948" s="73">
        <v>0.0</v>
      </c>
      <c r="AI2948" s="73">
        <v>0.2</v>
      </c>
      <c r="AJ2948" s="73">
        <v>2.9</v>
      </c>
      <c r="AK2948" s="73" t="s">
        <v>7978</v>
      </c>
    </row>
    <row r="2949">
      <c r="A2949" s="73" t="s">
        <v>6261</v>
      </c>
      <c r="B2949" s="74" t="s">
        <v>6261</v>
      </c>
      <c r="C2949" s="73" t="s">
        <v>6262</v>
      </c>
      <c r="D2949" s="73">
        <v>30071.0</v>
      </c>
      <c r="E2949" s="73" t="s">
        <v>2570</v>
      </c>
      <c r="F2949" s="73" t="s">
        <v>2571</v>
      </c>
      <c r="G2949" s="73">
        <v>48.2592</v>
      </c>
      <c r="H2949" s="73">
        <v>-107.9133</v>
      </c>
      <c r="I2949" s="73">
        <v>4233.0</v>
      </c>
      <c r="J2949" s="73">
        <v>0.32</v>
      </c>
      <c r="K2949" s="73">
        <f t="shared" si="1"/>
        <v>0.9671429718</v>
      </c>
      <c r="L2949" s="73">
        <f t="shared" si="2"/>
        <v>1.8</v>
      </c>
      <c r="M2949" s="73">
        <f t="shared" si="3"/>
        <v>2.9112448</v>
      </c>
      <c r="N2949" s="73" t="s">
        <v>1502</v>
      </c>
      <c r="O2949" s="73">
        <v>45.9</v>
      </c>
      <c r="P2949" s="73">
        <v>53.1</v>
      </c>
      <c r="Q2949" s="73">
        <v>46.9</v>
      </c>
      <c r="R2949" s="73">
        <v>59.1</v>
      </c>
      <c r="S2949" s="73">
        <v>2.94</v>
      </c>
      <c r="T2949" s="73">
        <v>61250.0</v>
      </c>
      <c r="U2949" s="73">
        <v>24.3</v>
      </c>
      <c r="V2949" s="73">
        <v>80.0</v>
      </c>
      <c r="W2949" s="73">
        <v>172725.0</v>
      </c>
      <c r="X2949" s="73">
        <v>523.0</v>
      </c>
      <c r="Y2949" s="73">
        <v>20.1</v>
      </c>
      <c r="Z2949" s="73">
        <v>60.4</v>
      </c>
      <c r="AA2949" s="73">
        <v>1786.0</v>
      </c>
      <c r="AB2949" s="73">
        <v>3.4</v>
      </c>
      <c r="AC2949" s="75">
        <v>45352.0</v>
      </c>
      <c r="AD2949" s="73">
        <v>83.3</v>
      </c>
      <c r="AE2949" s="73">
        <v>0.0</v>
      </c>
      <c r="AF2949" s="73">
        <v>0.0</v>
      </c>
      <c r="AG2949" s="73">
        <v>5.4</v>
      </c>
      <c r="AH2949" s="73">
        <v>0.0</v>
      </c>
      <c r="AI2949" s="73">
        <v>1.0</v>
      </c>
      <c r="AJ2949" s="73">
        <v>10.3</v>
      </c>
      <c r="AK2949" s="73" t="s">
        <v>7979</v>
      </c>
    </row>
    <row r="2950">
      <c r="A2950" s="73" t="s">
        <v>7980</v>
      </c>
      <c r="B2950" s="74" t="s">
        <v>7980</v>
      </c>
      <c r="C2950" s="73" t="s">
        <v>7981</v>
      </c>
      <c r="D2950" s="73">
        <v>35033.0</v>
      </c>
      <c r="E2950" s="73" t="s">
        <v>1703</v>
      </c>
      <c r="F2950" s="73" t="s">
        <v>1704</v>
      </c>
      <c r="G2950" s="73">
        <v>36.0105</v>
      </c>
      <c r="H2950" s="73">
        <v>-104.945</v>
      </c>
      <c r="I2950" s="73">
        <v>4208.0</v>
      </c>
      <c r="J2950" s="73">
        <v>0.84</v>
      </c>
      <c r="K2950" s="73">
        <f t="shared" si="1"/>
        <v>0.9673753462</v>
      </c>
      <c r="L2950" s="73">
        <f t="shared" si="2"/>
        <v>1.8</v>
      </c>
      <c r="M2950" s="73">
        <f t="shared" si="3"/>
        <v>2.9132676</v>
      </c>
      <c r="N2950" s="73" t="s">
        <v>1502</v>
      </c>
      <c r="O2950" s="73">
        <v>59.4</v>
      </c>
      <c r="P2950" s="73">
        <v>44.5</v>
      </c>
      <c r="Q2950" s="73">
        <v>55.5</v>
      </c>
      <c r="R2950" s="73">
        <v>40.2</v>
      </c>
      <c r="S2950" s="73">
        <v>2.49</v>
      </c>
      <c r="T2950" s="73">
        <v>40231.0</v>
      </c>
      <c r="U2950" s="73">
        <v>15.4</v>
      </c>
      <c r="V2950" s="73">
        <v>90.2</v>
      </c>
      <c r="W2950" s="73">
        <v>87041.0</v>
      </c>
      <c r="X2950" s="73">
        <v>560.0</v>
      </c>
      <c r="Y2950" s="73">
        <v>20.6</v>
      </c>
      <c r="Z2950" s="73">
        <v>38.8</v>
      </c>
      <c r="AA2950" s="73">
        <v>1902.0</v>
      </c>
      <c r="AB2950" s="73">
        <v>7.4</v>
      </c>
      <c r="AC2950" s="75">
        <v>45352.0</v>
      </c>
      <c r="AD2950" s="73">
        <v>52.6</v>
      </c>
      <c r="AE2950" s="73">
        <v>0.0</v>
      </c>
      <c r="AF2950" s="73">
        <v>0.0</v>
      </c>
      <c r="AG2950" s="73">
        <v>0.6</v>
      </c>
      <c r="AH2950" s="73">
        <v>0.0</v>
      </c>
      <c r="AI2950" s="73">
        <v>27.2</v>
      </c>
      <c r="AJ2950" s="73">
        <v>19.6</v>
      </c>
      <c r="AK2950" s="73" t="s">
        <v>7982</v>
      </c>
    </row>
    <row r="2951">
      <c r="A2951" s="73" t="s">
        <v>7983</v>
      </c>
      <c r="B2951" s="74" t="s">
        <v>7983</v>
      </c>
      <c r="C2951" s="73" t="s">
        <v>7984</v>
      </c>
      <c r="D2951" s="73">
        <v>27069.0</v>
      </c>
      <c r="E2951" s="73" t="s">
        <v>1489</v>
      </c>
      <c r="F2951" s="73" t="s">
        <v>1490</v>
      </c>
      <c r="G2951" s="73">
        <v>48.7766</v>
      </c>
      <c r="H2951" s="73">
        <v>-96.7829</v>
      </c>
      <c r="I2951" s="73">
        <v>4191.0</v>
      </c>
      <c r="J2951" s="73">
        <v>1.47</v>
      </c>
      <c r="K2951" s="73">
        <f t="shared" si="1"/>
        <v>0.9676569514</v>
      </c>
      <c r="L2951" s="73">
        <f t="shared" si="2"/>
        <v>1.8</v>
      </c>
      <c r="M2951" s="73">
        <f t="shared" si="3"/>
        <v>2.9157183</v>
      </c>
      <c r="N2951" s="73" t="s">
        <v>1373</v>
      </c>
      <c r="O2951" s="73">
        <v>48.0</v>
      </c>
      <c r="P2951" s="73">
        <v>50.0</v>
      </c>
      <c r="Q2951" s="73">
        <v>50.0</v>
      </c>
      <c r="R2951" s="73">
        <v>57.1</v>
      </c>
      <c r="S2951" s="73">
        <v>2.86</v>
      </c>
      <c r="T2951" s="73">
        <v>66000.0</v>
      </c>
      <c r="U2951" s="73">
        <v>30.0</v>
      </c>
      <c r="V2951" s="73">
        <v>81.1</v>
      </c>
      <c r="W2951" s="73">
        <v>121688.0</v>
      </c>
      <c r="X2951" s="73">
        <v>649.0</v>
      </c>
      <c r="Y2951" s="73">
        <v>27.2</v>
      </c>
      <c r="Z2951" s="73">
        <v>62.4</v>
      </c>
      <c r="AA2951" s="73">
        <v>2251.0</v>
      </c>
      <c r="AB2951" s="73">
        <v>3.1</v>
      </c>
      <c r="AC2951" s="75">
        <v>45352.0</v>
      </c>
      <c r="AD2951" s="73">
        <v>93.9</v>
      </c>
      <c r="AE2951" s="73">
        <v>0.8</v>
      </c>
      <c r="AF2951" s="73">
        <v>0.5</v>
      </c>
      <c r="AG2951" s="73">
        <v>0.2</v>
      </c>
      <c r="AH2951" s="73">
        <v>0.0</v>
      </c>
      <c r="AI2951" s="73">
        <v>0.1</v>
      </c>
      <c r="AJ2951" s="73">
        <v>4.4</v>
      </c>
      <c r="AK2951" s="73" t="s">
        <v>7985</v>
      </c>
    </row>
    <row r="2952">
      <c r="A2952" s="73" t="s">
        <v>6709</v>
      </c>
      <c r="B2952" s="74" t="s">
        <v>6709</v>
      </c>
      <c r="C2952" s="73" t="s">
        <v>6710</v>
      </c>
      <c r="D2952" s="73">
        <v>51017.0</v>
      </c>
      <c r="E2952" s="73" t="s">
        <v>1509</v>
      </c>
      <c r="F2952" s="73" t="s">
        <v>1510</v>
      </c>
      <c r="G2952" s="73">
        <v>38.0587</v>
      </c>
      <c r="H2952" s="73">
        <v>-79.7411</v>
      </c>
      <c r="I2952" s="73">
        <v>4177.0</v>
      </c>
      <c r="J2952" s="73">
        <v>3.05</v>
      </c>
      <c r="K2952" s="73">
        <f t="shared" si="1"/>
        <v>0.9683635602</v>
      </c>
      <c r="L2952" s="73">
        <f t="shared" si="2"/>
        <v>1.8</v>
      </c>
      <c r="M2952" s="73">
        <f t="shared" si="3"/>
        <v>2.9218645</v>
      </c>
      <c r="N2952" s="73" t="s">
        <v>1396</v>
      </c>
      <c r="O2952" s="73">
        <v>51.8</v>
      </c>
      <c r="P2952" s="73">
        <v>49.6</v>
      </c>
      <c r="Q2952" s="73">
        <v>50.4</v>
      </c>
      <c r="R2952" s="73">
        <v>50.3</v>
      </c>
      <c r="S2952" s="73">
        <v>2.68</v>
      </c>
      <c r="T2952" s="73">
        <v>55699.0</v>
      </c>
      <c r="U2952" s="73">
        <v>23.2</v>
      </c>
      <c r="V2952" s="73">
        <v>71.1</v>
      </c>
      <c r="W2952" s="73">
        <v>183348.0</v>
      </c>
      <c r="X2952" s="73">
        <v>650.0</v>
      </c>
      <c r="Y2952" s="73">
        <v>18.4</v>
      </c>
      <c r="Z2952" s="73">
        <v>51.1</v>
      </c>
      <c r="AA2952" s="73">
        <v>2387.0</v>
      </c>
      <c r="AB2952" s="73">
        <v>2.0</v>
      </c>
      <c r="AC2952" s="75">
        <v>45352.0</v>
      </c>
      <c r="AD2952" s="73">
        <v>93.6</v>
      </c>
      <c r="AE2952" s="73">
        <v>4.8</v>
      </c>
      <c r="AF2952" s="73">
        <v>0.3</v>
      </c>
      <c r="AG2952" s="73">
        <v>0.1</v>
      </c>
      <c r="AH2952" s="73">
        <v>0.0</v>
      </c>
      <c r="AI2952" s="73">
        <v>1.1</v>
      </c>
      <c r="AJ2952" s="73">
        <v>0.0</v>
      </c>
      <c r="AK2952" s="73" t="s">
        <v>7986</v>
      </c>
    </row>
    <row r="2953">
      <c r="A2953" s="73" t="s">
        <v>1608</v>
      </c>
      <c r="B2953" s="74" t="s">
        <v>1608</v>
      </c>
      <c r="C2953" s="73" t="s">
        <v>1609</v>
      </c>
      <c r="D2953" s="73">
        <v>35023.0</v>
      </c>
      <c r="E2953" s="73" t="s">
        <v>1703</v>
      </c>
      <c r="F2953" s="73" t="s">
        <v>1704</v>
      </c>
      <c r="G2953" s="73">
        <v>31.914</v>
      </c>
      <c r="H2953" s="73">
        <v>-108.7148</v>
      </c>
      <c r="I2953" s="73">
        <v>4160.0</v>
      </c>
      <c r="J2953" s="73">
        <v>0.47</v>
      </c>
      <c r="K2953" s="73">
        <f t="shared" si="1"/>
        <v>0.9672099972</v>
      </c>
      <c r="L2953" s="73">
        <f t="shared" si="2"/>
        <v>1.8</v>
      </c>
      <c r="M2953" s="73">
        <f t="shared" si="3"/>
        <v>2.9118283</v>
      </c>
      <c r="N2953" s="73" t="s">
        <v>1502</v>
      </c>
      <c r="O2953" s="73">
        <v>42.1</v>
      </c>
      <c r="P2953" s="73">
        <v>49.7</v>
      </c>
      <c r="Q2953" s="73">
        <v>50.3</v>
      </c>
      <c r="R2953" s="73">
        <v>43.8</v>
      </c>
      <c r="S2953" s="73">
        <v>3.27</v>
      </c>
      <c r="T2953" s="73">
        <v>53651.0</v>
      </c>
      <c r="U2953" s="73">
        <v>18.6</v>
      </c>
      <c r="V2953" s="73">
        <v>70.6</v>
      </c>
      <c r="W2953" s="73">
        <v>98214.0</v>
      </c>
      <c r="X2953" s="73">
        <v>668.0</v>
      </c>
      <c r="Y2953" s="73">
        <v>16.9</v>
      </c>
      <c r="Z2953" s="73">
        <v>52.1</v>
      </c>
      <c r="AA2953" s="73">
        <v>1720.0</v>
      </c>
      <c r="AB2953" s="73">
        <v>4.4</v>
      </c>
      <c r="AC2953" s="75">
        <v>45352.0</v>
      </c>
      <c r="AD2953" s="73">
        <v>69.4</v>
      </c>
      <c r="AE2953" s="73">
        <v>0.2</v>
      </c>
      <c r="AF2953" s="73">
        <v>0.0</v>
      </c>
      <c r="AG2953" s="73">
        <v>0.7</v>
      </c>
      <c r="AH2953" s="73">
        <v>0.0</v>
      </c>
      <c r="AI2953" s="73">
        <v>8.7</v>
      </c>
      <c r="AJ2953" s="73">
        <v>21.1</v>
      </c>
      <c r="AK2953" s="73" t="s">
        <v>7987</v>
      </c>
    </row>
    <row r="2954">
      <c r="A2954" s="73" t="s">
        <v>3094</v>
      </c>
      <c r="B2954" s="74" t="s">
        <v>3094</v>
      </c>
      <c r="C2954" s="73" t="s">
        <v>3095</v>
      </c>
      <c r="D2954" s="73">
        <v>40053.0</v>
      </c>
      <c r="E2954" s="73" t="s">
        <v>1648</v>
      </c>
      <c r="F2954" s="73" t="s">
        <v>1646</v>
      </c>
      <c r="G2954" s="73">
        <v>36.7961</v>
      </c>
      <c r="H2954" s="73">
        <v>-97.7861</v>
      </c>
      <c r="I2954" s="73">
        <v>4152.0</v>
      </c>
      <c r="J2954" s="73">
        <v>1.6</v>
      </c>
      <c r="K2954" s="73">
        <f t="shared" si="1"/>
        <v>0.9677150707</v>
      </c>
      <c r="L2954" s="73">
        <f t="shared" si="2"/>
        <v>1.8</v>
      </c>
      <c r="M2954" s="73">
        <f t="shared" si="3"/>
        <v>2.916224</v>
      </c>
      <c r="N2954" s="73" t="s">
        <v>1373</v>
      </c>
      <c r="O2954" s="73">
        <v>41.1</v>
      </c>
      <c r="P2954" s="73">
        <v>50.5</v>
      </c>
      <c r="Q2954" s="73">
        <v>49.5</v>
      </c>
      <c r="R2954" s="73">
        <v>49.1</v>
      </c>
      <c r="S2954" s="73">
        <v>3.46</v>
      </c>
      <c r="T2954" s="73">
        <v>58980.0</v>
      </c>
      <c r="U2954" s="73">
        <v>23.2</v>
      </c>
      <c r="V2954" s="73">
        <v>77.9</v>
      </c>
      <c r="W2954" s="73">
        <v>82309.0</v>
      </c>
      <c r="X2954" s="73">
        <v>830.0</v>
      </c>
      <c r="Y2954" s="73">
        <v>22.3</v>
      </c>
      <c r="Z2954" s="73">
        <v>58.2</v>
      </c>
      <c r="AA2954" s="73">
        <v>2735.0</v>
      </c>
      <c r="AB2954" s="73">
        <v>3.4</v>
      </c>
      <c r="AC2954" s="75">
        <v>45352.0</v>
      </c>
      <c r="AD2954" s="73">
        <v>87.7</v>
      </c>
      <c r="AE2954" s="73">
        <v>2.2</v>
      </c>
      <c r="AF2954" s="73">
        <v>0.2</v>
      </c>
      <c r="AG2954" s="73">
        <v>2.8</v>
      </c>
      <c r="AH2954" s="73">
        <v>0.0</v>
      </c>
      <c r="AI2954" s="73">
        <v>2.3</v>
      </c>
      <c r="AJ2954" s="73">
        <v>4.8</v>
      </c>
      <c r="AK2954" s="73" t="s">
        <v>7988</v>
      </c>
    </row>
    <row r="2955">
      <c r="A2955" s="73" t="s">
        <v>7989</v>
      </c>
      <c r="B2955" s="74" t="s">
        <v>7989</v>
      </c>
      <c r="C2955" s="73" t="s">
        <v>7990</v>
      </c>
      <c r="D2955" s="73">
        <v>38045.0</v>
      </c>
      <c r="E2955" s="73" t="s">
        <v>2446</v>
      </c>
      <c r="F2955" s="73" t="s">
        <v>2447</v>
      </c>
      <c r="G2955" s="73">
        <v>46.4569</v>
      </c>
      <c r="H2955" s="73">
        <v>-98.5355</v>
      </c>
      <c r="I2955" s="73">
        <v>4135.0</v>
      </c>
      <c r="J2955" s="73">
        <v>1.39</v>
      </c>
      <c r="K2955" s="73">
        <f t="shared" si="1"/>
        <v>0.9676211875</v>
      </c>
      <c r="L2955" s="73">
        <f t="shared" si="2"/>
        <v>1.8</v>
      </c>
      <c r="M2955" s="73">
        <f t="shared" si="3"/>
        <v>2.9154071</v>
      </c>
      <c r="N2955" s="73" t="s">
        <v>1373</v>
      </c>
      <c r="O2955" s="73">
        <v>45.8</v>
      </c>
      <c r="P2955" s="73">
        <v>51.6</v>
      </c>
      <c r="Q2955" s="73">
        <v>48.4</v>
      </c>
      <c r="R2955" s="73">
        <v>64.3</v>
      </c>
      <c r="S2955" s="73">
        <v>2.93</v>
      </c>
      <c r="T2955" s="73">
        <v>70227.0</v>
      </c>
      <c r="U2955" s="73">
        <v>32.9</v>
      </c>
      <c r="V2955" s="73">
        <v>84.4</v>
      </c>
      <c r="W2955" s="73">
        <v>116711.0</v>
      </c>
      <c r="X2955" s="73">
        <v>571.0</v>
      </c>
      <c r="Y2955" s="73">
        <v>25.3</v>
      </c>
      <c r="Z2955" s="73">
        <v>62.7</v>
      </c>
      <c r="AA2955" s="73">
        <v>2096.0</v>
      </c>
      <c r="AB2955" s="73">
        <v>1.7</v>
      </c>
      <c r="AC2955" s="75">
        <v>45352.0</v>
      </c>
      <c r="AD2955" s="73">
        <v>96.0</v>
      </c>
      <c r="AE2955" s="73">
        <v>0.4</v>
      </c>
      <c r="AF2955" s="73">
        <v>0.1</v>
      </c>
      <c r="AG2955" s="73">
        <v>0.6</v>
      </c>
      <c r="AH2955" s="73">
        <v>0.0</v>
      </c>
      <c r="AI2955" s="73">
        <v>0.8</v>
      </c>
      <c r="AJ2955" s="73">
        <v>2.1</v>
      </c>
      <c r="AK2955" s="73" t="s">
        <v>7991</v>
      </c>
    </row>
    <row r="2956">
      <c r="A2956" s="73" t="s">
        <v>7992</v>
      </c>
      <c r="B2956" s="74" t="s">
        <v>7992</v>
      </c>
      <c r="C2956" s="73" t="s">
        <v>7993</v>
      </c>
      <c r="D2956" s="73">
        <v>22107.0</v>
      </c>
      <c r="E2956" s="73" t="s">
        <v>1885</v>
      </c>
      <c r="F2956" s="73" t="s">
        <v>1886</v>
      </c>
      <c r="G2956" s="73">
        <v>32.0019</v>
      </c>
      <c r="H2956" s="73">
        <v>-91.3401</v>
      </c>
      <c r="I2956" s="73">
        <v>4127.0</v>
      </c>
      <c r="J2956" s="73">
        <v>2.64</v>
      </c>
      <c r="K2956" s="73">
        <f t="shared" si="1"/>
        <v>0.9681801501</v>
      </c>
      <c r="L2956" s="73">
        <f t="shared" si="2"/>
        <v>1.8</v>
      </c>
      <c r="M2956" s="73">
        <f t="shared" si="3"/>
        <v>2.9202696</v>
      </c>
      <c r="N2956" s="73" t="s">
        <v>1373</v>
      </c>
      <c r="O2956" s="73">
        <v>47.4</v>
      </c>
      <c r="P2956" s="73">
        <v>47.2</v>
      </c>
      <c r="Q2956" s="73">
        <v>52.8</v>
      </c>
      <c r="R2956" s="73">
        <v>40.5</v>
      </c>
      <c r="S2956" s="73">
        <v>3.88</v>
      </c>
      <c r="T2956" s="73">
        <v>35653.0</v>
      </c>
      <c r="U2956" s="73">
        <v>9.4</v>
      </c>
      <c r="V2956" s="73">
        <v>68.5</v>
      </c>
      <c r="W2956" s="73">
        <v>80217.0</v>
      </c>
      <c r="X2956" s="73">
        <v>622.0</v>
      </c>
      <c r="Y2956" s="73">
        <v>14.2</v>
      </c>
      <c r="Z2956" s="73">
        <v>40.6</v>
      </c>
      <c r="AA2956" s="73">
        <v>1274.0</v>
      </c>
      <c r="AB2956" s="73">
        <v>12.4</v>
      </c>
      <c r="AC2956" s="75">
        <v>45352.0</v>
      </c>
      <c r="AD2956" s="73">
        <v>41.8</v>
      </c>
      <c r="AE2956" s="73">
        <v>52.5</v>
      </c>
      <c r="AF2956" s="73">
        <v>0.8</v>
      </c>
      <c r="AG2956" s="73">
        <v>0.0</v>
      </c>
      <c r="AH2956" s="73">
        <v>0.0</v>
      </c>
      <c r="AI2956" s="73">
        <v>2.5</v>
      </c>
      <c r="AJ2956" s="73">
        <v>2.3</v>
      </c>
      <c r="AK2956" s="73" t="s">
        <v>7994</v>
      </c>
    </row>
    <row r="2957">
      <c r="A2957" s="73" t="s">
        <v>7995</v>
      </c>
      <c r="B2957" s="74" t="s">
        <v>7995</v>
      </c>
      <c r="C2957" s="73" t="s">
        <v>7996</v>
      </c>
      <c r="D2957" s="73">
        <v>32029.0</v>
      </c>
      <c r="E2957" s="73" t="s">
        <v>1414</v>
      </c>
      <c r="F2957" s="73" t="s">
        <v>1415</v>
      </c>
      <c r="G2957" s="73">
        <v>39.447</v>
      </c>
      <c r="H2957" s="73">
        <v>-119.5293</v>
      </c>
      <c r="I2957" s="73">
        <v>4095.0</v>
      </c>
      <c r="J2957" s="73">
        <v>5.99</v>
      </c>
      <c r="K2957" s="73">
        <f t="shared" si="1"/>
        <v>0.9696797627</v>
      </c>
      <c r="L2957" s="73">
        <f t="shared" si="2"/>
        <v>1.8</v>
      </c>
      <c r="M2957" s="73">
        <f t="shared" si="3"/>
        <v>2.9333011</v>
      </c>
      <c r="N2957" s="73" t="s">
        <v>1367</v>
      </c>
      <c r="O2957" s="73">
        <v>55.7</v>
      </c>
      <c r="P2957" s="73">
        <v>52.5</v>
      </c>
      <c r="Q2957" s="73">
        <v>47.5</v>
      </c>
      <c r="R2957" s="73">
        <v>46.7</v>
      </c>
      <c r="S2957" s="73">
        <v>3.24</v>
      </c>
      <c r="T2957" s="73">
        <v>86932.0</v>
      </c>
      <c r="U2957" s="73">
        <v>44.3</v>
      </c>
      <c r="V2957" s="73">
        <v>97.0</v>
      </c>
      <c r="W2957" s="73">
        <v>297443.0</v>
      </c>
      <c r="X2957" s="73">
        <v>913.0</v>
      </c>
      <c r="Y2957" s="73">
        <v>31.4</v>
      </c>
      <c r="Z2957" s="73">
        <v>41.9</v>
      </c>
      <c r="AA2957" s="73">
        <v>2157.0</v>
      </c>
      <c r="AB2957" s="73">
        <v>7.0</v>
      </c>
      <c r="AC2957" s="75">
        <v>45352.0</v>
      </c>
      <c r="AD2957" s="73">
        <v>83.8</v>
      </c>
      <c r="AE2957" s="73">
        <v>2.0</v>
      </c>
      <c r="AF2957" s="73">
        <v>1.1</v>
      </c>
      <c r="AG2957" s="73">
        <v>0.1</v>
      </c>
      <c r="AH2957" s="73">
        <v>0.0</v>
      </c>
      <c r="AI2957" s="73">
        <v>0.7</v>
      </c>
      <c r="AJ2957" s="73">
        <v>12.3</v>
      </c>
      <c r="AK2957" s="73" t="s">
        <v>7997</v>
      </c>
    </row>
    <row r="2958">
      <c r="A2958" s="73" t="s">
        <v>7998</v>
      </c>
      <c r="B2958" s="74" t="s">
        <v>7998</v>
      </c>
      <c r="C2958" s="73" t="s">
        <v>7999</v>
      </c>
      <c r="D2958" s="73">
        <v>31129.0</v>
      </c>
      <c r="E2958" s="73" t="s">
        <v>1760</v>
      </c>
      <c r="F2958" s="73" t="s">
        <v>1761</v>
      </c>
      <c r="G2958" s="73">
        <v>40.1764</v>
      </c>
      <c r="H2958" s="73">
        <v>-98.0472</v>
      </c>
      <c r="I2958" s="73">
        <v>4092.0</v>
      </c>
      <c r="J2958" s="73">
        <v>2.75</v>
      </c>
      <c r="K2958" s="73">
        <f t="shared" si="1"/>
        <v>0.9682293543</v>
      </c>
      <c r="L2958" s="73">
        <f t="shared" si="2"/>
        <v>1.8</v>
      </c>
      <c r="M2958" s="73">
        <f t="shared" si="3"/>
        <v>2.9206975</v>
      </c>
      <c r="N2958" s="73" t="s">
        <v>1373</v>
      </c>
      <c r="O2958" s="73">
        <v>49.4</v>
      </c>
      <c r="P2958" s="73">
        <v>50.0</v>
      </c>
      <c r="Q2958" s="73">
        <v>50.0</v>
      </c>
      <c r="R2958" s="73">
        <v>60.1</v>
      </c>
      <c r="S2958" s="73">
        <v>2.93</v>
      </c>
      <c r="T2958" s="73">
        <v>66000.0</v>
      </c>
      <c r="U2958" s="73">
        <v>24.5</v>
      </c>
      <c r="V2958" s="73">
        <v>81.6</v>
      </c>
      <c r="W2958" s="73">
        <v>92642.0</v>
      </c>
      <c r="X2958" s="73">
        <v>614.0</v>
      </c>
      <c r="Y2958" s="73">
        <v>26.8</v>
      </c>
      <c r="Z2958" s="73">
        <v>64.7</v>
      </c>
      <c r="AA2958" s="73">
        <v>2422.0</v>
      </c>
      <c r="AB2958" s="73">
        <v>1.3</v>
      </c>
      <c r="AC2958" s="75">
        <v>45352.0</v>
      </c>
      <c r="AD2958" s="73">
        <v>93.5</v>
      </c>
      <c r="AE2958" s="73">
        <v>0.2</v>
      </c>
      <c r="AF2958" s="73">
        <v>0.0</v>
      </c>
      <c r="AG2958" s="73">
        <v>0.3</v>
      </c>
      <c r="AH2958" s="73">
        <v>0.3</v>
      </c>
      <c r="AI2958" s="73">
        <v>0.5</v>
      </c>
      <c r="AJ2958" s="73">
        <v>5.3</v>
      </c>
      <c r="AK2958" s="73" t="s">
        <v>8000</v>
      </c>
    </row>
    <row r="2959">
      <c r="A2959" s="73" t="s">
        <v>8001</v>
      </c>
      <c r="B2959" s="74" t="s">
        <v>8001</v>
      </c>
      <c r="C2959" s="73" t="s">
        <v>8002</v>
      </c>
      <c r="D2959" s="73">
        <v>20007.0</v>
      </c>
      <c r="E2959" s="73" t="s">
        <v>1745</v>
      </c>
      <c r="F2959" s="73" t="s">
        <v>1746</v>
      </c>
      <c r="G2959" s="73">
        <v>37.2289</v>
      </c>
      <c r="H2959" s="73">
        <v>-98.6848</v>
      </c>
      <c r="I2959" s="73">
        <v>4081.0</v>
      </c>
      <c r="J2959" s="73">
        <v>1.39</v>
      </c>
      <c r="K2959" s="73">
        <f t="shared" si="1"/>
        <v>0.9676211875</v>
      </c>
      <c r="L2959" s="73">
        <f t="shared" si="2"/>
        <v>1.8</v>
      </c>
      <c r="M2959" s="73">
        <f t="shared" si="3"/>
        <v>2.9154071</v>
      </c>
      <c r="N2959" s="73" t="s">
        <v>1373</v>
      </c>
      <c r="O2959" s="73">
        <v>42.8</v>
      </c>
      <c r="P2959" s="73">
        <v>51.3</v>
      </c>
      <c r="Q2959" s="73">
        <v>48.7</v>
      </c>
      <c r="R2959" s="73">
        <v>58.5</v>
      </c>
      <c r="S2959" s="73">
        <v>2.89</v>
      </c>
      <c r="T2959" s="73">
        <v>53774.0</v>
      </c>
      <c r="U2959" s="73">
        <v>22.6</v>
      </c>
      <c r="V2959" s="73">
        <v>80.7</v>
      </c>
      <c r="W2959" s="73">
        <v>93655.0</v>
      </c>
      <c r="X2959" s="73">
        <v>695.0</v>
      </c>
      <c r="Y2959" s="73">
        <v>23.6</v>
      </c>
      <c r="Z2959" s="73">
        <v>61.4</v>
      </c>
      <c r="AA2959" s="73">
        <v>2210.0</v>
      </c>
      <c r="AB2959" s="73">
        <v>2.4</v>
      </c>
      <c r="AC2959" s="75">
        <v>45352.0</v>
      </c>
      <c r="AD2959" s="73">
        <v>93.3</v>
      </c>
      <c r="AE2959" s="73">
        <v>0.2</v>
      </c>
      <c r="AF2959" s="73">
        <v>0.8</v>
      </c>
      <c r="AG2959" s="73">
        <v>2.4</v>
      </c>
      <c r="AH2959" s="73">
        <v>0.0</v>
      </c>
      <c r="AI2959" s="73">
        <v>0.6</v>
      </c>
      <c r="AJ2959" s="73">
        <v>2.6</v>
      </c>
      <c r="AK2959" s="73" t="s">
        <v>8003</v>
      </c>
    </row>
    <row r="2960">
      <c r="A2960" s="73" t="s">
        <v>1770</v>
      </c>
      <c r="B2960" s="74" t="s">
        <v>1770</v>
      </c>
      <c r="C2960" s="73" t="s">
        <v>1771</v>
      </c>
      <c r="D2960" s="73">
        <v>35059.0</v>
      </c>
      <c r="E2960" s="73" t="s">
        <v>1703</v>
      </c>
      <c r="F2960" s="73" t="s">
        <v>1704</v>
      </c>
      <c r="G2960" s="73">
        <v>36.4816</v>
      </c>
      <c r="H2960" s="73">
        <v>-103.471</v>
      </c>
      <c r="I2960" s="73">
        <v>4074.0</v>
      </c>
      <c r="J2960" s="73">
        <v>0.41</v>
      </c>
      <c r="K2960" s="73">
        <f t="shared" si="1"/>
        <v>0.9671831865</v>
      </c>
      <c r="L2960" s="73">
        <f t="shared" si="2"/>
        <v>1.8</v>
      </c>
      <c r="M2960" s="73">
        <f t="shared" si="3"/>
        <v>2.9115949</v>
      </c>
      <c r="N2960" s="73" t="s">
        <v>1502</v>
      </c>
      <c r="O2960" s="73">
        <v>39.4</v>
      </c>
      <c r="P2960" s="73">
        <v>53.6</v>
      </c>
      <c r="Q2960" s="73">
        <v>46.4</v>
      </c>
      <c r="R2960" s="73">
        <v>34.0</v>
      </c>
      <c r="S2960" s="73">
        <v>3.26</v>
      </c>
      <c r="T2960" s="73">
        <v>41714.0</v>
      </c>
      <c r="U2960" s="73">
        <v>9.6</v>
      </c>
      <c r="V2960" s="73">
        <v>65.1</v>
      </c>
      <c r="W2960" s="73">
        <v>108484.0</v>
      </c>
      <c r="X2960" s="73">
        <v>587.0</v>
      </c>
      <c r="Y2960" s="73">
        <v>15.5</v>
      </c>
      <c r="Z2960" s="73">
        <v>43.9</v>
      </c>
      <c r="AA2960" s="73">
        <v>1506.0</v>
      </c>
      <c r="AB2960" s="73">
        <v>5.8</v>
      </c>
      <c r="AC2960" s="75">
        <v>45352.0</v>
      </c>
      <c r="AD2960" s="73">
        <v>70.0</v>
      </c>
      <c r="AE2960" s="73">
        <v>1.2</v>
      </c>
      <c r="AF2960" s="73">
        <v>0.0</v>
      </c>
      <c r="AG2960" s="73">
        <v>3.3</v>
      </c>
      <c r="AH2960" s="73">
        <v>0.0</v>
      </c>
      <c r="AI2960" s="73">
        <v>5.0</v>
      </c>
      <c r="AJ2960" s="73">
        <v>20.5</v>
      </c>
      <c r="AK2960" s="73" t="s">
        <v>8004</v>
      </c>
    </row>
    <row r="2961">
      <c r="A2961" s="73" t="s">
        <v>6085</v>
      </c>
      <c r="B2961" s="74" t="s">
        <v>6085</v>
      </c>
      <c r="C2961" s="73" t="s">
        <v>6086</v>
      </c>
      <c r="D2961" s="73">
        <v>29197.0</v>
      </c>
      <c r="E2961" s="73" t="s">
        <v>1547</v>
      </c>
      <c r="F2961" s="73" t="s">
        <v>1548</v>
      </c>
      <c r="G2961" s="73">
        <v>40.4703</v>
      </c>
      <c r="H2961" s="73">
        <v>-92.521</v>
      </c>
      <c r="I2961" s="73">
        <v>4066.0</v>
      </c>
      <c r="J2961" s="73">
        <v>5.11</v>
      </c>
      <c r="K2961" s="73">
        <f t="shared" si="1"/>
        <v>0.9692856098</v>
      </c>
      <c r="L2961" s="73">
        <f t="shared" si="2"/>
        <v>1.8</v>
      </c>
      <c r="M2961" s="73">
        <f t="shared" si="3"/>
        <v>2.9298779</v>
      </c>
      <c r="N2961" s="73" t="s">
        <v>1373</v>
      </c>
      <c r="O2961" s="73">
        <v>39.4</v>
      </c>
      <c r="P2961" s="73">
        <v>49.5</v>
      </c>
      <c r="Q2961" s="73">
        <v>50.5</v>
      </c>
      <c r="R2961" s="73">
        <v>51.3</v>
      </c>
      <c r="S2961" s="73">
        <v>4.3</v>
      </c>
      <c r="T2961" s="73">
        <v>53728.0</v>
      </c>
      <c r="U2961" s="73">
        <v>16.8</v>
      </c>
      <c r="V2961" s="73">
        <v>74.1</v>
      </c>
      <c r="W2961" s="73">
        <v>105275.0</v>
      </c>
      <c r="X2961" s="73">
        <v>414.0</v>
      </c>
      <c r="Y2961" s="73">
        <v>12.4</v>
      </c>
      <c r="Z2961" s="73">
        <v>52.7</v>
      </c>
      <c r="AA2961" s="73">
        <v>1817.0</v>
      </c>
      <c r="AB2961" s="73">
        <v>2.3</v>
      </c>
      <c r="AC2961" s="75">
        <v>45352.0</v>
      </c>
      <c r="AD2961" s="73">
        <v>95.4</v>
      </c>
      <c r="AE2961" s="73">
        <v>0.4</v>
      </c>
      <c r="AF2961" s="73">
        <v>0.9</v>
      </c>
      <c r="AG2961" s="73">
        <v>0.4</v>
      </c>
      <c r="AH2961" s="73">
        <v>0.0</v>
      </c>
      <c r="AI2961" s="73">
        <v>0.1</v>
      </c>
      <c r="AJ2961" s="73">
        <v>2.8</v>
      </c>
      <c r="AK2961" s="73" t="s">
        <v>8005</v>
      </c>
    </row>
    <row r="2962">
      <c r="A2962" s="73" t="s">
        <v>8006</v>
      </c>
      <c r="B2962" s="74" t="s">
        <v>8006</v>
      </c>
      <c r="C2962" s="73" t="s">
        <v>8007</v>
      </c>
      <c r="D2962" s="73">
        <v>21189.0</v>
      </c>
      <c r="E2962" s="73" t="s">
        <v>1656</v>
      </c>
      <c r="F2962" s="73" t="s">
        <v>1657</v>
      </c>
      <c r="G2962" s="73">
        <v>37.4192</v>
      </c>
      <c r="H2962" s="73">
        <v>-83.6831</v>
      </c>
      <c r="I2962" s="73">
        <v>4054.0</v>
      </c>
      <c r="J2962" s="73">
        <v>7.93</v>
      </c>
      <c r="K2962" s="73">
        <f t="shared" si="1"/>
        <v>0.9705492569</v>
      </c>
      <c r="L2962" s="73">
        <f t="shared" si="2"/>
        <v>1.8</v>
      </c>
      <c r="M2962" s="73">
        <f t="shared" si="3"/>
        <v>2.9408477</v>
      </c>
      <c r="N2962" s="73" t="s">
        <v>1396</v>
      </c>
      <c r="O2962" s="73">
        <v>48.0</v>
      </c>
      <c r="P2962" s="73">
        <v>49.6</v>
      </c>
      <c r="Q2962" s="73">
        <v>50.4</v>
      </c>
      <c r="R2962" s="73">
        <v>44.7</v>
      </c>
      <c r="S2962" s="73">
        <v>3.51</v>
      </c>
      <c r="T2962" s="73">
        <v>32844.0</v>
      </c>
      <c r="U2962" s="73">
        <v>9.5</v>
      </c>
      <c r="V2962" s="73">
        <v>63.3</v>
      </c>
      <c r="W2962" s="73">
        <v>77593.0</v>
      </c>
      <c r="X2962" s="76"/>
      <c r="Y2962" s="73">
        <v>11.1</v>
      </c>
      <c r="Z2962" s="73">
        <v>37.2</v>
      </c>
      <c r="AA2962" s="73">
        <v>1155.0</v>
      </c>
      <c r="AB2962" s="73">
        <v>14.2</v>
      </c>
      <c r="AC2962" s="75">
        <v>45352.0</v>
      </c>
      <c r="AD2962" s="73">
        <v>91.4</v>
      </c>
      <c r="AE2962" s="73">
        <v>1.3</v>
      </c>
      <c r="AF2962" s="73">
        <v>0.1</v>
      </c>
      <c r="AG2962" s="73">
        <v>0.0</v>
      </c>
      <c r="AH2962" s="73">
        <v>0.0</v>
      </c>
      <c r="AI2962" s="73">
        <v>1.8</v>
      </c>
      <c r="AJ2962" s="73">
        <v>5.3</v>
      </c>
      <c r="AK2962" s="73" t="s">
        <v>8008</v>
      </c>
    </row>
    <row r="2963">
      <c r="A2963" s="73" t="s">
        <v>2630</v>
      </c>
      <c r="B2963" s="74" t="s">
        <v>2630</v>
      </c>
      <c r="C2963" s="73" t="s">
        <v>2631</v>
      </c>
      <c r="D2963" s="73">
        <v>20185.0</v>
      </c>
      <c r="E2963" s="73" t="s">
        <v>1745</v>
      </c>
      <c r="F2963" s="73" t="s">
        <v>1746</v>
      </c>
      <c r="G2963" s="73">
        <v>38.031</v>
      </c>
      <c r="H2963" s="73">
        <v>-98.7174</v>
      </c>
      <c r="I2963" s="73">
        <v>4054.0</v>
      </c>
      <c r="J2963" s="73">
        <v>1.98</v>
      </c>
      <c r="K2963" s="73">
        <f t="shared" si="1"/>
        <v>0.9678849776</v>
      </c>
      <c r="L2963" s="73">
        <f t="shared" si="2"/>
        <v>1.8</v>
      </c>
      <c r="M2963" s="73">
        <f t="shared" si="3"/>
        <v>2.9177022</v>
      </c>
      <c r="N2963" s="73" t="s">
        <v>1373</v>
      </c>
      <c r="O2963" s="73">
        <v>42.2</v>
      </c>
      <c r="P2963" s="73">
        <v>52.2</v>
      </c>
      <c r="Q2963" s="73">
        <v>47.8</v>
      </c>
      <c r="R2963" s="73">
        <v>59.6</v>
      </c>
      <c r="S2963" s="73">
        <v>2.95</v>
      </c>
      <c r="T2963" s="73">
        <v>60000.0</v>
      </c>
      <c r="U2963" s="73">
        <v>25.8</v>
      </c>
      <c r="V2963" s="73">
        <v>80.2</v>
      </c>
      <c r="W2963" s="73">
        <v>94172.0</v>
      </c>
      <c r="X2963" s="73">
        <v>598.0</v>
      </c>
      <c r="Y2963" s="73">
        <v>26.1</v>
      </c>
      <c r="Z2963" s="73">
        <v>64.0</v>
      </c>
      <c r="AA2963" s="73">
        <v>1838.0</v>
      </c>
      <c r="AB2963" s="73">
        <v>3.5</v>
      </c>
      <c r="AC2963" s="75">
        <v>45352.0</v>
      </c>
      <c r="AD2963" s="73">
        <v>89.9</v>
      </c>
      <c r="AE2963" s="73">
        <v>0.3</v>
      </c>
      <c r="AF2963" s="73">
        <v>0.1</v>
      </c>
      <c r="AG2963" s="73">
        <v>1.3</v>
      </c>
      <c r="AH2963" s="73">
        <v>0.0</v>
      </c>
      <c r="AI2963" s="73">
        <v>2.8</v>
      </c>
      <c r="AJ2963" s="73">
        <v>5.6</v>
      </c>
      <c r="AK2963" s="73" t="s">
        <v>8009</v>
      </c>
    </row>
    <row r="2964">
      <c r="A2964" s="73" t="s">
        <v>6842</v>
      </c>
      <c r="B2964" s="74" t="s">
        <v>6842</v>
      </c>
      <c r="C2964" s="73" t="s">
        <v>6843</v>
      </c>
      <c r="D2964" s="73">
        <v>31175.0</v>
      </c>
      <c r="E2964" s="73" t="s">
        <v>1760</v>
      </c>
      <c r="F2964" s="73" t="s">
        <v>1761</v>
      </c>
      <c r="G2964" s="73">
        <v>41.5673</v>
      </c>
      <c r="H2964" s="73">
        <v>-98.9819</v>
      </c>
      <c r="I2964" s="73">
        <v>4053.0</v>
      </c>
      <c r="J2964" s="73">
        <v>2.75</v>
      </c>
      <c r="K2964" s="73">
        <f t="shared" si="1"/>
        <v>0.9682293543</v>
      </c>
      <c r="L2964" s="73">
        <f t="shared" si="2"/>
        <v>1.8</v>
      </c>
      <c r="M2964" s="73">
        <f t="shared" si="3"/>
        <v>2.9206975</v>
      </c>
      <c r="N2964" s="73" t="s">
        <v>1373</v>
      </c>
      <c r="O2964" s="73">
        <v>46.3</v>
      </c>
      <c r="P2964" s="73">
        <v>50.0</v>
      </c>
      <c r="Q2964" s="73">
        <v>50.0</v>
      </c>
      <c r="R2964" s="73">
        <v>57.5</v>
      </c>
      <c r="S2964" s="73">
        <v>2.85</v>
      </c>
      <c r="T2964" s="73">
        <v>62321.0</v>
      </c>
      <c r="U2964" s="73">
        <v>21.7</v>
      </c>
      <c r="V2964" s="73">
        <v>77.4</v>
      </c>
      <c r="W2964" s="73">
        <v>126107.0</v>
      </c>
      <c r="X2964" s="73">
        <v>526.0</v>
      </c>
      <c r="Y2964" s="73">
        <v>26.9</v>
      </c>
      <c r="Z2964" s="73">
        <v>63.1</v>
      </c>
      <c r="AA2964" s="73">
        <v>2022.0</v>
      </c>
      <c r="AB2964" s="73">
        <v>0.6</v>
      </c>
      <c r="AC2964" s="75">
        <v>45352.0</v>
      </c>
      <c r="AD2964" s="73">
        <v>98.1</v>
      </c>
      <c r="AE2964" s="73">
        <v>0.2</v>
      </c>
      <c r="AF2964" s="73">
        <v>0.3</v>
      </c>
      <c r="AG2964" s="73">
        <v>0.7</v>
      </c>
      <c r="AH2964" s="73">
        <v>0.0</v>
      </c>
      <c r="AI2964" s="73">
        <v>0.2</v>
      </c>
      <c r="AJ2964" s="73">
        <v>0.5</v>
      </c>
      <c r="AK2964" s="73" t="s">
        <v>8010</v>
      </c>
    </row>
    <row r="2965">
      <c r="A2965" s="73" t="s">
        <v>4185</v>
      </c>
      <c r="B2965" s="74" t="s">
        <v>4185</v>
      </c>
      <c r="C2965" s="73" t="s">
        <v>4186</v>
      </c>
      <c r="D2965" s="73">
        <v>38025.0</v>
      </c>
      <c r="E2965" s="73" t="s">
        <v>2446</v>
      </c>
      <c r="F2965" s="73" t="s">
        <v>2447</v>
      </c>
      <c r="G2965" s="73">
        <v>47.3568</v>
      </c>
      <c r="H2965" s="73">
        <v>-102.6182</v>
      </c>
      <c r="I2965" s="73">
        <v>4049.0</v>
      </c>
      <c r="J2965" s="73">
        <v>0.78</v>
      </c>
      <c r="K2965" s="73">
        <f t="shared" si="1"/>
        <v>0.9673485309</v>
      </c>
      <c r="L2965" s="73">
        <f t="shared" si="2"/>
        <v>1.8</v>
      </c>
      <c r="M2965" s="73">
        <f t="shared" si="3"/>
        <v>2.9130342</v>
      </c>
      <c r="N2965" s="73" t="s">
        <v>1502</v>
      </c>
      <c r="O2965" s="73">
        <v>42.7</v>
      </c>
      <c r="P2965" s="73">
        <v>55.0</v>
      </c>
      <c r="Q2965" s="73">
        <v>45.0</v>
      </c>
      <c r="R2965" s="73">
        <v>54.7</v>
      </c>
      <c r="S2965" s="73">
        <v>3.49</v>
      </c>
      <c r="T2965" s="73">
        <v>91758.0</v>
      </c>
      <c r="U2965" s="73">
        <v>42.9</v>
      </c>
      <c r="V2965" s="73">
        <v>71.2</v>
      </c>
      <c r="W2965" s="73">
        <v>252718.0</v>
      </c>
      <c r="X2965" s="73">
        <v>906.0</v>
      </c>
      <c r="Y2965" s="73">
        <v>18.9</v>
      </c>
      <c r="Z2965" s="73">
        <v>62.0</v>
      </c>
      <c r="AA2965" s="73">
        <v>3094.0</v>
      </c>
      <c r="AB2965" s="73">
        <v>2.4</v>
      </c>
      <c r="AC2965" s="75">
        <v>45352.0</v>
      </c>
      <c r="AD2965" s="73">
        <v>81.1</v>
      </c>
      <c r="AE2965" s="73">
        <v>0.7</v>
      </c>
      <c r="AF2965" s="73">
        <v>0.2</v>
      </c>
      <c r="AG2965" s="73">
        <v>11.5</v>
      </c>
      <c r="AH2965" s="73">
        <v>0.0</v>
      </c>
      <c r="AI2965" s="73">
        <v>1.5</v>
      </c>
      <c r="AJ2965" s="73">
        <v>5.0</v>
      </c>
      <c r="AK2965" s="73" t="s">
        <v>8011</v>
      </c>
    </row>
    <row r="2966">
      <c r="A2966" s="73" t="s">
        <v>5014</v>
      </c>
      <c r="B2966" s="74" t="s">
        <v>5014</v>
      </c>
      <c r="C2966" s="73" t="s">
        <v>5015</v>
      </c>
      <c r="D2966" s="73">
        <v>20119.0</v>
      </c>
      <c r="E2966" s="73" t="s">
        <v>1745</v>
      </c>
      <c r="F2966" s="73" t="s">
        <v>1746</v>
      </c>
      <c r="G2966" s="73">
        <v>37.2382</v>
      </c>
      <c r="H2966" s="73">
        <v>-100.3662</v>
      </c>
      <c r="I2966" s="73">
        <v>4019.0</v>
      </c>
      <c r="J2966" s="73">
        <v>1.59</v>
      </c>
      <c r="K2966" s="73">
        <f t="shared" si="1"/>
        <v>0.9677105998</v>
      </c>
      <c r="L2966" s="73">
        <f t="shared" si="2"/>
        <v>1.8</v>
      </c>
      <c r="M2966" s="73">
        <f t="shared" si="3"/>
        <v>2.9161851</v>
      </c>
      <c r="N2966" s="73" t="s">
        <v>1373</v>
      </c>
      <c r="O2966" s="73">
        <v>37.7</v>
      </c>
      <c r="P2966" s="73">
        <v>49.7</v>
      </c>
      <c r="Q2966" s="73">
        <v>50.3</v>
      </c>
      <c r="R2966" s="73">
        <v>56.7</v>
      </c>
      <c r="S2966" s="73">
        <v>3.12</v>
      </c>
      <c r="T2966" s="73">
        <v>74063.0</v>
      </c>
      <c r="U2966" s="73">
        <v>33.1</v>
      </c>
      <c r="V2966" s="73">
        <v>70.5</v>
      </c>
      <c r="W2966" s="73">
        <v>132008.0</v>
      </c>
      <c r="X2966" s="73">
        <v>736.0</v>
      </c>
      <c r="Y2966" s="73">
        <v>24.0</v>
      </c>
      <c r="Z2966" s="73">
        <v>65.9</v>
      </c>
      <c r="AA2966" s="73">
        <v>2053.0</v>
      </c>
      <c r="AB2966" s="73">
        <v>1.2</v>
      </c>
      <c r="AC2966" s="75">
        <v>45352.0</v>
      </c>
      <c r="AD2966" s="73">
        <v>82.8</v>
      </c>
      <c r="AE2966" s="73">
        <v>0.9</v>
      </c>
      <c r="AF2966" s="73">
        <v>0.8</v>
      </c>
      <c r="AG2966" s="73">
        <v>0.3</v>
      </c>
      <c r="AH2966" s="73">
        <v>0.0</v>
      </c>
      <c r="AI2966" s="73">
        <v>9.3</v>
      </c>
      <c r="AJ2966" s="73">
        <v>5.8</v>
      </c>
      <c r="AK2966" s="73" t="s">
        <v>8012</v>
      </c>
    </row>
    <row r="2967">
      <c r="A2967" s="73" t="s">
        <v>8013</v>
      </c>
      <c r="B2967" s="74" t="s">
        <v>8013</v>
      </c>
      <c r="C2967" s="73" t="s">
        <v>8014</v>
      </c>
      <c r="D2967" s="73">
        <v>46045.0</v>
      </c>
      <c r="E2967" s="73" t="s">
        <v>2395</v>
      </c>
      <c r="F2967" s="73" t="s">
        <v>2396</v>
      </c>
      <c r="G2967" s="73">
        <v>45.4188</v>
      </c>
      <c r="H2967" s="73">
        <v>-99.2153</v>
      </c>
      <c r="I2967" s="73">
        <v>4014.0</v>
      </c>
      <c r="J2967" s="73">
        <v>1.38</v>
      </c>
      <c r="K2967" s="73">
        <f t="shared" si="1"/>
        <v>0.9676167171</v>
      </c>
      <c r="L2967" s="73">
        <f t="shared" si="2"/>
        <v>1.8</v>
      </c>
      <c r="M2967" s="73">
        <f t="shared" si="3"/>
        <v>2.9153682</v>
      </c>
      <c r="N2967" s="73" t="s">
        <v>1373</v>
      </c>
      <c r="O2967" s="73">
        <v>43.7</v>
      </c>
      <c r="P2967" s="73">
        <v>52.1</v>
      </c>
      <c r="Q2967" s="73">
        <v>47.9</v>
      </c>
      <c r="R2967" s="73">
        <v>63.3</v>
      </c>
      <c r="S2967" s="73">
        <v>3.07</v>
      </c>
      <c r="T2967" s="73">
        <v>76806.0</v>
      </c>
      <c r="U2967" s="73">
        <v>32.9</v>
      </c>
      <c r="V2967" s="73">
        <v>82.9</v>
      </c>
      <c r="W2967" s="73">
        <v>136260.0</v>
      </c>
      <c r="X2967" s="73">
        <v>839.0</v>
      </c>
      <c r="Y2967" s="73">
        <v>28.2</v>
      </c>
      <c r="Z2967" s="73">
        <v>61.5</v>
      </c>
      <c r="AA2967" s="73">
        <v>2072.0</v>
      </c>
      <c r="AB2967" s="73">
        <v>2.1</v>
      </c>
      <c r="AC2967" s="75">
        <v>45352.0</v>
      </c>
      <c r="AD2967" s="73">
        <v>95.3</v>
      </c>
      <c r="AE2967" s="73">
        <v>0.3</v>
      </c>
      <c r="AF2967" s="73">
        <v>0.1</v>
      </c>
      <c r="AG2967" s="73">
        <v>1.6</v>
      </c>
      <c r="AH2967" s="73">
        <v>0.0</v>
      </c>
      <c r="AI2967" s="73">
        <v>0.5</v>
      </c>
      <c r="AJ2967" s="73">
        <v>2.1</v>
      </c>
      <c r="AK2967" s="73" t="s">
        <v>8015</v>
      </c>
    </row>
    <row r="2968">
      <c r="A2968" s="73" t="s">
        <v>1596</v>
      </c>
      <c r="B2968" s="74" t="s">
        <v>1596</v>
      </c>
      <c r="C2968" s="73" t="s">
        <v>1597</v>
      </c>
      <c r="D2968" s="73">
        <v>38069.0</v>
      </c>
      <c r="E2968" s="73" t="s">
        <v>2446</v>
      </c>
      <c r="F2968" s="73" t="s">
        <v>2447</v>
      </c>
      <c r="G2968" s="73">
        <v>48.2496</v>
      </c>
      <c r="H2968" s="73">
        <v>-99.9718</v>
      </c>
      <c r="I2968" s="73">
        <v>3999.0</v>
      </c>
      <c r="J2968" s="73">
        <v>1.52</v>
      </c>
      <c r="K2968" s="73">
        <f t="shared" si="1"/>
        <v>0.9676793046</v>
      </c>
      <c r="L2968" s="73">
        <f t="shared" si="2"/>
        <v>1.8</v>
      </c>
      <c r="M2968" s="73">
        <f t="shared" si="3"/>
        <v>2.9159128</v>
      </c>
      <c r="N2968" s="73" t="s">
        <v>1373</v>
      </c>
      <c r="O2968" s="73">
        <v>44.6</v>
      </c>
      <c r="P2968" s="73">
        <v>49.9</v>
      </c>
      <c r="Q2968" s="73">
        <v>50.1</v>
      </c>
      <c r="R2968" s="73">
        <v>57.2</v>
      </c>
      <c r="S2968" s="73">
        <v>2.97</v>
      </c>
      <c r="T2968" s="73">
        <v>59583.0</v>
      </c>
      <c r="U2968" s="73">
        <v>29.3</v>
      </c>
      <c r="V2968" s="73">
        <v>80.2</v>
      </c>
      <c r="W2968" s="73">
        <v>154269.0</v>
      </c>
      <c r="X2968" s="73">
        <v>757.0</v>
      </c>
      <c r="Y2968" s="73">
        <v>29.4</v>
      </c>
      <c r="Z2968" s="73">
        <v>58.7</v>
      </c>
      <c r="AA2968" s="73">
        <v>1685.0</v>
      </c>
      <c r="AB2968" s="73">
        <v>1.0</v>
      </c>
      <c r="AC2968" s="75">
        <v>45352.0</v>
      </c>
      <c r="AD2968" s="73">
        <v>93.1</v>
      </c>
      <c r="AE2968" s="73">
        <v>0.3</v>
      </c>
      <c r="AF2968" s="73">
        <v>1.6</v>
      </c>
      <c r="AG2968" s="73">
        <v>2.8</v>
      </c>
      <c r="AH2968" s="73">
        <v>0.0</v>
      </c>
      <c r="AI2968" s="73">
        <v>0.6</v>
      </c>
      <c r="AJ2968" s="73">
        <v>1.7</v>
      </c>
      <c r="AK2968" s="73" t="s">
        <v>8016</v>
      </c>
    </row>
    <row r="2969">
      <c r="A2969" s="73" t="s">
        <v>5128</v>
      </c>
      <c r="B2969" s="74" t="s">
        <v>5128</v>
      </c>
      <c r="C2969" s="73" t="s">
        <v>5129</v>
      </c>
      <c r="D2969" s="73">
        <v>38103.0</v>
      </c>
      <c r="E2969" s="73" t="s">
        <v>2446</v>
      </c>
      <c r="F2969" s="73" t="s">
        <v>2447</v>
      </c>
      <c r="G2969" s="73">
        <v>47.5875</v>
      </c>
      <c r="H2969" s="73">
        <v>-99.6609</v>
      </c>
      <c r="I2969" s="73">
        <v>3990.0</v>
      </c>
      <c r="J2969" s="73">
        <v>1.21</v>
      </c>
      <c r="K2969" s="73">
        <f t="shared" si="1"/>
        <v>0.9675407235</v>
      </c>
      <c r="L2969" s="73">
        <f t="shared" si="2"/>
        <v>1.8</v>
      </c>
      <c r="M2969" s="73">
        <f t="shared" si="3"/>
        <v>2.9147069</v>
      </c>
      <c r="N2969" s="73" t="s">
        <v>1373</v>
      </c>
      <c r="O2969" s="73">
        <v>49.7</v>
      </c>
      <c r="P2969" s="73">
        <v>48.6</v>
      </c>
      <c r="Q2969" s="73">
        <v>51.4</v>
      </c>
      <c r="R2969" s="73">
        <v>54.3</v>
      </c>
      <c r="S2969" s="73">
        <v>2.98</v>
      </c>
      <c r="T2969" s="73">
        <v>59732.0</v>
      </c>
      <c r="U2969" s="73">
        <v>27.9</v>
      </c>
      <c r="V2969" s="73">
        <v>74.3</v>
      </c>
      <c r="W2969" s="73">
        <v>103705.0</v>
      </c>
      <c r="X2969" s="73">
        <v>594.0</v>
      </c>
      <c r="Y2969" s="73">
        <v>21.6</v>
      </c>
      <c r="Z2969" s="73">
        <v>62.3</v>
      </c>
      <c r="AA2969" s="73">
        <v>1895.0</v>
      </c>
      <c r="AB2969" s="73">
        <v>1.8</v>
      </c>
      <c r="AC2969" s="75">
        <v>45352.0</v>
      </c>
      <c r="AD2969" s="73">
        <v>96.7</v>
      </c>
      <c r="AE2969" s="73">
        <v>0.0</v>
      </c>
      <c r="AF2969" s="73">
        <v>0.3</v>
      </c>
      <c r="AG2969" s="73">
        <v>0.4</v>
      </c>
      <c r="AH2969" s="73">
        <v>0.0</v>
      </c>
      <c r="AI2969" s="73">
        <v>0.9</v>
      </c>
      <c r="AJ2969" s="73">
        <v>1.8</v>
      </c>
      <c r="AK2969" s="73" t="s">
        <v>8017</v>
      </c>
    </row>
    <row r="2970">
      <c r="A2970" s="73" t="s">
        <v>8018</v>
      </c>
      <c r="B2970" s="74" t="s">
        <v>8018</v>
      </c>
      <c r="C2970" s="73" t="s">
        <v>8019</v>
      </c>
      <c r="D2970" s="73">
        <v>46053.0</v>
      </c>
      <c r="E2970" s="73" t="s">
        <v>2395</v>
      </c>
      <c r="F2970" s="73" t="s">
        <v>2396</v>
      </c>
      <c r="G2970" s="73">
        <v>43.1924</v>
      </c>
      <c r="H2970" s="73">
        <v>-99.1856</v>
      </c>
      <c r="I2970" s="73">
        <v>3983.0</v>
      </c>
      <c r="J2970" s="73">
        <v>1.52</v>
      </c>
      <c r="K2970" s="73">
        <f t="shared" si="1"/>
        <v>0.9676793046</v>
      </c>
      <c r="L2970" s="73">
        <f t="shared" si="2"/>
        <v>1.8</v>
      </c>
      <c r="M2970" s="73">
        <f t="shared" si="3"/>
        <v>2.9159128</v>
      </c>
      <c r="N2970" s="73" t="s">
        <v>1373</v>
      </c>
      <c r="O2970" s="73">
        <v>45.7</v>
      </c>
      <c r="P2970" s="73">
        <v>51.8</v>
      </c>
      <c r="Q2970" s="73">
        <v>48.2</v>
      </c>
      <c r="R2970" s="73">
        <v>52.0</v>
      </c>
      <c r="S2970" s="73">
        <v>3.35</v>
      </c>
      <c r="T2970" s="73">
        <v>48272.0</v>
      </c>
      <c r="U2970" s="73">
        <v>22.0</v>
      </c>
      <c r="V2970" s="73">
        <v>76.4</v>
      </c>
      <c r="W2970" s="73">
        <v>105347.0</v>
      </c>
      <c r="X2970" s="73">
        <v>565.0</v>
      </c>
      <c r="Y2970" s="73">
        <v>19.1</v>
      </c>
      <c r="Z2970" s="73">
        <v>63.2</v>
      </c>
      <c r="AA2970" s="73">
        <v>2145.0</v>
      </c>
      <c r="AB2970" s="73">
        <v>2.6</v>
      </c>
      <c r="AC2970" s="75">
        <v>45352.0</v>
      </c>
      <c r="AD2970" s="73">
        <v>88.5</v>
      </c>
      <c r="AE2970" s="73">
        <v>0.9</v>
      </c>
      <c r="AF2970" s="73">
        <v>0.1</v>
      </c>
      <c r="AG2970" s="73">
        <v>5.6</v>
      </c>
      <c r="AH2970" s="73">
        <v>0.2</v>
      </c>
      <c r="AI2970" s="73">
        <v>0.0</v>
      </c>
      <c r="AJ2970" s="73">
        <v>4.7</v>
      </c>
      <c r="AK2970" s="73" t="s">
        <v>8020</v>
      </c>
    </row>
    <row r="2971">
      <c r="A2971" s="73" t="s">
        <v>2642</v>
      </c>
      <c r="B2971" s="74" t="s">
        <v>2642</v>
      </c>
      <c r="C2971" s="73" t="s">
        <v>2643</v>
      </c>
      <c r="D2971" s="73">
        <v>53013.0</v>
      </c>
      <c r="E2971" s="73" t="s">
        <v>1419</v>
      </c>
      <c r="F2971" s="73" t="s">
        <v>1420</v>
      </c>
      <c r="G2971" s="73">
        <v>46.2975</v>
      </c>
      <c r="H2971" s="73">
        <v>-117.9078</v>
      </c>
      <c r="I2971" s="73">
        <v>3980.0</v>
      </c>
      <c r="J2971" s="73">
        <v>1.77</v>
      </c>
      <c r="K2971" s="73">
        <f t="shared" si="1"/>
        <v>0.967791078</v>
      </c>
      <c r="L2971" s="73">
        <f t="shared" si="2"/>
        <v>1.8</v>
      </c>
      <c r="M2971" s="73">
        <f t="shared" si="3"/>
        <v>2.9168853</v>
      </c>
      <c r="N2971" s="73" t="s">
        <v>1367</v>
      </c>
      <c r="O2971" s="73">
        <v>50.8</v>
      </c>
      <c r="P2971" s="73">
        <v>49.3</v>
      </c>
      <c r="Q2971" s="73">
        <v>50.7</v>
      </c>
      <c r="R2971" s="73">
        <v>55.5</v>
      </c>
      <c r="S2971" s="73">
        <v>2.63</v>
      </c>
      <c r="T2971" s="73">
        <v>68825.0</v>
      </c>
      <c r="U2971" s="73">
        <v>30.6</v>
      </c>
      <c r="V2971" s="73">
        <v>75.1</v>
      </c>
      <c r="W2971" s="73">
        <v>229926.0</v>
      </c>
      <c r="X2971" s="73">
        <v>847.0</v>
      </c>
      <c r="Y2971" s="73">
        <v>26.7</v>
      </c>
      <c r="Z2971" s="73">
        <v>57.4</v>
      </c>
      <c r="AA2971" s="73">
        <v>1809.0</v>
      </c>
      <c r="AB2971" s="73">
        <v>3.5</v>
      </c>
      <c r="AC2971" s="75">
        <v>45352.0</v>
      </c>
      <c r="AD2971" s="73">
        <v>81.7</v>
      </c>
      <c r="AE2971" s="73">
        <v>0.9</v>
      </c>
      <c r="AF2971" s="73">
        <v>0.1</v>
      </c>
      <c r="AG2971" s="73">
        <v>0.4</v>
      </c>
      <c r="AH2971" s="73">
        <v>0.0</v>
      </c>
      <c r="AI2971" s="73">
        <v>4.4</v>
      </c>
      <c r="AJ2971" s="73">
        <v>12.5</v>
      </c>
      <c r="AK2971" s="73" t="s">
        <v>8021</v>
      </c>
    </row>
    <row r="2972">
      <c r="A2972" s="73" t="s">
        <v>8022</v>
      </c>
      <c r="B2972" s="74" t="s">
        <v>8022</v>
      </c>
      <c r="C2972" s="73" t="s">
        <v>8023</v>
      </c>
      <c r="D2972" s="73">
        <v>20093.0</v>
      </c>
      <c r="E2972" s="73" t="s">
        <v>1745</v>
      </c>
      <c r="F2972" s="73" t="s">
        <v>1746</v>
      </c>
      <c r="G2972" s="73">
        <v>38.0003</v>
      </c>
      <c r="H2972" s="73">
        <v>-101.3199</v>
      </c>
      <c r="I2972" s="73">
        <v>3964.0</v>
      </c>
      <c r="J2972" s="73">
        <v>1.76</v>
      </c>
      <c r="K2972" s="73">
        <f t="shared" si="1"/>
        <v>0.9677866068</v>
      </c>
      <c r="L2972" s="73">
        <f t="shared" si="2"/>
        <v>1.8</v>
      </c>
      <c r="M2972" s="73">
        <f t="shared" si="3"/>
        <v>2.9168464</v>
      </c>
      <c r="N2972" s="73" t="s">
        <v>1373</v>
      </c>
      <c r="O2972" s="73">
        <v>34.9</v>
      </c>
      <c r="P2972" s="73">
        <v>51.5</v>
      </c>
      <c r="Q2972" s="73">
        <v>48.5</v>
      </c>
      <c r="R2972" s="73">
        <v>57.6</v>
      </c>
      <c r="S2972" s="73">
        <v>3.28</v>
      </c>
      <c r="T2972" s="73">
        <v>68750.0</v>
      </c>
      <c r="U2972" s="73">
        <v>36.6</v>
      </c>
      <c r="V2972" s="73">
        <v>68.5</v>
      </c>
      <c r="W2972" s="73">
        <v>142014.0</v>
      </c>
      <c r="X2972" s="73">
        <v>996.0</v>
      </c>
      <c r="Y2972" s="73">
        <v>16.6</v>
      </c>
      <c r="Z2972" s="73">
        <v>59.6</v>
      </c>
      <c r="AA2972" s="73">
        <v>1879.0</v>
      </c>
      <c r="AB2972" s="73">
        <v>2.2</v>
      </c>
      <c r="AC2972" s="75">
        <v>45352.0</v>
      </c>
      <c r="AD2972" s="73">
        <v>81.8</v>
      </c>
      <c r="AE2972" s="73">
        <v>3.0</v>
      </c>
      <c r="AF2972" s="73">
        <v>0.6</v>
      </c>
      <c r="AG2972" s="73">
        <v>0.2</v>
      </c>
      <c r="AH2972" s="73">
        <v>0.0</v>
      </c>
      <c r="AI2972" s="73">
        <v>8.1</v>
      </c>
      <c r="AJ2972" s="73">
        <v>6.5</v>
      </c>
      <c r="AK2972" s="73" t="s">
        <v>8024</v>
      </c>
    </row>
    <row r="2973">
      <c r="A2973" s="73" t="s">
        <v>3611</v>
      </c>
      <c r="B2973" s="74" t="s">
        <v>3611</v>
      </c>
      <c r="C2973" s="73" t="s">
        <v>3612</v>
      </c>
      <c r="D2973" s="73">
        <v>48319.0</v>
      </c>
      <c r="E2973" s="73" t="s">
        <v>1377</v>
      </c>
      <c r="F2973" s="73" t="s">
        <v>1378</v>
      </c>
      <c r="G2973" s="73">
        <v>30.7177</v>
      </c>
      <c r="H2973" s="73">
        <v>-99.2261</v>
      </c>
      <c r="I2973" s="73">
        <v>3959.0</v>
      </c>
      <c r="J2973" s="73">
        <v>1.65</v>
      </c>
      <c r="K2973" s="73">
        <f t="shared" si="1"/>
        <v>0.9677374251</v>
      </c>
      <c r="L2973" s="73">
        <f t="shared" si="2"/>
        <v>1.8</v>
      </c>
      <c r="M2973" s="73">
        <f t="shared" si="3"/>
        <v>2.9164185</v>
      </c>
      <c r="N2973" s="73" t="s">
        <v>1373</v>
      </c>
      <c r="O2973" s="73">
        <v>48.2</v>
      </c>
      <c r="P2973" s="73">
        <v>49.9</v>
      </c>
      <c r="Q2973" s="73">
        <v>50.1</v>
      </c>
      <c r="R2973" s="73">
        <v>64.7</v>
      </c>
      <c r="S2973" s="73">
        <v>3.18</v>
      </c>
      <c r="T2973" s="73">
        <v>77583.0</v>
      </c>
      <c r="U2973" s="73">
        <v>34.1</v>
      </c>
      <c r="V2973" s="73">
        <v>80.1</v>
      </c>
      <c r="W2973" s="73">
        <v>249497.0</v>
      </c>
      <c r="X2973" s="73">
        <v>818.0</v>
      </c>
      <c r="Y2973" s="73">
        <v>38.0</v>
      </c>
      <c r="Z2973" s="73">
        <v>52.7</v>
      </c>
      <c r="AA2973" s="73">
        <v>1877.0</v>
      </c>
      <c r="AB2973" s="73">
        <v>2.8</v>
      </c>
      <c r="AC2973" s="75">
        <v>45352.0</v>
      </c>
      <c r="AD2973" s="73">
        <v>86.6</v>
      </c>
      <c r="AE2973" s="73">
        <v>0.1</v>
      </c>
      <c r="AF2973" s="73">
        <v>0.7</v>
      </c>
      <c r="AG2973" s="73">
        <v>0.0</v>
      </c>
      <c r="AH2973" s="73">
        <v>0.0</v>
      </c>
      <c r="AI2973" s="73">
        <v>8.5</v>
      </c>
      <c r="AJ2973" s="73">
        <v>4.1</v>
      </c>
      <c r="AK2973" s="73" t="s">
        <v>8025</v>
      </c>
    </row>
    <row r="2974">
      <c r="A2974" s="73" t="s">
        <v>8026</v>
      </c>
      <c r="B2974" s="74" t="s">
        <v>8026</v>
      </c>
      <c r="C2974" s="73" t="s">
        <v>8027</v>
      </c>
      <c r="D2974" s="73">
        <v>27125.0</v>
      </c>
      <c r="E2974" s="73" t="s">
        <v>1489</v>
      </c>
      <c r="F2974" s="73" t="s">
        <v>1490</v>
      </c>
      <c r="G2974" s="73">
        <v>47.8717</v>
      </c>
      <c r="H2974" s="73">
        <v>-96.0953</v>
      </c>
      <c r="I2974" s="73">
        <v>3912.0</v>
      </c>
      <c r="J2974" s="73">
        <v>3.49</v>
      </c>
      <c r="K2974" s="73">
        <f t="shared" si="1"/>
        <v>0.9685604291</v>
      </c>
      <c r="L2974" s="73">
        <f t="shared" si="2"/>
        <v>1.8</v>
      </c>
      <c r="M2974" s="73">
        <f t="shared" si="3"/>
        <v>2.9235761</v>
      </c>
      <c r="N2974" s="73" t="s">
        <v>1373</v>
      </c>
      <c r="O2974" s="73">
        <v>42.9</v>
      </c>
      <c r="P2974" s="73">
        <v>51.9</v>
      </c>
      <c r="Q2974" s="73">
        <v>48.1</v>
      </c>
      <c r="R2974" s="73">
        <v>57.0</v>
      </c>
      <c r="S2974" s="73">
        <v>2.96</v>
      </c>
      <c r="T2974" s="73">
        <v>73889.0</v>
      </c>
      <c r="U2974" s="73">
        <v>33.1</v>
      </c>
      <c r="V2974" s="73">
        <v>82.4</v>
      </c>
      <c r="W2974" s="73">
        <v>141413.0</v>
      </c>
      <c r="X2974" s="73">
        <v>631.0</v>
      </c>
      <c r="Y2974" s="73">
        <v>17.4</v>
      </c>
      <c r="Z2974" s="73">
        <v>65.1</v>
      </c>
      <c r="AA2974" s="73">
        <v>2184.0</v>
      </c>
      <c r="AB2974" s="73">
        <v>1.5</v>
      </c>
      <c r="AC2974" s="75">
        <v>45352.0</v>
      </c>
      <c r="AD2974" s="73">
        <v>93.3</v>
      </c>
      <c r="AE2974" s="73">
        <v>0.8</v>
      </c>
      <c r="AF2974" s="73">
        <v>0.0</v>
      </c>
      <c r="AG2974" s="73">
        <v>1.6</v>
      </c>
      <c r="AH2974" s="73">
        <v>0.0</v>
      </c>
      <c r="AI2974" s="73">
        <v>0.3</v>
      </c>
      <c r="AJ2974" s="73">
        <v>4.0</v>
      </c>
      <c r="AK2974" s="73" t="s">
        <v>8028</v>
      </c>
    </row>
    <row r="2975">
      <c r="A2975" s="73" t="s">
        <v>8029</v>
      </c>
      <c r="B2975" s="74" t="s">
        <v>8029</v>
      </c>
      <c r="C2975" s="73" t="s">
        <v>8030</v>
      </c>
      <c r="D2975" s="73">
        <v>28125.0</v>
      </c>
      <c r="E2975" s="73" t="s">
        <v>2308</v>
      </c>
      <c r="F2975" s="73" t="s">
        <v>2309</v>
      </c>
      <c r="G2975" s="73">
        <v>32.8798</v>
      </c>
      <c r="H2975" s="73">
        <v>-90.8132</v>
      </c>
      <c r="I2975" s="73">
        <v>3910.0</v>
      </c>
      <c r="J2975" s="73">
        <v>3.5</v>
      </c>
      <c r="K2975" s="73">
        <f t="shared" si="1"/>
        <v>0.9685649039</v>
      </c>
      <c r="L2975" s="73">
        <f t="shared" si="2"/>
        <v>1.8</v>
      </c>
      <c r="M2975" s="73">
        <f t="shared" si="3"/>
        <v>2.923615</v>
      </c>
      <c r="N2975" s="73" t="s">
        <v>1373</v>
      </c>
      <c r="O2975" s="73">
        <v>37.0</v>
      </c>
      <c r="P2975" s="73">
        <v>49.9</v>
      </c>
      <c r="Q2975" s="73">
        <v>50.1</v>
      </c>
      <c r="R2975" s="73">
        <v>31.4</v>
      </c>
      <c r="S2975" s="73">
        <v>3.55</v>
      </c>
      <c r="T2975" s="73">
        <v>41000.0</v>
      </c>
      <c r="U2975" s="73">
        <v>22.4</v>
      </c>
      <c r="V2975" s="73">
        <v>57.9</v>
      </c>
      <c r="W2975" s="73">
        <v>92464.0</v>
      </c>
      <c r="X2975" s="73">
        <v>628.0</v>
      </c>
      <c r="Y2975" s="73">
        <v>16.1</v>
      </c>
      <c r="Z2975" s="73">
        <v>56.1</v>
      </c>
      <c r="AA2975" s="73">
        <v>1090.0</v>
      </c>
      <c r="AB2975" s="73">
        <v>12.8</v>
      </c>
      <c r="AC2975" s="75">
        <v>45352.0</v>
      </c>
      <c r="AD2975" s="73">
        <v>26.5</v>
      </c>
      <c r="AE2975" s="73">
        <v>72.5</v>
      </c>
      <c r="AF2975" s="73">
        <v>0.0</v>
      </c>
      <c r="AG2975" s="73">
        <v>0.0</v>
      </c>
      <c r="AH2975" s="73">
        <v>0.5</v>
      </c>
      <c r="AI2975" s="73">
        <v>0.2</v>
      </c>
      <c r="AJ2975" s="73">
        <v>0.3</v>
      </c>
      <c r="AK2975" s="73" t="s">
        <v>8031</v>
      </c>
    </row>
    <row r="2976">
      <c r="A2976" s="73" t="s">
        <v>8032</v>
      </c>
      <c r="B2976" s="74" t="s">
        <v>8032</v>
      </c>
      <c r="C2976" s="73" t="s">
        <v>8033</v>
      </c>
      <c r="D2976" s="73">
        <v>46031.0</v>
      </c>
      <c r="E2976" s="73" t="s">
        <v>2395</v>
      </c>
      <c r="F2976" s="73" t="s">
        <v>2396</v>
      </c>
      <c r="G2976" s="73">
        <v>45.7086</v>
      </c>
      <c r="H2976" s="73">
        <v>-101.1969</v>
      </c>
      <c r="I2976" s="73">
        <v>3906.0</v>
      </c>
      <c r="J2976" s="73">
        <v>0.61</v>
      </c>
      <c r="K2976" s="73">
        <f t="shared" si="1"/>
        <v>0.9672725583</v>
      </c>
      <c r="L2976" s="73">
        <f t="shared" si="2"/>
        <v>1.8</v>
      </c>
      <c r="M2976" s="73">
        <f t="shared" si="3"/>
        <v>2.9123729</v>
      </c>
      <c r="N2976" s="73" t="s">
        <v>1502</v>
      </c>
      <c r="O2976" s="73">
        <v>29.0</v>
      </c>
      <c r="P2976" s="73">
        <v>50.5</v>
      </c>
      <c r="Q2976" s="73">
        <v>49.5</v>
      </c>
      <c r="R2976" s="73">
        <v>33.8</v>
      </c>
      <c r="S2976" s="73">
        <v>4.36</v>
      </c>
      <c r="T2976" s="73">
        <v>48125.0</v>
      </c>
      <c r="U2976" s="73">
        <v>19.4</v>
      </c>
      <c r="V2976" s="73">
        <v>56.4</v>
      </c>
      <c r="W2976" s="73">
        <v>75665.0</v>
      </c>
      <c r="X2976" s="73">
        <v>515.0</v>
      </c>
      <c r="Y2976" s="73">
        <v>17.1</v>
      </c>
      <c r="Z2976" s="73">
        <v>58.8</v>
      </c>
      <c r="AA2976" s="73">
        <v>1363.0</v>
      </c>
      <c r="AB2976" s="73">
        <v>24.6</v>
      </c>
      <c r="AC2976" s="75">
        <v>45352.0</v>
      </c>
      <c r="AD2976" s="73">
        <v>28.2</v>
      </c>
      <c r="AE2976" s="73">
        <v>0.1</v>
      </c>
      <c r="AF2976" s="73">
        <v>0.0</v>
      </c>
      <c r="AG2976" s="73">
        <v>69.7</v>
      </c>
      <c r="AH2976" s="73">
        <v>0.0</v>
      </c>
      <c r="AI2976" s="73">
        <v>0.2</v>
      </c>
      <c r="AJ2976" s="73">
        <v>1.8</v>
      </c>
      <c r="AK2976" s="73" t="s">
        <v>8034</v>
      </c>
    </row>
    <row r="2977">
      <c r="A2977" s="73" t="s">
        <v>4702</v>
      </c>
      <c r="B2977" s="74" t="s">
        <v>4702</v>
      </c>
      <c r="C2977" s="73" t="s">
        <v>4703</v>
      </c>
      <c r="D2977" s="73">
        <v>38085.0</v>
      </c>
      <c r="E2977" s="73" t="s">
        <v>2446</v>
      </c>
      <c r="F2977" s="73" t="s">
        <v>2447</v>
      </c>
      <c r="G2977" s="73">
        <v>46.1127</v>
      </c>
      <c r="H2977" s="73">
        <v>-101.0404</v>
      </c>
      <c r="I2977" s="73">
        <v>3896.0</v>
      </c>
      <c r="J2977" s="73">
        <v>1.37</v>
      </c>
      <c r="K2977" s="73">
        <f t="shared" si="1"/>
        <v>0.9676122467</v>
      </c>
      <c r="L2977" s="73">
        <f t="shared" si="2"/>
        <v>1.8</v>
      </c>
      <c r="M2977" s="73">
        <f t="shared" si="3"/>
        <v>2.9153293</v>
      </c>
      <c r="N2977" s="73" t="s">
        <v>1373</v>
      </c>
      <c r="O2977" s="73">
        <v>27.1</v>
      </c>
      <c r="P2977" s="73">
        <v>50.3</v>
      </c>
      <c r="Q2977" s="73">
        <v>49.7</v>
      </c>
      <c r="R2977" s="73">
        <v>25.4</v>
      </c>
      <c r="S2977" s="73">
        <v>4.43</v>
      </c>
      <c r="T2977" s="73">
        <v>41201.0</v>
      </c>
      <c r="U2977" s="73">
        <v>16.5</v>
      </c>
      <c r="V2977" s="73">
        <v>43.5</v>
      </c>
      <c r="W2977" s="73">
        <v>99265.0</v>
      </c>
      <c r="X2977" s="73">
        <v>430.0</v>
      </c>
      <c r="Y2977" s="73">
        <v>11.4</v>
      </c>
      <c r="Z2977" s="73">
        <v>50.1</v>
      </c>
      <c r="AA2977" s="73">
        <v>1209.0</v>
      </c>
      <c r="AB2977" s="73">
        <v>20.7</v>
      </c>
      <c r="AC2977" s="75">
        <v>45352.0</v>
      </c>
      <c r="AD2977" s="73">
        <v>12.3</v>
      </c>
      <c r="AE2977" s="73">
        <v>0.3</v>
      </c>
      <c r="AF2977" s="73">
        <v>0.0</v>
      </c>
      <c r="AG2977" s="73">
        <v>84.5</v>
      </c>
      <c r="AH2977" s="73">
        <v>0.0</v>
      </c>
      <c r="AI2977" s="73">
        <v>0.4</v>
      </c>
      <c r="AJ2977" s="73">
        <v>2.6</v>
      </c>
      <c r="AK2977" s="73" t="s">
        <v>8035</v>
      </c>
    </row>
    <row r="2978">
      <c r="A2978" s="73" t="s">
        <v>1412</v>
      </c>
      <c r="B2978" s="74" t="s">
        <v>1412</v>
      </c>
      <c r="C2978" s="73" t="s">
        <v>1413</v>
      </c>
      <c r="D2978" s="73">
        <v>46025.0</v>
      </c>
      <c r="E2978" s="73" t="s">
        <v>2395</v>
      </c>
      <c r="F2978" s="73" t="s">
        <v>2396</v>
      </c>
      <c r="G2978" s="73">
        <v>44.8582</v>
      </c>
      <c r="H2978" s="73">
        <v>-97.7295</v>
      </c>
      <c r="I2978" s="73">
        <v>3837.0</v>
      </c>
      <c r="J2978" s="73">
        <v>1.55</v>
      </c>
      <c r="K2978" s="73">
        <f t="shared" si="1"/>
        <v>0.9676927167</v>
      </c>
      <c r="L2978" s="73">
        <f t="shared" si="2"/>
        <v>1.8</v>
      </c>
      <c r="M2978" s="73">
        <f t="shared" si="3"/>
        <v>2.9160295</v>
      </c>
      <c r="N2978" s="73" t="s">
        <v>1373</v>
      </c>
      <c r="O2978" s="73">
        <v>41.2</v>
      </c>
      <c r="P2978" s="73">
        <v>51.0</v>
      </c>
      <c r="Q2978" s="73">
        <v>49.0</v>
      </c>
      <c r="R2978" s="73">
        <v>56.1</v>
      </c>
      <c r="S2978" s="73">
        <v>3.52</v>
      </c>
      <c r="T2978" s="73">
        <v>59340.0</v>
      </c>
      <c r="U2978" s="73">
        <v>26.2</v>
      </c>
      <c r="V2978" s="73">
        <v>80.3</v>
      </c>
      <c r="W2978" s="73">
        <v>132566.0</v>
      </c>
      <c r="X2978" s="73">
        <v>684.0</v>
      </c>
      <c r="Y2978" s="73">
        <v>18.7</v>
      </c>
      <c r="Z2978" s="73">
        <v>59.0</v>
      </c>
      <c r="AA2978" s="73">
        <v>2388.0</v>
      </c>
      <c r="AB2978" s="73">
        <v>5.3</v>
      </c>
      <c r="AC2978" s="75">
        <v>45352.0</v>
      </c>
      <c r="AD2978" s="73">
        <v>92.8</v>
      </c>
      <c r="AE2978" s="73">
        <v>0.5</v>
      </c>
      <c r="AF2978" s="73">
        <v>0.5</v>
      </c>
      <c r="AG2978" s="73">
        <v>0.1</v>
      </c>
      <c r="AH2978" s="73">
        <v>0.0</v>
      </c>
      <c r="AI2978" s="73">
        <v>1.6</v>
      </c>
      <c r="AJ2978" s="73">
        <v>4.5</v>
      </c>
      <c r="AK2978" s="73" t="s">
        <v>8036</v>
      </c>
    </row>
    <row r="2979">
      <c r="A2979" s="73" t="s">
        <v>8037</v>
      </c>
      <c r="B2979" s="74" t="s">
        <v>8037</v>
      </c>
      <c r="C2979" s="73" t="s">
        <v>8038</v>
      </c>
      <c r="D2979" s="73">
        <v>38081.0</v>
      </c>
      <c r="E2979" s="73" t="s">
        <v>2446</v>
      </c>
      <c r="F2979" s="73" t="s">
        <v>2447</v>
      </c>
      <c r="G2979" s="73">
        <v>46.1078</v>
      </c>
      <c r="H2979" s="73">
        <v>-97.6306</v>
      </c>
      <c r="I2979" s="73">
        <v>3828.0</v>
      </c>
      <c r="J2979" s="73">
        <v>1.72</v>
      </c>
      <c r="K2979" s="73">
        <f t="shared" si="1"/>
        <v>0.9677687223</v>
      </c>
      <c r="L2979" s="73">
        <f t="shared" si="2"/>
        <v>1.8</v>
      </c>
      <c r="M2979" s="73">
        <f t="shared" si="3"/>
        <v>2.9166908</v>
      </c>
      <c r="N2979" s="73" t="s">
        <v>1373</v>
      </c>
      <c r="O2979" s="73">
        <v>44.2</v>
      </c>
      <c r="P2979" s="73">
        <v>54.7</v>
      </c>
      <c r="Q2979" s="73">
        <v>45.3</v>
      </c>
      <c r="R2979" s="73">
        <v>56.1</v>
      </c>
      <c r="S2979" s="73">
        <v>2.81</v>
      </c>
      <c r="T2979" s="73">
        <v>75648.0</v>
      </c>
      <c r="U2979" s="73">
        <v>31.7</v>
      </c>
      <c r="V2979" s="73">
        <v>73.5</v>
      </c>
      <c r="W2979" s="73">
        <v>128187.0</v>
      </c>
      <c r="X2979" s="73">
        <v>837.0</v>
      </c>
      <c r="Y2979" s="73">
        <v>18.5</v>
      </c>
      <c r="Z2979" s="73">
        <v>67.5</v>
      </c>
      <c r="AA2979" s="73">
        <v>2232.0</v>
      </c>
      <c r="AB2979" s="73">
        <v>1.5</v>
      </c>
      <c r="AC2979" s="75">
        <v>45352.0</v>
      </c>
      <c r="AD2979" s="73">
        <v>92.1</v>
      </c>
      <c r="AE2979" s="73">
        <v>2.6</v>
      </c>
      <c r="AF2979" s="73">
        <v>0.3</v>
      </c>
      <c r="AG2979" s="73">
        <v>0.9</v>
      </c>
      <c r="AH2979" s="73">
        <v>0.0</v>
      </c>
      <c r="AI2979" s="73">
        <v>1.3</v>
      </c>
      <c r="AJ2979" s="73">
        <v>2.7</v>
      </c>
      <c r="AK2979" s="73" t="s">
        <v>8039</v>
      </c>
    </row>
    <row r="2980">
      <c r="A2980" s="73" t="s">
        <v>3681</v>
      </c>
      <c r="B2980" s="74" t="s">
        <v>3681</v>
      </c>
      <c r="C2980" s="73" t="s">
        <v>3682</v>
      </c>
      <c r="D2980" s="73">
        <v>17151.0</v>
      </c>
      <c r="E2980" s="73" t="s">
        <v>1371</v>
      </c>
      <c r="F2980" s="73" t="s">
        <v>1372</v>
      </c>
      <c r="G2980" s="73">
        <v>37.4127</v>
      </c>
      <c r="H2980" s="73">
        <v>-88.5615</v>
      </c>
      <c r="I2980" s="73">
        <v>3799.0</v>
      </c>
      <c r="J2980" s="73">
        <v>3.98</v>
      </c>
      <c r="K2980" s="73">
        <f t="shared" si="1"/>
        <v>0.9687797167</v>
      </c>
      <c r="L2980" s="73">
        <f t="shared" si="2"/>
        <v>1.8</v>
      </c>
      <c r="M2980" s="73">
        <f t="shared" si="3"/>
        <v>2.9254822</v>
      </c>
      <c r="N2980" s="73" t="s">
        <v>1373</v>
      </c>
      <c r="O2980" s="73">
        <v>49.7</v>
      </c>
      <c r="P2980" s="73">
        <v>51.8</v>
      </c>
      <c r="Q2980" s="73">
        <v>48.2</v>
      </c>
      <c r="R2980" s="73">
        <v>49.9</v>
      </c>
      <c r="S2980" s="73">
        <v>3.43</v>
      </c>
      <c r="T2980" s="73">
        <v>57582.0</v>
      </c>
      <c r="U2980" s="73">
        <v>22.1</v>
      </c>
      <c r="V2980" s="73">
        <v>82.7</v>
      </c>
      <c r="W2980" s="73">
        <v>133205.0</v>
      </c>
      <c r="X2980" s="73">
        <v>393.0</v>
      </c>
      <c r="Y2980" s="73">
        <v>15.4</v>
      </c>
      <c r="Z2980" s="73">
        <v>43.7</v>
      </c>
      <c r="AA2980" s="73">
        <v>1851.0</v>
      </c>
      <c r="AB2980" s="73">
        <v>9.1</v>
      </c>
      <c r="AC2980" s="75">
        <v>45352.0</v>
      </c>
      <c r="AD2980" s="73">
        <v>90.1</v>
      </c>
      <c r="AE2980" s="73">
        <v>3.3</v>
      </c>
      <c r="AF2980" s="73">
        <v>0.0</v>
      </c>
      <c r="AG2980" s="73">
        <v>3.0</v>
      </c>
      <c r="AH2980" s="73">
        <v>0.0</v>
      </c>
      <c r="AI2980" s="73">
        <v>0.1</v>
      </c>
      <c r="AJ2980" s="73">
        <v>3.5</v>
      </c>
      <c r="AK2980" s="73" t="s">
        <v>8040</v>
      </c>
    </row>
    <row r="2981">
      <c r="A2981" s="73" t="s">
        <v>8041</v>
      </c>
      <c r="B2981" s="74" t="s">
        <v>8041</v>
      </c>
      <c r="C2981" s="73" t="s">
        <v>8042</v>
      </c>
      <c r="D2981" s="73">
        <v>27077.0</v>
      </c>
      <c r="E2981" s="73" t="s">
        <v>1489</v>
      </c>
      <c r="F2981" s="73" t="s">
        <v>1490</v>
      </c>
      <c r="G2981" s="73">
        <v>48.7712</v>
      </c>
      <c r="H2981" s="73">
        <v>-94.9046</v>
      </c>
      <c r="I2981" s="73">
        <v>3786.0</v>
      </c>
      <c r="J2981" s="73">
        <v>1.13</v>
      </c>
      <c r="K2981" s="73">
        <f t="shared" si="1"/>
        <v>0.9675049638</v>
      </c>
      <c r="L2981" s="73">
        <f t="shared" si="2"/>
        <v>1.8</v>
      </c>
      <c r="M2981" s="73">
        <f t="shared" si="3"/>
        <v>2.9143957</v>
      </c>
      <c r="N2981" s="73" t="s">
        <v>1373</v>
      </c>
      <c r="O2981" s="73">
        <v>51.2</v>
      </c>
      <c r="P2981" s="73">
        <v>53.3</v>
      </c>
      <c r="Q2981" s="73">
        <v>46.7</v>
      </c>
      <c r="R2981" s="73">
        <v>51.1</v>
      </c>
      <c r="S2981" s="73">
        <v>2.88</v>
      </c>
      <c r="T2981" s="73">
        <v>61667.0</v>
      </c>
      <c r="U2981" s="73">
        <v>27.0</v>
      </c>
      <c r="V2981" s="73">
        <v>82.7</v>
      </c>
      <c r="W2981" s="73">
        <v>203347.0</v>
      </c>
      <c r="X2981" s="73">
        <v>821.0</v>
      </c>
      <c r="Y2981" s="73">
        <v>21.2</v>
      </c>
      <c r="Z2981" s="73">
        <v>62.6</v>
      </c>
      <c r="AA2981" s="73">
        <v>2426.0</v>
      </c>
      <c r="AB2981" s="73">
        <v>2.1</v>
      </c>
      <c r="AC2981" s="75">
        <v>45352.0</v>
      </c>
      <c r="AD2981" s="73">
        <v>91.6</v>
      </c>
      <c r="AE2981" s="73">
        <v>0.4</v>
      </c>
      <c r="AF2981" s="73">
        <v>0.1</v>
      </c>
      <c r="AG2981" s="73">
        <v>2.1</v>
      </c>
      <c r="AH2981" s="73">
        <v>0.0</v>
      </c>
      <c r="AI2981" s="73">
        <v>0.2</v>
      </c>
      <c r="AJ2981" s="73">
        <v>5.6</v>
      </c>
      <c r="AK2981" s="73" t="s">
        <v>8043</v>
      </c>
    </row>
    <row r="2982">
      <c r="A2982" s="73" t="s">
        <v>1856</v>
      </c>
      <c r="B2982" s="74" t="s">
        <v>1856</v>
      </c>
      <c r="C2982" s="73" t="s">
        <v>1857</v>
      </c>
      <c r="D2982" s="73">
        <v>29103.0</v>
      </c>
      <c r="E2982" s="73" t="s">
        <v>1547</v>
      </c>
      <c r="F2982" s="73" t="s">
        <v>1548</v>
      </c>
      <c r="G2982" s="73">
        <v>40.1282</v>
      </c>
      <c r="H2982" s="73">
        <v>-92.1481</v>
      </c>
      <c r="I2982" s="73">
        <v>3772.0</v>
      </c>
      <c r="J2982" s="73">
        <v>2.89</v>
      </c>
      <c r="K2982" s="73">
        <f t="shared" si="1"/>
        <v>0.9682919814</v>
      </c>
      <c r="L2982" s="73">
        <f t="shared" si="2"/>
        <v>1.8</v>
      </c>
      <c r="M2982" s="73">
        <f t="shared" si="3"/>
        <v>2.9212421</v>
      </c>
      <c r="N2982" s="73" t="s">
        <v>1373</v>
      </c>
      <c r="O2982" s="73">
        <v>41.9</v>
      </c>
      <c r="P2982" s="73">
        <v>50.3</v>
      </c>
      <c r="Q2982" s="73">
        <v>49.7</v>
      </c>
      <c r="R2982" s="73">
        <v>44.9</v>
      </c>
      <c r="S2982" s="73">
        <v>4.37</v>
      </c>
      <c r="T2982" s="73">
        <v>49167.0</v>
      </c>
      <c r="U2982" s="73">
        <v>18.2</v>
      </c>
      <c r="V2982" s="73">
        <v>85.0</v>
      </c>
      <c r="W2982" s="73">
        <v>97624.0</v>
      </c>
      <c r="X2982" s="73">
        <v>639.0</v>
      </c>
      <c r="Y2982" s="73">
        <v>16.0</v>
      </c>
      <c r="Z2982" s="73">
        <v>55.6</v>
      </c>
      <c r="AA2982" s="73">
        <v>1702.0</v>
      </c>
      <c r="AB2982" s="73">
        <v>2.1</v>
      </c>
      <c r="AC2982" s="75">
        <v>45352.0</v>
      </c>
      <c r="AD2982" s="73">
        <v>94.0</v>
      </c>
      <c r="AE2982" s="73">
        <v>1.2</v>
      </c>
      <c r="AF2982" s="73">
        <v>1.9</v>
      </c>
      <c r="AG2982" s="73">
        <v>0.2</v>
      </c>
      <c r="AH2982" s="73">
        <v>0.1</v>
      </c>
      <c r="AI2982" s="73">
        <v>0.2</v>
      </c>
      <c r="AJ2982" s="73">
        <v>2.4</v>
      </c>
      <c r="AK2982" s="73" t="s">
        <v>8044</v>
      </c>
    </row>
    <row r="2983">
      <c r="A2983" s="73" t="s">
        <v>2410</v>
      </c>
      <c r="B2983" s="74" t="s">
        <v>2410</v>
      </c>
      <c r="C2983" s="73" t="s">
        <v>2411</v>
      </c>
      <c r="D2983" s="73">
        <v>40045.0</v>
      </c>
      <c r="E2983" s="73" t="s">
        <v>1648</v>
      </c>
      <c r="F2983" s="73" t="s">
        <v>1646</v>
      </c>
      <c r="G2983" s="73">
        <v>36.2184</v>
      </c>
      <c r="H2983" s="73">
        <v>-99.7546</v>
      </c>
      <c r="I2983" s="73">
        <v>3755.0</v>
      </c>
      <c r="J2983" s="73">
        <v>1.18</v>
      </c>
      <c r="K2983" s="73">
        <f t="shared" si="1"/>
        <v>0.9675273134</v>
      </c>
      <c r="L2983" s="73">
        <f t="shared" si="2"/>
        <v>1.8</v>
      </c>
      <c r="M2983" s="73">
        <f t="shared" si="3"/>
        <v>2.9145902</v>
      </c>
      <c r="N2983" s="73" t="s">
        <v>1373</v>
      </c>
      <c r="O2983" s="73">
        <v>43.8</v>
      </c>
      <c r="P2983" s="73">
        <v>48.7</v>
      </c>
      <c r="Q2983" s="73">
        <v>51.3</v>
      </c>
      <c r="R2983" s="73">
        <v>53.0</v>
      </c>
      <c r="S2983" s="73">
        <v>3.36</v>
      </c>
      <c r="T2983" s="73">
        <v>57768.0</v>
      </c>
      <c r="U2983" s="73">
        <v>27.1</v>
      </c>
      <c r="V2983" s="73">
        <v>81.6</v>
      </c>
      <c r="W2983" s="73">
        <v>107863.0</v>
      </c>
      <c r="X2983" s="73">
        <v>732.0</v>
      </c>
      <c r="Y2983" s="73">
        <v>19.0</v>
      </c>
      <c r="Z2983" s="73">
        <v>57.1</v>
      </c>
      <c r="AA2983" s="73">
        <v>2023.0</v>
      </c>
      <c r="AB2983" s="73">
        <v>8.8</v>
      </c>
      <c r="AC2983" s="75">
        <v>45352.0</v>
      </c>
      <c r="AD2983" s="73">
        <v>89.2</v>
      </c>
      <c r="AE2983" s="73">
        <v>0.2</v>
      </c>
      <c r="AF2983" s="73">
        <v>0.9</v>
      </c>
      <c r="AG2983" s="73">
        <v>1.8</v>
      </c>
      <c r="AH2983" s="73">
        <v>0.0</v>
      </c>
      <c r="AI2983" s="73">
        <v>1.7</v>
      </c>
      <c r="AJ2983" s="73">
        <v>6.2</v>
      </c>
      <c r="AK2983" s="73" t="s">
        <v>8045</v>
      </c>
    </row>
    <row r="2984">
      <c r="A2984" s="73" t="s">
        <v>6855</v>
      </c>
      <c r="B2984" s="74" t="s">
        <v>6855</v>
      </c>
      <c r="C2984" s="73" t="s">
        <v>6856</v>
      </c>
      <c r="D2984" s="73">
        <v>20081.0</v>
      </c>
      <c r="E2984" s="73" t="s">
        <v>1745</v>
      </c>
      <c r="F2984" s="73" t="s">
        <v>1746</v>
      </c>
      <c r="G2984" s="73">
        <v>37.5622</v>
      </c>
      <c r="H2984" s="73">
        <v>-100.8712</v>
      </c>
      <c r="I2984" s="73">
        <v>3735.0</v>
      </c>
      <c r="J2984" s="73">
        <v>2.5</v>
      </c>
      <c r="K2984" s="73">
        <f t="shared" si="1"/>
        <v>0.9681175302</v>
      </c>
      <c r="L2984" s="73">
        <f t="shared" si="2"/>
        <v>1.8</v>
      </c>
      <c r="M2984" s="73">
        <f t="shared" si="3"/>
        <v>2.919725</v>
      </c>
      <c r="N2984" s="73" t="s">
        <v>1373</v>
      </c>
      <c r="O2984" s="73">
        <v>38.0</v>
      </c>
      <c r="P2984" s="73">
        <v>48.8</v>
      </c>
      <c r="Q2984" s="73">
        <v>51.2</v>
      </c>
      <c r="R2984" s="73">
        <v>60.2</v>
      </c>
      <c r="S2984" s="73">
        <v>3.35</v>
      </c>
      <c r="T2984" s="73">
        <v>66458.0</v>
      </c>
      <c r="U2984" s="73">
        <v>32.9</v>
      </c>
      <c r="V2984" s="73">
        <v>76.1</v>
      </c>
      <c r="W2984" s="73">
        <v>129748.0</v>
      </c>
      <c r="X2984" s="73">
        <v>713.0</v>
      </c>
      <c r="Y2984" s="73">
        <v>15.7</v>
      </c>
      <c r="Z2984" s="73">
        <v>66.2</v>
      </c>
      <c r="AA2984" s="73">
        <v>2057.0</v>
      </c>
      <c r="AB2984" s="73">
        <v>3.5</v>
      </c>
      <c r="AC2984" s="75">
        <v>45352.0</v>
      </c>
      <c r="AD2984" s="73">
        <v>75.8</v>
      </c>
      <c r="AE2984" s="73">
        <v>0.3</v>
      </c>
      <c r="AF2984" s="73">
        <v>0.0</v>
      </c>
      <c r="AG2984" s="73">
        <v>0.9</v>
      </c>
      <c r="AH2984" s="73">
        <v>0.0</v>
      </c>
      <c r="AI2984" s="73">
        <v>16.3</v>
      </c>
      <c r="AJ2984" s="73">
        <v>6.6</v>
      </c>
      <c r="AK2984" s="73" t="s">
        <v>8046</v>
      </c>
    </row>
    <row r="2985">
      <c r="A2985" s="73" t="s">
        <v>8047</v>
      </c>
      <c r="B2985" s="74" t="s">
        <v>8047</v>
      </c>
      <c r="C2985" s="73" t="s">
        <v>8048</v>
      </c>
      <c r="D2985" s="73">
        <v>46085.0</v>
      </c>
      <c r="E2985" s="73" t="s">
        <v>2395</v>
      </c>
      <c r="F2985" s="73" t="s">
        <v>2396</v>
      </c>
      <c r="G2985" s="73">
        <v>43.8958</v>
      </c>
      <c r="H2985" s="73">
        <v>-99.8474</v>
      </c>
      <c r="I2985" s="73">
        <v>3719.0</v>
      </c>
      <c r="J2985" s="73">
        <v>0.87</v>
      </c>
      <c r="K2985" s="73">
        <f t="shared" si="1"/>
        <v>0.9673887541</v>
      </c>
      <c r="L2985" s="73">
        <f t="shared" si="2"/>
        <v>1.8</v>
      </c>
      <c r="M2985" s="73">
        <f t="shared" si="3"/>
        <v>2.9133843</v>
      </c>
      <c r="N2985" s="73" t="s">
        <v>1373</v>
      </c>
      <c r="O2985" s="73">
        <v>36.0</v>
      </c>
      <c r="P2985" s="73">
        <v>52.9</v>
      </c>
      <c r="Q2985" s="73">
        <v>47.1</v>
      </c>
      <c r="R2985" s="73">
        <v>42.4</v>
      </c>
      <c r="S2985" s="73">
        <v>3.73</v>
      </c>
      <c r="T2985" s="73">
        <v>60284.0</v>
      </c>
      <c r="U2985" s="73">
        <v>24.8</v>
      </c>
      <c r="V2985" s="73">
        <v>66.9</v>
      </c>
      <c r="W2985" s="73">
        <v>126014.0</v>
      </c>
      <c r="X2985" s="73">
        <v>615.0</v>
      </c>
      <c r="Y2985" s="73">
        <v>23.2</v>
      </c>
      <c r="Z2985" s="73">
        <v>56.3</v>
      </c>
      <c r="AA2985" s="73">
        <v>1703.0</v>
      </c>
      <c r="AB2985" s="73">
        <v>5.0</v>
      </c>
      <c r="AC2985" s="75">
        <v>45352.0</v>
      </c>
      <c r="AD2985" s="73">
        <v>53.9</v>
      </c>
      <c r="AE2985" s="73">
        <v>0.0</v>
      </c>
      <c r="AF2985" s="73">
        <v>0.2</v>
      </c>
      <c r="AG2985" s="73">
        <v>44.3</v>
      </c>
      <c r="AH2985" s="73">
        <v>0.0</v>
      </c>
      <c r="AI2985" s="73">
        <v>0.7</v>
      </c>
      <c r="AJ2985" s="73">
        <v>0.9</v>
      </c>
      <c r="AK2985" s="73" t="s">
        <v>8049</v>
      </c>
    </row>
    <row r="2986">
      <c r="A2986" s="73" t="s">
        <v>8050</v>
      </c>
      <c r="B2986" s="74" t="s">
        <v>8050</v>
      </c>
      <c r="C2986" s="73" t="s">
        <v>8051</v>
      </c>
      <c r="D2986" s="73">
        <v>13101.0</v>
      </c>
      <c r="E2986" s="73" t="s">
        <v>1525</v>
      </c>
      <c r="F2986" s="73" t="s">
        <v>1526</v>
      </c>
      <c r="G2986" s="73">
        <v>30.7101</v>
      </c>
      <c r="H2986" s="73">
        <v>-82.894</v>
      </c>
      <c r="I2986" s="73">
        <v>3707.0</v>
      </c>
      <c r="J2986" s="73">
        <v>3.4</v>
      </c>
      <c r="K2986" s="73">
        <f t="shared" si="1"/>
        <v>0.9685201572</v>
      </c>
      <c r="L2986" s="73">
        <f t="shared" si="2"/>
        <v>1.8</v>
      </c>
      <c r="M2986" s="73">
        <f t="shared" si="3"/>
        <v>2.923226</v>
      </c>
      <c r="N2986" s="73" t="s">
        <v>1396</v>
      </c>
      <c r="O2986" s="73">
        <v>34.7</v>
      </c>
      <c r="P2986" s="73">
        <v>45.9</v>
      </c>
      <c r="Q2986" s="73">
        <v>54.1</v>
      </c>
      <c r="R2986" s="73">
        <v>50.0</v>
      </c>
      <c r="S2986" s="73">
        <v>3.5</v>
      </c>
      <c r="T2986" s="73">
        <v>61184.0</v>
      </c>
      <c r="U2986" s="73">
        <v>26.1</v>
      </c>
      <c r="V2986" s="73">
        <v>76.3</v>
      </c>
      <c r="W2986" s="73">
        <v>104688.0</v>
      </c>
      <c r="X2986" s="73">
        <v>789.0</v>
      </c>
      <c r="Y2986" s="73">
        <v>14.0</v>
      </c>
      <c r="Z2986" s="73">
        <v>65.2</v>
      </c>
      <c r="AA2986" s="73">
        <v>1768.0</v>
      </c>
      <c r="AB2986" s="73">
        <v>2.0</v>
      </c>
      <c r="AC2986" s="75">
        <v>45352.0</v>
      </c>
      <c r="AD2986" s="73">
        <v>65.9</v>
      </c>
      <c r="AE2986" s="73">
        <v>4.1</v>
      </c>
      <c r="AF2986" s="73">
        <v>1.6</v>
      </c>
      <c r="AG2986" s="73">
        <v>0.1</v>
      </c>
      <c r="AH2986" s="73">
        <v>0.0</v>
      </c>
      <c r="AI2986" s="73">
        <v>8.6</v>
      </c>
      <c r="AJ2986" s="73">
        <v>19.6</v>
      </c>
      <c r="AK2986" s="73" t="s">
        <v>8052</v>
      </c>
    </row>
    <row r="2987">
      <c r="A2987" s="73" t="s">
        <v>8053</v>
      </c>
      <c r="B2987" s="74" t="s">
        <v>8053</v>
      </c>
      <c r="C2987" s="73" t="s">
        <v>8054</v>
      </c>
      <c r="D2987" s="73">
        <v>31029.0</v>
      </c>
      <c r="E2987" s="73" t="s">
        <v>1760</v>
      </c>
      <c r="F2987" s="73" t="s">
        <v>1761</v>
      </c>
      <c r="G2987" s="73">
        <v>40.5242</v>
      </c>
      <c r="H2987" s="73">
        <v>-101.698</v>
      </c>
      <c r="I2987" s="73">
        <v>3704.0</v>
      </c>
      <c r="J2987" s="73">
        <v>1.6</v>
      </c>
      <c r="K2987" s="73">
        <f t="shared" si="1"/>
        <v>0.9677150707</v>
      </c>
      <c r="L2987" s="73">
        <f t="shared" si="2"/>
        <v>1.8</v>
      </c>
      <c r="M2987" s="73">
        <f t="shared" si="3"/>
        <v>2.916224</v>
      </c>
      <c r="N2987" s="73" t="s">
        <v>1502</v>
      </c>
      <c r="O2987" s="73">
        <v>43.2</v>
      </c>
      <c r="P2987" s="73">
        <v>47.3</v>
      </c>
      <c r="Q2987" s="73">
        <v>52.7</v>
      </c>
      <c r="R2987" s="73">
        <v>61.4</v>
      </c>
      <c r="S2987" s="73">
        <v>3.03</v>
      </c>
      <c r="T2987" s="73">
        <v>57313.0</v>
      </c>
      <c r="U2987" s="73">
        <v>21.5</v>
      </c>
      <c r="V2987" s="73">
        <v>74.0</v>
      </c>
      <c r="W2987" s="73">
        <v>173518.0</v>
      </c>
      <c r="X2987" s="73">
        <v>748.0</v>
      </c>
      <c r="Y2987" s="73">
        <v>24.3</v>
      </c>
      <c r="Z2987" s="73">
        <v>61.3</v>
      </c>
      <c r="AA2987" s="73">
        <v>2165.0</v>
      </c>
      <c r="AB2987" s="73">
        <v>2.6</v>
      </c>
      <c r="AC2987" s="75">
        <v>45352.0</v>
      </c>
      <c r="AD2987" s="73">
        <v>87.3</v>
      </c>
      <c r="AE2987" s="73">
        <v>0.4</v>
      </c>
      <c r="AF2987" s="73">
        <v>2.0</v>
      </c>
      <c r="AG2987" s="73">
        <v>0.5</v>
      </c>
      <c r="AH2987" s="73">
        <v>0.0</v>
      </c>
      <c r="AI2987" s="73">
        <v>0.9</v>
      </c>
      <c r="AJ2987" s="73">
        <v>8.9</v>
      </c>
      <c r="AK2987" s="73" t="s">
        <v>8055</v>
      </c>
    </row>
    <row r="2988">
      <c r="A2988" s="73" t="s">
        <v>4925</v>
      </c>
      <c r="B2988" s="74" t="s">
        <v>4925</v>
      </c>
      <c r="C2988" s="73" t="s">
        <v>4926</v>
      </c>
      <c r="D2988" s="73">
        <v>30091.0</v>
      </c>
      <c r="E2988" s="73" t="s">
        <v>2570</v>
      </c>
      <c r="F2988" s="73" t="s">
        <v>2571</v>
      </c>
      <c r="G2988" s="73">
        <v>48.7212</v>
      </c>
      <c r="H2988" s="73">
        <v>-104.5047</v>
      </c>
      <c r="I2988" s="73">
        <v>3700.0</v>
      </c>
      <c r="J2988" s="73">
        <v>0.85</v>
      </c>
      <c r="K2988" s="73">
        <f t="shared" si="1"/>
        <v>0.9673798155</v>
      </c>
      <c r="L2988" s="73">
        <f t="shared" si="2"/>
        <v>1.8</v>
      </c>
      <c r="M2988" s="73">
        <f t="shared" si="3"/>
        <v>2.9133065</v>
      </c>
      <c r="N2988" s="73" t="s">
        <v>1502</v>
      </c>
      <c r="O2988" s="73">
        <v>43.8</v>
      </c>
      <c r="P2988" s="73">
        <v>52.6</v>
      </c>
      <c r="Q2988" s="73">
        <v>47.4</v>
      </c>
      <c r="R2988" s="73">
        <v>51.3</v>
      </c>
      <c r="S2988" s="73">
        <v>3.23</v>
      </c>
      <c r="T2988" s="73">
        <v>67457.0</v>
      </c>
      <c r="U2988" s="73">
        <v>32.1</v>
      </c>
      <c r="V2988" s="73">
        <v>77.3</v>
      </c>
      <c r="W2988" s="73">
        <v>124040.0</v>
      </c>
      <c r="X2988" s="73">
        <v>789.0</v>
      </c>
      <c r="Y2988" s="73">
        <v>25.5</v>
      </c>
      <c r="Z2988" s="73">
        <v>61.1</v>
      </c>
      <c r="AA2988" s="73">
        <v>1759.0</v>
      </c>
      <c r="AB2988" s="73">
        <v>1.5</v>
      </c>
      <c r="AC2988" s="75">
        <v>45352.0</v>
      </c>
      <c r="AD2988" s="73">
        <v>92.8</v>
      </c>
      <c r="AE2988" s="73">
        <v>0.0</v>
      </c>
      <c r="AF2988" s="73">
        <v>0.0</v>
      </c>
      <c r="AG2988" s="73">
        <v>1.5</v>
      </c>
      <c r="AH2988" s="73">
        <v>0.2</v>
      </c>
      <c r="AI2988" s="73">
        <v>0.5</v>
      </c>
      <c r="AJ2988" s="73">
        <v>5.0</v>
      </c>
      <c r="AK2988" s="73" t="s">
        <v>8056</v>
      </c>
    </row>
    <row r="2989">
      <c r="A2989" s="73" t="s">
        <v>8057</v>
      </c>
      <c r="B2989" s="74" t="s">
        <v>8057</v>
      </c>
      <c r="C2989" s="73" t="s">
        <v>8058</v>
      </c>
      <c r="D2989" s="73">
        <v>30097.0</v>
      </c>
      <c r="E2989" s="73" t="s">
        <v>2570</v>
      </c>
      <c r="F2989" s="73" t="s">
        <v>2571</v>
      </c>
      <c r="G2989" s="73">
        <v>45.8139</v>
      </c>
      <c r="H2989" s="73">
        <v>-109.941</v>
      </c>
      <c r="I2989" s="73">
        <v>3697.0</v>
      </c>
      <c r="J2989" s="73">
        <v>0.77</v>
      </c>
      <c r="K2989" s="73">
        <f t="shared" si="1"/>
        <v>0.9673440618</v>
      </c>
      <c r="L2989" s="73">
        <f t="shared" si="2"/>
        <v>1.8</v>
      </c>
      <c r="M2989" s="73">
        <f t="shared" si="3"/>
        <v>2.9129953</v>
      </c>
      <c r="N2989" s="73" t="s">
        <v>1502</v>
      </c>
      <c r="O2989" s="73">
        <v>43.6</v>
      </c>
      <c r="P2989" s="73">
        <v>51.6</v>
      </c>
      <c r="Q2989" s="73">
        <v>48.4</v>
      </c>
      <c r="R2989" s="73">
        <v>62.4</v>
      </c>
      <c r="S2989" s="73">
        <v>3.14</v>
      </c>
      <c r="T2989" s="73">
        <v>64872.0</v>
      </c>
      <c r="U2989" s="73">
        <v>25.5</v>
      </c>
      <c r="V2989" s="73">
        <v>76.3</v>
      </c>
      <c r="W2989" s="73">
        <v>266346.0</v>
      </c>
      <c r="X2989" s="73">
        <v>876.0</v>
      </c>
      <c r="Y2989" s="73">
        <v>23.6</v>
      </c>
      <c r="Z2989" s="73">
        <v>62.1</v>
      </c>
      <c r="AA2989" s="73">
        <v>1931.0</v>
      </c>
      <c r="AB2989" s="73">
        <v>2.1</v>
      </c>
      <c r="AC2989" s="75">
        <v>45352.0</v>
      </c>
      <c r="AD2989" s="73">
        <v>93.3</v>
      </c>
      <c r="AE2989" s="73">
        <v>1.5</v>
      </c>
      <c r="AF2989" s="73">
        <v>0.0</v>
      </c>
      <c r="AG2989" s="73">
        <v>1.0</v>
      </c>
      <c r="AH2989" s="73">
        <v>0.0</v>
      </c>
      <c r="AI2989" s="73">
        <v>0.6</v>
      </c>
      <c r="AJ2989" s="73">
        <v>3.5</v>
      </c>
      <c r="AK2989" s="73" t="s">
        <v>8059</v>
      </c>
    </row>
    <row r="2990">
      <c r="A2990" s="73" t="s">
        <v>8060</v>
      </c>
      <c r="B2990" s="74" t="s">
        <v>8060</v>
      </c>
      <c r="C2990" s="73" t="s">
        <v>8061</v>
      </c>
      <c r="D2990" s="73">
        <v>38019.0</v>
      </c>
      <c r="E2990" s="73" t="s">
        <v>2446</v>
      </c>
      <c r="F2990" s="73" t="s">
        <v>2447</v>
      </c>
      <c r="G2990" s="73">
        <v>48.7723</v>
      </c>
      <c r="H2990" s="73">
        <v>-98.4648</v>
      </c>
      <c r="I2990" s="73">
        <v>3691.0</v>
      </c>
      <c r="J2990" s="73">
        <v>0.96</v>
      </c>
      <c r="K2990" s="73">
        <f t="shared" si="1"/>
        <v>0.967428979</v>
      </c>
      <c r="L2990" s="73">
        <f t="shared" si="2"/>
        <v>1.8</v>
      </c>
      <c r="M2990" s="73">
        <f t="shared" si="3"/>
        <v>2.9137344</v>
      </c>
      <c r="N2990" s="73" t="s">
        <v>1373</v>
      </c>
      <c r="O2990" s="73">
        <v>47.8</v>
      </c>
      <c r="P2990" s="73">
        <v>52.0</v>
      </c>
      <c r="Q2990" s="73">
        <v>48.0</v>
      </c>
      <c r="R2990" s="73">
        <v>56.9</v>
      </c>
      <c r="S2990" s="73">
        <v>3.07</v>
      </c>
      <c r="T2990" s="73">
        <v>61174.0</v>
      </c>
      <c r="U2990" s="73">
        <v>33.6</v>
      </c>
      <c r="V2990" s="73">
        <v>82.8</v>
      </c>
      <c r="W2990" s="73">
        <v>122908.0</v>
      </c>
      <c r="X2990" s="73">
        <v>731.0</v>
      </c>
      <c r="Y2990" s="73">
        <v>23.5</v>
      </c>
      <c r="Z2990" s="73">
        <v>58.6</v>
      </c>
      <c r="AA2990" s="73">
        <v>1801.0</v>
      </c>
      <c r="AB2990" s="73">
        <v>0.9</v>
      </c>
      <c r="AC2990" s="75">
        <v>45352.0</v>
      </c>
      <c r="AD2990" s="73">
        <v>93.1</v>
      </c>
      <c r="AE2990" s="73">
        <v>0.0</v>
      </c>
      <c r="AF2990" s="73">
        <v>0.1</v>
      </c>
      <c r="AG2990" s="73">
        <v>1.7</v>
      </c>
      <c r="AH2990" s="73">
        <v>0.0</v>
      </c>
      <c r="AI2990" s="73">
        <v>1.8</v>
      </c>
      <c r="AJ2990" s="73">
        <v>3.3</v>
      </c>
      <c r="AK2990" s="73" t="s">
        <v>8062</v>
      </c>
    </row>
    <row r="2991">
      <c r="A2991" s="73" t="s">
        <v>1825</v>
      </c>
      <c r="B2991" s="74" t="s">
        <v>1825</v>
      </c>
      <c r="C2991" s="73" t="s">
        <v>1826</v>
      </c>
      <c r="D2991" s="73">
        <v>19003.0</v>
      </c>
      <c r="E2991" s="73" t="s">
        <v>1844</v>
      </c>
      <c r="F2991" s="73" t="s">
        <v>1845</v>
      </c>
      <c r="G2991" s="73">
        <v>41.029</v>
      </c>
      <c r="H2991" s="73">
        <v>-94.6992</v>
      </c>
      <c r="I2991" s="73">
        <v>3680.0</v>
      </c>
      <c r="J2991" s="73">
        <v>3.36</v>
      </c>
      <c r="K2991" s="73">
        <f t="shared" si="1"/>
        <v>0.9685022591</v>
      </c>
      <c r="L2991" s="73">
        <f t="shared" si="2"/>
        <v>1.8</v>
      </c>
      <c r="M2991" s="73">
        <f t="shared" si="3"/>
        <v>2.9230704</v>
      </c>
      <c r="N2991" s="73" t="s">
        <v>1373</v>
      </c>
      <c r="O2991" s="73">
        <v>46.3</v>
      </c>
      <c r="P2991" s="73">
        <v>50.3</v>
      </c>
      <c r="Q2991" s="73">
        <v>49.7</v>
      </c>
      <c r="R2991" s="73">
        <v>56.0</v>
      </c>
      <c r="S2991" s="73">
        <v>2.94</v>
      </c>
      <c r="T2991" s="73">
        <v>64750.0</v>
      </c>
      <c r="U2991" s="73">
        <v>26.7</v>
      </c>
      <c r="V2991" s="73">
        <v>80.9</v>
      </c>
      <c r="W2991" s="73">
        <v>110622.0</v>
      </c>
      <c r="X2991" s="73">
        <v>787.0</v>
      </c>
      <c r="Y2991" s="73">
        <v>21.4</v>
      </c>
      <c r="Z2991" s="73">
        <v>61.8</v>
      </c>
      <c r="AA2991" s="73">
        <v>2031.0</v>
      </c>
      <c r="AB2991" s="73">
        <v>4.2</v>
      </c>
      <c r="AC2991" s="75">
        <v>45352.0</v>
      </c>
      <c r="AD2991" s="73">
        <v>94.8</v>
      </c>
      <c r="AE2991" s="73">
        <v>0.3</v>
      </c>
      <c r="AF2991" s="73">
        <v>0.0</v>
      </c>
      <c r="AG2991" s="73">
        <v>0.4</v>
      </c>
      <c r="AH2991" s="73">
        <v>0.0</v>
      </c>
      <c r="AI2991" s="73">
        <v>1.4</v>
      </c>
      <c r="AJ2991" s="73">
        <v>3.1</v>
      </c>
      <c r="AK2991" s="73" t="s">
        <v>8063</v>
      </c>
    </row>
    <row r="2992">
      <c r="A2992" s="73" t="s">
        <v>8064</v>
      </c>
      <c r="B2992" s="74" t="s">
        <v>8064</v>
      </c>
      <c r="C2992" s="73" t="s">
        <v>8065</v>
      </c>
      <c r="D2992" s="73">
        <v>48151.0</v>
      </c>
      <c r="E2992" s="73" t="s">
        <v>1377</v>
      </c>
      <c r="F2992" s="73" t="s">
        <v>1378</v>
      </c>
      <c r="G2992" s="73">
        <v>32.7428</v>
      </c>
      <c r="H2992" s="73">
        <v>-100.4022</v>
      </c>
      <c r="I2992" s="73">
        <v>3680.0</v>
      </c>
      <c r="J2992" s="73">
        <v>1.58</v>
      </c>
      <c r="K2992" s="73">
        <f t="shared" si="1"/>
        <v>0.967706129</v>
      </c>
      <c r="L2992" s="73">
        <f t="shared" si="2"/>
        <v>1.8</v>
      </c>
      <c r="M2992" s="73">
        <f t="shared" si="3"/>
        <v>2.9161462</v>
      </c>
      <c r="N2992" s="73" t="s">
        <v>1373</v>
      </c>
      <c r="O2992" s="73">
        <v>42.2</v>
      </c>
      <c r="P2992" s="73">
        <v>51.7</v>
      </c>
      <c r="Q2992" s="73">
        <v>48.3</v>
      </c>
      <c r="R2992" s="73">
        <v>56.5</v>
      </c>
      <c r="S2992" s="73">
        <v>2.93</v>
      </c>
      <c r="T2992" s="73">
        <v>60461.0</v>
      </c>
      <c r="U2992" s="73">
        <v>26.7</v>
      </c>
      <c r="V2992" s="73">
        <v>79.1</v>
      </c>
      <c r="W2992" s="73">
        <v>80971.0</v>
      </c>
      <c r="X2992" s="73">
        <v>605.0</v>
      </c>
      <c r="Y2992" s="73">
        <v>19.9</v>
      </c>
      <c r="Z2992" s="73">
        <v>63.0</v>
      </c>
      <c r="AA2992" s="73">
        <v>1666.0</v>
      </c>
      <c r="AB2992" s="73">
        <v>2.9</v>
      </c>
      <c r="AC2992" s="75">
        <v>45352.0</v>
      </c>
      <c r="AD2992" s="73">
        <v>73.9</v>
      </c>
      <c r="AE2992" s="73">
        <v>3.1</v>
      </c>
      <c r="AF2992" s="73">
        <v>0.2</v>
      </c>
      <c r="AG2992" s="73">
        <v>0.5</v>
      </c>
      <c r="AH2992" s="73">
        <v>0.0</v>
      </c>
      <c r="AI2992" s="73">
        <v>5.3</v>
      </c>
      <c r="AJ2992" s="73">
        <v>17.0</v>
      </c>
      <c r="AK2992" s="73" t="s">
        <v>8066</v>
      </c>
    </row>
    <row r="2993">
      <c r="A2993" s="73" t="s">
        <v>7821</v>
      </c>
      <c r="B2993" s="74" t="s">
        <v>7821</v>
      </c>
      <c r="C2993" s="73" t="s">
        <v>8067</v>
      </c>
      <c r="D2993" s="73">
        <v>51720.0</v>
      </c>
      <c r="E2993" s="73" t="s">
        <v>1509</v>
      </c>
      <c r="F2993" s="73" t="s">
        <v>1510</v>
      </c>
      <c r="G2993" s="73">
        <v>36.9315</v>
      </c>
      <c r="H2993" s="73">
        <v>-82.6262</v>
      </c>
      <c r="I2993" s="73">
        <v>3668.0</v>
      </c>
      <c r="J2993" s="73">
        <v>189.4</v>
      </c>
      <c r="K2993" s="73">
        <f t="shared" si="1"/>
        <v>1.055427625</v>
      </c>
      <c r="L2993" s="73">
        <f t="shared" si="2"/>
        <v>1.8</v>
      </c>
      <c r="M2993" s="73">
        <f t="shared" si="3"/>
        <v>3.646766</v>
      </c>
      <c r="N2993" s="73" t="s">
        <v>1396</v>
      </c>
      <c r="O2993" s="73">
        <v>43.6</v>
      </c>
      <c r="P2993" s="73">
        <v>46.1</v>
      </c>
      <c r="Q2993" s="73">
        <v>53.9</v>
      </c>
      <c r="R2993" s="73">
        <v>43.8</v>
      </c>
      <c r="S2993" s="73">
        <v>2.99</v>
      </c>
      <c r="T2993" s="73">
        <v>36974.0</v>
      </c>
      <c r="U2993" s="73">
        <v>18.6</v>
      </c>
      <c r="V2993" s="73">
        <v>53.0</v>
      </c>
      <c r="W2993" s="73">
        <v>106600.0</v>
      </c>
      <c r="X2993" s="73">
        <v>613.0</v>
      </c>
      <c r="Y2993" s="73">
        <v>19.4</v>
      </c>
      <c r="Z2993" s="73">
        <v>51.8</v>
      </c>
      <c r="AA2993" s="73">
        <v>1625.0</v>
      </c>
      <c r="AB2993" s="73">
        <v>7.3</v>
      </c>
      <c r="AC2993" s="75">
        <v>45352.0</v>
      </c>
      <c r="AD2993" s="73">
        <v>94.4</v>
      </c>
      <c r="AE2993" s="73">
        <v>2.0</v>
      </c>
      <c r="AF2993" s="73">
        <v>0.1</v>
      </c>
      <c r="AG2993" s="73">
        <v>0.0</v>
      </c>
      <c r="AH2993" s="73">
        <v>0.0</v>
      </c>
      <c r="AI2993" s="73">
        <v>0.0</v>
      </c>
      <c r="AJ2993" s="73">
        <v>3.5</v>
      </c>
      <c r="AK2993" s="73">
        <v>24273.0</v>
      </c>
    </row>
    <row r="2994">
      <c r="A2994" s="73" t="s">
        <v>2947</v>
      </c>
      <c r="B2994" s="74" t="s">
        <v>2947</v>
      </c>
      <c r="C2994" s="73" t="s">
        <v>2948</v>
      </c>
      <c r="D2994" s="73">
        <v>17069.0</v>
      </c>
      <c r="E2994" s="73" t="s">
        <v>1371</v>
      </c>
      <c r="F2994" s="73" t="s">
        <v>1372</v>
      </c>
      <c r="G2994" s="73">
        <v>37.5182</v>
      </c>
      <c r="H2994" s="73">
        <v>-88.2668</v>
      </c>
      <c r="I2994" s="73">
        <v>3665.0</v>
      </c>
      <c r="J2994" s="73">
        <v>7.98</v>
      </c>
      <c r="K2994" s="73">
        <f t="shared" si="1"/>
        <v>0.9705716768</v>
      </c>
      <c r="L2994" s="73">
        <f t="shared" si="2"/>
        <v>1.8</v>
      </c>
      <c r="M2994" s="73">
        <f t="shared" si="3"/>
        <v>2.9410422</v>
      </c>
      <c r="N2994" s="73" t="s">
        <v>1373</v>
      </c>
      <c r="O2994" s="73">
        <v>53.9</v>
      </c>
      <c r="P2994" s="73">
        <v>50.4</v>
      </c>
      <c r="Q2994" s="73">
        <v>49.6</v>
      </c>
      <c r="R2994" s="73">
        <v>49.5</v>
      </c>
      <c r="S2994" s="73">
        <v>3.13</v>
      </c>
      <c r="T2994" s="73">
        <v>53026.0</v>
      </c>
      <c r="U2994" s="73">
        <v>17.7</v>
      </c>
      <c r="V2994" s="73">
        <v>80.1</v>
      </c>
      <c r="W2994" s="73">
        <v>86824.0</v>
      </c>
      <c r="X2994" s="73">
        <v>318.0</v>
      </c>
      <c r="Y2994" s="73">
        <v>12.0</v>
      </c>
      <c r="Z2994" s="73">
        <v>39.2</v>
      </c>
      <c r="AA2994" s="73">
        <v>1446.0</v>
      </c>
      <c r="AB2994" s="73">
        <v>2.6</v>
      </c>
      <c r="AC2994" s="75">
        <v>45352.0</v>
      </c>
      <c r="AD2994" s="73">
        <v>97.8</v>
      </c>
      <c r="AE2994" s="73">
        <v>1.1</v>
      </c>
      <c r="AF2994" s="73">
        <v>0.0</v>
      </c>
      <c r="AG2994" s="73">
        <v>0.0</v>
      </c>
      <c r="AH2994" s="73">
        <v>0.0</v>
      </c>
      <c r="AI2994" s="73">
        <v>0.2</v>
      </c>
      <c r="AJ2994" s="73">
        <v>0.9</v>
      </c>
      <c r="AK2994" s="73" t="s">
        <v>8068</v>
      </c>
    </row>
    <row r="2995">
      <c r="A2995" s="73" t="s">
        <v>8069</v>
      </c>
      <c r="B2995" s="74" t="s">
        <v>8069</v>
      </c>
      <c r="C2995" s="73" t="s">
        <v>8070</v>
      </c>
      <c r="D2995" s="73">
        <v>35003.0</v>
      </c>
      <c r="E2995" s="73" t="s">
        <v>1703</v>
      </c>
      <c r="F2995" s="73" t="s">
        <v>1704</v>
      </c>
      <c r="G2995" s="73">
        <v>33.9152</v>
      </c>
      <c r="H2995" s="73">
        <v>-108.4046</v>
      </c>
      <c r="I2995" s="73">
        <v>3635.0</v>
      </c>
      <c r="J2995" s="73">
        <v>0.2</v>
      </c>
      <c r="K2995" s="73">
        <f t="shared" si="1"/>
        <v>0.9670893549</v>
      </c>
      <c r="L2995" s="73">
        <f t="shared" si="2"/>
        <v>1.8</v>
      </c>
      <c r="M2995" s="73">
        <f t="shared" si="3"/>
        <v>2.910778</v>
      </c>
      <c r="N2995" s="73" t="s">
        <v>1502</v>
      </c>
      <c r="O2995" s="73">
        <v>59.5</v>
      </c>
      <c r="P2995" s="73">
        <v>52.4</v>
      </c>
      <c r="Q2995" s="73">
        <v>47.6</v>
      </c>
      <c r="R2995" s="73">
        <v>47.4</v>
      </c>
      <c r="S2995" s="73">
        <v>2.86</v>
      </c>
      <c r="T2995" s="73">
        <v>44777.0</v>
      </c>
      <c r="U2995" s="73">
        <v>16.6</v>
      </c>
      <c r="V2995" s="73">
        <v>87.3</v>
      </c>
      <c r="W2995" s="73">
        <v>178882.0</v>
      </c>
      <c r="X2995" s="73">
        <v>847.0</v>
      </c>
      <c r="Y2995" s="73">
        <v>14.9</v>
      </c>
      <c r="Z2995" s="73">
        <v>30.7</v>
      </c>
      <c r="AA2995" s="73">
        <v>1162.0</v>
      </c>
      <c r="AB2995" s="73">
        <v>5.7</v>
      </c>
      <c r="AC2995" s="75">
        <v>45352.0</v>
      </c>
      <c r="AD2995" s="73">
        <v>88.8</v>
      </c>
      <c r="AE2995" s="73">
        <v>0.5</v>
      </c>
      <c r="AF2995" s="73">
        <v>0.0</v>
      </c>
      <c r="AG2995" s="73">
        <v>2.2</v>
      </c>
      <c r="AH2995" s="73">
        <v>0.0</v>
      </c>
      <c r="AI2995" s="73">
        <v>1.7</v>
      </c>
      <c r="AJ2995" s="73">
        <v>6.8</v>
      </c>
      <c r="AK2995" s="73" t="s">
        <v>8071</v>
      </c>
    </row>
    <row r="2996">
      <c r="A2996" s="73" t="s">
        <v>3310</v>
      </c>
      <c r="B2996" s="74" t="s">
        <v>3310</v>
      </c>
      <c r="C2996" s="73" t="s">
        <v>3311</v>
      </c>
      <c r="D2996" s="73">
        <v>16061.0</v>
      </c>
      <c r="E2996" s="73" t="s">
        <v>5</v>
      </c>
      <c r="F2996" s="73" t="s">
        <v>1841</v>
      </c>
      <c r="G2996" s="73">
        <v>46.237</v>
      </c>
      <c r="H2996" s="73">
        <v>-116.4263</v>
      </c>
      <c r="I2996" s="73">
        <v>3630.0</v>
      </c>
      <c r="J2996" s="73">
        <v>2.93</v>
      </c>
      <c r="K2996" s="73">
        <f t="shared" si="1"/>
        <v>0.9683098756</v>
      </c>
      <c r="L2996" s="73">
        <f t="shared" si="2"/>
        <v>1.8</v>
      </c>
      <c r="M2996" s="73">
        <f t="shared" si="3"/>
        <v>2.9213977</v>
      </c>
      <c r="N2996" s="73" t="s">
        <v>1367</v>
      </c>
      <c r="O2996" s="73">
        <v>49.1</v>
      </c>
      <c r="P2996" s="73">
        <v>50.3</v>
      </c>
      <c r="Q2996" s="73">
        <v>49.7</v>
      </c>
      <c r="R2996" s="73">
        <v>56.1</v>
      </c>
      <c r="S2996" s="73">
        <v>2.95</v>
      </c>
      <c r="T2996" s="73">
        <v>46484.0</v>
      </c>
      <c r="U2996" s="73">
        <v>18.2</v>
      </c>
      <c r="V2996" s="73">
        <v>73.4</v>
      </c>
      <c r="W2996" s="73">
        <v>184551.0</v>
      </c>
      <c r="X2996" s="73">
        <v>662.0</v>
      </c>
      <c r="Y2996" s="73">
        <v>18.6</v>
      </c>
      <c r="Z2996" s="73">
        <v>47.7</v>
      </c>
      <c r="AA2996" s="73">
        <v>1593.0</v>
      </c>
      <c r="AB2996" s="73">
        <v>4.2</v>
      </c>
      <c r="AC2996" s="75">
        <v>45352.0</v>
      </c>
      <c r="AD2996" s="73">
        <v>82.3</v>
      </c>
      <c r="AE2996" s="73">
        <v>1.8</v>
      </c>
      <c r="AF2996" s="73">
        <v>1.0</v>
      </c>
      <c r="AG2996" s="73">
        <v>2.8</v>
      </c>
      <c r="AH2996" s="73">
        <v>0.0</v>
      </c>
      <c r="AI2996" s="73">
        <v>3.3</v>
      </c>
      <c r="AJ2996" s="73">
        <v>8.8</v>
      </c>
      <c r="AK2996" s="73" t="s">
        <v>8072</v>
      </c>
    </row>
    <row r="2997">
      <c r="A2997" s="73" t="s">
        <v>2268</v>
      </c>
      <c r="B2997" s="74" t="s">
        <v>2268</v>
      </c>
      <c r="C2997" s="73" t="s">
        <v>2269</v>
      </c>
      <c r="D2997" s="73">
        <v>20183.0</v>
      </c>
      <c r="E2997" s="73" t="s">
        <v>1745</v>
      </c>
      <c r="F2997" s="73" t="s">
        <v>1746</v>
      </c>
      <c r="G2997" s="73">
        <v>39.7852</v>
      </c>
      <c r="H2997" s="73">
        <v>-98.7855</v>
      </c>
      <c r="I2997" s="73">
        <v>3561.0</v>
      </c>
      <c r="J2997" s="73">
        <v>1.54</v>
      </c>
      <c r="K2997" s="73">
        <f t="shared" si="1"/>
        <v>0.967688246</v>
      </c>
      <c r="L2997" s="73">
        <f t="shared" si="2"/>
        <v>1.8</v>
      </c>
      <c r="M2997" s="73">
        <f t="shared" si="3"/>
        <v>2.9159906</v>
      </c>
      <c r="N2997" s="73" t="s">
        <v>1373</v>
      </c>
      <c r="O2997" s="73">
        <v>50.0</v>
      </c>
      <c r="P2997" s="73">
        <v>51.6</v>
      </c>
      <c r="Q2997" s="73">
        <v>48.4</v>
      </c>
      <c r="R2997" s="73">
        <v>56.2</v>
      </c>
      <c r="S2997" s="73">
        <v>2.88</v>
      </c>
      <c r="T2997" s="73">
        <v>50943.0</v>
      </c>
      <c r="U2997" s="73">
        <v>21.0</v>
      </c>
      <c r="V2997" s="73">
        <v>83.9</v>
      </c>
      <c r="W2997" s="73">
        <v>75848.0</v>
      </c>
      <c r="X2997" s="73">
        <v>564.0</v>
      </c>
      <c r="Y2997" s="73">
        <v>23.1</v>
      </c>
      <c r="Z2997" s="73">
        <v>60.1</v>
      </c>
      <c r="AA2997" s="73">
        <v>1966.0</v>
      </c>
      <c r="AB2997" s="73">
        <v>2.1</v>
      </c>
      <c r="AC2997" s="75">
        <v>45352.0</v>
      </c>
      <c r="AD2997" s="73">
        <v>95.3</v>
      </c>
      <c r="AE2997" s="73">
        <v>0.6</v>
      </c>
      <c r="AF2997" s="73">
        <v>0.3</v>
      </c>
      <c r="AG2997" s="73">
        <v>0.2</v>
      </c>
      <c r="AH2997" s="73">
        <v>0.0</v>
      </c>
      <c r="AI2997" s="73">
        <v>1.0</v>
      </c>
      <c r="AJ2997" s="73">
        <v>2.5</v>
      </c>
      <c r="AK2997" s="73" t="s">
        <v>8073</v>
      </c>
    </row>
    <row r="2998">
      <c r="A2998" s="73" t="s">
        <v>5330</v>
      </c>
      <c r="B2998" s="74" t="s">
        <v>5330</v>
      </c>
      <c r="C2998" s="73" t="s">
        <v>5331</v>
      </c>
      <c r="D2998" s="73">
        <v>48197.0</v>
      </c>
      <c r="E2998" s="73" t="s">
        <v>1377</v>
      </c>
      <c r="F2998" s="73" t="s">
        <v>1378</v>
      </c>
      <c r="G2998" s="73">
        <v>34.2902</v>
      </c>
      <c r="H2998" s="73">
        <v>-99.7457</v>
      </c>
      <c r="I2998" s="73">
        <v>3541.0</v>
      </c>
      <c r="J2998" s="73">
        <v>1.97</v>
      </c>
      <c r="K2998" s="73">
        <f t="shared" si="1"/>
        <v>0.967880506</v>
      </c>
      <c r="L2998" s="73">
        <f t="shared" si="2"/>
        <v>1.8</v>
      </c>
      <c r="M2998" s="73">
        <f t="shared" si="3"/>
        <v>2.9176633</v>
      </c>
      <c r="N2998" s="73" t="s">
        <v>1373</v>
      </c>
      <c r="O2998" s="73">
        <v>44.1</v>
      </c>
      <c r="P2998" s="73">
        <v>51.9</v>
      </c>
      <c r="Q2998" s="73">
        <v>48.1</v>
      </c>
      <c r="R2998" s="73">
        <v>45.4</v>
      </c>
      <c r="S2998" s="73">
        <v>3.44</v>
      </c>
      <c r="T2998" s="73">
        <v>60455.0</v>
      </c>
      <c r="U2998" s="73">
        <v>22.6</v>
      </c>
      <c r="V2998" s="73">
        <v>67.7</v>
      </c>
      <c r="W2998" s="73">
        <v>64749.0</v>
      </c>
      <c r="X2998" s="73">
        <v>612.0</v>
      </c>
      <c r="Y2998" s="73">
        <v>17.4</v>
      </c>
      <c r="Z2998" s="73">
        <v>64.7</v>
      </c>
      <c r="AA2998" s="73">
        <v>1722.0</v>
      </c>
      <c r="AB2998" s="73">
        <v>2.5</v>
      </c>
      <c r="AC2998" s="75">
        <v>45352.0</v>
      </c>
      <c r="AD2998" s="73">
        <v>80.5</v>
      </c>
      <c r="AE2998" s="73">
        <v>3.3</v>
      </c>
      <c r="AF2998" s="73">
        <v>1.2</v>
      </c>
      <c r="AG2998" s="73">
        <v>0.6</v>
      </c>
      <c r="AH2998" s="73">
        <v>0.0</v>
      </c>
      <c r="AI2998" s="73">
        <v>3.5</v>
      </c>
      <c r="AJ2998" s="73">
        <v>10.8</v>
      </c>
      <c r="AK2998" s="73" t="s">
        <v>8074</v>
      </c>
    </row>
    <row r="2999">
      <c r="A2999" s="73" t="s">
        <v>8075</v>
      </c>
      <c r="B2999" s="74" t="s">
        <v>8075</v>
      </c>
      <c r="C2999" s="73" t="s">
        <v>8076</v>
      </c>
      <c r="D2999" s="73">
        <v>8023.0</v>
      </c>
      <c r="E2999" s="73" t="s">
        <v>1677</v>
      </c>
      <c r="F2999" s="73" t="s">
        <v>1678</v>
      </c>
      <c r="G2999" s="73">
        <v>37.2781</v>
      </c>
      <c r="H2999" s="73">
        <v>-105.4282</v>
      </c>
      <c r="I2999" s="73">
        <v>3534.0</v>
      </c>
      <c r="J2999" s="73">
        <v>1.11</v>
      </c>
      <c r="K2999" s="73">
        <f t="shared" si="1"/>
        <v>0.9674960241</v>
      </c>
      <c r="L2999" s="73">
        <f t="shared" si="2"/>
        <v>1.8</v>
      </c>
      <c r="M2999" s="73">
        <f t="shared" si="3"/>
        <v>2.9143179</v>
      </c>
      <c r="N2999" s="73" t="s">
        <v>1502</v>
      </c>
      <c r="O2999" s="73">
        <v>52.8</v>
      </c>
      <c r="P2999" s="73">
        <v>50.2</v>
      </c>
      <c r="Q2999" s="73">
        <v>49.8</v>
      </c>
      <c r="R2999" s="73">
        <v>51.0</v>
      </c>
      <c r="S2999" s="73">
        <v>2.9</v>
      </c>
      <c r="T2999" s="73">
        <v>34578.0</v>
      </c>
      <c r="U2999" s="73">
        <v>11.8</v>
      </c>
      <c r="V2999" s="73">
        <v>76.3</v>
      </c>
      <c r="W2999" s="73">
        <v>149667.0</v>
      </c>
      <c r="X2999" s="73">
        <v>691.0</v>
      </c>
      <c r="Y2999" s="73">
        <v>23.7</v>
      </c>
      <c r="Z2999" s="73">
        <v>43.7</v>
      </c>
      <c r="AA2999" s="73">
        <v>1757.0</v>
      </c>
      <c r="AB2999" s="73">
        <v>6.6</v>
      </c>
      <c r="AC2999" s="75">
        <v>45352.0</v>
      </c>
      <c r="AD2999" s="73">
        <v>64.0</v>
      </c>
      <c r="AE2999" s="73">
        <v>1.1</v>
      </c>
      <c r="AF2999" s="73">
        <v>1.6</v>
      </c>
      <c r="AG2999" s="73">
        <v>3.4</v>
      </c>
      <c r="AH2999" s="73">
        <v>0.0</v>
      </c>
      <c r="AI2999" s="73">
        <v>5.8</v>
      </c>
      <c r="AJ2999" s="73">
        <v>24.1</v>
      </c>
      <c r="AK2999" s="73" t="s">
        <v>8077</v>
      </c>
    </row>
    <row r="3000">
      <c r="A3000" s="73" t="s">
        <v>1975</v>
      </c>
      <c r="B3000" s="74" t="s">
        <v>1975</v>
      </c>
      <c r="C3000" s="73" t="s">
        <v>1976</v>
      </c>
      <c r="D3000" s="73">
        <v>29129.0</v>
      </c>
      <c r="E3000" s="73" t="s">
        <v>1547</v>
      </c>
      <c r="F3000" s="73" t="s">
        <v>1548</v>
      </c>
      <c r="G3000" s="73">
        <v>40.4223</v>
      </c>
      <c r="H3000" s="73">
        <v>-93.5686</v>
      </c>
      <c r="I3000" s="73">
        <v>3517.0</v>
      </c>
      <c r="J3000" s="73">
        <v>2.99</v>
      </c>
      <c r="K3000" s="73">
        <f t="shared" si="1"/>
        <v>0.9683367175</v>
      </c>
      <c r="L3000" s="73">
        <f t="shared" si="2"/>
        <v>1.8</v>
      </c>
      <c r="M3000" s="73">
        <f t="shared" si="3"/>
        <v>2.9216311</v>
      </c>
      <c r="N3000" s="73" t="s">
        <v>1373</v>
      </c>
      <c r="O3000" s="73">
        <v>41.7</v>
      </c>
      <c r="P3000" s="73">
        <v>49.1</v>
      </c>
      <c r="Q3000" s="73">
        <v>50.9</v>
      </c>
      <c r="R3000" s="73">
        <v>46.8</v>
      </c>
      <c r="S3000" s="73">
        <v>3.67</v>
      </c>
      <c r="T3000" s="73">
        <v>55592.0</v>
      </c>
      <c r="U3000" s="73">
        <v>20.9</v>
      </c>
      <c r="V3000" s="73">
        <v>79.3</v>
      </c>
      <c r="W3000" s="73">
        <v>104779.0</v>
      </c>
      <c r="X3000" s="73">
        <v>496.0</v>
      </c>
      <c r="Y3000" s="73">
        <v>20.5</v>
      </c>
      <c r="Z3000" s="73">
        <v>57.2</v>
      </c>
      <c r="AA3000" s="73">
        <v>1712.0</v>
      </c>
      <c r="AB3000" s="73">
        <v>2.9</v>
      </c>
      <c r="AC3000" s="75">
        <v>45352.0</v>
      </c>
      <c r="AD3000" s="73">
        <v>94.4</v>
      </c>
      <c r="AE3000" s="73">
        <v>0.3</v>
      </c>
      <c r="AF3000" s="73">
        <v>0.9</v>
      </c>
      <c r="AG3000" s="73">
        <v>0.7</v>
      </c>
      <c r="AH3000" s="73">
        <v>0.0</v>
      </c>
      <c r="AI3000" s="73">
        <v>0.7</v>
      </c>
      <c r="AJ3000" s="73">
        <v>3.0</v>
      </c>
      <c r="AK3000" s="73" t="s">
        <v>8078</v>
      </c>
    </row>
    <row r="3001">
      <c r="A3001" s="73" t="s">
        <v>8079</v>
      </c>
      <c r="B3001" s="74" t="s">
        <v>8079</v>
      </c>
      <c r="C3001" s="73" t="s">
        <v>8080</v>
      </c>
      <c r="D3001" s="73">
        <v>8009.0</v>
      </c>
      <c r="E3001" s="73" t="s">
        <v>1677</v>
      </c>
      <c r="F3001" s="73" t="s">
        <v>1678</v>
      </c>
      <c r="G3001" s="73">
        <v>37.3192</v>
      </c>
      <c r="H3001" s="73">
        <v>-102.5604</v>
      </c>
      <c r="I3001" s="73">
        <v>3496.0</v>
      </c>
      <c r="J3001" s="73">
        <v>0.53</v>
      </c>
      <c r="K3001" s="73">
        <f t="shared" si="1"/>
        <v>0.9672368086</v>
      </c>
      <c r="L3001" s="73">
        <f t="shared" si="2"/>
        <v>1.8</v>
      </c>
      <c r="M3001" s="73">
        <f t="shared" si="3"/>
        <v>2.9120617</v>
      </c>
      <c r="N3001" s="73" t="s">
        <v>1502</v>
      </c>
      <c r="O3001" s="73">
        <v>42.0</v>
      </c>
      <c r="P3001" s="73">
        <v>49.5</v>
      </c>
      <c r="Q3001" s="73">
        <v>50.5</v>
      </c>
      <c r="R3001" s="73">
        <v>55.1</v>
      </c>
      <c r="S3001" s="73">
        <v>2.86</v>
      </c>
      <c r="T3001" s="73">
        <v>42115.0</v>
      </c>
      <c r="U3001" s="73">
        <v>19.4</v>
      </c>
      <c r="V3001" s="73">
        <v>73.7</v>
      </c>
      <c r="W3001" s="73">
        <v>119513.0</v>
      </c>
      <c r="X3001" s="73">
        <v>474.0</v>
      </c>
      <c r="Y3001" s="73">
        <v>24.3</v>
      </c>
      <c r="Z3001" s="73">
        <v>54.6</v>
      </c>
      <c r="AA3001" s="73">
        <v>1950.0</v>
      </c>
      <c r="AB3001" s="73">
        <v>1.7</v>
      </c>
      <c r="AC3001" s="75">
        <v>45352.0</v>
      </c>
      <c r="AD3001" s="73">
        <v>90.4</v>
      </c>
      <c r="AE3001" s="73">
        <v>0.3</v>
      </c>
      <c r="AF3001" s="73">
        <v>2.3</v>
      </c>
      <c r="AG3001" s="73">
        <v>0.9</v>
      </c>
      <c r="AH3001" s="73">
        <v>0.1</v>
      </c>
      <c r="AI3001" s="73">
        <v>2.3</v>
      </c>
      <c r="AJ3001" s="73">
        <v>3.7</v>
      </c>
      <c r="AK3001" s="73" t="s">
        <v>8081</v>
      </c>
    </row>
    <row r="3002">
      <c r="A3002" s="73" t="s">
        <v>8082</v>
      </c>
      <c r="B3002" s="74" t="s">
        <v>8082</v>
      </c>
      <c r="C3002" s="73" t="s">
        <v>8083</v>
      </c>
      <c r="D3002" s="73">
        <v>20141.0</v>
      </c>
      <c r="E3002" s="73" t="s">
        <v>1745</v>
      </c>
      <c r="F3002" s="73" t="s">
        <v>1746</v>
      </c>
      <c r="G3002" s="73">
        <v>39.3503</v>
      </c>
      <c r="H3002" s="73">
        <v>-98.7679</v>
      </c>
      <c r="I3002" s="73">
        <v>3493.0</v>
      </c>
      <c r="J3002" s="73">
        <v>1.51</v>
      </c>
      <c r="K3002" s="73">
        <f t="shared" si="1"/>
        <v>0.9676748339</v>
      </c>
      <c r="L3002" s="73">
        <f t="shared" si="2"/>
        <v>1.8</v>
      </c>
      <c r="M3002" s="73">
        <f t="shared" si="3"/>
        <v>2.9158739</v>
      </c>
      <c r="N3002" s="73" t="s">
        <v>1373</v>
      </c>
      <c r="O3002" s="73">
        <v>46.4</v>
      </c>
      <c r="P3002" s="73">
        <v>50.3</v>
      </c>
      <c r="Q3002" s="73">
        <v>49.7</v>
      </c>
      <c r="R3002" s="73">
        <v>54.1</v>
      </c>
      <c r="S3002" s="73">
        <v>2.68</v>
      </c>
      <c r="T3002" s="73">
        <v>58750.0</v>
      </c>
      <c r="U3002" s="73">
        <v>23.5</v>
      </c>
      <c r="V3002" s="73">
        <v>75.8</v>
      </c>
      <c r="W3002" s="73">
        <v>79539.0</v>
      </c>
      <c r="X3002" s="73">
        <v>618.0</v>
      </c>
      <c r="Y3002" s="73">
        <v>23.2</v>
      </c>
      <c r="Z3002" s="73">
        <v>65.9</v>
      </c>
      <c r="AA3002" s="73">
        <v>1642.0</v>
      </c>
      <c r="AB3002" s="73">
        <v>1.7</v>
      </c>
      <c r="AC3002" s="75">
        <v>45352.0</v>
      </c>
      <c r="AD3002" s="73">
        <v>94.1</v>
      </c>
      <c r="AE3002" s="73">
        <v>0.5</v>
      </c>
      <c r="AF3002" s="73">
        <v>0.3</v>
      </c>
      <c r="AG3002" s="73">
        <v>0.2</v>
      </c>
      <c r="AH3002" s="73">
        <v>0.0</v>
      </c>
      <c r="AI3002" s="73">
        <v>1.3</v>
      </c>
      <c r="AJ3002" s="73">
        <v>3.5</v>
      </c>
      <c r="AK3002" s="73" t="s">
        <v>8084</v>
      </c>
    </row>
    <row r="3003">
      <c r="A3003" s="73" t="s">
        <v>8085</v>
      </c>
      <c r="B3003" s="74" t="s">
        <v>8085</v>
      </c>
      <c r="C3003" s="73" t="s">
        <v>8086</v>
      </c>
      <c r="D3003" s="73">
        <v>48023.0</v>
      </c>
      <c r="E3003" s="73" t="s">
        <v>1377</v>
      </c>
      <c r="F3003" s="73" t="s">
        <v>1378</v>
      </c>
      <c r="G3003" s="73">
        <v>33.6165</v>
      </c>
      <c r="H3003" s="73">
        <v>-99.2135</v>
      </c>
      <c r="I3003" s="73">
        <v>3475.0</v>
      </c>
      <c r="J3003" s="73">
        <v>1.55</v>
      </c>
      <c r="K3003" s="73">
        <f t="shared" si="1"/>
        <v>0.9676927167</v>
      </c>
      <c r="L3003" s="73">
        <f t="shared" si="2"/>
        <v>1.8</v>
      </c>
      <c r="M3003" s="73">
        <f t="shared" si="3"/>
        <v>2.9160295</v>
      </c>
      <c r="N3003" s="73" t="s">
        <v>1373</v>
      </c>
      <c r="O3003" s="73">
        <v>46.7</v>
      </c>
      <c r="P3003" s="73">
        <v>50.0</v>
      </c>
      <c r="Q3003" s="73">
        <v>50.0</v>
      </c>
      <c r="R3003" s="73">
        <v>62.2</v>
      </c>
      <c r="S3003" s="73">
        <v>2.86</v>
      </c>
      <c r="T3003" s="73">
        <v>52716.0</v>
      </c>
      <c r="U3003" s="73">
        <v>19.7</v>
      </c>
      <c r="V3003" s="73">
        <v>68.0</v>
      </c>
      <c r="W3003" s="73">
        <v>124439.0</v>
      </c>
      <c r="X3003" s="73">
        <v>568.0</v>
      </c>
      <c r="Y3003" s="73">
        <v>23.3</v>
      </c>
      <c r="Z3003" s="73">
        <v>54.0</v>
      </c>
      <c r="AA3003" s="73">
        <v>1946.0</v>
      </c>
      <c r="AB3003" s="73">
        <v>1.1</v>
      </c>
      <c r="AC3003" s="75">
        <v>45352.0</v>
      </c>
      <c r="AD3003" s="73">
        <v>88.4</v>
      </c>
      <c r="AE3003" s="73">
        <v>1.5</v>
      </c>
      <c r="AF3003" s="73">
        <v>0.0</v>
      </c>
      <c r="AG3003" s="73">
        <v>0.2</v>
      </c>
      <c r="AH3003" s="73">
        <v>1.1</v>
      </c>
      <c r="AI3003" s="73">
        <v>1.6</v>
      </c>
      <c r="AJ3003" s="73">
        <v>7.3</v>
      </c>
      <c r="AK3003" s="73" t="s">
        <v>8087</v>
      </c>
    </row>
    <row r="3004">
      <c r="A3004" s="73" t="s">
        <v>8088</v>
      </c>
      <c r="B3004" s="74" t="s">
        <v>8088</v>
      </c>
      <c r="C3004" s="73" t="s">
        <v>8089</v>
      </c>
      <c r="D3004" s="73">
        <v>46061.0</v>
      </c>
      <c r="E3004" s="73" t="s">
        <v>2395</v>
      </c>
      <c r="F3004" s="73" t="s">
        <v>2396</v>
      </c>
      <c r="G3004" s="73">
        <v>43.6748</v>
      </c>
      <c r="H3004" s="73">
        <v>-97.7873</v>
      </c>
      <c r="I3004" s="73">
        <v>3443.0</v>
      </c>
      <c r="J3004" s="73">
        <v>3.06</v>
      </c>
      <c r="K3004" s="73">
        <f t="shared" si="1"/>
        <v>0.968368034</v>
      </c>
      <c r="L3004" s="73">
        <f t="shared" si="2"/>
        <v>1.8</v>
      </c>
      <c r="M3004" s="73">
        <f t="shared" si="3"/>
        <v>2.9219034</v>
      </c>
      <c r="N3004" s="73" t="s">
        <v>1373</v>
      </c>
      <c r="O3004" s="73">
        <v>37.3</v>
      </c>
      <c r="P3004" s="73">
        <v>51.3</v>
      </c>
      <c r="Q3004" s="73">
        <v>48.7</v>
      </c>
      <c r="R3004" s="73">
        <v>60.8</v>
      </c>
      <c r="S3004" s="73">
        <v>3.74</v>
      </c>
      <c r="T3004" s="73">
        <v>86827.0</v>
      </c>
      <c r="U3004" s="73">
        <v>39.1</v>
      </c>
      <c r="V3004" s="73">
        <v>87.3</v>
      </c>
      <c r="W3004" s="73">
        <v>170798.0</v>
      </c>
      <c r="X3004" s="73">
        <v>810.0</v>
      </c>
      <c r="Y3004" s="73">
        <v>21.1</v>
      </c>
      <c r="Z3004" s="73">
        <v>75.4</v>
      </c>
      <c r="AA3004" s="73">
        <v>1842.0</v>
      </c>
      <c r="AB3004" s="73">
        <v>2.0</v>
      </c>
      <c r="AC3004" s="75">
        <v>45352.0</v>
      </c>
      <c r="AD3004" s="73">
        <v>93.4</v>
      </c>
      <c r="AE3004" s="73">
        <v>0.0</v>
      </c>
      <c r="AF3004" s="73">
        <v>0.0</v>
      </c>
      <c r="AG3004" s="73">
        <v>0.0</v>
      </c>
      <c r="AH3004" s="73">
        <v>0.0</v>
      </c>
      <c r="AI3004" s="73">
        <v>0.0</v>
      </c>
      <c r="AJ3004" s="73">
        <v>6.6</v>
      </c>
      <c r="AK3004" s="73" t="s">
        <v>8090</v>
      </c>
    </row>
    <row r="3005">
      <c r="A3005" s="73" t="s">
        <v>8091</v>
      </c>
      <c r="B3005" s="74" t="s">
        <v>8091</v>
      </c>
      <c r="C3005" s="73" t="s">
        <v>8092</v>
      </c>
      <c r="D3005" s="73">
        <v>40129.0</v>
      </c>
      <c r="E3005" s="73" t="s">
        <v>1648</v>
      </c>
      <c r="F3005" s="73" t="s">
        <v>1646</v>
      </c>
      <c r="G3005" s="73">
        <v>35.6883</v>
      </c>
      <c r="H3005" s="73">
        <v>-99.6958</v>
      </c>
      <c r="I3005" s="73">
        <v>3423.0</v>
      </c>
      <c r="J3005" s="73">
        <v>1.16</v>
      </c>
      <c r="K3005" s="73">
        <f t="shared" si="1"/>
        <v>0.9675183735</v>
      </c>
      <c r="L3005" s="73">
        <f t="shared" si="2"/>
        <v>1.8</v>
      </c>
      <c r="M3005" s="73">
        <f t="shared" si="3"/>
        <v>2.9145124</v>
      </c>
      <c r="N3005" s="73" t="s">
        <v>1373</v>
      </c>
      <c r="O3005" s="73">
        <v>42.0</v>
      </c>
      <c r="P3005" s="73">
        <v>52.1</v>
      </c>
      <c r="Q3005" s="73">
        <v>47.9</v>
      </c>
      <c r="R3005" s="73">
        <v>62.4</v>
      </c>
      <c r="S3005" s="73">
        <v>2.8</v>
      </c>
      <c r="T3005" s="73">
        <v>57574.0</v>
      </c>
      <c r="U3005" s="73">
        <v>24.7</v>
      </c>
      <c r="V3005" s="73">
        <v>80.8</v>
      </c>
      <c r="W3005" s="73">
        <v>150711.0</v>
      </c>
      <c r="X3005" s="73">
        <v>679.0</v>
      </c>
      <c r="Y3005" s="73">
        <v>22.2</v>
      </c>
      <c r="Z3005" s="73">
        <v>58.7</v>
      </c>
      <c r="AA3005" s="73">
        <v>1767.0</v>
      </c>
      <c r="AB3005" s="73">
        <v>4.7</v>
      </c>
      <c r="AC3005" s="75">
        <v>45352.0</v>
      </c>
      <c r="AD3005" s="73">
        <v>84.7</v>
      </c>
      <c r="AE3005" s="73">
        <v>0.1</v>
      </c>
      <c r="AF3005" s="73">
        <v>0.3</v>
      </c>
      <c r="AG3005" s="73">
        <v>5.7</v>
      </c>
      <c r="AH3005" s="73">
        <v>0.6</v>
      </c>
      <c r="AI3005" s="73">
        <v>2.9</v>
      </c>
      <c r="AJ3005" s="73">
        <v>5.7</v>
      </c>
      <c r="AK3005" s="73" t="s">
        <v>8093</v>
      </c>
    </row>
    <row r="3006">
      <c r="A3006" s="73" t="s">
        <v>4485</v>
      </c>
      <c r="B3006" s="74" t="s">
        <v>4485</v>
      </c>
      <c r="C3006" s="73" t="s">
        <v>4486</v>
      </c>
      <c r="D3006" s="73">
        <v>31181.0</v>
      </c>
      <c r="E3006" s="73" t="s">
        <v>1760</v>
      </c>
      <c r="F3006" s="73" t="s">
        <v>1761</v>
      </c>
      <c r="G3006" s="73">
        <v>40.1764</v>
      </c>
      <c r="H3006" s="73">
        <v>-98.5</v>
      </c>
      <c r="I3006" s="73">
        <v>3410.0</v>
      </c>
      <c r="J3006" s="73">
        <v>2.29</v>
      </c>
      <c r="K3006" s="73">
        <f t="shared" si="1"/>
        <v>0.968023608</v>
      </c>
      <c r="L3006" s="73">
        <f t="shared" si="2"/>
        <v>1.8</v>
      </c>
      <c r="M3006" s="73">
        <f t="shared" si="3"/>
        <v>2.9189081</v>
      </c>
      <c r="N3006" s="73" t="s">
        <v>1373</v>
      </c>
      <c r="O3006" s="73">
        <v>44.6</v>
      </c>
      <c r="P3006" s="73">
        <v>51.3</v>
      </c>
      <c r="Q3006" s="73">
        <v>48.7</v>
      </c>
      <c r="R3006" s="73">
        <v>59.3</v>
      </c>
      <c r="S3006" s="73">
        <v>2.74</v>
      </c>
      <c r="T3006" s="73">
        <v>62571.0</v>
      </c>
      <c r="U3006" s="73">
        <v>22.5</v>
      </c>
      <c r="V3006" s="73">
        <v>81.8</v>
      </c>
      <c r="W3006" s="73">
        <v>93380.0</v>
      </c>
      <c r="X3006" s="73">
        <v>604.0</v>
      </c>
      <c r="Y3006" s="73">
        <v>21.5</v>
      </c>
      <c r="Z3006" s="73">
        <v>65.9</v>
      </c>
      <c r="AA3006" s="73">
        <v>1628.0</v>
      </c>
      <c r="AB3006" s="73">
        <v>1.8</v>
      </c>
      <c r="AC3006" s="75">
        <v>45352.0</v>
      </c>
      <c r="AD3006" s="73">
        <v>94.0</v>
      </c>
      <c r="AE3006" s="73">
        <v>0.1</v>
      </c>
      <c r="AF3006" s="73">
        <v>0.1</v>
      </c>
      <c r="AG3006" s="73">
        <v>0.7</v>
      </c>
      <c r="AH3006" s="73">
        <v>0.3</v>
      </c>
      <c r="AI3006" s="73">
        <v>0.3</v>
      </c>
      <c r="AJ3006" s="73">
        <v>4.3</v>
      </c>
      <c r="AK3006" s="73" t="s">
        <v>8094</v>
      </c>
    </row>
    <row r="3007">
      <c r="A3007" s="73" t="s">
        <v>8095</v>
      </c>
      <c r="B3007" s="74" t="s">
        <v>8095</v>
      </c>
      <c r="C3007" s="73" t="s">
        <v>8096</v>
      </c>
      <c r="D3007" s="73">
        <v>2013.0</v>
      </c>
      <c r="E3007" s="73" t="s">
        <v>2138</v>
      </c>
      <c r="F3007" s="73" t="s">
        <v>2139</v>
      </c>
      <c r="G3007" s="73">
        <v>55.3669</v>
      </c>
      <c r="H3007" s="73">
        <v>-161.9805</v>
      </c>
      <c r="I3007" s="73">
        <v>3407.0</v>
      </c>
      <c r="J3007" s="73">
        <v>0.19</v>
      </c>
      <c r="K3007" s="73">
        <f t="shared" si="1"/>
        <v>0.967084887</v>
      </c>
      <c r="L3007" s="73">
        <f t="shared" si="2"/>
        <v>1.8</v>
      </c>
      <c r="M3007" s="73">
        <f t="shared" si="3"/>
        <v>2.9107391</v>
      </c>
      <c r="N3007" s="73" t="s">
        <v>2140</v>
      </c>
      <c r="O3007" s="73">
        <v>41.6</v>
      </c>
      <c r="P3007" s="73">
        <v>61.7</v>
      </c>
      <c r="Q3007" s="73">
        <v>38.3</v>
      </c>
      <c r="R3007" s="73">
        <v>44.5</v>
      </c>
      <c r="S3007" s="73">
        <v>2.95</v>
      </c>
      <c r="T3007" s="73">
        <v>79961.0</v>
      </c>
      <c r="U3007" s="73">
        <v>39.9</v>
      </c>
      <c r="V3007" s="73">
        <v>58.8</v>
      </c>
      <c r="W3007" s="73">
        <v>170651.0</v>
      </c>
      <c r="X3007" s="73">
        <v>1035.0</v>
      </c>
      <c r="Y3007" s="73">
        <v>17.0</v>
      </c>
      <c r="Z3007" s="73">
        <v>78.9</v>
      </c>
      <c r="AA3007" s="73">
        <v>2708.0</v>
      </c>
      <c r="AB3007" s="73">
        <v>4.4</v>
      </c>
      <c r="AC3007" s="75">
        <v>45352.0</v>
      </c>
      <c r="AD3007" s="73">
        <v>16.9</v>
      </c>
      <c r="AE3007" s="73">
        <v>5.4</v>
      </c>
      <c r="AF3007" s="73">
        <v>19.8</v>
      </c>
      <c r="AG3007" s="73">
        <v>37.1</v>
      </c>
      <c r="AH3007" s="73">
        <v>0.3</v>
      </c>
      <c r="AI3007" s="73">
        <v>8.1</v>
      </c>
      <c r="AJ3007" s="73">
        <v>12.4</v>
      </c>
      <c r="AK3007" s="73" t="s">
        <v>8097</v>
      </c>
    </row>
    <row r="3008">
      <c r="A3008" s="73" t="s">
        <v>8098</v>
      </c>
      <c r="B3008" s="74" t="s">
        <v>8098</v>
      </c>
      <c r="C3008" s="73" t="s">
        <v>8099</v>
      </c>
      <c r="D3008" s="73">
        <v>31105.0</v>
      </c>
      <c r="E3008" s="73" t="s">
        <v>1760</v>
      </c>
      <c r="F3008" s="73" t="s">
        <v>1761</v>
      </c>
      <c r="G3008" s="73">
        <v>41.1978</v>
      </c>
      <c r="H3008" s="73">
        <v>-103.7149</v>
      </c>
      <c r="I3008" s="73">
        <v>3395.0</v>
      </c>
      <c r="J3008" s="73">
        <v>1.38</v>
      </c>
      <c r="K3008" s="73">
        <f t="shared" si="1"/>
        <v>0.9676167171</v>
      </c>
      <c r="L3008" s="73">
        <f t="shared" si="2"/>
        <v>1.8</v>
      </c>
      <c r="M3008" s="73">
        <f t="shared" si="3"/>
        <v>2.9153682</v>
      </c>
      <c r="N3008" s="73" t="s">
        <v>1502</v>
      </c>
      <c r="O3008" s="73">
        <v>47.8</v>
      </c>
      <c r="P3008" s="73">
        <v>52.3</v>
      </c>
      <c r="Q3008" s="73">
        <v>47.7</v>
      </c>
      <c r="R3008" s="73">
        <v>47.6</v>
      </c>
      <c r="S3008" s="73">
        <v>2.91</v>
      </c>
      <c r="T3008" s="73">
        <v>53151.0</v>
      </c>
      <c r="U3008" s="73">
        <v>19.2</v>
      </c>
      <c r="V3008" s="73">
        <v>72.3</v>
      </c>
      <c r="W3008" s="73">
        <v>104014.0</v>
      </c>
      <c r="X3008" s="73">
        <v>807.0</v>
      </c>
      <c r="Y3008" s="73">
        <v>11.5</v>
      </c>
      <c r="Z3008" s="73">
        <v>59.7</v>
      </c>
      <c r="AA3008" s="73">
        <v>1910.0</v>
      </c>
      <c r="AB3008" s="73">
        <v>2.2</v>
      </c>
      <c r="AC3008" s="75">
        <v>45352.0</v>
      </c>
      <c r="AD3008" s="73">
        <v>90.1</v>
      </c>
      <c r="AE3008" s="73">
        <v>0.2</v>
      </c>
      <c r="AF3008" s="73">
        <v>0.0</v>
      </c>
      <c r="AG3008" s="73">
        <v>1.4</v>
      </c>
      <c r="AH3008" s="73">
        <v>0.0</v>
      </c>
      <c r="AI3008" s="73">
        <v>0.1</v>
      </c>
      <c r="AJ3008" s="73">
        <v>8.1</v>
      </c>
      <c r="AK3008" s="73" t="s">
        <v>8100</v>
      </c>
    </row>
    <row r="3009">
      <c r="A3009" s="73" t="s">
        <v>8101</v>
      </c>
      <c r="B3009" s="74" t="s">
        <v>8101</v>
      </c>
      <c r="C3009" s="73" t="s">
        <v>8102</v>
      </c>
      <c r="D3009" s="73">
        <v>46007.0</v>
      </c>
      <c r="E3009" s="73" t="s">
        <v>2395</v>
      </c>
      <c r="F3009" s="73" t="s">
        <v>2396</v>
      </c>
      <c r="G3009" s="73">
        <v>43.195</v>
      </c>
      <c r="H3009" s="73">
        <v>-101.664</v>
      </c>
      <c r="I3009" s="73">
        <v>3391.0</v>
      </c>
      <c r="J3009" s="73">
        <v>1.11</v>
      </c>
      <c r="K3009" s="73">
        <f t="shared" si="1"/>
        <v>0.9674960241</v>
      </c>
      <c r="L3009" s="73">
        <f t="shared" si="2"/>
        <v>1.8</v>
      </c>
      <c r="M3009" s="73">
        <f t="shared" si="3"/>
        <v>2.9143179</v>
      </c>
      <c r="N3009" s="73" t="s">
        <v>1502</v>
      </c>
      <c r="O3009" s="73">
        <v>27.0</v>
      </c>
      <c r="P3009" s="73">
        <v>47.1</v>
      </c>
      <c r="Q3009" s="73">
        <v>52.9</v>
      </c>
      <c r="R3009" s="73">
        <v>38.3</v>
      </c>
      <c r="S3009" s="73">
        <v>4.05</v>
      </c>
      <c r="T3009" s="73">
        <v>44821.0</v>
      </c>
      <c r="U3009" s="73">
        <v>18.8</v>
      </c>
      <c r="V3009" s="73">
        <v>60.7</v>
      </c>
      <c r="W3009" s="73">
        <v>133361.0</v>
      </c>
      <c r="X3009" s="73">
        <v>621.0</v>
      </c>
      <c r="Y3009" s="73">
        <v>18.3</v>
      </c>
      <c r="Z3009" s="73">
        <v>50.9</v>
      </c>
      <c r="AA3009" s="73">
        <v>1094.0</v>
      </c>
      <c r="AB3009" s="73">
        <v>7.9</v>
      </c>
      <c r="AC3009" s="75">
        <v>45352.0</v>
      </c>
      <c r="AD3009" s="73">
        <v>40.5</v>
      </c>
      <c r="AE3009" s="73">
        <v>0.2</v>
      </c>
      <c r="AF3009" s="73">
        <v>1.3</v>
      </c>
      <c r="AG3009" s="73">
        <v>53.7</v>
      </c>
      <c r="AH3009" s="73">
        <v>0.0</v>
      </c>
      <c r="AI3009" s="73">
        <v>1.8</v>
      </c>
      <c r="AJ3009" s="73">
        <v>2.5</v>
      </c>
      <c r="AK3009" s="73" t="s">
        <v>8103</v>
      </c>
    </row>
    <row r="3010">
      <c r="A3010" s="73" t="s">
        <v>8104</v>
      </c>
      <c r="B3010" s="74" t="s">
        <v>8104</v>
      </c>
      <c r="C3010" s="73" t="s">
        <v>8105</v>
      </c>
      <c r="D3010" s="73">
        <v>37177.0</v>
      </c>
      <c r="E3010" s="73" t="s">
        <v>1514</v>
      </c>
      <c r="F3010" s="73" t="s">
        <v>1515</v>
      </c>
      <c r="G3010" s="73">
        <v>35.8172</v>
      </c>
      <c r="H3010" s="73">
        <v>-76.209</v>
      </c>
      <c r="I3010" s="73">
        <v>3389.0</v>
      </c>
      <c r="J3010" s="73">
        <v>3.35</v>
      </c>
      <c r="K3010" s="73">
        <f t="shared" si="1"/>
        <v>0.9684977847</v>
      </c>
      <c r="L3010" s="73">
        <f t="shared" si="2"/>
        <v>1.8</v>
      </c>
      <c r="M3010" s="73">
        <f t="shared" si="3"/>
        <v>2.9230315</v>
      </c>
      <c r="N3010" s="73" t="s">
        <v>1396</v>
      </c>
      <c r="O3010" s="73">
        <v>45.3</v>
      </c>
      <c r="P3010" s="73">
        <v>54.5</v>
      </c>
      <c r="Q3010" s="73">
        <v>45.5</v>
      </c>
      <c r="R3010" s="73">
        <v>52.2</v>
      </c>
      <c r="S3010" s="73">
        <v>2.35</v>
      </c>
      <c r="T3010" s="73">
        <v>55341.0</v>
      </c>
      <c r="U3010" s="73">
        <v>12.8</v>
      </c>
      <c r="V3010" s="73">
        <v>74.8</v>
      </c>
      <c r="W3010" s="73">
        <v>134842.0</v>
      </c>
      <c r="X3010" s="73">
        <v>722.0</v>
      </c>
      <c r="Y3010" s="73">
        <v>12.2</v>
      </c>
      <c r="Z3010" s="73">
        <v>43.2</v>
      </c>
      <c r="AA3010" s="73">
        <v>1323.0</v>
      </c>
      <c r="AB3010" s="73">
        <v>3.9</v>
      </c>
      <c r="AC3010" s="75">
        <v>45352.0</v>
      </c>
      <c r="AD3010" s="73">
        <v>59.0</v>
      </c>
      <c r="AE3010" s="73">
        <v>33.0</v>
      </c>
      <c r="AF3010" s="73">
        <v>0.4</v>
      </c>
      <c r="AG3010" s="73">
        <v>0.0</v>
      </c>
      <c r="AH3010" s="73">
        <v>0.0</v>
      </c>
      <c r="AI3010" s="73">
        <v>4.6</v>
      </c>
      <c r="AJ3010" s="73">
        <v>3.1</v>
      </c>
      <c r="AK3010" s="73" t="s">
        <v>8106</v>
      </c>
    </row>
    <row r="3011">
      <c r="A3011" s="73" t="s">
        <v>2830</v>
      </c>
      <c r="B3011" s="74" t="s">
        <v>2830</v>
      </c>
      <c r="C3011" s="73" t="s">
        <v>2831</v>
      </c>
      <c r="D3011" s="73">
        <v>20019.0</v>
      </c>
      <c r="E3011" s="73" t="s">
        <v>1745</v>
      </c>
      <c r="F3011" s="73" t="s">
        <v>1746</v>
      </c>
      <c r="G3011" s="73">
        <v>37.15</v>
      </c>
      <c r="H3011" s="73">
        <v>-96.2454</v>
      </c>
      <c r="I3011" s="73">
        <v>3389.0</v>
      </c>
      <c r="J3011" s="73">
        <v>2.05</v>
      </c>
      <c r="K3011" s="73">
        <f t="shared" si="1"/>
        <v>0.9679162795</v>
      </c>
      <c r="L3011" s="73">
        <f t="shared" si="2"/>
        <v>1.8</v>
      </c>
      <c r="M3011" s="73">
        <f t="shared" si="3"/>
        <v>2.9179745</v>
      </c>
      <c r="N3011" s="73" t="s">
        <v>1373</v>
      </c>
      <c r="O3011" s="73">
        <v>45.9</v>
      </c>
      <c r="P3011" s="73">
        <v>52.0</v>
      </c>
      <c r="Q3011" s="73">
        <v>48.0</v>
      </c>
      <c r="R3011" s="73">
        <v>53.7</v>
      </c>
      <c r="S3011" s="73">
        <v>3.02</v>
      </c>
      <c r="T3011" s="73">
        <v>51210.0</v>
      </c>
      <c r="U3011" s="73">
        <v>16.8</v>
      </c>
      <c r="V3011" s="73">
        <v>81.3</v>
      </c>
      <c r="W3011" s="73">
        <v>58313.0</v>
      </c>
      <c r="X3011" s="73">
        <v>740.0</v>
      </c>
      <c r="Y3011" s="73">
        <v>16.2</v>
      </c>
      <c r="Z3011" s="73">
        <v>52.6</v>
      </c>
      <c r="AA3011" s="73">
        <v>1377.0</v>
      </c>
      <c r="AB3011" s="73">
        <v>5.6</v>
      </c>
      <c r="AC3011" s="75">
        <v>45352.0</v>
      </c>
      <c r="AD3011" s="73">
        <v>83.9</v>
      </c>
      <c r="AE3011" s="73">
        <v>0.9</v>
      </c>
      <c r="AF3011" s="73">
        <v>0.4</v>
      </c>
      <c r="AG3011" s="73">
        <v>5.4</v>
      </c>
      <c r="AH3011" s="73">
        <v>0.0</v>
      </c>
      <c r="AI3011" s="73">
        <v>0.7</v>
      </c>
      <c r="AJ3011" s="73">
        <v>8.7</v>
      </c>
      <c r="AK3011" s="73" t="s">
        <v>8107</v>
      </c>
    </row>
    <row r="3012">
      <c r="A3012" s="73" t="s">
        <v>8108</v>
      </c>
      <c r="B3012" s="74" t="s">
        <v>8108</v>
      </c>
      <c r="C3012" s="73" t="s">
        <v>8109</v>
      </c>
      <c r="D3012" s="73">
        <v>38031.0</v>
      </c>
      <c r="E3012" s="73" t="s">
        <v>2446</v>
      </c>
      <c r="F3012" s="73" t="s">
        <v>2447</v>
      </c>
      <c r="G3012" s="73">
        <v>47.4571</v>
      </c>
      <c r="H3012" s="73">
        <v>-98.883</v>
      </c>
      <c r="I3012" s="73">
        <v>3388.0</v>
      </c>
      <c r="J3012" s="73">
        <v>2.06</v>
      </c>
      <c r="K3012" s="73">
        <f t="shared" si="1"/>
        <v>0.9679207513</v>
      </c>
      <c r="L3012" s="73">
        <f t="shared" si="2"/>
        <v>1.8</v>
      </c>
      <c r="M3012" s="73">
        <f t="shared" si="3"/>
        <v>2.9180134</v>
      </c>
      <c r="N3012" s="73" t="s">
        <v>1373</v>
      </c>
      <c r="O3012" s="73">
        <v>45.1</v>
      </c>
      <c r="P3012" s="73">
        <v>50.5</v>
      </c>
      <c r="Q3012" s="73">
        <v>49.5</v>
      </c>
      <c r="R3012" s="73">
        <v>62.2</v>
      </c>
      <c r="S3012" s="73">
        <v>2.84</v>
      </c>
      <c r="T3012" s="73">
        <v>78426.0</v>
      </c>
      <c r="U3012" s="73">
        <v>38.8</v>
      </c>
      <c r="V3012" s="73">
        <v>78.3</v>
      </c>
      <c r="W3012" s="73">
        <v>160583.0</v>
      </c>
      <c r="X3012" s="73">
        <v>710.0</v>
      </c>
      <c r="Y3012" s="73">
        <v>22.4</v>
      </c>
      <c r="Z3012" s="73">
        <v>66.3</v>
      </c>
      <c r="AA3012" s="73">
        <v>1495.0</v>
      </c>
      <c r="AB3012" s="73">
        <v>0.2</v>
      </c>
      <c r="AC3012" s="75">
        <v>45352.0</v>
      </c>
      <c r="AD3012" s="73">
        <v>95.2</v>
      </c>
      <c r="AE3012" s="73">
        <v>0.5</v>
      </c>
      <c r="AF3012" s="73">
        <v>0.1</v>
      </c>
      <c r="AG3012" s="73">
        <v>1.0</v>
      </c>
      <c r="AH3012" s="73">
        <v>0.5</v>
      </c>
      <c r="AI3012" s="73">
        <v>0.0</v>
      </c>
      <c r="AJ3012" s="73">
        <v>2.8</v>
      </c>
      <c r="AK3012" s="73" t="s">
        <v>8110</v>
      </c>
    </row>
    <row r="3013">
      <c r="A3013" s="73" t="s">
        <v>4826</v>
      </c>
      <c r="B3013" s="74" t="s">
        <v>4826</v>
      </c>
      <c r="C3013" s="73" t="s">
        <v>8111</v>
      </c>
      <c r="D3013" s="73">
        <v>2195.0</v>
      </c>
      <c r="E3013" s="73" t="s">
        <v>2138</v>
      </c>
      <c r="F3013" s="73" t="s">
        <v>2139</v>
      </c>
      <c r="G3013" s="73">
        <v>57.1204</v>
      </c>
      <c r="H3013" s="73">
        <v>-132.934</v>
      </c>
      <c r="I3013" s="73">
        <v>3374.0</v>
      </c>
      <c r="J3013" s="73">
        <v>0.45</v>
      </c>
      <c r="K3013" s="73">
        <f t="shared" si="1"/>
        <v>0.9672010602</v>
      </c>
      <c r="L3013" s="73">
        <f t="shared" si="2"/>
        <v>1.8</v>
      </c>
      <c r="M3013" s="73">
        <f t="shared" si="3"/>
        <v>2.9117505</v>
      </c>
      <c r="N3013" s="73" t="s">
        <v>6576</v>
      </c>
      <c r="O3013" s="73">
        <v>50.1</v>
      </c>
      <c r="P3013" s="73">
        <v>49.1</v>
      </c>
      <c r="Q3013" s="73">
        <v>50.9</v>
      </c>
      <c r="R3013" s="73">
        <v>59.1</v>
      </c>
      <c r="S3013" s="73">
        <v>3.15</v>
      </c>
      <c r="T3013" s="73">
        <v>77826.0</v>
      </c>
      <c r="U3013" s="73">
        <v>32.5</v>
      </c>
      <c r="V3013" s="73">
        <v>73.4</v>
      </c>
      <c r="W3013" s="73">
        <v>278865.0</v>
      </c>
      <c r="X3013" s="73">
        <v>1074.0</v>
      </c>
      <c r="Y3013" s="73">
        <v>24.8</v>
      </c>
      <c r="Z3013" s="73">
        <v>62.4</v>
      </c>
      <c r="AA3013" s="73">
        <v>1284.0</v>
      </c>
      <c r="AB3013" s="73">
        <v>4.4</v>
      </c>
      <c r="AC3013" s="75">
        <v>45352.0</v>
      </c>
      <c r="AD3013" s="73">
        <v>57.7</v>
      </c>
      <c r="AE3013" s="73">
        <v>1.2</v>
      </c>
      <c r="AF3013" s="73">
        <v>17.8</v>
      </c>
      <c r="AG3013" s="73">
        <v>7.9</v>
      </c>
      <c r="AH3013" s="73">
        <v>0.5</v>
      </c>
      <c r="AI3013" s="73">
        <v>3.6</v>
      </c>
      <c r="AJ3013" s="73">
        <v>11.3</v>
      </c>
      <c r="AK3013" s="73">
        <v>99833.0</v>
      </c>
    </row>
    <row r="3014">
      <c r="A3014" s="73" t="s">
        <v>8112</v>
      </c>
      <c r="B3014" s="74" t="s">
        <v>8112</v>
      </c>
      <c r="C3014" s="73" t="s">
        <v>8113</v>
      </c>
      <c r="D3014" s="73">
        <v>48211.0</v>
      </c>
      <c r="E3014" s="73" t="s">
        <v>1377</v>
      </c>
      <c r="F3014" s="73" t="s">
        <v>1378</v>
      </c>
      <c r="G3014" s="73">
        <v>35.8376</v>
      </c>
      <c r="H3014" s="73">
        <v>-100.2706</v>
      </c>
      <c r="I3014" s="73">
        <v>3371.0</v>
      </c>
      <c r="J3014" s="73">
        <v>1.44</v>
      </c>
      <c r="K3014" s="73">
        <f t="shared" si="1"/>
        <v>0.9676435398</v>
      </c>
      <c r="L3014" s="73">
        <f t="shared" si="2"/>
        <v>1.8</v>
      </c>
      <c r="M3014" s="73">
        <f t="shared" si="3"/>
        <v>2.9156016</v>
      </c>
      <c r="N3014" s="73" t="s">
        <v>1373</v>
      </c>
      <c r="O3014" s="73">
        <v>40.8</v>
      </c>
      <c r="P3014" s="73">
        <v>56.7</v>
      </c>
      <c r="Q3014" s="73">
        <v>43.3</v>
      </c>
      <c r="R3014" s="73">
        <v>60.3</v>
      </c>
      <c r="S3014" s="73">
        <v>3.11</v>
      </c>
      <c r="T3014" s="73">
        <v>67798.0</v>
      </c>
      <c r="U3014" s="73">
        <v>39.0</v>
      </c>
      <c r="V3014" s="73">
        <v>73.4</v>
      </c>
      <c r="W3014" s="73">
        <v>202981.0</v>
      </c>
      <c r="X3014" s="73">
        <v>1025.0</v>
      </c>
      <c r="Y3014" s="73">
        <v>23.3</v>
      </c>
      <c r="Z3014" s="73">
        <v>63.2</v>
      </c>
      <c r="AA3014" s="73">
        <v>1515.0</v>
      </c>
      <c r="AB3014" s="73">
        <v>4.1</v>
      </c>
      <c r="AC3014" s="75">
        <v>45352.0</v>
      </c>
      <c r="AD3014" s="73">
        <v>78.6</v>
      </c>
      <c r="AE3014" s="73">
        <v>1.8</v>
      </c>
      <c r="AF3014" s="73">
        <v>0.0</v>
      </c>
      <c r="AG3014" s="73">
        <v>0.5</v>
      </c>
      <c r="AH3014" s="73">
        <v>0.0</v>
      </c>
      <c r="AI3014" s="73">
        <v>10.1</v>
      </c>
      <c r="AJ3014" s="73">
        <v>9.1</v>
      </c>
      <c r="AK3014" s="73" t="s">
        <v>8114</v>
      </c>
    </row>
    <row r="3015">
      <c r="A3015" s="73" t="s">
        <v>8115</v>
      </c>
      <c r="B3015" s="74" t="s">
        <v>8115</v>
      </c>
      <c r="C3015" s="73" t="s">
        <v>8116</v>
      </c>
      <c r="D3015" s="73">
        <v>30039.0</v>
      </c>
      <c r="E3015" s="73" t="s">
        <v>2570</v>
      </c>
      <c r="F3015" s="73" t="s">
        <v>2571</v>
      </c>
      <c r="G3015" s="73">
        <v>46.4045</v>
      </c>
      <c r="H3015" s="73">
        <v>-113.4404</v>
      </c>
      <c r="I3015" s="73">
        <v>3368.0</v>
      </c>
      <c r="J3015" s="73">
        <v>0.75</v>
      </c>
      <c r="K3015" s="73">
        <f t="shared" si="1"/>
        <v>0.9673351236</v>
      </c>
      <c r="L3015" s="73">
        <f t="shared" si="2"/>
        <v>1.8</v>
      </c>
      <c r="M3015" s="73">
        <f t="shared" si="3"/>
        <v>2.9129175</v>
      </c>
      <c r="N3015" s="73" t="s">
        <v>1502</v>
      </c>
      <c r="O3015" s="73">
        <v>54.7</v>
      </c>
      <c r="P3015" s="73">
        <v>51.2</v>
      </c>
      <c r="Q3015" s="73">
        <v>48.8</v>
      </c>
      <c r="R3015" s="73">
        <v>56.0</v>
      </c>
      <c r="S3015" s="73">
        <v>2.87</v>
      </c>
      <c r="T3015" s="73">
        <v>53917.0</v>
      </c>
      <c r="U3015" s="73">
        <v>20.4</v>
      </c>
      <c r="V3015" s="73">
        <v>76.5</v>
      </c>
      <c r="W3015" s="73">
        <v>286619.0</v>
      </c>
      <c r="X3015" s="73">
        <v>735.0</v>
      </c>
      <c r="Y3015" s="73">
        <v>31.5</v>
      </c>
      <c r="Z3015" s="73">
        <v>47.9</v>
      </c>
      <c r="AA3015" s="73">
        <v>1778.0</v>
      </c>
      <c r="AB3015" s="73">
        <v>5.7</v>
      </c>
      <c r="AC3015" s="75">
        <v>45352.0</v>
      </c>
      <c r="AD3015" s="73">
        <v>93.7</v>
      </c>
      <c r="AE3015" s="73">
        <v>0.0</v>
      </c>
      <c r="AF3015" s="73">
        <v>0.9</v>
      </c>
      <c r="AG3015" s="73">
        <v>0.7</v>
      </c>
      <c r="AH3015" s="73">
        <v>0.0</v>
      </c>
      <c r="AI3015" s="73">
        <v>0.0</v>
      </c>
      <c r="AJ3015" s="73">
        <v>4.7</v>
      </c>
      <c r="AK3015" s="73" t="s">
        <v>8117</v>
      </c>
    </row>
    <row r="3016">
      <c r="A3016" s="73" t="s">
        <v>8118</v>
      </c>
      <c r="B3016" s="74" t="s">
        <v>8118</v>
      </c>
      <c r="C3016" s="73" t="s">
        <v>8119</v>
      </c>
      <c r="D3016" s="73">
        <v>31125.0</v>
      </c>
      <c r="E3016" s="73" t="s">
        <v>1760</v>
      </c>
      <c r="F3016" s="73" t="s">
        <v>1761</v>
      </c>
      <c r="G3016" s="73">
        <v>41.3973</v>
      </c>
      <c r="H3016" s="73">
        <v>-97.9922</v>
      </c>
      <c r="I3016" s="73">
        <v>3366.0</v>
      </c>
      <c r="J3016" s="73">
        <v>2.94</v>
      </c>
      <c r="K3016" s="73">
        <f t="shared" si="1"/>
        <v>0.9683143492</v>
      </c>
      <c r="L3016" s="73">
        <f t="shared" si="2"/>
        <v>1.8</v>
      </c>
      <c r="M3016" s="73">
        <f t="shared" si="3"/>
        <v>2.9214366</v>
      </c>
      <c r="N3016" s="73" t="s">
        <v>1373</v>
      </c>
      <c r="O3016" s="73">
        <v>44.0</v>
      </c>
      <c r="P3016" s="73">
        <v>50.4</v>
      </c>
      <c r="Q3016" s="73">
        <v>49.6</v>
      </c>
      <c r="R3016" s="73">
        <v>54.1</v>
      </c>
      <c r="S3016" s="73">
        <v>3.14</v>
      </c>
      <c r="T3016" s="73">
        <v>60054.0</v>
      </c>
      <c r="U3016" s="73">
        <v>24.4</v>
      </c>
      <c r="V3016" s="73">
        <v>82.7</v>
      </c>
      <c r="W3016" s="73">
        <v>117095.0</v>
      </c>
      <c r="X3016" s="73">
        <v>710.0</v>
      </c>
      <c r="Y3016" s="73">
        <v>19.0</v>
      </c>
      <c r="Z3016" s="73">
        <v>64.9</v>
      </c>
      <c r="AA3016" s="73">
        <v>1907.0</v>
      </c>
      <c r="AB3016" s="73">
        <v>4.4</v>
      </c>
      <c r="AC3016" s="75">
        <v>45352.0</v>
      </c>
      <c r="AD3016" s="73">
        <v>95.2</v>
      </c>
      <c r="AE3016" s="73">
        <v>0.6</v>
      </c>
      <c r="AF3016" s="73">
        <v>0.1</v>
      </c>
      <c r="AG3016" s="73">
        <v>0.5</v>
      </c>
      <c r="AH3016" s="73">
        <v>0.0</v>
      </c>
      <c r="AI3016" s="73">
        <v>0.2</v>
      </c>
      <c r="AJ3016" s="73">
        <v>3.4</v>
      </c>
      <c r="AK3016" s="73" t="s">
        <v>8120</v>
      </c>
    </row>
    <row r="3017">
      <c r="A3017" s="73" t="s">
        <v>8121</v>
      </c>
      <c r="B3017" s="74" t="s">
        <v>8121</v>
      </c>
      <c r="C3017" s="73" t="s">
        <v>8122</v>
      </c>
      <c r="D3017" s="73">
        <v>27155.0</v>
      </c>
      <c r="E3017" s="73" t="s">
        <v>1489</v>
      </c>
      <c r="F3017" s="73" t="s">
        <v>1490</v>
      </c>
      <c r="G3017" s="73">
        <v>45.7722</v>
      </c>
      <c r="H3017" s="73">
        <v>-96.4716</v>
      </c>
      <c r="I3017" s="73">
        <v>3345.0</v>
      </c>
      <c r="J3017" s="73">
        <v>2.25</v>
      </c>
      <c r="K3017" s="73">
        <f t="shared" si="1"/>
        <v>0.9680057191</v>
      </c>
      <c r="L3017" s="73">
        <f t="shared" si="2"/>
        <v>1.8</v>
      </c>
      <c r="M3017" s="73">
        <f t="shared" si="3"/>
        <v>2.9187525</v>
      </c>
      <c r="N3017" s="73" t="s">
        <v>1373</v>
      </c>
      <c r="O3017" s="73">
        <v>45.3</v>
      </c>
      <c r="P3017" s="73">
        <v>49.6</v>
      </c>
      <c r="Q3017" s="73">
        <v>50.4</v>
      </c>
      <c r="R3017" s="73">
        <v>54.6</v>
      </c>
      <c r="S3017" s="73">
        <v>2.98</v>
      </c>
      <c r="T3017" s="73">
        <v>63456.0</v>
      </c>
      <c r="U3017" s="73">
        <v>29.4</v>
      </c>
      <c r="V3017" s="73">
        <v>79.5</v>
      </c>
      <c r="W3017" s="73">
        <v>109197.0</v>
      </c>
      <c r="X3017" s="73">
        <v>589.0</v>
      </c>
      <c r="Y3017" s="73">
        <v>16.2</v>
      </c>
      <c r="Z3017" s="73">
        <v>62.3</v>
      </c>
      <c r="AA3017" s="73">
        <v>1616.0</v>
      </c>
      <c r="AB3017" s="73">
        <v>4.0</v>
      </c>
      <c r="AC3017" s="75">
        <v>45352.0</v>
      </c>
      <c r="AD3017" s="73">
        <v>88.2</v>
      </c>
      <c r="AE3017" s="73">
        <v>0.6</v>
      </c>
      <c r="AF3017" s="73">
        <v>0.0</v>
      </c>
      <c r="AG3017" s="73">
        <v>6.7</v>
      </c>
      <c r="AH3017" s="73">
        <v>0.0</v>
      </c>
      <c r="AI3017" s="73">
        <v>1.6</v>
      </c>
      <c r="AJ3017" s="73">
        <v>2.9</v>
      </c>
      <c r="AK3017" s="73" t="s">
        <v>8123</v>
      </c>
    </row>
    <row r="3018">
      <c r="A3018" s="73" t="s">
        <v>8124</v>
      </c>
      <c r="B3018" s="74" t="s">
        <v>8124</v>
      </c>
      <c r="C3018" s="73" t="s">
        <v>8125</v>
      </c>
      <c r="D3018" s="73">
        <v>48435.0</v>
      </c>
      <c r="E3018" s="73" t="s">
        <v>1377</v>
      </c>
      <c r="F3018" s="73" t="s">
        <v>1378</v>
      </c>
      <c r="G3018" s="73">
        <v>30.4984</v>
      </c>
      <c r="H3018" s="73">
        <v>-100.5382</v>
      </c>
      <c r="I3018" s="73">
        <v>3345.0</v>
      </c>
      <c r="J3018" s="73">
        <v>0.89</v>
      </c>
      <c r="K3018" s="73">
        <f t="shared" si="1"/>
        <v>0.9673976928</v>
      </c>
      <c r="L3018" s="73">
        <f t="shared" si="2"/>
        <v>1.8</v>
      </c>
      <c r="M3018" s="73">
        <f t="shared" si="3"/>
        <v>2.9134621</v>
      </c>
      <c r="N3018" s="73" t="s">
        <v>1373</v>
      </c>
      <c r="O3018" s="73">
        <v>31.3</v>
      </c>
      <c r="P3018" s="73">
        <v>49.4</v>
      </c>
      <c r="Q3018" s="73">
        <v>50.6</v>
      </c>
      <c r="R3018" s="73">
        <v>60.3</v>
      </c>
      <c r="S3018" s="73">
        <v>3.62</v>
      </c>
      <c r="T3018" s="73">
        <v>56778.0</v>
      </c>
      <c r="U3018" s="73">
        <v>25.0</v>
      </c>
      <c r="V3018" s="73">
        <v>63.8</v>
      </c>
      <c r="W3018" s="73">
        <v>135743.0</v>
      </c>
      <c r="X3018" s="73">
        <v>701.0</v>
      </c>
      <c r="Y3018" s="73">
        <v>15.3</v>
      </c>
      <c r="Z3018" s="73">
        <v>65.4</v>
      </c>
      <c r="AA3018" s="73">
        <v>1022.0</v>
      </c>
      <c r="AB3018" s="73">
        <v>4.7</v>
      </c>
      <c r="AC3018" s="75">
        <v>45352.0</v>
      </c>
      <c r="AD3018" s="73">
        <v>47.5</v>
      </c>
      <c r="AE3018" s="73">
        <v>0.1</v>
      </c>
      <c r="AF3018" s="73">
        <v>0.0</v>
      </c>
      <c r="AG3018" s="73">
        <v>0.8</v>
      </c>
      <c r="AH3018" s="73">
        <v>0.2</v>
      </c>
      <c r="AI3018" s="73">
        <v>46.6</v>
      </c>
      <c r="AJ3018" s="73">
        <v>4.7</v>
      </c>
      <c r="AK3018" s="73" t="s">
        <v>8126</v>
      </c>
    </row>
    <row r="3019">
      <c r="A3019" s="73" t="s">
        <v>1856</v>
      </c>
      <c r="B3019" s="74" t="s">
        <v>1856</v>
      </c>
      <c r="C3019" s="73" t="s">
        <v>1857</v>
      </c>
      <c r="D3019" s="73">
        <v>48275.0</v>
      </c>
      <c r="E3019" s="73" t="s">
        <v>1377</v>
      </c>
      <c r="F3019" s="73" t="s">
        <v>1378</v>
      </c>
      <c r="G3019" s="73">
        <v>33.6061</v>
      </c>
      <c r="H3019" s="73">
        <v>-99.7414</v>
      </c>
      <c r="I3019" s="73">
        <v>3333.0</v>
      </c>
      <c r="J3019" s="73">
        <v>1.51</v>
      </c>
      <c r="K3019" s="73">
        <f t="shared" si="1"/>
        <v>0.9676748339</v>
      </c>
      <c r="L3019" s="73">
        <f t="shared" si="2"/>
        <v>1.8</v>
      </c>
      <c r="M3019" s="73">
        <f t="shared" si="3"/>
        <v>2.9158739</v>
      </c>
      <c r="N3019" s="73" t="s">
        <v>1373</v>
      </c>
      <c r="O3019" s="73">
        <v>41.1</v>
      </c>
      <c r="P3019" s="73">
        <v>48.9</v>
      </c>
      <c r="Q3019" s="73">
        <v>51.1</v>
      </c>
      <c r="R3019" s="73">
        <v>53.1</v>
      </c>
      <c r="S3019" s="73">
        <v>3.12</v>
      </c>
      <c r="T3019" s="73">
        <v>48750.0</v>
      </c>
      <c r="U3019" s="73">
        <v>20.1</v>
      </c>
      <c r="V3019" s="73">
        <v>78.0</v>
      </c>
      <c r="W3019" s="73">
        <v>54893.0</v>
      </c>
      <c r="X3019" s="73">
        <v>628.0</v>
      </c>
      <c r="Y3019" s="73">
        <v>14.1</v>
      </c>
      <c r="Z3019" s="73">
        <v>55.5</v>
      </c>
      <c r="AA3019" s="73">
        <v>1582.0</v>
      </c>
      <c r="AB3019" s="73">
        <v>1.6</v>
      </c>
      <c r="AC3019" s="75">
        <v>45352.0</v>
      </c>
      <c r="AD3019" s="73">
        <v>73.3</v>
      </c>
      <c r="AE3019" s="73">
        <v>6.0</v>
      </c>
      <c r="AF3019" s="73">
        <v>1.9</v>
      </c>
      <c r="AG3019" s="73">
        <v>0.1</v>
      </c>
      <c r="AH3019" s="73">
        <v>0.0</v>
      </c>
      <c r="AI3019" s="73">
        <v>4.7</v>
      </c>
      <c r="AJ3019" s="73">
        <v>14.1</v>
      </c>
      <c r="AK3019" s="73" t="s">
        <v>8127</v>
      </c>
    </row>
    <row r="3020">
      <c r="A3020" s="73" t="s">
        <v>8128</v>
      </c>
      <c r="B3020" s="74" t="s">
        <v>8128</v>
      </c>
      <c r="C3020" s="73" t="s">
        <v>8129</v>
      </c>
      <c r="D3020" s="73">
        <v>48229.0</v>
      </c>
      <c r="E3020" s="73" t="s">
        <v>1377</v>
      </c>
      <c r="F3020" s="73" t="s">
        <v>1378</v>
      </c>
      <c r="G3020" s="73">
        <v>31.4562</v>
      </c>
      <c r="H3020" s="73">
        <v>-105.3865</v>
      </c>
      <c r="I3020" s="73">
        <v>3329.0</v>
      </c>
      <c r="J3020" s="73">
        <v>0.28</v>
      </c>
      <c r="K3020" s="73">
        <f t="shared" si="1"/>
        <v>0.9671250992</v>
      </c>
      <c r="L3020" s="73">
        <f t="shared" si="2"/>
        <v>1.8</v>
      </c>
      <c r="M3020" s="73">
        <f t="shared" si="3"/>
        <v>2.9110892</v>
      </c>
      <c r="N3020" s="73" t="s">
        <v>1502</v>
      </c>
      <c r="O3020" s="73">
        <v>32.1</v>
      </c>
      <c r="P3020" s="73">
        <v>60.9</v>
      </c>
      <c r="Q3020" s="73">
        <v>39.1</v>
      </c>
      <c r="R3020" s="73">
        <v>40.3</v>
      </c>
      <c r="S3020" s="73">
        <v>3.39</v>
      </c>
      <c r="T3020" s="73">
        <v>35163.0</v>
      </c>
      <c r="U3020" s="73">
        <v>10.7</v>
      </c>
      <c r="V3020" s="73">
        <v>68.3</v>
      </c>
      <c r="W3020" s="73">
        <v>53939.0</v>
      </c>
      <c r="X3020" s="73">
        <v>531.0</v>
      </c>
      <c r="Y3020" s="73">
        <v>10.4</v>
      </c>
      <c r="Z3020" s="73">
        <v>36.6</v>
      </c>
      <c r="AA3020" s="73">
        <v>1933.0</v>
      </c>
      <c r="AB3020" s="73">
        <v>8.2</v>
      </c>
      <c r="AC3020" s="75">
        <v>45352.0</v>
      </c>
      <c r="AD3020" s="73">
        <v>37.1</v>
      </c>
      <c r="AE3020" s="73">
        <v>0.7</v>
      </c>
      <c r="AF3020" s="73">
        <v>1.0</v>
      </c>
      <c r="AG3020" s="73">
        <v>0.6</v>
      </c>
      <c r="AH3020" s="73">
        <v>0.0</v>
      </c>
      <c r="AI3020" s="73">
        <v>15.2</v>
      </c>
      <c r="AJ3020" s="73">
        <v>45.3</v>
      </c>
      <c r="AK3020" s="73" t="s">
        <v>8130</v>
      </c>
    </row>
    <row r="3021">
      <c r="A3021" s="73" t="s">
        <v>8131</v>
      </c>
      <c r="B3021" s="74" t="s">
        <v>8131</v>
      </c>
      <c r="C3021" s="73" t="s">
        <v>8132</v>
      </c>
      <c r="D3021" s="73">
        <v>48383.0</v>
      </c>
      <c r="E3021" s="73" t="s">
        <v>1377</v>
      </c>
      <c r="F3021" s="73" t="s">
        <v>1378</v>
      </c>
      <c r="G3021" s="73">
        <v>31.3662</v>
      </c>
      <c r="H3021" s="73">
        <v>-101.5231</v>
      </c>
      <c r="I3021" s="73">
        <v>3308.0</v>
      </c>
      <c r="J3021" s="73">
        <v>1.09</v>
      </c>
      <c r="K3021" s="73">
        <f t="shared" si="1"/>
        <v>0.9674870845</v>
      </c>
      <c r="L3021" s="73">
        <f t="shared" si="2"/>
        <v>1.8</v>
      </c>
      <c r="M3021" s="73">
        <f t="shared" si="3"/>
        <v>2.9142401</v>
      </c>
      <c r="N3021" s="73" t="s">
        <v>1373</v>
      </c>
      <c r="O3021" s="73">
        <v>33.0</v>
      </c>
      <c r="P3021" s="73">
        <v>51.3</v>
      </c>
      <c r="Q3021" s="73">
        <v>48.7</v>
      </c>
      <c r="R3021" s="73">
        <v>62.8</v>
      </c>
      <c r="S3021" s="73">
        <v>3.41</v>
      </c>
      <c r="T3021" s="73">
        <v>70319.0</v>
      </c>
      <c r="U3021" s="73">
        <v>26.3</v>
      </c>
      <c r="V3021" s="73">
        <v>67.4</v>
      </c>
      <c r="W3021" s="73">
        <v>123653.0</v>
      </c>
      <c r="X3021" s="73">
        <v>1057.0</v>
      </c>
      <c r="Y3021" s="73">
        <v>12.0</v>
      </c>
      <c r="Z3021" s="73">
        <v>72.6</v>
      </c>
      <c r="AA3021" s="73">
        <v>1522.0</v>
      </c>
      <c r="AB3021" s="73">
        <v>8.7</v>
      </c>
      <c r="AC3021" s="75">
        <v>45352.0</v>
      </c>
      <c r="AD3021" s="73">
        <v>47.5</v>
      </c>
      <c r="AE3021" s="73">
        <v>2.6</v>
      </c>
      <c r="AF3021" s="73">
        <v>2.7</v>
      </c>
      <c r="AG3021" s="73">
        <v>0.0</v>
      </c>
      <c r="AH3021" s="73">
        <v>0.0</v>
      </c>
      <c r="AI3021" s="73">
        <v>32.4</v>
      </c>
      <c r="AJ3021" s="73">
        <v>14.8</v>
      </c>
      <c r="AK3021" s="73" t="s">
        <v>8133</v>
      </c>
    </row>
    <row r="3022">
      <c r="A3022" s="73" t="s">
        <v>8134</v>
      </c>
      <c r="B3022" s="74" t="s">
        <v>8134</v>
      </c>
      <c r="C3022" s="73" t="s">
        <v>8135</v>
      </c>
      <c r="D3022" s="73">
        <v>48081.0</v>
      </c>
      <c r="E3022" s="73" t="s">
        <v>1377</v>
      </c>
      <c r="F3022" s="73" t="s">
        <v>1378</v>
      </c>
      <c r="G3022" s="73">
        <v>31.8886</v>
      </c>
      <c r="H3022" s="73">
        <v>-100.53</v>
      </c>
      <c r="I3022" s="73">
        <v>3305.0</v>
      </c>
      <c r="J3022" s="73">
        <v>1.4</v>
      </c>
      <c r="K3022" s="73">
        <f t="shared" si="1"/>
        <v>0.9676256579</v>
      </c>
      <c r="L3022" s="73">
        <f t="shared" si="2"/>
        <v>1.8</v>
      </c>
      <c r="M3022" s="73">
        <f t="shared" si="3"/>
        <v>2.915446</v>
      </c>
      <c r="N3022" s="73" t="s">
        <v>1373</v>
      </c>
      <c r="O3022" s="73">
        <v>47.1</v>
      </c>
      <c r="P3022" s="73">
        <v>49.8</v>
      </c>
      <c r="Q3022" s="73">
        <v>50.2</v>
      </c>
      <c r="R3022" s="73">
        <v>55.7</v>
      </c>
      <c r="S3022" s="73">
        <v>2.83</v>
      </c>
      <c r="T3022" s="73">
        <v>40230.0</v>
      </c>
      <c r="U3022" s="73">
        <v>18.1</v>
      </c>
      <c r="V3022" s="73">
        <v>69.7</v>
      </c>
      <c r="W3022" s="73">
        <v>94943.0</v>
      </c>
      <c r="X3022" s="73">
        <v>681.0</v>
      </c>
      <c r="Y3022" s="73">
        <v>19.5</v>
      </c>
      <c r="Z3022" s="73">
        <v>52.0</v>
      </c>
      <c r="AA3022" s="73">
        <v>1647.0</v>
      </c>
      <c r="AB3022" s="73">
        <v>3.0</v>
      </c>
      <c r="AC3022" s="75">
        <v>45352.0</v>
      </c>
      <c r="AD3022" s="73">
        <v>86.3</v>
      </c>
      <c r="AE3022" s="73">
        <v>1.7</v>
      </c>
      <c r="AF3022" s="73">
        <v>0.2</v>
      </c>
      <c r="AG3022" s="73">
        <v>0.4</v>
      </c>
      <c r="AH3022" s="73">
        <v>0.0</v>
      </c>
      <c r="AI3022" s="73">
        <v>3.0</v>
      </c>
      <c r="AJ3022" s="73">
        <v>8.5</v>
      </c>
      <c r="AK3022" s="73" t="s">
        <v>8136</v>
      </c>
    </row>
    <row r="3023">
      <c r="A3023" s="73" t="s">
        <v>8137</v>
      </c>
      <c r="B3023" s="74" t="s">
        <v>8137</v>
      </c>
      <c r="C3023" s="73" t="s">
        <v>8138</v>
      </c>
      <c r="D3023" s="73">
        <v>48129.0</v>
      </c>
      <c r="E3023" s="73" t="s">
        <v>1377</v>
      </c>
      <c r="F3023" s="73" t="s">
        <v>1378</v>
      </c>
      <c r="G3023" s="73">
        <v>34.9654</v>
      </c>
      <c r="H3023" s="73">
        <v>-100.814</v>
      </c>
      <c r="I3023" s="73">
        <v>3298.0</v>
      </c>
      <c r="J3023" s="73">
        <v>1.37</v>
      </c>
      <c r="K3023" s="73">
        <f t="shared" si="1"/>
        <v>0.9676122467</v>
      </c>
      <c r="L3023" s="73">
        <f t="shared" si="2"/>
        <v>1.8</v>
      </c>
      <c r="M3023" s="73">
        <f t="shared" si="3"/>
        <v>2.9153293</v>
      </c>
      <c r="N3023" s="73" t="s">
        <v>1373</v>
      </c>
      <c r="O3023" s="73">
        <v>40.3</v>
      </c>
      <c r="P3023" s="73">
        <v>50.5</v>
      </c>
      <c r="Q3023" s="73">
        <v>49.5</v>
      </c>
      <c r="R3023" s="73">
        <v>45.9</v>
      </c>
      <c r="S3023" s="73">
        <v>3.16</v>
      </c>
      <c r="T3023" s="73">
        <v>51711.0</v>
      </c>
      <c r="U3023" s="73">
        <v>18.0</v>
      </c>
      <c r="V3023" s="73">
        <v>72.6</v>
      </c>
      <c r="W3023" s="73">
        <v>96307.0</v>
      </c>
      <c r="X3023" s="73">
        <v>711.0</v>
      </c>
      <c r="Y3023" s="73">
        <v>13.5</v>
      </c>
      <c r="Z3023" s="73">
        <v>51.3</v>
      </c>
      <c r="AA3023" s="73">
        <v>1441.0</v>
      </c>
      <c r="AB3023" s="73">
        <v>0.0</v>
      </c>
      <c r="AC3023" s="75">
        <v>45352.0</v>
      </c>
      <c r="AD3023" s="73">
        <v>83.8</v>
      </c>
      <c r="AE3023" s="73">
        <v>6.6</v>
      </c>
      <c r="AF3023" s="73">
        <v>2.3</v>
      </c>
      <c r="AG3023" s="73">
        <v>0.2</v>
      </c>
      <c r="AH3023" s="73">
        <v>0.0</v>
      </c>
      <c r="AI3023" s="73">
        <v>4.6</v>
      </c>
      <c r="AJ3023" s="73">
        <v>2.5</v>
      </c>
      <c r="AK3023" s="73" t="s">
        <v>8139</v>
      </c>
    </row>
    <row r="3024">
      <c r="A3024" s="73" t="s">
        <v>8140</v>
      </c>
      <c r="B3024" s="74" t="s">
        <v>8140</v>
      </c>
      <c r="C3024" s="73" t="s">
        <v>8141</v>
      </c>
      <c r="D3024" s="73">
        <v>38029.0</v>
      </c>
      <c r="E3024" s="73" t="s">
        <v>2446</v>
      </c>
      <c r="F3024" s="73" t="s">
        <v>2447</v>
      </c>
      <c r="G3024" s="73">
        <v>46.2851</v>
      </c>
      <c r="H3024" s="73">
        <v>-100.2387</v>
      </c>
      <c r="I3024" s="73">
        <v>3297.0</v>
      </c>
      <c r="J3024" s="73">
        <v>0.84</v>
      </c>
      <c r="K3024" s="73">
        <f t="shared" si="1"/>
        <v>0.9673753462</v>
      </c>
      <c r="L3024" s="73">
        <f t="shared" si="2"/>
        <v>1.8</v>
      </c>
      <c r="M3024" s="73">
        <f t="shared" si="3"/>
        <v>2.9132676</v>
      </c>
      <c r="N3024" s="73" t="s">
        <v>1373</v>
      </c>
      <c r="O3024" s="73">
        <v>50.5</v>
      </c>
      <c r="P3024" s="73">
        <v>50.7</v>
      </c>
      <c r="Q3024" s="73">
        <v>49.3</v>
      </c>
      <c r="R3024" s="73">
        <v>61.3</v>
      </c>
      <c r="S3024" s="73">
        <v>2.97</v>
      </c>
      <c r="T3024" s="73">
        <v>63750.0</v>
      </c>
      <c r="U3024" s="73">
        <v>31.1</v>
      </c>
      <c r="V3024" s="73">
        <v>80.6</v>
      </c>
      <c r="W3024" s="73">
        <v>111679.0</v>
      </c>
      <c r="X3024" s="73">
        <v>585.0</v>
      </c>
      <c r="Y3024" s="73">
        <v>18.1</v>
      </c>
      <c r="Z3024" s="73">
        <v>58.4</v>
      </c>
      <c r="AA3024" s="73">
        <v>1453.0</v>
      </c>
      <c r="AB3024" s="73">
        <v>1.4</v>
      </c>
      <c r="AC3024" s="75">
        <v>45352.0</v>
      </c>
      <c r="AD3024" s="73">
        <v>95.7</v>
      </c>
      <c r="AE3024" s="73">
        <v>0.2</v>
      </c>
      <c r="AF3024" s="73">
        <v>0.3</v>
      </c>
      <c r="AG3024" s="73">
        <v>0.2</v>
      </c>
      <c r="AH3024" s="73">
        <v>0.0</v>
      </c>
      <c r="AI3024" s="73">
        <v>0.9</v>
      </c>
      <c r="AJ3024" s="73">
        <v>2.8</v>
      </c>
      <c r="AK3024" s="73" t="s">
        <v>8142</v>
      </c>
    </row>
    <row r="3025">
      <c r="A3025" s="73" t="s">
        <v>8143</v>
      </c>
      <c r="B3025" s="74" t="s">
        <v>8143</v>
      </c>
      <c r="C3025" s="73" t="s">
        <v>8144</v>
      </c>
      <c r="D3025" s="73">
        <v>48461.0</v>
      </c>
      <c r="E3025" s="73" t="s">
        <v>1377</v>
      </c>
      <c r="F3025" s="73" t="s">
        <v>1378</v>
      </c>
      <c r="G3025" s="73">
        <v>31.3688</v>
      </c>
      <c r="H3025" s="73">
        <v>-102.0431</v>
      </c>
      <c r="I3025" s="73">
        <v>3284.0</v>
      </c>
      <c r="J3025" s="73">
        <v>1.02</v>
      </c>
      <c r="K3025" s="73">
        <f t="shared" si="1"/>
        <v>0.9674557965</v>
      </c>
      <c r="L3025" s="73">
        <f t="shared" si="2"/>
        <v>1.8</v>
      </c>
      <c r="M3025" s="73">
        <f t="shared" si="3"/>
        <v>2.9139678</v>
      </c>
      <c r="N3025" s="73" t="s">
        <v>1373</v>
      </c>
      <c r="O3025" s="73">
        <v>39.9</v>
      </c>
      <c r="P3025" s="73">
        <v>49.9</v>
      </c>
      <c r="Q3025" s="73">
        <v>50.1</v>
      </c>
      <c r="R3025" s="73">
        <v>57.3</v>
      </c>
      <c r="S3025" s="73">
        <v>2.89</v>
      </c>
      <c r="T3025" s="73">
        <v>55284.0</v>
      </c>
      <c r="U3025" s="73">
        <v>26.2</v>
      </c>
      <c r="V3025" s="73">
        <v>77.1</v>
      </c>
      <c r="W3025" s="73">
        <v>102129.0</v>
      </c>
      <c r="X3025" s="73">
        <v>687.0</v>
      </c>
      <c r="Y3025" s="73">
        <v>9.6</v>
      </c>
      <c r="Z3025" s="73">
        <v>58.0</v>
      </c>
      <c r="AA3025" s="73">
        <v>3560.0</v>
      </c>
      <c r="AB3025" s="73">
        <v>4.7</v>
      </c>
      <c r="AC3025" s="75">
        <v>45352.0</v>
      </c>
      <c r="AD3025" s="73">
        <v>43.5</v>
      </c>
      <c r="AE3025" s="73">
        <v>2.2</v>
      </c>
      <c r="AF3025" s="73">
        <v>1.1</v>
      </c>
      <c r="AG3025" s="73">
        <v>0.6</v>
      </c>
      <c r="AH3025" s="73">
        <v>0.0</v>
      </c>
      <c r="AI3025" s="73">
        <v>47.3</v>
      </c>
      <c r="AJ3025" s="73">
        <v>5.3</v>
      </c>
      <c r="AK3025" s="73" t="s">
        <v>8145</v>
      </c>
    </row>
    <row r="3026">
      <c r="A3026" s="73" t="s">
        <v>7813</v>
      </c>
      <c r="B3026" s="74" t="s">
        <v>7813</v>
      </c>
      <c r="C3026" s="73" t="s">
        <v>7814</v>
      </c>
      <c r="D3026" s="73">
        <v>40059.0</v>
      </c>
      <c r="E3026" s="73" t="s">
        <v>1648</v>
      </c>
      <c r="F3026" s="73" t="s">
        <v>1646</v>
      </c>
      <c r="G3026" s="73">
        <v>36.7888</v>
      </c>
      <c r="H3026" s="73">
        <v>-99.6673</v>
      </c>
      <c r="I3026" s="73">
        <v>3272.0</v>
      </c>
      <c r="J3026" s="73">
        <v>1.22</v>
      </c>
      <c r="K3026" s="73">
        <f t="shared" si="1"/>
        <v>0.9675451935</v>
      </c>
      <c r="L3026" s="73">
        <f t="shared" si="2"/>
        <v>1.8</v>
      </c>
      <c r="M3026" s="73">
        <f t="shared" si="3"/>
        <v>2.9147458</v>
      </c>
      <c r="N3026" s="73" t="s">
        <v>1373</v>
      </c>
      <c r="O3026" s="73">
        <v>39.7</v>
      </c>
      <c r="P3026" s="73">
        <v>49.3</v>
      </c>
      <c r="Q3026" s="73">
        <v>50.7</v>
      </c>
      <c r="R3026" s="73">
        <v>59.9</v>
      </c>
      <c r="S3026" s="73">
        <v>3.14</v>
      </c>
      <c r="T3026" s="73">
        <v>59934.0</v>
      </c>
      <c r="U3026" s="73">
        <v>23.4</v>
      </c>
      <c r="V3026" s="73">
        <v>82.8</v>
      </c>
      <c r="W3026" s="73">
        <v>94134.0</v>
      </c>
      <c r="X3026" s="73">
        <v>791.0</v>
      </c>
      <c r="Y3026" s="73">
        <v>23.0</v>
      </c>
      <c r="Z3026" s="73">
        <v>56.8</v>
      </c>
      <c r="AA3026" s="73">
        <v>1767.0</v>
      </c>
      <c r="AB3026" s="73">
        <v>2.6</v>
      </c>
      <c r="AC3026" s="75">
        <v>45352.0</v>
      </c>
      <c r="AD3026" s="73">
        <v>79.1</v>
      </c>
      <c r="AE3026" s="73">
        <v>0.0</v>
      </c>
      <c r="AF3026" s="73">
        <v>0.0</v>
      </c>
      <c r="AG3026" s="73">
        <v>0.1</v>
      </c>
      <c r="AH3026" s="73">
        <v>0.0</v>
      </c>
      <c r="AI3026" s="73">
        <v>16.0</v>
      </c>
      <c r="AJ3026" s="73">
        <v>4.9</v>
      </c>
      <c r="AK3026" s="73" t="s">
        <v>8146</v>
      </c>
    </row>
    <row r="3027">
      <c r="A3027" s="73" t="s">
        <v>8147</v>
      </c>
      <c r="B3027" s="74" t="s">
        <v>8147</v>
      </c>
      <c r="C3027" s="73" t="s">
        <v>8148</v>
      </c>
      <c r="D3027" s="73">
        <v>48095.0</v>
      </c>
      <c r="E3027" s="73" t="s">
        <v>1377</v>
      </c>
      <c r="F3027" s="73" t="s">
        <v>1378</v>
      </c>
      <c r="G3027" s="73">
        <v>31.3266</v>
      </c>
      <c r="H3027" s="73">
        <v>-99.864</v>
      </c>
      <c r="I3027" s="73">
        <v>3235.0</v>
      </c>
      <c r="J3027" s="73">
        <v>1.27</v>
      </c>
      <c r="K3027" s="73">
        <f t="shared" si="1"/>
        <v>0.9675675441</v>
      </c>
      <c r="L3027" s="73">
        <f t="shared" si="2"/>
        <v>1.8</v>
      </c>
      <c r="M3027" s="73">
        <f t="shared" si="3"/>
        <v>2.9149403</v>
      </c>
      <c r="N3027" s="73" t="s">
        <v>1373</v>
      </c>
      <c r="O3027" s="73">
        <v>46.4</v>
      </c>
      <c r="P3027" s="73">
        <v>55.4</v>
      </c>
      <c r="Q3027" s="73">
        <v>44.6</v>
      </c>
      <c r="R3027" s="73">
        <v>37.5</v>
      </c>
      <c r="S3027" s="73">
        <v>3.89</v>
      </c>
      <c r="T3027" s="73">
        <v>55750.0</v>
      </c>
      <c r="U3027" s="73">
        <v>26.2</v>
      </c>
      <c r="V3027" s="73">
        <v>80.8</v>
      </c>
      <c r="W3027" s="73">
        <v>92575.0</v>
      </c>
      <c r="X3027" s="73">
        <v>927.0</v>
      </c>
      <c r="Y3027" s="73">
        <v>11.5</v>
      </c>
      <c r="Z3027" s="73">
        <v>37.7</v>
      </c>
      <c r="AA3027" s="73">
        <v>1386.0</v>
      </c>
      <c r="AB3027" s="73">
        <v>2.3</v>
      </c>
      <c r="AC3027" s="75">
        <v>45352.0</v>
      </c>
      <c r="AD3027" s="73">
        <v>75.8</v>
      </c>
      <c r="AE3027" s="73">
        <v>4.2</v>
      </c>
      <c r="AF3027" s="73">
        <v>0.9</v>
      </c>
      <c r="AG3027" s="73">
        <v>0.1</v>
      </c>
      <c r="AH3027" s="73">
        <v>0.0</v>
      </c>
      <c r="AI3027" s="73">
        <v>2.7</v>
      </c>
      <c r="AJ3027" s="73">
        <v>16.4</v>
      </c>
      <c r="AK3027" s="73" t="s">
        <v>8149</v>
      </c>
    </row>
    <row r="3028">
      <c r="A3028" s="73" t="s">
        <v>8150</v>
      </c>
      <c r="B3028" s="74" t="s">
        <v>8150</v>
      </c>
      <c r="C3028" s="73" t="s">
        <v>8151</v>
      </c>
      <c r="D3028" s="73">
        <v>48271.0</v>
      </c>
      <c r="E3028" s="73" t="s">
        <v>1377</v>
      </c>
      <c r="F3028" s="73" t="s">
        <v>1378</v>
      </c>
      <c r="G3028" s="73">
        <v>29.3502</v>
      </c>
      <c r="H3028" s="73">
        <v>-100.418</v>
      </c>
      <c r="I3028" s="73">
        <v>3157.0</v>
      </c>
      <c r="J3028" s="73">
        <v>0.9</v>
      </c>
      <c r="K3028" s="73">
        <f t="shared" si="1"/>
        <v>0.9674021622</v>
      </c>
      <c r="L3028" s="73">
        <f t="shared" si="2"/>
        <v>1.8</v>
      </c>
      <c r="M3028" s="73">
        <f t="shared" si="3"/>
        <v>2.913501</v>
      </c>
      <c r="N3028" s="73" t="s">
        <v>1373</v>
      </c>
      <c r="O3028" s="73">
        <v>47.5</v>
      </c>
      <c r="P3028" s="73">
        <v>61.7</v>
      </c>
      <c r="Q3028" s="73">
        <v>38.3</v>
      </c>
      <c r="R3028" s="73">
        <v>38.0</v>
      </c>
      <c r="S3028" s="73">
        <v>3.69</v>
      </c>
      <c r="T3028" s="73">
        <v>52386.0</v>
      </c>
      <c r="U3028" s="73">
        <v>16.3</v>
      </c>
      <c r="V3028" s="73">
        <v>75.0</v>
      </c>
      <c r="W3028" s="73">
        <v>112224.0</v>
      </c>
      <c r="X3028" s="73">
        <v>728.0</v>
      </c>
      <c r="Y3028" s="73">
        <v>13.3</v>
      </c>
      <c r="Z3028" s="73">
        <v>48.1</v>
      </c>
      <c r="AA3028" s="73">
        <v>1276.0</v>
      </c>
      <c r="AB3028" s="73">
        <v>1.9</v>
      </c>
      <c r="AC3028" s="75">
        <v>45352.0</v>
      </c>
      <c r="AD3028" s="73">
        <v>84.3</v>
      </c>
      <c r="AE3028" s="73">
        <v>0.0</v>
      </c>
      <c r="AF3028" s="73">
        <v>0.0</v>
      </c>
      <c r="AG3028" s="73">
        <v>1.1</v>
      </c>
      <c r="AH3028" s="73">
        <v>0.0</v>
      </c>
      <c r="AI3028" s="73">
        <v>0.0</v>
      </c>
      <c r="AJ3028" s="73">
        <v>14.6</v>
      </c>
      <c r="AK3028" s="73">
        <v>78832.0</v>
      </c>
    </row>
    <row r="3029">
      <c r="A3029" s="73" t="s">
        <v>8152</v>
      </c>
      <c r="B3029" s="74" t="s">
        <v>8152</v>
      </c>
      <c r="C3029" s="73" t="s">
        <v>8153</v>
      </c>
      <c r="D3029" s="73">
        <v>20207.0</v>
      </c>
      <c r="E3029" s="73" t="s">
        <v>1745</v>
      </c>
      <c r="F3029" s="73" t="s">
        <v>1746</v>
      </c>
      <c r="G3029" s="73">
        <v>37.8867</v>
      </c>
      <c r="H3029" s="73">
        <v>-95.7401</v>
      </c>
      <c r="I3029" s="73">
        <v>3134.0</v>
      </c>
      <c r="J3029" s="73">
        <v>2.43</v>
      </c>
      <c r="K3029" s="73">
        <f t="shared" si="1"/>
        <v>0.9680862218</v>
      </c>
      <c r="L3029" s="73">
        <f t="shared" si="2"/>
        <v>1.8</v>
      </c>
      <c r="M3029" s="73">
        <f t="shared" si="3"/>
        <v>2.9194527</v>
      </c>
      <c r="N3029" s="73" t="s">
        <v>1373</v>
      </c>
      <c r="O3029" s="73">
        <v>46.6</v>
      </c>
      <c r="P3029" s="73">
        <v>51.1</v>
      </c>
      <c r="Q3029" s="73">
        <v>48.9</v>
      </c>
      <c r="R3029" s="73">
        <v>49.7</v>
      </c>
      <c r="S3029" s="73">
        <v>3.24</v>
      </c>
      <c r="T3029" s="73">
        <v>50670.0</v>
      </c>
      <c r="U3029" s="73">
        <v>18.9</v>
      </c>
      <c r="V3029" s="73">
        <v>81.9</v>
      </c>
      <c r="W3029" s="73">
        <v>74422.0</v>
      </c>
      <c r="X3029" s="73">
        <v>584.0</v>
      </c>
      <c r="Y3029" s="73">
        <v>21.1</v>
      </c>
      <c r="Z3029" s="73">
        <v>54.9</v>
      </c>
      <c r="AA3029" s="73">
        <v>1450.0</v>
      </c>
      <c r="AB3029" s="73">
        <v>6.2</v>
      </c>
      <c r="AC3029" s="75">
        <v>45352.0</v>
      </c>
      <c r="AD3029" s="73">
        <v>92.8</v>
      </c>
      <c r="AE3029" s="73">
        <v>0.1</v>
      </c>
      <c r="AF3029" s="73">
        <v>0.0</v>
      </c>
      <c r="AG3029" s="73">
        <v>0.5</v>
      </c>
      <c r="AH3029" s="73">
        <v>0.0</v>
      </c>
      <c r="AI3029" s="73">
        <v>0.4</v>
      </c>
      <c r="AJ3029" s="73">
        <v>6.2</v>
      </c>
      <c r="AK3029" s="73" t="s">
        <v>8154</v>
      </c>
    </row>
    <row r="3030">
      <c r="A3030" s="73" t="s">
        <v>8155</v>
      </c>
      <c r="B3030" s="74" t="s">
        <v>8155</v>
      </c>
      <c r="C3030" s="73" t="s">
        <v>8156</v>
      </c>
      <c r="D3030" s="73">
        <v>48417.0</v>
      </c>
      <c r="E3030" s="73" t="s">
        <v>1377</v>
      </c>
      <c r="F3030" s="73" t="s">
        <v>1378</v>
      </c>
      <c r="G3030" s="73">
        <v>32.7359</v>
      </c>
      <c r="H3030" s="73">
        <v>-99.354</v>
      </c>
      <c r="I3030" s="73">
        <v>3134.0</v>
      </c>
      <c r="J3030" s="73">
        <v>1.32</v>
      </c>
      <c r="K3030" s="73">
        <f t="shared" si="1"/>
        <v>0.9675898951</v>
      </c>
      <c r="L3030" s="73">
        <f t="shared" si="2"/>
        <v>1.8</v>
      </c>
      <c r="M3030" s="73">
        <f t="shared" si="3"/>
        <v>2.9151348</v>
      </c>
      <c r="N3030" s="73" t="s">
        <v>1373</v>
      </c>
      <c r="O3030" s="73">
        <v>42.9</v>
      </c>
      <c r="P3030" s="73">
        <v>50.5</v>
      </c>
      <c r="Q3030" s="73">
        <v>49.5</v>
      </c>
      <c r="R3030" s="73">
        <v>59.9</v>
      </c>
      <c r="S3030" s="73">
        <v>2.89</v>
      </c>
      <c r="T3030" s="73">
        <v>60924.0</v>
      </c>
      <c r="U3030" s="73">
        <v>27.1</v>
      </c>
      <c r="V3030" s="73">
        <v>81.0</v>
      </c>
      <c r="W3030" s="73">
        <v>175766.0</v>
      </c>
      <c r="X3030" s="73">
        <v>486.0</v>
      </c>
      <c r="Y3030" s="73">
        <v>32.4</v>
      </c>
      <c r="Z3030" s="73">
        <v>65.2</v>
      </c>
      <c r="AA3030" s="73">
        <v>1897.0</v>
      </c>
      <c r="AB3030" s="73">
        <v>7.2</v>
      </c>
      <c r="AC3030" s="75">
        <v>45352.0</v>
      </c>
      <c r="AD3030" s="73">
        <v>90.8</v>
      </c>
      <c r="AE3030" s="73">
        <v>0.7</v>
      </c>
      <c r="AF3030" s="73">
        <v>0.2</v>
      </c>
      <c r="AG3030" s="73">
        <v>0.2</v>
      </c>
      <c r="AH3030" s="73">
        <v>0.0</v>
      </c>
      <c r="AI3030" s="73">
        <v>3.2</v>
      </c>
      <c r="AJ3030" s="73">
        <v>4.9</v>
      </c>
      <c r="AK3030" s="73" t="s">
        <v>8157</v>
      </c>
    </row>
    <row r="3031">
      <c r="A3031" s="73" t="s">
        <v>5257</v>
      </c>
      <c r="B3031" s="74" t="s">
        <v>5257</v>
      </c>
      <c r="C3031" s="73" t="s">
        <v>5258</v>
      </c>
      <c r="D3031" s="73">
        <v>31083.0</v>
      </c>
      <c r="E3031" s="73" t="s">
        <v>1760</v>
      </c>
      <c r="F3031" s="73" t="s">
        <v>1761</v>
      </c>
      <c r="G3031" s="73">
        <v>40.1765</v>
      </c>
      <c r="H3031" s="73">
        <v>-99.4046</v>
      </c>
      <c r="I3031" s="73">
        <v>3094.0</v>
      </c>
      <c r="J3031" s="73">
        <v>2.16</v>
      </c>
      <c r="K3031" s="73">
        <f t="shared" si="1"/>
        <v>0.9679654703</v>
      </c>
      <c r="L3031" s="73">
        <f t="shared" si="2"/>
        <v>1.8</v>
      </c>
      <c r="M3031" s="73">
        <f t="shared" si="3"/>
        <v>2.9184024</v>
      </c>
      <c r="N3031" s="73" t="s">
        <v>1373</v>
      </c>
      <c r="O3031" s="73">
        <v>47.5</v>
      </c>
      <c r="P3031" s="73">
        <v>51.4</v>
      </c>
      <c r="Q3031" s="73">
        <v>48.6</v>
      </c>
      <c r="R3031" s="73">
        <v>59.0</v>
      </c>
      <c r="S3031" s="73">
        <v>3.29</v>
      </c>
      <c r="T3031" s="73">
        <v>64583.0</v>
      </c>
      <c r="U3031" s="73">
        <v>33.2</v>
      </c>
      <c r="V3031" s="73">
        <v>83.0</v>
      </c>
      <c r="W3031" s="73">
        <v>136352.0</v>
      </c>
      <c r="X3031" s="73">
        <v>689.0</v>
      </c>
      <c r="Y3031" s="73">
        <v>24.5</v>
      </c>
      <c r="Z3031" s="73">
        <v>62.1</v>
      </c>
      <c r="AA3031" s="73">
        <v>1652.0</v>
      </c>
      <c r="AB3031" s="73">
        <v>2.0</v>
      </c>
      <c r="AC3031" s="75">
        <v>45352.0</v>
      </c>
      <c r="AD3031" s="73">
        <v>93.9</v>
      </c>
      <c r="AE3031" s="73">
        <v>0.1</v>
      </c>
      <c r="AF3031" s="73">
        <v>1.2</v>
      </c>
      <c r="AG3031" s="73">
        <v>0.1</v>
      </c>
      <c r="AH3031" s="73">
        <v>0.0</v>
      </c>
      <c r="AI3031" s="73">
        <v>1.2</v>
      </c>
      <c r="AJ3031" s="73">
        <v>3.5</v>
      </c>
      <c r="AK3031" s="73" t="s">
        <v>8158</v>
      </c>
    </row>
    <row r="3032">
      <c r="A3032" s="73" t="s">
        <v>8159</v>
      </c>
      <c r="B3032" s="74" t="s">
        <v>8159</v>
      </c>
      <c r="C3032" s="73" t="s">
        <v>8160</v>
      </c>
      <c r="D3032" s="73">
        <v>46059.0</v>
      </c>
      <c r="E3032" s="73" t="s">
        <v>2395</v>
      </c>
      <c r="F3032" s="73" t="s">
        <v>2396</v>
      </c>
      <c r="G3032" s="73">
        <v>44.5478</v>
      </c>
      <c r="H3032" s="73">
        <v>-99.0049</v>
      </c>
      <c r="I3032" s="73">
        <v>3075.0</v>
      </c>
      <c r="J3032" s="73">
        <v>0.83</v>
      </c>
      <c r="K3032" s="73">
        <f t="shared" si="1"/>
        <v>0.9673708769</v>
      </c>
      <c r="L3032" s="73">
        <f t="shared" si="2"/>
        <v>1.8</v>
      </c>
      <c r="M3032" s="73">
        <f t="shared" si="3"/>
        <v>2.9132287</v>
      </c>
      <c r="N3032" s="73" t="s">
        <v>1373</v>
      </c>
      <c r="O3032" s="73">
        <v>44.6</v>
      </c>
      <c r="P3032" s="73">
        <v>51.1</v>
      </c>
      <c r="Q3032" s="73">
        <v>48.9</v>
      </c>
      <c r="R3032" s="73">
        <v>62.5</v>
      </c>
      <c r="S3032" s="73">
        <v>2.81</v>
      </c>
      <c r="T3032" s="73">
        <v>72857.0</v>
      </c>
      <c r="U3032" s="73">
        <v>34.6</v>
      </c>
      <c r="V3032" s="73">
        <v>69.1</v>
      </c>
      <c r="W3032" s="73">
        <v>142053.0</v>
      </c>
      <c r="X3032" s="73">
        <v>543.0</v>
      </c>
      <c r="Y3032" s="73">
        <v>25.3</v>
      </c>
      <c r="Z3032" s="73">
        <v>67.0</v>
      </c>
      <c r="AA3032" s="73">
        <v>1913.0</v>
      </c>
      <c r="AB3032" s="73">
        <v>1.2</v>
      </c>
      <c r="AC3032" s="75">
        <v>45352.0</v>
      </c>
      <c r="AD3032" s="73">
        <v>94.2</v>
      </c>
      <c r="AE3032" s="73">
        <v>0.1</v>
      </c>
      <c r="AF3032" s="73">
        <v>0.2</v>
      </c>
      <c r="AG3032" s="73">
        <v>0.2</v>
      </c>
      <c r="AH3032" s="73">
        <v>0.0</v>
      </c>
      <c r="AI3032" s="73">
        <v>5.0</v>
      </c>
      <c r="AJ3032" s="73">
        <v>0.2</v>
      </c>
      <c r="AK3032" s="73" t="s">
        <v>8161</v>
      </c>
    </row>
    <row r="3033">
      <c r="A3033" s="73" t="s">
        <v>8162</v>
      </c>
      <c r="B3033" s="74" t="s">
        <v>8162</v>
      </c>
      <c r="C3033" s="73" t="s">
        <v>8163</v>
      </c>
      <c r="D3033" s="73">
        <v>48295.0</v>
      </c>
      <c r="E3033" s="73" t="s">
        <v>1377</v>
      </c>
      <c r="F3033" s="73" t="s">
        <v>1378</v>
      </c>
      <c r="G3033" s="73">
        <v>36.2776</v>
      </c>
      <c r="H3033" s="73">
        <v>-100.2731</v>
      </c>
      <c r="I3033" s="73">
        <v>3038.0</v>
      </c>
      <c r="J3033" s="73">
        <v>1.26</v>
      </c>
      <c r="K3033" s="73">
        <f t="shared" si="1"/>
        <v>0.9675630739</v>
      </c>
      <c r="L3033" s="73">
        <f t="shared" si="2"/>
        <v>1.8</v>
      </c>
      <c r="M3033" s="73">
        <f t="shared" si="3"/>
        <v>2.9149014</v>
      </c>
      <c r="N3033" s="73" t="s">
        <v>1373</v>
      </c>
      <c r="O3033" s="73">
        <v>35.9</v>
      </c>
      <c r="P3033" s="73">
        <v>45.6</v>
      </c>
      <c r="Q3033" s="73">
        <v>54.4</v>
      </c>
      <c r="R3033" s="73">
        <v>57.7</v>
      </c>
      <c r="S3033" s="73">
        <v>3.02</v>
      </c>
      <c r="T3033" s="73">
        <v>71625.0</v>
      </c>
      <c r="U3033" s="73">
        <v>29.2</v>
      </c>
      <c r="V3033" s="73">
        <v>78.0</v>
      </c>
      <c r="W3033" s="73">
        <v>116870.0</v>
      </c>
      <c r="X3033" s="73">
        <v>836.0</v>
      </c>
      <c r="Y3033" s="73">
        <v>24.7</v>
      </c>
      <c r="Z3033" s="73">
        <v>64.2</v>
      </c>
      <c r="AA3033" s="73">
        <v>1465.0</v>
      </c>
      <c r="AB3033" s="73">
        <v>5.9</v>
      </c>
      <c r="AC3033" s="75">
        <v>45352.0</v>
      </c>
      <c r="AD3033" s="73">
        <v>72.3</v>
      </c>
      <c r="AE3033" s="73">
        <v>0.4</v>
      </c>
      <c r="AF3033" s="73">
        <v>0.5</v>
      </c>
      <c r="AG3033" s="73">
        <v>0.9</v>
      </c>
      <c r="AH3033" s="73">
        <v>0.5</v>
      </c>
      <c r="AI3033" s="73">
        <v>13.5</v>
      </c>
      <c r="AJ3033" s="73">
        <v>12.0</v>
      </c>
      <c r="AK3033" s="73" t="s">
        <v>8164</v>
      </c>
    </row>
    <row r="3034">
      <c r="A3034" s="73" t="s">
        <v>4114</v>
      </c>
      <c r="B3034" s="74" t="s">
        <v>4114</v>
      </c>
      <c r="C3034" s="73" t="s">
        <v>4115</v>
      </c>
      <c r="D3034" s="73">
        <v>38063.0</v>
      </c>
      <c r="E3034" s="73" t="s">
        <v>2446</v>
      </c>
      <c r="F3034" s="73" t="s">
        <v>2447</v>
      </c>
      <c r="G3034" s="73">
        <v>47.9217</v>
      </c>
      <c r="H3034" s="73">
        <v>-98.192</v>
      </c>
      <c r="I3034" s="73">
        <v>3025.0</v>
      </c>
      <c r="J3034" s="73">
        <v>1.19</v>
      </c>
      <c r="K3034" s="73">
        <f t="shared" si="1"/>
        <v>0.9675317834</v>
      </c>
      <c r="L3034" s="73">
        <f t="shared" si="2"/>
        <v>1.8</v>
      </c>
      <c r="M3034" s="73">
        <f t="shared" si="3"/>
        <v>2.9146291</v>
      </c>
      <c r="N3034" s="73" t="s">
        <v>1373</v>
      </c>
      <c r="O3034" s="73">
        <v>50.0</v>
      </c>
      <c r="P3034" s="73">
        <v>49.5</v>
      </c>
      <c r="Q3034" s="73">
        <v>50.5</v>
      </c>
      <c r="R3034" s="73">
        <v>54.6</v>
      </c>
      <c r="S3034" s="73">
        <v>3.11</v>
      </c>
      <c r="T3034" s="73">
        <v>62219.0</v>
      </c>
      <c r="U3034" s="73">
        <v>27.0</v>
      </c>
      <c r="V3034" s="73">
        <v>75.1</v>
      </c>
      <c r="W3034" s="73">
        <v>110280.0</v>
      </c>
      <c r="X3034" s="73">
        <v>539.0</v>
      </c>
      <c r="Y3034" s="73">
        <v>28.6</v>
      </c>
      <c r="Z3034" s="73">
        <v>55.7</v>
      </c>
      <c r="AA3034" s="73">
        <v>1418.0</v>
      </c>
      <c r="AB3034" s="73">
        <v>1.2</v>
      </c>
      <c r="AC3034" s="75">
        <v>45352.0</v>
      </c>
      <c r="AD3034" s="73">
        <v>92.9</v>
      </c>
      <c r="AE3034" s="73">
        <v>0.0</v>
      </c>
      <c r="AF3034" s="73">
        <v>1.5</v>
      </c>
      <c r="AG3034" s="73">
        <v>0.1</v>
      </c>
      <c r="AH3034" s="73">
        <v>0.0</v>
      </c>
      <c r="AI3034" s="73">
        <v>1.2</v>
      </c>
      <c r="AJ3034" s="73">
        <v>4.3</v>
      </c>
      <c r="AK3034" s="73" t="s">
        <v>8165</v>
      </c>
    </row>
    <row r="3035">
      <c r="A3035" s="73" t="s">
        <v>8166</v>
      </c>
      <c r="B3035" s="74" t="s">
        <v>8166</v>
      </c>
      <c r="C3035" s="73" t="s">
        <v>8167</v>
      </c>
      <c r="D3035" s="73">
        <v>46117.0</v>
      </c>
      <c r="E3035" s="73" t="s">
        <v>2395</v>
      </c>
      <c r="F3035" s="73" t="s">
        <v>2396</v>
      </c>
      <c r="G3035" s="73">
        <v>44.4123</v>
      </c>
      <c r="H3035" s="73">
        <v>-100.7359</v>
      </c>
      <c r="I3035" s="73">
        <v>2979.0</v>
      </c>
      <c r="J3035" s="73">
        <v>0.8</v>
      </c>
      <c r="K3035" s="73">
        <f t="shared" si="1"/>
        <v>0.9673574693</v>
      </c>
      <c r="L3035" s="73">
        <f t="shared" si="2"/>
        <v>1.8</v>
      </c>
      <c r="M3035" s="73">
        <f t="shared" si="3"/>
        <v>2.913112</v>
      </c>
      <c r="N3035" s="73" t="s">
        <v>1502</v>
      </c>
      <c r="O3035" s="73">
        <v>43.2</v>
      </c>
      <c r="P3035" s="73">
        <v>57.4</v>
      </c>
      <c r="Q3035" s="73">
        <v>42.6</v>
      </c>
      <c r="R3035" s="73">
        <v>52.0</v>
      </c>
      <c r="S3035" s="73">
        <v>3.25</v>
      </c>
      <c r="T3035" s="73">
        <v>82298.0</v>
      </c>
      <c r="U3035" s="73">
        <v>37.5</v>
      </c>
      <c r="V3035" s="73">
        <v>83.7</v>
      </c>
      <c r="W3035" s="73">
        <v>173856.0</v>
      </c>
      <c r="X3035" s="73">
        <v>917.0</v>
      </c>
      <c r="Y3035" s="73">
        <v>26.9</v>
      </c>
      <c r="Z3035" s="73">
        <v>72.3</v>
      </c>
      <c r="AA3035" s="73">
        <v>1976.0</v>
      </c>
      <c r="AB3035" s="73">
        <v>0.2</v>
      </c>
      <c r="AC3035" s="75">
        <v>45352.0</v>
      </c>
      <c r="AD3035" s="73">
        <v>93.0</v>
      </c>
      <c r="AE3035" s="73">
        <v>0.3</v>
      </c>
      <c r="AF3035" s="73">
        <v>0.0</v>
      </c>
      <c r="AG3035" s="73">
        <v>3.4</v>
      </c>
      <c r="AH3035" s="73">
        <v>0.0</v>
      </c>
      <c r="AI3035" s="73">
        <v>0.4</v>
      </c>
      <c r="AJ3035" s="73">
        <v>3.0</v>
      </c>
      <c r="AK3035" s="73" t="s">
        <v>8168</v>
      </c>
    </row>
    <row r="3036">
      <c r="A3036" s="73" t="s">
        <v>8169</v>
      </c>
      <c r="B3036" s="74" t="s">
        <v>8169</v>
      </c>
      <c r="C3036" s="73" t="s">
        <v>8170</v>
      </c>
      <c r="D3036" s="73">
        <v>38011.0</v>
      </c>
      <c r="E3036" s="73" t="s">
        <v>2446</v>
      </c>
      <c r="F3036" s="73" t="s">
        <v>2447</v>
      </c>
      <c r="G3036" s="73">
        <v>46.1126</v>
      </c>
      <c r="H3036" s="73">
        <v>-103.5206</v>
      </c>
      <c r="I3036" s="73">
        <v>2975.0</v>
      </c>
      <c r="J3036" s="73">
        <v>0.99</v>
      </c>
      <c r="K3036" s="73">
        <f t="shared" si="1"/>
        <v>0.9674423876</v>
      </c>
      <c r="L3036" s="73">
        <f t="shared" si="2"/>
        <v>1.8</v>
      </c>
      <c r="M3036" s="73">
        <f t="shared" si="3"/>
        <v>2.9138511</v>
      </c>
      <c r="N3036" s="73" t="s">
        <v>1502</v>
      </c>
      <c r="O3036" s="73">
        <v>41.6</v>
      </c>
      <c r="P3036" s="73">
        <v>49.8</v>
      </c>
      <c r="Q3036" s="73">
        <v>50.2</v>
      </c>
      <c r="R3036" s="73">
        <v>54.9</v>
      </c>
      <c r="S3036" s="73">
        <v>3.19</v>
      </c>
      <c r="T3036" s="73">
        <v>79709.0</v>
      </c>
      <c r="U3036" s="73">
        <v>39.8</v>
      </c>
      <c r="V3036" s="73">
        <v>79.0</v>
      </c>
      <c r="W3036" s="73">
        <v>168526.0</v>
      </c>
      <c r="X3036" s="73">
        <v>862.0</v>
      </c>
      <c r="Y3036" s="73">
        <v>21.8</v>
      </c>
      <c r="Z3036" s="73">
        <v>64.9</v>
      </c>
      <c r="AA3036" s="73">
        <v>1518.0</v>
      </c>
      <c r="AB3036" s="73">
        <v>4.1</v>
      </c>
      <c r="AC3036" s="75">
        <v>45352.0</v>
      </c>
      <c r="AD3036" s="73">
        <v>94.4</v>
      </c>
      <c r="AE3036" s="73">
        <v>0.0</v>
      </c>
      <c r="AF3036" s="73">
        <v>0.0</v>
      </c>
      <c r="AG3036" s="73">
        <v>2.2</v>
      </c>
      <c r="AH3036" s="73">
        <v>0.3</v>
      </c>
      <c r="AI3036" s="73">
        <v>0.7</v>
      </c>
      <c r="AJ3036" s="73">
        <v>2.5</v>
      </c>
      <c r="AK3036" s="73" t="s">
        <v>8171</v>
      </c>
    </row>
    <row r="3037">
      <c r="A3037" s="73" t="s">
        <v>7727</v>
      </c>
      <c r="B3037" s="74" t="s">
        <v>7727</v>
      </c>
      <c r="C3037" s="73" t="s">
        <v>7728</v>
      </c>
      <c r="D3037" s="73">
        <v>31163.0</v>
      </c>
      <c r="E3037" s="73" t="s">
        <v>1760</v>
      </c>
      <c r="F3037" s="73" t="s">
        <v>1761</v>
      </c>
      <c r="G3037" s="73">
        <v>41.2206</v>
      </c>
      <c r="H3037" s="73">
        <v>-98.9762</v>
      </c>
      <c r="I3037" s="73">
        <v>2970.0</v>
      </c>
      <c r="J3037" s="73">
        <v>2.03</v>
      </c>
      <c r="K3037" s="73">
        <f t="shared" si="1"/>
        <v>0.967907336</v>
      </c>
      <c r="L3037" s="73">
        <f t="shared" si="2"/>
        <v>1.8</v>
      </c>
      <c r="M3037" s="73">
        <f t="shared" si="3"/>
        <v>2.9178967</v>
      </c>
      <c r="N3037" s="73" t="s">
        <v>1373</v>
      </c>
      <c r="O3037" s="73">
        <v>49.1</v>
      </c>
      <c r="P3037" s="73">
        <v>50.8</v>
      </c>
      <c r="Q3037" s="73">
        <v>49.2</v>
      </c>
      <c r="R3037" s="73">
        <v>54.2</v>
      </c>
      <c r="S3037" s="73">
        <v>2.86</v>
      </c>
      <c r="T3037" s="73">
        <v>60194.0</v>
      </c>
      <c r="U3037" s="73">
        <v>23.1</v>
      </c>
      <c r="V3037" s="73">
        <v>75.1</v>
      </c>
      <c r="W3037" s="73">
        <v>112543.0</v>
      </c>
      <c r="X3037" s="73">
        <v>808.0</v>
      </c>
      <c r="Y3037" s="73">
        <v>18.9</v>
      </c>
      <c r="Z3037" s="73">
        <v>63.6</v>
      </c>
      <c r="AA3037" s="73">
        <v>1623.0</v>
      </c>
      <c r="AB3037" s="73">
        <v>4.2</v>
      </c>
      <c r="AC3037" s="75">
        <v>45352.0</v>
      </c>
      <c r="AD3037" s="73">
        <v>95.6</v>
      </c>
      <c r="AE3037" s="73">
        <v>0.5</v>
      </c>
      <c r="AF3037" s="73">
        <v>0.3</v>
      </c>
      <c r="AG3037" s="73">
        <v>0.1</v>
      </c>
      <c r="AH3037" s="73">
        <v>0.0</v>
      </c>
      <c r="AI3037" s="73">
        <v>0.7</v>
      </c>
      <c r="AJ3037" s="73">
        <v>2.8</v>
      </c>
      <c r="AK3037" s="73" t="s">
        <v>8172</v>
      </c>
    </row>
    <row r="3038">
      <c r="A3038" s="73" t="s">
        <v>8173</v>
      </c>
      <c r="B3038" s="74" t="s">
        <v>8173</v>
      </c>
      <c r="C3038" s="73" t="s">
        <v>8174</v>
      </c>
      <c r="D3038" s="73">
        <v>46105.0</v>
      </c>
      <c r="E3038" s="73" t="s">
        <v>2395</v>
      </c>
      <c r="F3038" s="73" t="s">
        <v>2396</v>
      </c>
      <c r="G3038" s="73">
        <v>45.4905</v>
      </c>
      <c r="H3038" s="73">
        <v>-102.4757</v>
      </c>
      <c r="I3038" s="73">
        <v>2970.0</v>
      </c>
      <c r="J3038" s="73">
        <v>0.4</v>
      </c>
      <c r="K3038" s="73">
        <f t="shared" si="1"/>
        <v>0.9671787181</v>
      </c>
      <c r="L3038" s="73">
        <f t="shared" si="2"/>
        <v>1.8</v>
      </c>
      <c r="M3038" s="73">
        <f t="shared" si="3"/>
        <v>2.911556</v>
      </c>
      <c r="N3038" s="73" t="s">
        <v>1502</v>
      </c>
      <c r="O3038" s="73">
        <v>45.4</v>
      </c>
      <c r="P3038" s="73">
        <v>50.2</v>
      </c>
      <c r="Q3038" s="73">
        <v>49.8</v>
      </c>
      <c r="R3038" s="73">
        <v>60.8</v>
      </c>
      <c r="S3038" s="73">
        <v>2.88</v>
      </c>
      <c r="T3038" s="73">
        <v>64410.0</v>
      </c>
      <c r="U3038" s="73">
        <v>27.9</v>
      </c>
      <c r="V3038" s="73">
        <v>78.5</v>
      </c>
      <c r="W3038" s="73">
        <v>107534.0</v>
      </c>
      <c r="X3038" s="73">
        <v>685.0</v>
      </c>
      <c r="Y3038" s="73">
        <v>20.2</v>
      </c>
      <c r="Z3038" s="73">
        <v>69.4</v>
      </c>
      <c r="AA3038" s="73">
        <v>1488.0</v>
      </c>
      <c r="AB3038" s="73">
        <v>4.2</v>
      </c>
      <c r="AC3038" s="75">
        <v>45352.0</v>
      </c>
      <c r="AD3038" s="73">
        <v>95.8</v>
      </c>
      <c r="AE3038" s="73">
        <v>0.0</v>
      </c>
      <c r="AF3038" s="73">
        <v>0.7</v>
      </c>
      <c r="AG3038" s="73">
        <v>1.9</v>
      </c>
      <c r="AH3038" s="73">
        <v>0.0</v>
      </c>
      <c r="AI3038" s="73">
        <v>0.4</v>
      </c>
      <c r="AJ3038" s="73">
        <v>1.1</v>
      </c>
      <c r="AK3038" s="73" t="s">
        <v>8175</v>
      </c>
    </row>
    <row r="3039">
      <c r="A3039" s="73" t="s">
        <v>6568</v>
      </c>
      <c r="B3039" s="74" t="s">
        <v>6568</v>
      </c>
      <c r="C3039" s="73" t="s">
        <v>6569</v>
      </c>
      <c r="D3039" s="73">
        <v>48105.0</v>
      </c>
      <c r="E3039" s="73" t="s">
        <v>1377</v>
      </c>
      <c r="F3039" s="73" t="s">
        <v>1378</v>
      </c>
      <c r="G3039" s="73">
        <v>30.7231</v>
      </c>
      <c r="H3039" s="73">
        <v>-101.412</v>
      </c>
      <c r="I3039" s="73">
        <v>2949.0</v>
      </c>
      <c r="J3039" s="73">
        <v>0.41</v>
      </c>
      <c r="K3039" s="73">
        <f t="shared" si="1"/>
        <v>0.9671831865</v>
      </c>
      <c r="L3039" s="73">
        <f t="shared" si="2"/>
        <v>1.8</v>
      </c>
      <c r="M3039" s="73">
        <f t="shared" si="3"/>
        <v>2.9115949</v>
      </c>
      <c r="N3039" s="73" t="s">
        <v>1373</v>
      </c>
      <c r="O3039" s="73">
        <v>50.0</v>
      </c>
      <c r="P3039" s="73">
        <v>53.4</v>
      </c>
      <c r="Q3039" s="73">
        <v>46.6</v>
      </c>
      <c r="R3039" s="73">
        <v>66.9</v>
      </c>
      <c r="S3039" s="73">
        <v>2.77</v>
      </c>
      <c r="T3039" s="73">
        <v>64103.0</v>
      </c>
      <c r="U3039" s="73">
        <v>38.1</v>
      </c>
      <c r="V3039" s="73">
        <v>72.3</v>
      </c>
      <c r="W3039" s="76"/>
      <c r="X3039" s="73">
        <v>583.0</v>
      </c>
      <c r="Y3039" s="73">
        <v>15.6</v>
      </c>
      <c r="Z3039" s="73">
        <v>63.8</v>
      </c>
      <c r="AA3039" s="73">
        <v>1525.0</v>
      </c>
      <c r="AB3039" s="73">
        <v>2.0</v>
      </c>
      <c r="AC3039" s="75">
        <v>45352.0</v>
      </c>
      <c r="AD3039" s="73">
        <v>42.3</v>
      </c>
      <c r="AE3039" s="73">
        <v>0.4</v>
      </c>
      <c r="AF3039" s="73">
        <v>0.0</v>
      </c>
      <c r="AG3039" s="73">
        <v>0.0</v>
      </c>
      <c r="AH3039" s="73">
        <v>0.0</v>
      </c>
      <c r="AI3039" s="73">
        <v>43.9</v>
      </c>
      <c r="AJ3039" s="73">
        <v>13.4</v>
      </c>
      <c r="AK3039" s="73" t="s">
        <v>8176</v>
      </c>
    </row>
    <row r="3040">
      <c r="A3040" s="73" t="s">
        <v>8177</v>
      </c>
      <c r="B3040" s="74" t="s">
        <v>8177</v>
      </c>
      <c r="C3040" s="73" t="s">
        <v>8178</v>
      </c>
      <c r="D3040" s="73">
        <v>30025.0</v>
      </c>
      <c r="E3040" s="73" t="s">
        <v>2570</v>
      </c>
      <c r="F3040" s="73" t="s">
        <v>2571</v>
      </c>
      <c r="G3040" s="73">
        <v>46.334</v>
      </c>
      <c r="H3040" s="73">
        <v>-104.4174</v>
      </c>
      <c r="I3040" s="73">
        <v>2941.0</v>
      </c>
      <c r="J3040" s="73">
        <v>0.7</v>
      </c>
      <c r="K3040" s="73">
        <f t="shared" si="1"/>
        <v>0.9673127784</v>
      </c>
      <c r="L3040" s="73">
        <f t="shared" si="2"/>
        <v>1.8</v>
      </c>
      <c r="M3040" s="73">
        <f t="shared" si="3"/>
        <v>2.912723</v>
      </c>
      <c r="N3040" s="73" t="s">
        <v>1502</v>
      </c>
      <c r="O3040" s="73">
        <v>37.2</v>
      </c>
      <c r="P3040" s="73">
        <v>49.2</v>
      </c>
      <c r="Q3040" s="73">
        <v>50.8</v>
      </c>
      <c r="R3040" s="73">
        <v>64.5</v>
      </c>
      <c r="S3040" s="73">
        <v>3.09</v>
      </c>
      <c r="T3040" s="73">
        <v>79750.0</v>
      </c>
      <c r="U3040" s="73">
        <v>40.7</v>
      </c>
      <c r="V3040" s="73">
        <v>72.1</v>
      </c>
      <c r="W3040" s="73">
        <v>232881.0</v>
      </c>
      <c r="X3040" s="73">
        <v>812.0</v>
      </c>
      <c r="Y3040" s="73">
        <v>18.1</v>
      </c>
      <c r="Z3040" s="73">
        <v>64.4</v>
      </c>
      <c r="AA3040" s="73">
        <v>1627.0</v>
      </c>
      <c r="AB3040" s="73">
        <v>0.0</v>
      </c>
      <c r="AC3040" s="75">
        <v>45352.0</v>
      </c>
      <c r="AD3040" s="73">
        <v>93.4</v>
      </c>
      <c r="AE3040" s="73">
        <v>0.0</v>
      </c>
      <c r="AF3040" s="73">
        <v>0.0</v>
      </c>
      <c r="AG3040" s="73">
        <v>2.3</v>
      </c>
      <c r="AH3040" s="73">
        <v>0.0</v>
      </c>
      <c r="AI3040" s="73">
        <v>0.3</v>
      </c>
      <c r="AJ3040" s="73">
        <v>3.9</v>
      </c>
      <c r="AK3040" s="73" t="s">
        <v>8179</v>
      </c>
    </row>
    <row r="3041">
      <c r="A3041" s="73" t="s">
        <v>6223</v>
      </c>
      <c r="B3041" s="74" t="s">
        <v>6223</v>
      </c>
      <c r="C3041" s="73" t="s">
        <v>6224</v>
      </c>
      <c r="D3041" s="73">
        <v>20165.0</v>
      </c>
      <c r="E3041" s="73" t="s">
        <v>1745</v>
      </c>
      <c r="F3041" s="73" t="s">
        <v>1746</v>
      </c>
      <c r="G3041" s="73">
        <v>38.5231</v>
      </c>
      <c r="H3041" s="73">
        <v>-99.3092</v>
      </c>
      <c r="I3041" s="73">
        <v>2939.0</v>
      </c>
      <c r="J3041" s="73">
        <v>1.58</v>
      </c>
      <c r="K3041" s="73">
        <f t="shared" si="1"/>
        <v>0.967706129</v>
      </c>
      <c r="L3041" s="73">
        <f t="shared" si="2"/>
        <v>1.8</v>
      </c>
      <c r="M3041" s="73">
        <f t="shared" si="3"/>
        <v>2.9161462</v>
      </c>
      <c r="N3041" s="73" t="s">
        <v>1373</v>
      </c>
      <c r="O3041" s="73">
        <v>46.4</v>
      </c>
      <c r="P3041" s="73">
        <v>51.4</v>
      </c>
      <c r="Q3041" s="73">
        <v>48.6</v>
      </c>
      <c r="R3041" s="73">
        <v>47.7</v>
      </c>
      <c r="S3041" s="73">
        <v>2.98</v>
      </c>
      <c r="T3041" s="73">
        <v>53523.0</v>
      </c>
      <c r="U3041" s="73">
        <v>16.9</v>
      </c>
      <c r="V3041" s="73">
        <v>77.0</v>
      </c>
      <c r="W3041" s="73">
        <v>74970.0</v>
      </c>
      <c r="X3041" s="73">
        <v>724.0</v>
      </c>
      <c r="Y3041" s="73">
        <v>19.6</v>
      </c>
      <c r="Z3041" s="73">
        <v>63.9</v>
      </c>
      <c r="AA3041" s="73">
        <v>1641.0</v>
      </c>
      <c r="AB3041" s="73">
        <v>4.4</v>
      </c>
      <c r="AC3041" s="75">
        <v>45352.0</v>
      </c>
      <c r="AD3041" s="73">
        <v>91.0</v>
      </c>
      <c r="AE3041" s="73">
        <v>0.5</v>
      </c>
      <c r="AF3041" s="73">
        <v>0.5</v>
      </c>
      <c r="AG3041" s="73">
        <v>0.4</v>
      </c>
      <c r="AH3041" s="73">
        <v>0.0</v>
      </c>
      <c r="AI3041" s="73">
        <v>0.2</v>
      </c>
      <c r="AJ3041" s="73">
        <v>7.3</v>
      </c>
      <c r="AK3041" s="73" t="s">
        <v>8180</v>
      </c>
    </row>
    <row r="3042">
      <c r="A3042" s="73" t="s">
        <v>3243</v>
      </c>
      <c r="B3042" s="74" t="s">
        <v>3243</v>
      </c>
      <c r="C3042" s="73" t="s">
        <v>3244</v>
      </c>
      <c r="D3042" s="73">
        <v>20105.0</v>
      </c>
      <c r="E3042" s="73" t="s">
        <v>1745</v>
      </c>
      <c r="F3042" s="73" t="s">
        <v>1746</v>
      </c>
      <c r="G3042" s="73">
        <v>39.0453</v>
      </c>
      <c r="H3042" s="73">
        <v>-98.2077</v>
      </c>
      <c r="I3042" s="73">
        <v>2929.0</v>
      </c>
      <c r="J3042" s="73">
        <v>1.57</v>
      </c>
      <c r="K3042" s="73">
        <f t="shared" si="1"/>
        <v>0.9677016582</v>
      </c>
      <c r="L3042" s="73">
        <f t="shared" si="2"/>
        <v>1.8</v>
      </c>
      <c r="M3042" s="73">
        <f t="shared" si="3"/>
        <v>2.9161073</v>
      </c>
      <c r="N3042" s="73" t="s">
        <v>1373</v>
      </c>
      <c r="O3042" s="73">
        <v>44.6</v>
      </c>
      <c r="P3042" s="73">
        <v>51.0</v>
      </c>
      <c r="Q3042" s="73">
        <v>49.0</v>
      </c>
      <c r="R3042" s="73">
        <v>53.2</v>
      </c>
      <c r="S3042" s="73">
        <v>3.22</v>
      </c>
      <c r="T3042" s="73">
        <v>52540.0</v>
      </c>
      <c r="U3042" s="73">
        <v>24.6</v>
      </c>
      <c r="V3042" s="73">
        <v>79.3</v>
      </c>
      <c r="W3042" s="73">
        <v>98426.0</v>
      </c>
      <c r="X3042" s="73">
        <v>532.0</v>
      </c>
      <c r="Y3042" s="73">
        <v>23.7</v>
      </c>
      <c r="Z3042" s="73">
        <v>61.9</v>
      </c>
      <c r="AA3042" s="73">
        <v>1559.0</v>
      </c>
      <c r="AB3042" s="73">
        <v>1.8</v>
      </c>
      <c r="AC3042" s="75">
        <v>45352.0</v>
      </c>
      <c r="AD3042" s="73">
        <v>95.4</v>
      </c>
      <c r="AE3042" s="73">
        <v>0.2</v>
      </c>
      <c r="AF3042" s="73">
        <v>0.0</v>
      </c>
      <c r="AG3042" s="73">
        <v>0.1</v>
      </c>
      <c r="AH3042" s="73">
        <v>0.0</v>
      </c>
      <c r="AI3042" s="73">
        <v>0.0</v>
      </c>
      <c r="AJ3042" s="73">
        <v>4.4</v>
      </c>
      <c r="AK3042" s="73" t="s">
        <v>8181</v>
      </c>
    </row>
    <row r="3043">
      <c r="A3043" s="73" t="s">
        <v>8182</v>
      </c>
      <c r="B3043" s="74" t="s">
        <v>8182</v>
      </c>
      <c r="C3043" s="73" t="s">
        <v>8183</v>
      </c>
      <c r="D3043" s="73">
        <v>20089.0</v>
      </c>
      <c r="E3043" s="73" t="s">
        <v>1745</v>
      </c>
      <c r="F3043" s="73" t="s">
        <v>1746</v>
      </c>
      <c r="G3043" s="73">
        <v>39.7847</v>
      </c>
      <c r="H3043" s="73">
        <v>-98.2183</v>
      </c>
      <c r="I3043" s="73">
        <v>2929.0</v>
      </c>
      <c r="J3043" s="73">
        <v>1.24</v>
      </c>
      <c r="K3043" s="73">
        <f t="shared" si="1"/>
        <v>0.9675541337</v>
      </c>
      <c r="L3043" s="73">
        <f t="shared" si="2"/>
        <v>1.8</v>
      </c>
      <c r="M3043" s="73">
        <f t="shared" si="3"/>
        <v>2.9148236</v>
      </c>
      <c r="N3043" s="73" t="s">
        <v>1373</v>
      </c>
      <c r="O3043" s="73">
        <v>51.1</v>
      </c>
      <c r="P3043" s="73">
        <v>51.9</v>
      </c>
      <c r="Q3043" s="73">
        <v>48.1</v>
      </c>
      <c r="R3043" s="73">
        <v>61.6</v>
      </c>
      <c r="S3043" s="73">
        <v>2.88</v>
      </c>
      <c r="T3043" s="73">
        <v>47109.0</v>
      </c>
      <c r="U3043" s="73">
        <v>15.5</v>
      </c>
      <c r="V3043" s="73">
        <v>80.2</v>
      </c>
      <c r="W3043" s="73">
        <v>59082.0</v>
      </c>
      <c r="X3043" s="73">
        <v>570.0</v>
      </c>
      <c r="Y3043" s="73">
        <v>18.5</v>
      </c>
      <c r="Z3043" s="73">
        <v>55.9</v>
      </c>
      <c r="AA3043" s="73">
        <v>1072.0</v>
      </c>
      <c r="AB3043" s="73">
        <v>1.5</v>
      </c>
      <c r="AC3043" s="75">
        <v>45352.0</v>
      </c>
      <c r="AD3043" s="73">
        <v>93.3</v>
      </c>
      <c r="AE3043" s="73">
        <v>1.1</v>
      </c>
      <c r="AF3043" s="73">
        <v>0.3</v>
      </c>
      <c r="AG3043" s="73">
        <v>0.2</v>
      </c>
      <c r="AH3043" s="73">
        <v>0.0</v>
      </c>
      <c r="AI3043" s="73">
        <v>0.6</v>
      </c>
      <c r="AJ3043" s="73">
        <v>4.5</v>
      </c>
      <c r="AK3043" s="73" t="s">
        <v>8184</v>
      </c>
    </row>
    <row r="3044">
      <c r="A3044" s="73" t="s">
        <v>6880</v>
      </c>
      <c r="B3044" s="74" t="s">
        <v>6880</v>
      </c>
      <c r="C3044" s="73" t="s">
        <v>6881</v>
      </c>
      <c r="D3044" s="73">
        <v>6091.0</v>
      </c>
      <c r="E3044" s="73" t="s">
        <v>1366</v>
      </c>
      <c r="F3044" s="73" t="s">
        <v>775</v>
      </c>
      <c r="G3044" s="73">
        <v>39.5803</v>
      </c>
      <c r="H3044" s="73">
        <v>-120.5161</v>
      </c>
      <c r="I3044" s="73">
        <v>2916.0</v>
      </c>
      <c r="J3044" s="73">
        <v>1.18</v>
      </c>
      <c r="K3044" s="73">
        <f t="shared" si="1"/>
        <v>0.9675273134</v>
      </c>
      <c r="L3044" s="73">
        <f t="shared" si="2"/>
        <v>1.8</v>
      </c>
      <c r="M3044" s="73">
        <f t="shared" si="3"/>
        <v>2.9145902</v>
      </c>
      <c r="N3044" s="73" t="s">
        <v>1367</v>
      </c>
      <c r="O3044" s="73">
        <v>54.9</v>
      </c>
      <c r="P3044" s="73">
        <v>48.4</v>
      </c>
      <c r="Q3044" s="73">
        <v>51.6</v>
      </c>
      <c r="R3044" s="73">
        <v>54.5</v>
      </c>
      <c r="S3044" s="73">
        <v>3.22</v>
      </c>
      <c r="T3044" s="73">
        <v>61108.0</v>
      </c>
      <c r="U3044" s="73">
        <v>26.9</v>
      </c>
      <c r="V3044" s="73">
        <v>82.8</v>
      </c>
      <c r="W3044" s="73">
        <v>290005.0</v>
      </c>
      <c r="X3044" s="73">
        <v>1184.0</v>
      </c>
      <c r="Y3044" s="73">
        <v>23.9</v>
      </c>
      <c r="Z3044" s="73">
        <v>51.9</v>
      </c>
      <c r="AA3044" s="73">
        <v>1333.0</v>
      </c>
      <c r="AB3044" s="73">
        <v>5.6</v>
      </c>
      <c r="AC3044" s="75">
        <v>45352.0</v>
      </c>
      <c r="AD3044" s="73">
        <v>89.2</v>
      </c>
      <c r="AE3044" s="73">
        <v>0.2</v>
      </c>
      <c r="AF3044" s="73">
        <v>0.0</v>
      </c>
      <c r="AG3044" s="73">
        <v>2.7</v>
      </c>
      <c r="AH3044" s="73">
        <v>0.0</v>
      </c>
      <c r="AI3044" s="73">
        <v>5.0</v>
      </c>
      <c r="AJ3044" s="73">
        <v>2.9</v>
      </c>
      <c r="AK3044" s="73" t="s">
        <v>8185</v>
      </c>
    </row>
    <row r="3045">
      <c r="A3045" s="73" t="s">
        <v>8186</v>
      </c>
      <c r="B3045" s="74" t="s">
        <v>8186</v>
      </c>
      <c r="C3045" s="73" t="s">
        <v>8187</v>
      </c>
      <c r="D3045" s="73">
        <v>13125.0</v>
      </c>
      <c r="E3045" s="73" t="s">
        <v>1525</v>
      </c>
      <c r="F3045" s="73" t="s">
        <v>1526</v>
      </c>
      <c r="G3045" s="73">
        <v>33.2293</v>
      </c>
      <c r="H3045" s="73">
        <v>-82.6107</v>
      </c>
      <c r="I3045" s="73">
        <v>2903.0</v>
      </c>
      <c r="J3045" s="73">
        <v>7.8</v>
      </c>
      <c r="K3045" s="73">
        <f t="shared" si="1"/>
        <v>0.9704909674</v>
      </c>
      <c r="L3045" s="73">
        <f t="shared" si="2"/>
        <v>1.8</v>
      </c>
      <c r="M3045" s="73">
        <f t="shared" si="3"/>
        <v>2.940342</v>
      </c>
      <c r="N3045" s="73" t="s">
        <v>1396</v>
      </c>
      <c r="O3045" s="73">
        <v>43.2</v>
      </c>
      <c r="P3045" s="73">
        <v>45.7</v>
      </c>
      <c r="Q3045" s="73">
        <v>54.3</v>
      </c>
      <c r="R3045" s="73">
        <v>48.3</v>
      </c>
      <c r="S3045" s="73">
        <v>3.39</v>
      </c>
      <c r="T3045" s="73">
        <v>60469.0</v>
      </c>
      <c r="U3045" s="73">
        <v>23.8</v>
      </c>
      <c r="V3045" s="73">
        <v>70.9</v>
      </c>
      <c r="W3045" s="76"/>
      <c r="X3045" s="73">
        <v>779.0</v>
      </c>
      <c r="Y3045" s="73">
        <v>13.0</v>
      </c>
      <c r="Z3045" s="73">
        <v>56.9</v>
      </c>
      <c r="AA3045" s="73">
        <v>1237.0</v>
      </c>
      <c r="AB3045" s="73">
        <v>1.6</v>
      </c>
      <c r="AC3045" s="75">
        <v>45352.0</v>
      </c>
      <c r="AD3045" s="73">
        <v>88.4</v>
      </c>
      <c r="AE3045" s="73">
        <v>10.6</v>
      </c>
      <c r="AF3045" s="73">
        <v>0.0</v>
      </c>
      <c r="AG3045" s="73">
        <v>0.0</v>
      </c>
      <c r="AH3045" s="73">
        <v>0.1</v>
      </c>
      <c r="AI3045" s="73">
        <v>0.0</v>
      </c>
      <c r="AJ3045" s="73">
        <v>1.0</v>
      </c>
      <c r="AK3045" s="73" t="s">
        <v>8188</v>
      </c>
    </row>
    <row r="3046">
      <c r="A3046" s="73" t="s">
        <v>1476</v>
      </c>
      <c r="B3046" s="74" t="s">
        <v>1476</v>
      </c>
      <c r="C3046" s="73" t="s">
        <v>1477</v>
      </c>
      <c r="D3046" s="73">
        <v>31061.0</v>
      </c>
      <c r="E3046" s="73" t="s">
        <v>1760</v>
      </c>
      <c r="F3046" s="73" t="s">
        <v>1761</v>
      </c>
      <c r="G3046" s="73">
        <v>40.1763</v>
      </c>
      <c r="H3046" s="73">
        <v>-98.9528</v>
      </c>
      <c r="I3046" s="73">
        <v>2901.0</v>
      </c>
      <c r="J3046" s="73">
        <v>1.95</v>
      </c>
      <c r="K3046" s="73">
        <f t="shared" si="1"/>
        <v>0.9678715628</v>
      </c>
      <c r="L3046" s="73">
        <f t="shared" si="2"/>
        <v>1.8</v>
      </c>
      <c r="M3046" s="73">
        <f t="shared" si="3"/>
        <v>2.9175855</v>
      </c>
      <c r="N3046" s="73" t="s">
        <v>1373</v>
      </c>
      <c r="O3046" s="73">
        <v>49.8</v>
      </c>
      <c r="P3046" s="73">
        <v>50.2</v>
      </c>
      <c r="Q3046" s="73">
        <v>49.8</v>
      </c>
      <c r="R3046" s="73">
        <v>60.2</v>
      </c>
      <c r="S3046" s="73">
        <v>2.75</v>
      </c>
      <c r="T3046" s="73">
        <v>55625.0</v>
      </c>
      <c r="U3046" s="73">
        <v>20.6</v>
      </c>
      <c r="V3046" s="73">
        <v>83.4</v>
      </c>
      <c r="W3046" s="73">
        <v>96118.0</v>
      </c>
      <c r="X3046" s="73">
        <v>605.0</v>
      </c>
      <c r="Y3046" s="73">
        <v>19.2</v>
      </c>
      <c r="Z3046" s="73">
        <v>58.8</v>
      </c>
      <c r="AA3046" s="73">
        <v>1472.0</v>
      </c>
      <c r="AB3046" s="73">
        <v>2.5</v>
      </c>
      <c r="AC3046" s="75">
        <v>45352.0</v>
      </c>
      <c r="AD3046" s="73">
        <v>95.2</v>
      </c>
      <c r="AE3046" s="73">
        <v>0.2</v>
      </c>
      <c r="AF3046" s="73">
        <v>0.2</v>
      </c>
      <c r="AG3046" s="73">
        <v>0.7</v>
      </c>
      <c r="AH3046" s="73">
        <v>0.2</v>
      </c>
      <c r="AI3046" s="73">
        <v>1.0</v>
      </c>
      <c r="AJ3046" s="73">
        <v>2.4</v>
      </c>
      <c r="AK3046" s="73" t="s">
        <v>8189</v>
      </c>
    </row>
    <row r="3047">
      <c r="A3047" s="73" t="s">
        <v>5158</v>
      </c>
      <c r="B3047" s="74" t="s">
        <v>5158</v>
      </c>
      <c r="C3047" s="73" t="s">
        <v>5159</v>
      </c>
      <c r="D3047" s="73">
        <v>13007.0</v>
      </c>
      <c r="E3047" s="73" t="s">
        <v>1525</v>
      </c>
      <c r="F3047" s="73" t="s">
        <v>1526</v>
      </c>
      <c r="G3047" s="73">
        <v>31.3261</v>
      </c>
      <c r="H3047" s="73">
        <v>-84.4447</v>
      </c>
      <c r="I3047" s="73">
        <v>2878.0</v>
      </c>
      <c r="J3047" s="73">
        <v>3.25</v>
      </c>
      <c r="K3047" s="73">
        <f t="shared" si="1"/>
        <v>0.9684530411</v>
      </c>
      <c r="L3047" s="73">
        <f t="shared" si="2"/>
        <v>1.8</v>
      </c>
      <c r="M3047" s="73">
        <f t="shared" si="3"/>
        <v>2.9226425</v>
      </c>
      <c r="N3047" s="73" t="s">
        <v>1396</v>
      </c>
      <c r="O3047" s="73">
        <v>47.0</v>
      </c>
      <c r="P3047" s="73">
        <v>50.4</v>
      </c>
      <c r="Q3047" s="73">
        <v>49.6</v>
      </c>
      <c r="R3047" s="73">
        <v>48.1</v>
      </c>
      <c r="S3047" s="73">
        <v>3.25</v>
      </c>
      <c r="T3047" s="73">
        <v>45417.0</v>
      </c>
      <c r="U3047" s="73">
        <v>19.9</v>
      </c>
      <c r="V3047" s="73">
        <v>74.8</v>
      </c>
      <c r="W3047" s="73">
        <v>117232.0</v>
      </c>
      <c r="X3047" s="73">
        <v>596.0</v>
      </c>
      <c r="Y3047" s="73">
        <v>18.9</v>
      </c>
      <c r="Z3047" s="73">
        <v>43.1</v>
      </c>
      <c r="AA3047" s="73">
        <v>1032.0</v>
      </c>
      <c r="AB3047" s="73">
        <v>12.2</v>
      </c>
      <c r="AC3047" s="75">
        <v>45352.0</v>
      </c>
      <c r="AD3047" s="73">
        <v>52.3</v>
      </c>
      <c r="AE3047" s="73">
        <v>34.1</v>
      </c>
      <c r="AF3047" s="73">
        <v>9.9</v>
      </c>
      <c r="AG3047" s="73">
        <v>0.9</v>
      </c>
      <c r="AH3047" s="73">
        <v>0.0</v>
      </c>
      <c r="AI3047" s="73">
        <v>0.0</v>
      </c>
      <c r="AJ3047" s="73">
        <v>2.8</v>
      </c>
      <c r="AK3047" s="73" t="s">
        <v>8190</v>
      </c>
    </row>
    <row r="3048">
      <c r="A3048" s="73" t="s">
        <v>8191</v>
      </c>
      <c r="B3048" s="74" t="s">
        <v>8191</v>
      </c>
      <c r="C3048" s="73" t="s">
        <v>8192</v>
      </c>
      <c r="D3048" s="73">
        <v>48087.0</v>
      </c>
      <c r="E3048" s="73" t="s">
        <v>1377</v>
      </c>
      <c r="F3048" s="73" t="s">
        <v>1378</v>
      </c>
      <c r="G3048" s="73">
        <v>34.9648</v>
      </c>
      <c r="H3048" s="73">
        <v>-100.27</v>
      </c>
      <c r="I3048" s="73">
        <v>2865.0</v>
      </c>
      <c r="J3048" s="73">
        <v>1.2</v>
      </c>
      <c r="K3048" s="73">
        <f t="shared" si="1"/>
        <v>0.9675362534</v>
      </c>
      <c r="L3048" s="73">
        <f t="shared" si="2"/>
        <v>1.8</v>
      </c>
      <c r="M3048" s="73">
        <f t="shared" si="3"/>
        <v>2.914668</v>
      </c>
      <c r="N3048" s="73" t="s">
        <v>1373</v>
      </c>
      <c r="O3048" s="73">
        <v>38.3</v>
      </c>
      <c r="P3048" s="73">
        <v>49.0</v>
      </c>
      <c r="Q3048" s="73">
        <v>51.0</v>
      </c>
      <c r="R3048" s="73">
        <v>49.3</v>
      </c>
      <c r="S3048" s="73">
        <v>3.09</v>
      </c>
      <c r="T3048" s="73">
        <v>52045.0</v>
      </c>
      <c r="U3048" s="73">
        <v>22.6</v>
      </c>
      <c r="V3048" s="73">
        <v>76.4</v>
      </c>
      <c r="W3048" s="73">
        <v>97271.0</v>
      </c>
      <c r="X3048" s="73">
        <v>651.0</v>
      </c>
      <c r="Y3048" s="73">
        <v>25.2</v>
      </c>
      <c r="Z3048" s="73">
        <v>64.1</v>
      </c>
      <c r="AA3048" s="73">
        <v>1132.0</v>
      </c>
      <c r="AB3048" s="73">
        <v>2.8</v>
      </c>
      <c r="AC3048" s="75">
        <v>45352.0</v>
      </c>
      <c r="AD3048" s="73">
        <v>69.8</v>
      </c>
      <c r="AE3048" s="73">
        <v>7.5</v>
      </c>
      <c r="AF3048" s="73">
        <v>0.0</v>
      </c>
      <c r="AG3048" s="73">
        <v>2.0</v>
      </c>
      <c r="AH3048" s="73">
        <v>0.8</v>
      </c>
      <c r="AI3048" s="73">
        <v>4.4</v>
      </c>
      <c r="AJ3048" s="73">
        <v>15.6</v>
      </c>
      <c r="AK3048" s="73" t="s">
        <v>8193</v>
      </c>
    </row>
    <row r="3049">
      <c r="A3049" s="73" t="s">
        <v>8173</v>
      </c>
      <c r="B3049" s="74" t="s">
        <v>8173</v>
      </c>
      <c r="C3049" s="73" t="s">
        <v>8174</v>
      </c>
      <c r="D3049" s="73">
        <v>31135.0</v>
      </c>
      <c r="E3049" s="73" t="s">
        <v>1760</v>
      </c>
      <c r="F3049" s="73" t="s">
        <v>1761</v>
      </c>
      <c r="G3049" s="73">
        <v>40.851</v>
      </c>
      <c r="H3049" s="73">
        <v>-101.6497</v>
      </c>
      <c r="I3049" s="73">
        <v>2860.0</v>
      </c>
      <c r="J3049" s="73">
        <v>1.25</v>
      </c>
      <c r="K3049" s="73">
        <f t="shared" si="1"/>
        <v>0.9675586038</v>
      </c>
      <c r="L3049" s="73">
        <f t="shared" si="2"/>
        <v>1.8</v>
      </c>
      <c r="M3049" s="73">
        <f t="shared" si="3"/>
        <v>2.9148625</v>
      </c>
      <c r="N3049" s="73" t="s">
        <v>1502</v>
      </c>
      <c r="O3049" s="73">
        <v>41.5</v>
      </c>
      <c r="P3049" s="73">
        <v>51.7</v>
      </c>
      <c r="Q3049" s="73">
        <v>48.3</v>
      </c>
      <c r="R3049" s="73">
        <v>63.7</v>
      </c>
      <c r="S3049" s="73">
        <v>3.03</v>
      </c>
      <c r="T3049" s="73">
        <v>61786.0</v>
      </c>
      <c r="U3049" s="73">
        <v>30.6</v>
      </c>
      <c r="V3049" s="73">
        <v>77.8</v>
      </c>
      <c r="W3049" s="73">
        <v>142546.0</v>
      </c>
      <c r="X3049" s="73">
        <v>756.0</v>
      </c>
      <c r="Y3049" s="73">
        <v>25.9</v>
      </c>
      <c r="Z3049" s="73">
        <v>65.8</v>
      </c>
      <c r="AA3049" s="73">
        <v>1741.0</v>
      </c>
      <c r="AB3049" s="73">
        <v>1.2</v>
      </c>
      <c r="AC3049" s="75">
        <v>45352.0</v>
      </c>
      <c r="AD3049" s="73">
        <v>94.2</v>
      </c>
      <c r="AE3049" s="73">
        <v>0.1</v>
      </c>
      <c r="AF3049" s="73">
        <v>0.4</v>
      </c>
      <c r="AG3049" s="73">
        <v>0.1</v>
      </c>
      <c r="AH3049" s="73">
        <v>0.0</v>
      </c>
      <c r="AI3049" s="73">
        <v>1.5</v>
      </c>
      <c r="AJ3049" s="73">
        <v>3.8</v>
      </c>
      <c r="AK3049" s="73" t="s">
        <v>8194</v>
      </c>
    </row>
    <row r="3050">
      <c r="A3050" s="73" t="s">
        <v>2227</v>
      </c>
      <c r="B3050" s="74" t="s">
        <v>2227</v>
      </c>
      <c r="C3050" s="73" t="s">
        <v>2228</v>
      </c>
      <c r="D3050" s="73">
        <v>13061.0</v>
      </c>
      <c r="E3050" s="73" t="s">
        <v>1525</v>
      </c>
      <c r="F3050" s="73" t="s">
        <v>1526</v>
      </c>
      <c r="G3050" s="73">
        <v>31.6262</v>
      </c>
      <c r="H3050" s="73">
        <v>-84.9801</v>
      </c>
      <c r="I3050" s="73">
        <v>2855.0</v>
      </c>
      <c r="J3050" s="73">
        <v>5.64</v>
      </c>
      <c r="K3050" s="73">
        <f t="shared" si="1"/>
        <v>0.9695229782</v>
      </c>
      <c r="L3050" s="73">
        <f t="shared" si="2"/>
        <v>1.8</v>
      </c>
      <c r="M3050" s="73">
        <f t="shared" si="3"/>
        <v>2.9319396</v>
      </c>
      <c r="N3050" s="73" t="s">
        <v>1396</v>
      </c>
      <c r="O3050" s="73">
        <v>42.7</v>
      </c>
      <c r="P3050" s="73">
        <v>46.8</v>
      </c>
      <c r="Q3050" s="73">
        <v>53.2</v>
      </c>
      <c r="R3050" s="73">
        <v>35.2</v>
      </c>
      <c r="S3050" s="73">
        <v>3.4</v>
      </c>
      <c r="T3050" s="73">
        <v>43264.0</v>
      </c>
      <c r="U3050" s="73">
        <v>6.3</v>
      </c>
      <c r="V3050" s="73">
        <v>68.3</v>
      </c>
      <c r="W3050" s="73">
        <v>81171.0</v>
      </c>
      <c r="X3050" s="73">
        <v>383.0</v>
      </c>
      <c r="Y3050" s="73">
        <v>16.5</v>
      </c>
      <c r="Z3050" s="73">
        <v>49.5</v>
      </c>
      <c r="AA3050" s="73">
        <v>763.0</v>
      </c>
      <c r="AB3050" s="73">
        <v>3.5</v>
      </c>
      <c r="AC3050" s="75">
        <v>45352.0</v>
      </c>
      <c r="AD3050" s="73">
        <v>36.8</v>
      </c>
      <c r="AE3050" s="73">
        <v>61.2</v>
      </c>
      <c r="AF3050" s="73">
        <v>1.5</v>
      </c>
      <c r="AG3050" s="73">
        <v>0.0</v>
      </c>
      <c r="AH3050" s="73">
        <v>0.0</v>
      </c>
      <c r="AI3050" s="73">
        <v>0.0</v>
      </c>
      <c r="AJ3050" s="73">
        <v>0.5</v>
      </c>
      <c r="AK3050" s="73" t="s">
        <v>8195</v>
      </c>
    </row>
    <row r="3051">
      <c r="A3051" s="73" t="s">
        <v>7694</v>
      </c>
      <c r="B3051" s="74" t="s">
        <v>7694</v>
      </c>
      <c r="C3051" s="73" t="s">
        <v>7695</v>
      </c>
      <c r="D3051" s="73">
        <v>20047.0</v>
      </c>
      <c r="E3051" s="73" t="s">
        <v>1745</v>
      </c>
      <c r="F3051" s="73" t="s">
        <v>1746</v>
      </c>
      <c r="G3051" s="73">
        <v>37.8876</v>
      </c>
      <c r="H3051" s="73">
        <v>-99.3122</v>
      </c>
      <c r="I3051" s="73">
        <v>2849.0</v>
      </c>
      <c r="J3051" s="73">
        <v>1.77</v>
      </c>
      <c r="K3051" s="73">
        <f t="shared" si="1"/>
        <v>0.967791078</v>
      </c>
      <c r="L3051" s="73">
        <f t="shared" si="2"/>
        <v>1.8</v>
      </c>
      <c r="M3051" s="73">
        <f t="shared" si="3"/>
        <v>2.9168853</v>
      </c>
      <c r="N3051" s="73" t="s">
        <v>1373</v>
      </c>
      <c r="O3051" s="73">
        <v>43.8</v>
      </c>
      <c r="P3051" s="73">
        <v>49.3</v>
      </c>
      <c r="Q3051" s="73">
        <v>50.7</v>
      </c>
      <c r="R3051" s="73">
        <v>51.0</v>
      </c>
      <c r="S3051" s="73">
        <v>2.9</v>
      </c>
      <c r="T3051" s="73">
        <v>52750.0</v>
      </c>
      <c r="U3051" s="73">
        <v>21.9</v>
      </c>
      <c r="V3051" s="73">
        <v>78.6</v>
      </c>
      <c r="W3051" s="73">
        <v>60307.0</v>
      </c>
      <c r="X3051" s="73">
        <v>715.0</v>
      </c>
      <c r="Y3051" s="73">
        <v>17.8</v>
      </c>
      <c r="Z3051" s="73">
        <v>62.2</v>
      </c>
      <c r="AA3051" s="73">
        <v>1310.0</v>
      </c>
      <c r="AB3051" s="73">
        <v>3.9</v>
      </c>
      <c r="AC3051" s="75">
        <v>45352.0</v>
      </c>
      <c r="AD3051" s="73">
        <v>87.9</v>
      </c>
      <c r="AE3051" s="73">
        <v>0.4</v>
      </c>
      <c r="AF3051" s="73">
        <v>0.5</v>
      </c>
      <c r="AG3051" s="73">
        <v>1.0</v>
      </c>
      <c r="AH3051" s="73">
        <v>0.0</v>
      </c>
      <c r="AI3051" s="73">
        <v>3.4</v>
      </c>
      <c r="AJ3051" s="73">
        <v>6.9</v>
      </c>
      <c r="AK3051" s="73" t="s">
        <v>8196</v>
      </c>
    </row>
    <row r="3052">
      <c r="A3052" s="73" t="s">
        <v>2366</v>
      </c>
      <c r="B3052" s="74" t="s">
        <v>2366</v>
      </c>
      <c r="C3052" s="73" t="s">
        <v>2367</v>
      </c>
      <c r="D3052" s="73">
        <v>48191.0</v>
      </c>
      <c r="E3052" s="73" t="s">
        <v>1377</v>
      </c>
      <c r="F3052" s="73" t="s">
        <v>1378</v>
      </c>
      <c r="G3052" s="73">
        <v>34.5308</v>
      </c>
      <c r="H3052" s="73">
        <v>-100.6811</v>
      </c>
      <c r="I3052" s="73">
        <v>2847.0</v>
      </c>
      <c r="J3052" s="73">
        <v>1.24</v>
      </c>
      <c r="K3052" s="73">
        <f t="shared" si="1"/>
        <v>0.9675541337</v>
      </c>
      <c r="L3052" s="73">
        <f t="shared" si="2"/>
        <v>1.8</v>
      </c>
      <c r="M3052" s="73">
        <f t="shared" si="3"/>
        <v>2.9148236</v>
      </c>
      <c r="N3052" s="73" t="s">
        <v>1373</v>
      </c>
      <c r="O3052" s="73">
        <v>45.1</v>
      </c>
      <c r="P3052" s="73">
        <v>48.2</v>
      </c>
      <c r="Q3052" s="73">
        <v>51.8</v>
      </c>
      <c r="R3052" s="73">
        <v>46.4</v>
      </c>
      <c r="S3052" s="73">
        <v>2.93</v>
      </c>
      <c r="T3052" s="73">
        <v>43873.0</v>
      </c>
      <c r="U3052" s="73">
        <v>15.3</v>
      </c>
      <c r="V3052" s="73">
        <v>70.0</v>
      </c>
      <c r="W3052" s="73">
        <v>66521.0</v>
      </c>
      <c r="X3052" s="73">
        <v>554.0</v>
      </c>
      <c r="Y3052" s="73">
        <v>18.2</v>
      </c>
      <c r="Z3052" s="73">
        <v>55.1</v>
      </c>
      <c r="AA3052" s="73">
        <v>1094.0</v>
      </c>
      <c r="AB3052" s="73">
        <v>7.5</v>
      </c>
      <c r="AC3052" s="75">
        <v>45352.0</v>
      </c>
      <c r="AD3052" s="73">
        <v>68.4</v>
      </c>
      <c r="AE3052" s="73">
        <v>6.5</v>
      </c>
      <c r="AF3052" s="73">
        <v>0.4</v>
      </c>
      <c r="AG3052" s="73">
        <v>0.4</v>
      </c>
      <c r="AH3052" s="73">
        <v>0.0</v>
      </c>
      <c r="AI3052" s="73">
        <v>7.9</v>
      </c>
      <c r="AJ3052" s="73">
        <v>16.3</v>
      </c>
      <c r="AK3052" s="73" t="s">
        <v>8197</v>
      </c>
    </row>
    <row r="3053">
      <c r="A3053" s="73" t="s">
        <v>1683</v>
      </c>
      <c r="B3053" s="74" t="s">
        <v>1683</v>
      </c>
      <c r="C3053" s="73" t="s">
        <v>1684</v>
      </c>
      <c r="D3053" s="73">
        <v>46071.0</v>
      </c>
      <c r="E3053" s="73" t="s">
        <v>2395</v>
      </c>
      <c r="F3053" s="73" t="s">
        <v>2396</v>
      </c>
      <c r="G3053" s="73">
        <v>43.6943</v>
      </c>
      <c r="H3053" s="73">
        <v>-101.6281</v>
      </c>
      <c r="I3053" s="73">
        <v>2838.0</v>
      </c>
      <c r="J3053" s="73">
        <v>0.59</v>
      </c>
      <c r="K3053" s="73">
        <f t="shared" si="1"/>
        <v>0.9672636208</v>
      </c>
      <c r="L3053" s="73">
        <f t="shared" si="2"/>
        <v>1.8</v>
      </c>
      <c r="M3053" s="73">
        <f t="shared" si="3"/>
        <v>2.9122951</v>
      </c>
      <c r="N3053" s="73" t="s">
        <v>1502</v>
      </c>
      <c r="O3053" s="73">
        <v>33.4</v>
      </c>
      <c r="P3053" s="73">
        <v>46.1</v>
      </c>
      <c r="Q3053" s="73">
        <v>53.9</v>
      </c>
      <c r="R3053" s="73">
        <v>41.3</v>
      </c>
      <c r="S3053" s="73">
        <v>4.55</v>
      </c>
      <c r="T3053" s="73">
        <v>26078.0</v>
      </c>
      <c r="U3053" s="73">
        <v>15.9</v>
      </c>
      <c r="V3053" s="73">
        <v>56.2</v>
      </c>
      <c r="W3053" s="73">
        <v>108489.0</v>
      </c>
      <c r="X3053" s="73">
        <v>527.0</v>
      </c>
      <c r="Y3053" s="73">
        <v>15.5</v>
      </c>
      <c r="Z3053" s="73">
        <v>44.8</v>
      </c>
      <c r="AA3053" s="73">
        <v>1264.0</v>
      </c>
      <c r="AB3053" s="73">
        <v>7.4</v>
      </c>
      <c r="AC3053" s="75">
        <v>45352.0</v>
      </c>
      <c r="AD3053" s="73">
        <v>32.7</v>
      </c>
      <c r="AE3053" s="73">
        <v>0.3</v>
      </c>
      <c r="AF3053" s="73">
        <v>0.6</v>
      </c>
      <c r="AG3053" s="73">
        <v>63.3</v>
      </c>
      <c r="AH3053" s="73">
        <v>0.0</v>
      </c>
      <c r="AI3053" s="73">
        <v>0.0</v>
      </c>
      <c r="AJ3053" s="73">
        <v>3.1</v>
      </c>
      <c r="AK3053" s="73" t="s">
        <v>8198</v>
      </c>
    </row>
    <row r="3054">
      <c r="A3054" s="73" t="s">
        <v>8199</v>
      </c>
      <c r="B3054" s="74" t="s">
        <v>8199</v>
      </c>
      <c r="C3054" s="73" t="s">
        <v>8200</v>
      </c>
      <c r="D3054" s="73">
        <v>48385.0</v>
      </c>
      <c r="E3054" s="73" t="s">
        <v>1377</v>
      </c>
      <c r="F3054" s="73" t="s">
        <v>1378</v>
      </c>
      <c r="G3054" s="73">
        <v>29.8318</v>
      </c>
      <c r="H3054" s="73">
        <v>-99.8222</v>
      </c>
      <c r="I3054" s="73">
        <v>2830.0</v>
      </c>
      <c r="J3054" s="73">
        <v>1.56</v>
      </c>
      <c r="K3054" s="73">
        <f t="shared" si="1"/>
        <v>0.9676971874</v>
      </c>
      <c r="L3054" s="73">
        <f t="shared" si="2"/>
        <v>1.8</v>
      </c>
      <c r="M3054" s="73">
        <f t="shared" si="3"/>
        <v>2.9160684</v>
      </c>
      <c r="N3054" s="73" t="s">
        <v>1373</v>
      </c>
      <c r="O3054" s="73">
        <v>52.3</v>
      </c>
      <c r="P3054" s="73">
        <v>46.8</v>
      </c>
      <c r="Q3054" s="73">
        <v>53.2</v>
      </c>
      <c r="R3054" s="73">
        <v>42.5</v>
      </c>
      <c r="S3054" s="73">
        <v>3.01</v>
      </c>
      <c r="T3054" s="73">
        <v>46842.0</v>
      </c>
      <c r="U3054" s="73">
        <v>14.2</v>
      </c>
      <c r="V3054" s="73">
        <v>74.2</v>
      </c>
      <c r="W3054" s="73">
        <v>222622.0</v>
      </c>
      <c r="X3054" s="73">
        <v>836.0</v>
      </c>
      <c r="Y3054" s="73">
        <v>21.0</v>
      </c>
      <c r="Z3054" s="73">
        <v>34.0</v>
      </c>
      <c r="AA3054" s="73">
        <v>1109.0</v>
      </c>
      <c r="AB3054" s="73">
        <v>1.6</v>
      </c>
      <c r="AC3054" s="75">
        <v>45352.0</v>
      </c>
      <c r="AD3054" s="73">
        <v>94.7</v>
      </c>
      <c r="AE3054" s="73">
        <v>1.3</v>
      </c>
      <c r="AF3054" s="73">
        <v>0.0</v>
      </c>
      <c r="AG3054" s="73">
        <v>0.0</v>
      </c>
      <c r="AH3054" s="73">
        <v>0.0</v>
      </c>
      <c r="AI3054" s="73">
        <v>3.0</v>
      </c>
      <c r="AJ3054" s="73">
        <v>0.9</v>
      </c>
      <c r="AK3054" s="73" t="s">
        <v>8201</v>
      </c>
    </row>
    <row r="3055">
      <c r="A3055" s="73" t="s">
        <v>1758</v>
      </c>
      <c r="B3055" s="74" t="s">
        <v>1758</v>
      </c>
      <c r="C3055" s="73" t="s">
        <v>1759</v>
      </c>
      <c r="D3055" s="73">
        <v>46043.0</v>
      </c>
      <c r="E3055" s="73" t="s">
        <v>2395</v>
      </c>
      <c r="F3055" s="73" t="s">
        <v>2396</v>
      </c>
      <c r="G3055" s="73">
        <v>43.3869</v>
      </c>
      <c r="H3055" s="73">
        <v>-98.3661</v>
      </c>
      <c r="I3055" s="73">
        <v>2823.0</v>
      </c>
      <c r="J3055" s="73">
        <v>2.52</v>
      </c>
      <c r="K3055" s="73">
        <f t="shared" si="1"/>
        <v>0.9681264757</v>
      </c>
      <c r="L3055" s="73">
        <f t="shared" si="2"/>
        <v>1.8</v>
      </c>
      <c r="M3055" s="73">
        <f t="shared" si="3"/>
        <v>2.9198028</v>
      </c>
      <c r="N3055" s="73" t="s">
        <v>1373</v>
      </c>
      <c r="O3055" s="73">
        <v>41.6</v>
      </c>
      <c r="P3055" s="73">
        <v>49.5</v>
      </c>
      <c r="Q3055" s="73">
        <v>50.5</v>
      </c>
      <c r="R3055" s="73">
        <v>65.1</v>
      </c>
      <c r="S3055" s="73">
        <v>3.05</v>
      </c>
      <c r="T3055" s="73">
        <v>75048.0</v>
      </c>
      <c r="U3055" s="73">
        <v>33.3</v>
      </c>
      <c r="V3055" s="73">
        <v>77.4</v>
      </c>
      <c r="W3055" s="73">
        <v>124931.0</v>
      </c>
      <c r="X3055" s="73">
        <v>763.0</v>
      </c>
      <c r="Y3055" s="73">
        <v>20.6</v>
      </c>
      <c r="Z3055" s="73">
        <v>66.9</v>
      </c>
      <c r="AA3055" s="73">
        <v>1557.0</v>
      </c>
      <c r="AB3055" s="73">
        <v>0.6</v>
      </c>
      <c r="AC3055" s="75">
        <v>45352.0</v>
      </c>
      <c r="AD3055" s="73">
        <v>94.0</v>
      </c>
      <c r="AE3055" s="73">
        <v>1.7</v>
      </c>
      <c r="AF3055" s="73">
        <v>0.0</v>
      </c>
      <c r="AG3055" s="73">
        <v>1.5</v>
      </c>
      <c r="AH3055" s="73">
        <v>0.0</v>
      </c>
      <c r="AI3055" s="73">
        <v>0.9</v>
      </c>
      <c r="AJ3055" s="73">
        <v>2.0</v>
      </c>
      <c r="AK3055" s="73" t="s">
        <v>8202</v>
      </c>
    </row>
    <row r="3056">
      <c r="A3056" s="73" t="s">
        <v>8203</v>
      </c>
      <c r="B3056" s="74" t="s">
        <v>8203</v>
      </c>
      <c r="C3056" s="73" t="s">
        <v>8204</v>
      </c>
      <c r="D3056" s="73">
        <v>20195.0</v>
      </c>
      <c r="E3056" s="73" t="s">
        <v>1745</v>
      </c>
      <c r="F3056" s="73" t="s">
        <v>1746</v>
      </c>
      <c r="G3056" s="73">
        <v>38.9143</v>
      </c>
      <c r="H3056" s="73">
        <v>-99.8728</v>
      </c>
      <c r="I3056" s="73">
        <v>2798.0</v>
      </c>
      <c r="J3056" s="73">
        <v>1.21</v>
      </c>
      <c r="K3056" s="73">
        <f t="shared" si="1"/>
        <v>0.9675407235</v>
      </c>
      <c r="L3056" s="73">
        <f t="shared" si="2"/>
        <v>1.8</v>
      </c>
      <c r="M3056" s="73">
        <f t="shared" si="3"/>
        <v>2.9147069</v>
      </c>
      <c r="N3056" s="73" t="s">
        <v>1373</v>
      </c>
      <c r="O3056" s="73">
        <v>47.8</v>
      </c>
      <c r="P3056" s="73">
        <v>50.4</v>
      </c>
      <c r="Q3056" s="73">
        <v>49.6</v>
      </c>
      <c r="R3056" s="73">
        <v>66.9</v>
      </c>
      <c r="S3056" s="73">
        <v>2.49</v>
      </c>
      <c r="T3056" s="73">
        <v>77500.0</v>
      </c>
      <c r="U3056" s="73">
        <v>30.5</v>
      </c>
      <c r="V3056" s="73">
        <v>82.0</v>
      </c>
      <c r="W3056" s="73">
        <v>114107.0</v>
      </c>
      <c r="X3056" s="73">
        <v>646.0</v>
      </c>
      <c r="Y3056" s="73">
        <v>25.0</v>
      </c>
      <c r="Z3056" s="73">
        <v>62.5</v>
      </c>
      <c r="AA3056" s="73">
        <v>1218.0</v>
      </c>
      <c r="AB3056" s="73">
        <v>2.6</v>
      </c>
      <c r="AC3056" s="75">
        <v>45352.0</v>
      </c>
      <c r="AD3056" s="73">
        <v>97.5</v>
      </c>
      <c r="AE3056" s="73">
        <v>0.1</v>
      </c>
      <c r="AF3056" s="73">
        <v>0.4</v>
      </c>
      <c r="AG3056" s="73">
        <v>0.1</v>
      </c>
      <c r="AH3056" s="73">
        <v>0.0</v>
      </c>
      <c r="AI3056" s="73">
        <v>0.0</v>
      </c>
      <c r="AJ3056" s="73">
        <v>2.0</v>
      </c>
      <c r="AK3056" s="73" t="s">
        <v>8205</v>
      </c>
    </row>
    <row r="3057">
      <c r="A3057" s="73" t="s">
        <v>5050</v>
      </c>
      <c r="B3057" s="74" t="s">
        <v>5050</v>
      </c>
      <c r="C3057" s="73" t="s">
        <v>5051</v>
      </c>
      <c r="D3057" s="73">
        <v>20039.0</v>
      </c>
      <c r="E3057" s="73" t="s">
        <v>1745</v>
      </c>
      <c r="F3057" s="73" t="s">
        <v>1746</v>
      </c>
      <c r="G3057" s="73">
        <v>39.7847</v>
      </c>
      <c r="H3057" s="73">
        <v>-100.4599</v>
      </c>
      <c r="I3057" s="73">
        <v>2771.0</v>
      </c>
      <c r="J3057" s="73">
        <v>1.2</v>
      </c>
      <c r="K3057" s="73">
        <f t="shared" si="1"/>
        <v>0.9675362534</v>
      </c>
      <c r="L3057" s="73">
        <f t="shared" si="2"/>
        <v>1.8</v>
      </c>
      <c r="M3057" s="73">
        <f t="shared" si="3"/>
        <v>2.914668</v>
      </c>
      <c r="N3057" s="73" t="s">
        <v>1373</v>
      </c>
      <c r="O3057" s="73">
        <v>50.6</v>
      </c>
      <c r="P3057" s="73">
        <v>50.8</v>
      </c>
      <c r="Q3057" s="73">
        <v>49.2</v>
      </c>
      <c r="R3057" s="73">
        <v>55.5</v>
      </c>
      <c r="S3057" s="73">
        <v>2.79</v>
      </c>
      <c r="T3057" s="73">
        <v>49412.0</v>
      </c>
      <c r="U3057" s="73">
        <v>17.3</v>
      </c>
      <c r="V3057" s="73">
        <v>80.5</v>
      </c>
      <c r="W3057" s="73">
        <v>76006.0</v>
      </c>
      <c r="X3057" s="73">
        <v>700.0</v>
      </c>
      <c r="Y3057" s="73">
        <v>24.8</v>
      </c>
      <c r="Z3057" s="73">
        <v>60.9</v>
      </c>
      <c r="AA3057" s="73">
        <v>1133.0</v>
      </c>
      <c r="AB3057" s="73">
        <v>4.9</v>
      </c>
      <c r="AC3057" s="75">
        <v>45352.0</v>
      </c>
      <c r="AD3057" s="73">
        <v>95.0</v>
      </c>
      <c r="AE3057" s="73">
        <v>1.0</v>
      </c>
      <c r="AF3057" s="73">
        <v>0.1</v>
      </c>
      <c r="AG3057" s="73">
        <v>0.9</v>
      </c>
      <c r="AH3057" s="73">
        <v>0.0</v>
      </c>
      <c r="AI3057" s="73">
        <v>0.8</v>
      </c>
      <c r="AJ3057" s="73">
        <v>2.1</v>
      </c>
      <c r="AK3057" s="73" t="s">
        <v>8206</v>
      </c>
    </row>
    <row r="3058">
      <c r="A3058" s="73" t="s">
        <v>8207</v>
      </c>
      <c r="B3058" s="74" t="s">
        <v>8207</v>
      </c>
      <c r="C3058" s="73" t="s">
        <v>8208</v>
      </c>
      <c r="D3058" s="73">
        <v>20063.0</v>
      </c>
      <c r="E3058" s="73" t="s">
        <v>1745</v>
      </c>
      <c r="F3058" s="73" t="s">
        <v>1746</v>
      </c>
      <c r="G3058" s="73">
        <v>38.9161</v>
      </c>
      <c r="H3058" s="73">
        <v>-100.483</v>
      </c>
      <c r="I3058" s="73">
        <v>2758.0</v>
      </c>
      <c r="J3058" s="73">
        <v>0.99</v>
      </c>
      <c r="K3058" s="73">
        <f t="shared" si="1"/>
        <v>0.9674423876</v>
      </c>
      <c r="L3058" s="73">
        <f t="shared" si="2"/>
        <v>1.8</v>
      </c>
      <c r="M3058" s="73">
        <f t="shared" si="3"/>
        <v>2.9138511</v>
      </c>
      <c r="N3058" s="73" t="s">
        <v>1373</v>
      </c>
      <c r="O3058" s="73">
        <v>42.1</v>
      </c>
      <c r="P3058" s="73">
        <v>50.8</v>
      </c>
      <c r="Q3058" s="73">
        <v>49.2</v>
      </c>
      <c r="R3058" s="73">
        <v>62.1</v>
      </c>
      <c r="S3058" s="73">
        <v>3.02</v>
      </c>
      <c r="T3058" s="73">
        <v>59417.0</v>
      </c>
      <c r="U3058" s="73">
        <v>26.1</v>
      </c>
      <c r="V3058" s="73">
        <v>78.2</v>
      </c>
      <c r="W3058" s="73">
        <v>117056.0</v>
      </c>
      <c r="X3058" s="73">
        <v>726.0</v>
      </c>
      <c r="Y3058" s="73">
        <v>19.7</v>
      </c>
      <c r="Z3058" s="73">
        <v>63.6</v>
      </c>
      <c r="AA3058" s="73">
        <v>1219.0</v>
      </c>
      <c r="AB3058" s="73">
        <v>3.3</v>
      </c>
      <c r="AC3058" s="75">
        <v>45352.0</v>
      </c>
      <c r="AD3058" s="73">
        <v>95.2</v>
      </c>
      <c r="AE3058" s="73">
        <v>0.8</v>
      </c>
      <c r="AF3058" s="73">
        <v>1.1</v>
      </c>
      <c r="AG3058" s="73">
        <v>0.0</v>
      </c>
      <c r="AH3058" s="73">
        <v>0.0</v>
      </c>
      <c r="AI3058" s="73">
        <v>0.3</v>
      </c>
      <c r="AJ3058" s="73">
        <v>2.6</v>
      </c>
      <c r="AK3058" s="73" t="s">
        <v>8209</v>
      </c>
    </row>
    <row r="3059">
      <c r="A3059" s="73" t="s">
        <v>4013</v>
      </c>
      <c r="B3059" s="74" t="s">
        <v>4013</v>
      </c>
      <c r="C3059" s="73" t="s">
        <v>4014</v>
      </c>
      <c r="D3059" s="73">
        <v>20109.0</v>
      </c>
      <c r="E3059" s="73" t="s">
        <v>1745</v>
      </c>
      <c r="F3059" s="73" t="s">
        <v>1746</v>
      </c>
      <c r="G3059" s="73">
        <v>38.9173</v>
      </c>
      <c r="H3059" s="73">
        <v>-101.1484</v>
      </c>
      <c r="I3059" s="73">
        <v>2752.0</v>
      </c>
      <c r="J3059" s="73">
        <v>0.99</v>
      </c>
      <c r="K3059" s="73">
        <f t="shared" si="1"/>
        <v>0.9674423876</v>
      </c>
      <c r="L3059" s="73">
        <f t="shared" si="2"/>
        <v>1.8</v>
      </c>
      <c r="M3059" s="73">
        <f t="shared" si="3"/>
        <v>2.9138511</v>
      </c>
      <c r="N3059" s="73" t="s">
        <v>1373</v>
      </c>
      <c r="O3059" s="73">
        <v>39.9</v>
      </c>
      <c r="P3059" s="73">
        <v>51.9</v>
      </c>
      <c r="Q3059" s="73">
        <v>48.1</v>
      </c>
      <c r="R3059" s="73">
        <v>60.8</v>
      </c>
      <c r="S3059" s="73">
        <v>2.8</v>
      </c>
      <c r="T3059" s="73">
        <v>70382.0</v>
      </c>
      <c r="U3059" s="73">
        <v>32.3</v>
      </c>
      <c r="V3059" s="73">
        <v>64.0</v>
      </c>
      <c r="W3059" s="73">
        <v>113460.0</v>
      </c>
      <c r="X3059" s="73">
        <v>793.0</v>
      </c>
      <c r="Y3059" s="73">
        <v>26.7</v>
      </c>
      <c r="Z3059" s="73">
        <v>67.7</v>
      </c>
      <c r="AA3059" s="73">
        <v>1641.0</v>
      </c>
      <c r="AB3059" s="73">
        <v>0.3</v>
      </c>
      <c r="AC3059" s="75">
        <v>45352.0</v>
      </c>
      <c r="AD3059" s="73">
        <v>93.5</v>
      </c>
      <c r="AE3059" s="73">
        <v>0.0</v>
      </c>
      <c r="AF3059" s="73">
        <v>0.5</v>
      </c>
      <c r="AG3059" s="73">
        <v>1.5</v>
      </c>
      <c r="AH3059" s="73">
        <v>0.2</v>
      </c>
      <c r="AI3059" s="73">
        <v>1.7</v>
      </c>
      <c r="AJ3059" s="73">
        <v>2.6</v>
      </c>
      <c r="AK3059" s="73" t="s">
        <v>8210</v>
      </c>
    </row>
    <row r="3060">
      <c r="A3060" s="73" t="s">
        <v>2193</v>
      </c>
      <c r="B3060" s="74" t="s">
        <v>2193</v>
      </c>
      <c r="C3060" s="73" t="s">
        <v>2194</v>
      </c>
      <c r="D3060" s="73">
        <v>31017.0</v>
      </c>
      <c r="E3060" s="73" t="s">
        <v>1760</v>
      </c>
      <c r="F3060" s="73" t="s">
        <v>1761</v>
      </c>
      <c r="G3060" s="73">
        <v>42.43</v>
      </c>
      <c r="H3060" s="73">
        <v>-99.9295</v>
      </c>
      <c r="I3060" s="73">
        <v>2691.0</v>
      </c>
      <c r="J3060" s="73">
        <v>0.85</v>
      </c>
      <c r="K3060" s="73">
        <f t="shared" si="1"/>
        <v>0.9673798155</v>
      </c>
      <c r="L3060" s="73">
        <f t="shared" si="2"/>
        <v>1.8</v>
      </c>
      <c r="M3060" s="73">
        <f t="shared" si="3"/>
        <v>2.9133065</v>
      </c>
      <c r="N3060" s="73" t="s">
        <v>1373</v>
      </c>
      <c r="O3060" s="73">
        <v>46.9</v>
      </c>
      <c r="P3060" s="73">
        <v>49.2</v>
      </c>
      <c r="Q3060" s="73">
        <v>50.8</v>
      </c>
      <c r="R3060" s="73">
        <v>56.1</v>
      </c>
      <c r="S3060" s="73">
        <v>3.0</v>
      </c>
      <c r="T3060" s="73">
        <v>44267.0</v>
      </c>
      <c r="U3060" s="73">
        <v>13.9</v>
      </c>
      <c r="V3060" s="73">
        <v>75.2</v>
      </c>
      <c r="W3060" s="73">
        <v>90859.0</v>
      </c>
      <c r="X3060" s="73">
        <v>926.0</v>
      </c>
      <c r="Y3060" s="73">
        <v>21.4</v>
      </c>
      <c r="Z3060" s="73">
        <v>57.6</v>
      </c>
      <c r="AA3060" s="73">
        <v>1326.0</v>
      </c>
      <c r="AB3060" s="73">
        <v>0.5</v>
      </c>
      <c r="AC3060" s="75">
        <v>45352.0</v>
      </c>
      <c r="AD3060" s="73">
        <v>93.1</v>
      </c>
      <c r="AE3060" s="73">
        <v>0.1</v>
      </c>
      <c r="AF3060" s="73">
        <v>0.0</v>
      </c>
      <c r="AG3060" s="73">
        <v>0.1</v>
      </c>
      <c r="AH3060" s="73">
        <v>0.0</v>
      </c>
      <c r="AI3060" s="73">
        <v>1.9</v>
      </c>
      <c r="AJ3060" s="73">
        <v>4.9</v>
      </c>
      <c r="AK3060" s="73" t="s">
        <v>8211</v>
      </c>
    </row>
    <row r="3061">
      <c r="A3061" s="73" t="s">
        <v>4832</v>
      </c>
      <c r="B3061" s="74" t="s">
        <v>4832</v>
      </c>
      <c r="C3061" s="73" t="s">
        <v>4833</v>
      </c>
      <c r="D3061" s="73">
        <v>20129.0</v>
      </c>
      <c r="E3061" s="73" t="s">
        <v>1745</v>
      </c>
      <c r="F3061" s="73" t="s">
        <v>1746</v>
      </c>
      <c r="G3061" s="73">
        <v>37.1914</v>
      </c>
      <c r="H3061" s="73">
        <v>-101.7992</v>
      </c>
      <c r="I3061" s="73">
        <v>2688.0</v>
      </c>
      <c r="J3061" s="73">
        <v>1.42</v>
      </c>
      <c r="K3061" s="73">
        <f t="shared" si="1"/>
        <v>0.9676345988</v>
      </c>
      <c r="L3061" s="73">
        <f t="shared" si="2"/>
        <v>1.8</v>
      </c>
      <c r="M3061" s="73">
        <f t="shared" si="3"/>
        <v>2.9155238</v>
      </c>
      <c r="N3061" s="73" t="s">
        <v>1373</v>
      </c>
      <c r="O3061" s="73">
        <v>39.5</v>
      </c>
      <c r="P3061" s="73">
        <v>47.2</v>
      </c>
      <c r="Q3061" s="73">
        <v>52.8</v>
      </c>
      <c r="R3061" s="73">
        <v>49.7</v>
      </c>
      <c r="S3061" s="73">
        <v>3.9</v>
      </c>
      <c r="T3061" s="73">
        <v>57943.0</v>
      </c>
      <c r="U3061" s="73">
        <v>26.7</v>
      </c>
      <c r="V3061" s="73">
        <v>73.2</v>
      </c>
      <c r="W3061" s="73">
        <v>96511.0</v>
      </c>
      <c r="X3061" s="73">
        <v>653.0</v>
      </c>
      <c r="Y3061" s="73">
        <v>17.5</v>
      </c>
      <c r="Z3061" s="73">
        <v>59.2</v>
      </c>
      <c r="AA3061" s="73">
        <v>1074.0</v>
      </c>
      <c r="AB3061" s="73">
        <v>3.3</v>
      </c>
      <c r="AC3061" s="75">
        <v>45352.0</v>
      </c>
      <c r="AD3061" s="73">
        <v>83.0</v>
      </c>
      <c r="AE3061" s="73">
        <v>0.9</v>
      </c>
      <c r="AF3061" s="73">
        <v>1.4</v>
      </c>
      <c r="AG3061" s="73">
        <v>0.0</v>
      </c>
      <c r="AH3061" s="73">
        <v>0.0</v>
      </c>
      <c r="AI3061" s="73">
        <v>1.6</v>
      </c>
      <c r="AJ3061" s="73">
        <v>13.1</v>
      </c>
      <c r="AK3061" s="73" t="s">
        <v>8212</v>
      </c>
    </row>
    <row r="3062">
      <c r="A3062" s="73" t="s">
        <v>8213</v>
      </c>
      <c r="B3062" s="74" t="s">
        <v>8213</v>
      </c>
      <c r="C3062" s="73" t="s">
        <v>8214</v>
      </c>
      <c r="D3062" s="73">
        <v>20135.0</v>
      </c>
      <c r="E3062" s="73" t="s">
        <v>1745</v>
      </c>
      <c r="F3062" s="73" t="s">
        <v>1746</v>
      </c>
      <c r="G3062" s="73">
        <v>38.4794</v>
      </c>
      <c r="H3062" s="73">
        <v>-99.9161</v>
      </c>
      <c r="I3062" s="73">
        <v>2677.0</v>
      </c>
      <c r="J3062" s="73">
        <v>0.96</v>
      </c>
      <c r="K3062" s="73">
        <f t="shared" si="1"/>
        <v>0.967428979</v>
      </c>
      <c r="L3062" s="73">
        <f t="shared" si="2"/>
        <v>1.8</v>
      </c>
      <c r="M3062" s="73">
        <f t="shared" si="3"/>
        <v>2.9137344</v>
      </c>
      <c r="N3062" s="73" t="s">
        <v>1373</v>
      </c>
      <c r="O3062" s="73">
        <v>48.4</v>
      </c>
      <c r="P3062" s="73">
        <v>51.2</v>
      </c>
      <c r="Q3062" s="73">
        <v>48.8</v>
      </c>
      <c r="R3062" s="73">
        <v>66.7</v>
      </c>
      <c r="S3062" s="73">
        <v>2.8</v>
      </c>
      <c r="T3062" s="73">
        <v>64907.0</v>
      </c>
      <c r="U3062" s="73">
        <v>32.8</v>
      </c>
      <c r="V3062" s="73">
        <v>81.0</v>
      </c>
      <c r="W3062" s="73">
        <v>81907.0</v>
      </c>
      <c r="X3062" s="73">
        <v>606.0</v>
      </c>
      <c r="Y3062" s="73">
        <v>20.9</v>
      </c>
      <c r="Z3062" s="73">
        <v>64.3</v>
      </c>
      <c r="AA3062" s="73">
        <v>1203.0</v>
      </c>
      <c r="AB3062" s="73">
        <v>0.6</v>
      </c>
      <c r="AC3062" s="75">
        <v>45352.0</v>
      </c>
      <c r="AD3062" s="73">
        <v>83.0</v>
      </c>
      <c r="AE3062" s="73">
        <v>0.3</v>
      </c>
      <c r="AF3062" s="73">
        <v>0.1</v>
      </c>
      <c r="AG3062" s="73">
        <v>0.1</v>
      </c>
      <c r="AH3062" s="73">
        <v>0.0</v>
      </c>
      <c r="AI3062" s="73">
        <v>11.7</v>
      </c>
      <c r="AJ3062" s="73">
        <v>4.7</v>
      </c>
      <c r="AK3062" s="73" t="s">
        <v>8215</v>
      </c>
    </row>
    <row r="3063">
      <c r="A3063" s="73" t="s">
        <v>8216</v>
      </c>
      <c r="B3063" s="74" t="s">
        <v>8216</v>
      </c>
      <c r="C3063" s="73" t="s">
        <v>8217</v>
      </c>
      <c r="D3063" s="73">
        <v>31087.0</v>
      </c>
      <c r="E3063" s="73" t="s">
        <v>1760</v>
      </c>
      <c r="F3063" s="73" t="s">
        <v>1761</v>
      </c>
      <c r="G3063" s="73">
        <v>40.1763</v>
      </c>
      <c r="H3063" s="73">
        <v>-101.0423</v>
      </c>
      <c r="I3063" s="73">
        <v>2620.0</v>
      </c>
      <c r="J3063" s="73">
        <v>1.42</v>
      </c>
      <c r="K3063" s="73">
        <f t="shared" si="1"/>
        <v>0.9676345988</v>
      </c>
      <c r="L3063" s="73">
        <f t="shared" si="2"/>
        <v>1.8</v>
      </c>
      <c r="M3063" s="73">
        <f t="shared" si="3"/>
        <v>2.9155238</v>
      </c>
      <c r="N3063" s="73" t="s">
        <v>1373</v>
      </c>
      <c r="O3063" s="73">
        <v>43.3</v>
      </c>
      <c r="P3063" s="73">
        <v>51.6</v>
      </c>
      <c r="Q3063" s="73">
        <v>48.4</v>
      </c>
      <c r="R3063" s="73">
        <v>52.4</v>
      </c>
      <c r="S3063" s="73">
        <v>3.09</v>
      </c>
      <c r="T3063" s="73">
        <v>49456.0</v>
      </c>
      <c r="U3063" s="73">
        <v>21.0</v>
      </c>
      <c r="V3063" s="73">
        <v>77.2</v>
      </c>
      <c r="W3063" s="73">
        <v>84635.0</v>
      </c>
      <c r="X3063" s="73">
        <v>734.0</v>
      </c>
      <c r="Y3063" s="73">
        <v>18.8</v>
      </c>
      <c r="Z3063" s="73">
        <v>58.5</v>
      </c>
      <c r="AA3063" s="73">
        <v>1268.0</v>
      </c>
      <c r="AB3063" s="73">
        <v>1.9</v>
      </c>
      <c r="AC3063" s="75">
        <v>45352.0</v>
      </c>
      <c r="AD3063" s="73">
        <v>95.5</v>
      </c>
      <c r="AE3063" s="73">
        <v>0.1</v>
      </c>
      <c r="AF3063" s="73">
        <v>0.1</v>
      </c>
      <c r="AG3063" s="73">
        <v>0.1</v>
      </c>
      <c r="AH3063" s="73">
        <v>0.0</v>
      </c>
      <c r="AI3063" s="73">
        <v>0.6</v>
      </c>
      <c r="AJ3063" s="73">
        <v>3.6</v>
      </c>
      <c r="AK3063" s="73" t="s">
        <v>8218</v>
      </c>
    </row>
    <row r="3064">
      <c r="A3064" s="73" t="s">
        <v>7143</v>
      </c>
      <c r="B3064" s="74" t="s">
        <v>7143</v>
      </c>
      <c r="C3064" s="73" t="s">
        <v>7144</v>
      </c>
      <c r="D3064" s="73">
        <v>20023.0</v>
      </c>
      <c r="E3064" s="73" t="s">
        <v>1745</v>
      </c>
      <c r="F3064" s="73" t="s">
        <v>1746</v>
      </c>
      <c r="G3064" s="73">
        <v>39.7859</v>
      </c>
      <c r="H3064" s="73">
        <v>-101.7319</v>
      </c>
      <c r="I3064" s="73">
        <v>2619.0</v>
      </c>
      <c r="J3064" s="73">
        <v>0.99</v>
      </c>
      <c r="K3064" s="73">
        <f t="shared" si="1"/>
        <v>0.9674423876</v>
      </c>
      <c r="L3064" s="73">
        <f t="shared" si="2"/>
        <v>1.8</v>
      </c>
      <c r="M3064" s="73">
        <f t="shared" si="3"/>
        <v>2.9138511</v>
      </c>
      <c r="N3064" s="73" t="s">
        <v>1373</v>
      </c>
      <c r="O3064" s="73">
        <v>43.0</v>
      </c>
      <c r="P3064" s="73">
        <v>52.4</v>
      </c>
      <c r="Q3064" s="73">
        <v>47.6</v>
      </c>
      <c r="R3064" s="73">
        <v>49.4</v>
      </c>
      <c r="S3064" s="73">
        <v>3.07</v>
      </c>
      <c r="T3064" s="73">
        <v>52730.0</v>
      </c>
      <c r="U3064" s="73">
        <v>22.4</v>
      </c>
      <c r="V3064" s="73">
        <v>79.1</v>
      </c>
      <c r="W3064" s="73">
        <v>116616.0</v>
      </c>
      <c r="X3064" s="73">
        <v>673.0</v>
      </c>
      <c r="Y3064" s="73">
        <v>22.2</v>
      </c>
      <c r="Z3064" s="73">
        <v>62.0</v>
      </c>
      <c r="AA3064" s="73">
        <v>1151.0</v>
      </c>
      <c r="AB3064" s="73">
        <v>1.8</v>
      </c>
      <c r="AC3064" s="75">
        <v>45352.0</v>
      </c>
      <c r="AD3064" s="73">
        <v>90.8</v>
      </c>
      <c r="AE3064" s="73">
        <v>0.0</v>
      </c>
      <c r="AF3064" s="73">
        <v>0.0</v>
      </c>
      <c r="AG3064" s="73">
        <v>1.2</v>
      </c>
      <c r="AH3064" s="73">
        <v>0.3</v>
      </c>
      <c r="AI3064" s="73">
        <v>3.7</v>
      </c>
      <c r="AJ3064" s="73">
        <v>3.9</v>
      </c>
      <c r="AK3064" s="73" t="s">
        <v>8219</v>
      </c>
    </row>
    <row r="3065">
      <c r="A3065" s="73" t="s">
        <v>8220</v>
      </c>
      <c r="B3065" s="74" t="s">
        <v>8220</v>
      </c>
      <c r="C3065" s="73" t="s">
        <v>8221</v>
      </c>
      <c r="D3065" s="73">
        <v>2066.0</v>
      </c>
      <c r="E3065" s="73" t="s">
        <v>2138</v>
      </c>
      <c r="F3065" s="73" t="s">
        <v>2139</v>
      </c>
      <c r="G3065" s="73">
        <v>61.8834</v>
      </c>
      <c r="H3065" s="73">
        <v>-143.9681</v>
      </c>
      <c r="I3065" s="73">
        <v>2614.0</v>
      </c>
      <c r="J3065" s="73">
        <v>0.04</v>
      </c>
      <c r="K3065" s="73">
        <f t="shared" si="1"/>
        <v>0.9670178703</v>
      </c>
      <c r="L3065" s="73">
        <f t="shared" si="2"/>
        <v>1.8</v>
      </c>
      <c r="M3065" s="73">
        <f t="shared" si="3"/>
        <v>2.9101556</v>
      </c>
      <c r="N3065" s="73" t="s">
        <v>2140</v>
      </c>
      <c r="O3065" s="73">
        <v>43.1</v>
      </c>
      <c r="P3065" s="73">
        <v>53.1</v>
      </c>
      <c r="Q3065" s="73">
        <v>46.9</v>
      </c>
      <c r="R3065" s="73">
        <v>52.2</v>
      </c>
      <c r="S3065" s="73">
        <v>3.15</v>
      </c>
      <c r="T3065" s="73">
        <v>70606.0</v>
      </c>
      <c r="U3065" s="73">
        <v>36.3</v>
      </c>
      <c r="V3065" s="73">
        <v>68.8</v>
      </c>
      <c r="W3065" s="73">
        <v>232003.0</v>
      </c>
      <c r="X3065" s="73">
        <v>877.0</v>
      </c>
      <c r="Y3065" s="73">
        <v>28.0</v>
      </c>
      <c r="Z3065" s="73">
        <v>61.6</v>
      </c>
      <c r="AA3065" s="73">
        <v>1212.0</v>
      </c>
      <c r="AB3065" s="73">
        <v>6.5</v>
      </c>
      <c r="AC3065" s="75">
        <v>45352.0</v>
      </c>
      <c r="AD3065" s="73">
        <v>53.0</v>
      </c>
      <c r="AE3065" s="73">
        <v>0.0</v>
      </c>
      <c r="AF3065" s="73">
        <v>0.5</v>
      </c>
      <c r="AG3065" s="73">
        <v>33.9</v>
      </c>
      <c r="AH3065" s="73">
        <v>0.0</v>
      </c>
      <c r="AI3065" s="73">
        <v>1.4</v>
      </c>
      <c r="AJ3065" s="73">
        <v>11.2</v>
      </c>
      <c r="AK3065" s="73" t="s">
        <v>8222</v>
      </c>
    </row>
    <row r="3066">
      <c r="A3066" s="73" t="s">
        <v>2338</v>
      </c>
      <c r="B3066" s="74" t="s">
        <v>2338</v>
      </c>
      <c r="C3066" s="73" t="s">
        <v>2339</v>
      </c>
      <c r="D3066" s="73">
        <v>16023.0</v>
      </c>
      <c r="E3066" s="73" t="s">
        <v>5</v>
      </c>
      <c r="F3066" s="73" t="s">
        <v>1841</v>
      </c>
      <c r="G3066" s="73">
        <v>43.7229</v>
      </c>
      <c r="H3066" s="73">
        <v>-113.172</v>
      </c>
      <c r="I3066" s="73">
        <v>2605.0</v>
      </c>
      <c r="J3066" s="73">
        <v>0.45</v>
      </c>
      <c r="K3066" s="73">
        <f t="shared" si="1"/>
        <v>0.9672010602</v>
      </c>
      <c r="L3066" s="73">
        <f t="shared" si="2"/>
        <v>1.8</v>
      </c>
      <c r="M3066" s="73">
        <f t="shared" si="3"/>
        <v>2.9117505</v>
      </c>
      <c r="N3066" s="73" t="s">
        <v>1842</v>
      </c>
      <c r="O3066" s="73">
        <v>43.1</v>
      </c>
      <c r="P3066" s="73">
        <v>50.1</v>
      </c>
      <c r="Q3066" s="73">
        <v>49.9</v>
      </c>
      <c r="R3066" s="73">
        <v>57.3</v>
      </c>
      <c r="S3066" s="73">
        <v>3.35</v>
      </c>
      <c r="T3066" s="73">
        <v>37358.0</v>
      </c>
      <c r="U3066" s="73">
        <v>15.4</v>
      </c>
      <c r="V3066" s="73">
        <v>78.9</v>
      </c>
      <c r="W3066" s="73">
        <v>182957.0</v>
      </c>
      <c r="X3066" s="73">
        <v>573.0</v>
      </c>
      <c r="Y3066" s="73">
        <v>16.2</v>
      </c>
      <c r="Z3066" s="73">
        <v>52.5</v>
      </c>
      <c r="AA3066" s="73">
        <v>1191.0</v>
      </c>
      <c r="AB3066" s="73">
        <v>2.0</v>
      </c>
      <c r="AC3066" s="75">
        <v>45352.0</v>
      </c>
      <c r="AD3066" s="73">
        <v>91.5</v>
      </c>
      <c r="AE3066" s="73">
        <v>0.0</v>
      </c>
      <c r="AF3066" s="73">
        <v>0.0</v>
      </c>
      <c r="AG3066" s="73">
        <v>0.0</v>
      </c>
      <c r="AH3066" s="73">
        <v>0.4</v>
      </c>
      <c r="AI3066" s="73">
        <v>0.6</v>
      </c>
      <c r="AJ3066" s="73">
        <v>7.5</v>
      </c>
      <c r="AK3066" s="73" t="s">
        <v>8223</v>
      </c>
    </row>
    <row r="3067">
      <c r="A3067" s="73" t="s">
        <v>8224</v>
      </c>
      <c r="B3067" s="74" t="s">
        <v>8224</v>
      </c>
      <c r="C3067" s="73" t="s">
        <v>8225</v>
      </c>
      <c r="D3067" s="73">
        <v>46003.0</v>
      </c>
      <c r="E3067" s="73" t="s">
        <v>2395</v>
      </c>
      <c r="F3067" s="73" t="s">
        <v>2396</v>
      </c>
      <c r="G3067" s="73">
        <v>43.718</v>
      </c>
      <c r="H3067" s="73">
        <v>-98.5615</v>
      </c>
      <c r="I3067" s="73">
        <v>2590.0</v>
      </c>
      <c r="J3067" s="73">
        <v>1.41</v>
      </c>
      <c r="K3067" s="73">
        <f t="shared" si="1"/>
        <v>0.9676301284</v>
      </c>
      <c r="L3067" s="73">
        <f t="shared" si="2"/>
        <v>1.8</v>
      </c>
      <c r="M3067" s="73">
        <f t="shared" si="3"/>
        <v>2.9154849</v>
      </c>
      <c r="N3067" s="73" t="s">
        <v>1373</v>
      </c>
      <c r="O3067" s="73">
        <v>41.4</v>
      </c>
      <c r="P3067" s="73">
        <v>52.5</v>
      </c>
      <c r="Q3067" s="73">
        <v>47.5</v>
      </c>
      <c r="R3067" s="73">
        <v>57.2</v>
      </c>
      <c r="S3067" s="73">
        <v>2.93</v>
      </c>
      <c r="T3067" s="73">
        <v>71490.0</v>
      </c>
      <c r="U3067" s="73">
        <v>29.2</v>
      </c>
      <c r="V3067" s="73">
        <v>76.6</v>
      </c>
      <c r="W3067" s="73">
        <v>123104.0</v>
      </c>
      <c r="X3067" s="73">
        <v>735.0</v>
      </c>
      <c r="Y3067" s="73">
        <v>18.3</v>
      </c>
      <c r="Z3067" s="73">
        <v>70.0</v>
      </c>
      <c r="AA3067" s="73">
        <v>1538.0</v>
      </c>
      <c r="AB3067" s="73">
        <v>0.8</v>
      </c>
      <c r="AC3067" s="75">
        <v>45352.0</v>
      </c>
      <c r="AD3067" s="73">
        <v>93.2</v>
      </c>
      <c r="AE3067" s="73">
        <v>1.3</v>
      </c>
      <c r="AF3067" s="73">
        <v>0.2</v>
      </c>
      <c r="AG3067" s="73">
        <v>2.4</v>
      </c>
      <c r="AH3067" s="73">
        <v>0.0</v>
      </c>
      <c r="AI3067" s="73">
        <v>0.7</v>
      </c>
      <c r="AJ3067" s="73">
        <v>2.2</v>
      </c>
      <c r="AK3067" s="73" t="s">
        <v>8226</v>
      </c>
    </row>
    <row r="3068">
      <c r="A3068" s="73" t="s">
        <v>2899</v>
      </c>
      <c r="B3068" s="74" t="s">
        <v>2899</v>
      </c>
      <c r="C3068" s="73" t="s">
        <v>2900</v>
      </c>
      <c r="D3068" s="73">
        <v>46107.0</v>
      </c>
      <c r="E3068" s="73" t="s">
        <v>2395</v>
      </c>
      <c r="F3068" s="73" t="s">
        <v>2396</v>
      </c>
      <c r="G3068" s="73">
        <v>45.0645</v>
      </c>
      <c r="H3068" s="73">
        <v>-99.9572</v>
      </c>
      <c r="I3068" s="73">
        <v>2587.0</v>
      </c>
      <c r="J3068" s="73">
        <v>1.16</v>
      </c>
      <c r="K3068" s="73">
        <f t="shared" si="1"/>
        <v>0.9675183735</v>
      </c>
      <c r="L3068" s="73">
        <f t="shared" si="2"/>
        <v>1.8</v>
      </c>
      <c r="M3068" s="73">
        <f t="shared" si="3"/>
        <v>2.9145124</v>
      </c>
      <c r="N3068" s="73" t="s">
        <v>1373</v>
      </c>
      <c r="O3068" s="73">
        <v>44.7</v>
      </c>
      <c r="P3068" s="73">
        <v>48.9</v>
      </c>
      <c r="Q3068" s="73">
        <v>51.1</v>
      </c>
      <c r="R3068" s="73">
        <v>59.7</v>
      </c>
      <c r="S3068" s="73">
        <v>3.06</v>
      </c>
      <c r="T3068" s="73">
        <v>71786.0</v>
      </c>
      <c r="U3068" s="73">
        <v>31.7</v>
      </c>
      <c r="V3068" s="73">
        <v>77.9</v>
      </c>
      <c r="W3068" s="73">
        <v>137542.0</v>
      </c>
      <c r="X3068" s="73">
        <v>730.0</v>
      </c>
      <c r="Y3068" s="73">
        <v>24.3</v>
      </c>
      <c r="Z3068" s="73">
        <v>61.7</v>
      </c>
      <c r="AA3068" s="73">
        <v>1061.0</v>
      </c>
      <c r="AB3068" s="73">
        <v>2.8</v>
      </c>
      <c r="AC3068" s="75">
        <v>45352.0</v>
      </c>
      <c r="AD3068" s="73">
        <v>91.9</v>
      </c>
      <c r="AE3068" s="73">
        <v>1.5</v>
      </c>
      <c r="AF3068" s="73">
        <v>0.8</v>
      </c>
      <c r="AG3068" s="73">
        <v>0.8</v>
      </c>
      <c r="AH3068" s="73">
        <v>0.0</v>
      </c>
      <c r="AI3068" s="73">
        <v>0.9</v>
      </c>
      <c r="AJ3068" s="73">
        <v>4.1</v>
      </c>
      <c r="AK3068" s="73" t="s">
        <v>8227</v>
      </c>
    </row>
    <row r="3069">
      <c r="A3069" s="73" t="s">
        <v>8053</v>
      </c>
      <c r="B3069" s="74" t="s">
        <v>8053</v>
      </c>
      <c r="C3069" s="73" t="s">
        <v>8054</v>
      </c>
      <c r="D3069" s="73">
        <v>20017.0</v>
      </c>
      <c r="E3069" s="73" t="s">
        <v>1745</v>
      </c>
      <c r="F3069" s="73" t="s">
        <v>1746</v>
      </c>
      <c r="G3069" s="73">
        <v>38.302</v>
      </c>
      <c r="H3069" s="73">
        <v>-96.594</v>
      </c>
      <c r="I3069" s="73">
        <v>2570.0</v>
      </c>
      <c r="J3069" s="73">
        <v>1.28</v>
      </c>
      <c r="K3069" s="73">
        <f t="shared" si="1"/>
        <v>0.9675720142</v>
      </c>
      <c r="L3069" s="73">
        <f t="shared" si="2"/>
        <v>1.8</v>
      </c>
      <c r="M3069" s="73">
        <f t="shared" si="3"/>
        <v>2.9149792</v>
      </c>
      <c r="N3069" s="73" t="s">
        <v>1373</v>
      </c>
      <c r="O3069" s="73">
        <v>44.1</v>
      </c>
      <c r="P3069" s="73">
        <v>51.4</v>
      </c>
      <c r="Q3069" s="73">
        <v>48.6</v>
      </c>
      <c r="R3069" s="73">
        <v>54.6</v>
      </c>
      <c r="S3069" s="73">
        <v>2.91</v>
      </c>
      <c r="T3069" s="73">
        <v>52481.0</v>
      </c>
      <c r="U3069" s="73">
        <v>21.6</v>
      </c>
      <c r="V3069" s="73">
        <v>72.6</v>
      </c>
      <c r="W3069" s="73">
        <v>108353.0</v>
      </c>
      <c r="X3069" s="73">
        <v>602.0</v>
      </c>
      <c r="Y3069" s="73">
        <v>26.5</v>
      </c>
      <c r="Z3069" s="73">
        <v>56.4</v>
      </c>
      <c r="AA3069" s="73">
        <v>1156.0</v>
      </c>
      <c r="AB3069" s="73">
        <v>1.2</v>
      </c>
      <c r="AC3069" s="75">
        <v>45352.0</v>
      </c>
      <c r="AD3069" s="73">
        <v>90.9</v>
      </c>
      <c r="AE3069" s="73">
        <v>0.5</v>
      </c>
      <c r="AF3069" s="73">
        <v>0.1</v>
      </c>
      <c r="AG3069" s="73">
        <v>0.5</v>
      </c>
      <c r="AH3069" s="73">
        <v>0.0</v>
      </c>
      <c r="AI3069" s="73">
        <v>0.7</v>
      </c>
      <c r="AJ3069" s="73">
        <v>7.2</v>
      </c>
      <c r="AK3069" s="73" t="s">
        <v>8228</v>
      </c>
    </row>
    <row r="3070">
      <c r="A3070" s="73" t="s">
        <v>6339</v>
      </c>
      <c r="B3070" s="74" t="s">
        <v>6339</v>
      </c>
      <c r="C3070" s="73" t="s">
        <v>6340</v>
      </c>
      <c r="D3070" s="73">
        <v>31133.0</v>
      </c>
      <c r="E3070" s="73" t="s">
        <v>1760</v>
      </c>
      <c r="F3070" s="73" t="s">
        <v>1761</v>
      </c>
      <c r="G3070" s="73">
        <v>40.1315</v>
      </c>
      <c r="H3070" s="73">
        <v>-96.2371</v>
      </c>
      <c r="I3070" s="73">
        <v>2553.0</v>
      </c>
      <c r="J3070" s="73">
        <v>2.29</v>
      </c>
      <c r="K3070" s="73">
        <f t="shared" si="1"/>
        <v>0.968023608</v>
      </c>
      <c r="L3070" s="73">
        <f t="shared" si="2"/>
        <v>1.8</v>
      </c>
      <c r="M3070" s="73">
        <f t="shared" si="3"/>
        <v>2.9189081</v>
      </c>
      <c r="N3070" s="73" t="s">
        <v>1373</v>
      </c>
      <c r="O3070" s="73">
        <v>47.3</v>
      </c>
      <c r="P3070" s="73">
        <v>48.6</v>
      </c>
      <c r="Q3070" s="73">
        <v>51.4</v>
      </c>
      <c r="R3070" s="73">
        <v>52.8</v>
      </c>
      <c r="S3070" s="73">
        <v>2.97</v>
      </c>
      <c r="T3070" s="73">
        <v>55833.0</v>
      </c>
      <c r="U3070" s="73">
        <v>19.4</v>
      </c>
      <c r="V3070" s="73">
        <v>82.5</v>
      </c>
      <c r="W3070" s="73">
        <v>89117.0</v>
      </c>
      <c r="X3070" s="73">
        <v>586.0</v>
      </c>
      <c r="Y3070" s="73">
        <v>20.4</v>
      </c>
      <c r="Z3070" s="73">
        <v>57.4</v>
      </c>
      <c r="AA3070" s="73">
        <v>1469.0</v>
      </c>
      <c r="AB3070" s="73">
        <v>2.4</v>
      </c>
      <c r="AC3070" s="75">
        <v>45352.0</v>
      </c>
      <c r="AD3070" s="73">
        <v>95.2</v>
      </c>
      <c r="AE3070" s="73">
        <v>0.2</v>
      </c>
      <c r="AF3070" s="73">
        <v>0.0</v>
      </c>
      <c r="AG3070" s="73">
        <v>0.0</v>
      </c>
      <c r="AH3070" s="73">
        <v>0.0</v>
      </c>
      <c r="AI3070" s="73">
        <v>0.4</v>
      </c>
      <c r="AJ3070" s="73">
        <v>4.2</v>
      </c>
      <c r="AK3070" s="73" t="s">
        <v>8229</v>
      </c>
    </row>
    <row r="3071">
      <c r="A3071" s="73" t="s">
        <v>8230</v>
      </c>
      <c r="B3071" s="74" t="s">
        <v>8230</v>
      </c>
      <c r="C3071" s="73" t="s">
        <v>8231</v>
      </c>
      <c r="D3071" s="73">
        <v>20153.0</v>
      </c>
      <c r="E3071" s="73" t="s">
        <v>1745</v>
      </c>
      <c r="F3071" s="73" t="s">
        <v>1746</v>
      </c>
      <c r="G3071" s="73">
        <v>39.7852</v>
      </c>
      <c r="H3071" s="73">
        <v>-101.0765</v>
      </c>
      <c r="I3071" s="73">
        <v>2544.0</v>
      </c>
      <c r="J3071" s="73">
        <v>0.92</v>
      </c>
      <c r="K3071" s="73">
        <f t="shared" si="1"/>
        <v>0.967411101</v>
      </c>
      <c r="L3071" s="73">
        <f t="shared" si="2"/>
        <v>1.8</v>
      </c>
      <c r="M3071" s="73">
        <f t="shared" si="3"/>
        <v>2.9135788</v>
      </c>
      <c r="N3071" s="73" t="s">
        <v>1373</v>
      </c>
      <c r="O3071" s="73">
        <v>46.2</v>
      </c>
      <c r="P3071" s="73">
        <v>51.3</v>
      </c>
      <c r="Q3071" s="73">
        <v>48.7</v>
      </c>
      <c r="R3071" s="73">
        <v>60.4</v>
      </c>
      <c r="S3071" s="73">
        <v>2.69</v>
      </c>
      <c r="T3071" s="73">
        <v>61827.0</v>
      </c>
      <c r="U3071" s="73">
        <v>21.5</v>
      </c>
      <c r="V3071" s="73">
        <v>68.9</v>
      </c>
      <c r="W3071" s="73">
        <v>112264.0</v>
      </c>
      <c r="X3071" s="73">
        <v>695.0</v>
      </c>
      <c r="Y3071" s="73">
        <v>17.4</v>
      </c>
      <c r="Z3071" s="73">
        <v>66.9</v>
      </c>
      <c r="AA3071" s="73">
        <v>1448.0</v>
      </c>
      <c r="AB3071" s="73">
        <v>1.0</v>
      </c>
      <c r="AC3071" s="75">
        <v>45352.0</v>
      </c>
      <c r="AD3071" s="73">
        <v>92.8</v>
      </c>
      <c r="AE3071" s="73">
        <v>0.6</v>
      </c>
      <c r="AF3071" s="73">
        <v>0.4</v>
      </c>
      <c r="AG3071" s="73">
        <v>0.6</v>
      </c>
      <c r="AH3071" s="73">
        <v>0.0</v>
      </c>
      <c r="AI3071" s="73">
        <v>2.9</v>
      </c>
      <c r="AJ3071" s="73">
        <v>2.7</v>
      </c>
      <c r="AK3071" s="73" t="s">
        <v>8232</v>
      </c>
    </row>
    <row r="3072">
      <c r="A3072" s="73" t="s">
        <v>8233</v>
      </c>
      <c r="B3072" s="74" t="s">
        <v>8233</v>
      </c>
      <c r="C3072" s="73" t="s">
        <v>8234</v>
      </c>
      <c r="D3072" s="73">
        <v>49033.0</v>
      </c>
      <c r="E3072" s="73" t="s">
        <v>1500</v>
      </c>
      <c r="F3072" s="73" t="s">
        <v>1501</v>
      </c>
      <c r="G3072" s="73">
        <v>41.6323</v>
      </c>
      <c r="H3072" s="73">
        <v>-111.2445</v>
      </c>
      <c r="I3072" s="73">
        <v>2543.0</v>
      </c>
      <c r="J3072" s="73">
        <v>0.95</v>
      </c>
      <c r="K3072" s="73">
        <f t="shared" si="1"/>
        <v>0.9674245095</v>
      </c>
      <c r="L3072" s="73">
        <f t="shared" si="2"/>
        <v>1.8</v>
      </c>
      <c r="M3072" s="73">
        <f t="shared" si="3"/>
        <v>2.9136955</v>
      </c>
      <c r="N3072" s="73" t="s">
        <v>1502</v>
      </c>
      <c r="O3072" s="73">
        <v>33.9</v>
      </c>
      <c r="P3072" s="73">
        <v>50.6</v>
      </c>
      <c r="Q3072" s="73">
        <v>49.4</v>
      </c>
      <c r="R3072" s="73">
        <v>60.2</v>
      </c>
      <c r="S3072" s="73">
        <v>3.82</v>
      </c>
      <c r="T3072" s="73">
        <v>69250.0</v>
      </c>
      <c r="U3072" s="73">
        <v>27.0</v>
      </c>
      <c r="V3072" s="73">
        <v>79.1</v>
      </c>
      <c r="W3072" s="73">
        <v>271577.0</v>
      </c>
      <c r="X3072" s="73">
        <v>663.0</v>
      </c>
      <c r="Y3072" s="73">
        <v>26.9</v>
      </c>
      <c r="Z3072" s="73">
        <v>55.7</v>
      </c>
      <c r="AA3072" s="73">
        <v>1184.0</v>
      </c>
      <c r="AB3072" s="73">
        <v>2.6</v>
      </c>
      <c r="AC3072" s="75">
        <v>45352.0</v>
      </c>
      <c r="AD3072" s="73">
        <v>88.0</v>
      </c>
      <c r="AE3072" s="73">
        <v>0.0</v>
      </c>
      <c r="AF3072" s="73">
        <v>0.0</v>
      </c>
      <c r="AG3072" s="73">
        <v>0.6</v>
      </c>
      <c r="AH3072" s="73">
        <v>0.0</v>
      </c>
      <c r="AI3072" s="73">
        <v>3.5</v>
      </c>
      <c r="AJ3072" s="73">
        <v>7.8</v>
      </c>
      <c r="AK3072" s="73" t="s">
        <v>8235</v>
      </c>
    </row>
    <row r="3073">
      <c r="A3073" s="73" t="s">
        <v>1437</v>
      </c>
      <c r="B3073" s="74" t="s">
        <v>1437</v>
      </c>
      <c r="C3073" s="73" t="s">
        <v>1438</v>
      </c>
      <c r="D3073" s="73">
        <v>49055.0</v>
      </c>
      <c r="E3073" s="73" t="s">
        <v>1500</v>
      </c>
      <c r="F3073" s="73" t="s">
        <v>1501</v>
      </c>
      <c r="G3073" s="73">
        <v>38.3244</v>
      </c>
      <c r="H3073" s="73">
        <v>-110.9038</v>
      </c>
      <c r="I3073" s="73">
        <v>2532.0</v>
      </c>
      <c r="J3073" s="73">
        <v>0.4</v>
      </c>
      <c r="K3073" s="73">
        <f t="shared" si="1"/>
        <v>0.9671787181</v>
      </c>
      <c r="L3073" s="73">
        <f t="shared" si="2"/>
        <v>1.8</v>
      </c>
      <c r="M3073" s="73">
        <f t="shared" si="3"/>
        <v>2.911556</v>
      </c>
      <c r="N3073" s="73" t="s">
        <v>1502</v>
      </c>
      <c r="O3073" s="73">
        <v>43.0</v>
      </c>
      <c r="P3073" s="73">
        <v>51.3</v>
      </c>
      <c r="Q3073" s="73">
        <v>48.7</v>
      </c>
      <c r="R3073" s="73">
        <v>66.4</v>
      </c>
      <c r="S3073" s="73">
        <v>2.67</v>
      </c>
      <c r="T3073" s="73">
        <v>64870.0</v>
      </c>
      <c r="U3073" s="73">
        <v>26.4</v>
      </c>
      <c r="V3073" s="73">
        <v>78.1</v>
      </c>
      <c r="W3073" s="73">
        <v>311388.0</v>
      </c>
      <c r="X3073" s="73">
        <v>926.0</v>
      </c>
      <c r="Y3073" s="73">
        <v>22.2</v>
      </c>
      <c r="Z3073" s="73">
        <v>63.3</v>
      </c>
      <c r="AA3073" s="73">
        <v>1586.0</v>
      </c>
      <c r="AB3073" s="73">
        <v>0.6</v>
      </c>
      <c r="AC3073" s="75">
        <v>45352.0</v>
      </c>
      <c r="AD3073" s="73">
        <v>98.6</v>
      </c>
      <c r="AE3073" s="73">
        <v>0.0</v>
      </c>
      <c r="AF3073" s="73">
        <v>0.0</v>
      </c>
      <c r="AG3073" s="73">
        <v>0.0</v>
      </c>
      <c r="AH3073" s="73">
        <v>0.0</v>
      </c>
      <c r="AI3073" s="73">
        <v>0.1</v>
      </c>
      <c r="AJ3073" s="73">
        <v>1.3</v>
      </c>
      <c r="AK3073" s="73" t="s">
        <v>8236</v>
      </c>
    </row>
    <row r="3074">
      <c r="A3074" s="73" t="s">
        <v>8237</v>
      </c>
      <c r="B3074" s="74" t="s">
        <v>8237</v>
      </c>
      <c r="C3074" s="73" t="s">
        <v>8238</v>
      </c>
      <c r="D3074" s="73">
        <v>48079.0</v>
      </c>
      <c r="E3074" s="73" t="s">
        <v>1377</v>
      </c>
      <c r="F3074" s="73" t="s">
        <v>1378</v>
      </c>
      <c r="G3074" s="73">
        <v>33.6042</v>
      </c>
      <c r="H3074" s="73">
        <v>-102.8285</v>
      </c>
      <c r="I3074" s="73">
        <v>2529.0</v>
      </c>
      <c r="J3074" s="73">
        <v>1.26</v>
      </c>
      <c r="K3074" s="73">
        <f t="shared" si="1"/>
        <v>0.9675630739</v>
      </c>
      <c r="L3074" s="73">
        <f t="shared" si="2"/>
        <v>1.8</v>
      </c>
      <c r="M3074" s="73">
        <f t="shared" si="3"/>
        <v>2.9149014</v>
      </c>
      <c r="N3074" s="73" t="s">
        <v>1373</v>
      </c>
      <c r="O3074" s="73">
        <v>37.4</v>
      </c>
      <c r="P3074" s="73">
        <v>51.6</v>
      </c>
      <c r="Q3074" s="73">
        <v>48.4</v>
      </c>
      <c r="R3074" s="73">
        <v>47.0</v>
      </c>
      <c r="S3074" s="73">
        <v>3.04</v>
      </c>
      <c r="T3074" s="73">
        <v>41597.0</v>
      </c>
      <c r="U3074" s="73">
        <v>16.6</v>
      </c>
      <c r="V3074" s="73">
        <v>67.5</v>
      </c>
      <c r="W3074" s="73">
        <v>49317.0</v>
      </c>
      <c r="X3074" s="73">
        <v>702.0</v>
      </c>
      <c r="Y3074" s="73">
        <v>8.5</v>
      </c>
      <c r="Z3074" s="73">
        <v>59.8</v>
      </c>
      <c r="AA3074" s="73">
        <v>1172.0</v>
      </c>
      <c r="AB3074" s="73">
        <v>7.1</v>
      </c>
      <c r="AC3074" s="75">
        <v>45352.0</v>
      </c>
      <c r="AD3074" s="73">
        <v>57.8</v>
      </c>
      <c r="AE3074" s="73">
        <v>6.8</v>
      </c>
      <c r="AF3074" s="73">
        <v>0.1</v>
      </c>
      <c r="AG3074" s="73">
        <v>0.2</v>
      </c>
      <c r="AH3074" s="73">
        <v>0.0</v>
      </c>
      <c r="AI3074" s="73">
        <v>6.8</v>
      </c>
      <c r="AJ3074" s="73">
        <v>28.3</v>
      </c>
      <c r="AK3074" s="73" t="s">
        <v>8239</v>
      </c>
    </row>
    <row r="3075">
      <c r="A3075" s="73" t="s">
        <v>5948</v>
      </c>
      <c r="B3075" s="74" t="s">
        <v>5948</v>
      </c>
      <c r="C3075" s="73" t="s">
        <v>5949</v>
      </c>
      <c r="D3075" s="73">
        <v>38051.0</v>
      </c>
      <c r="E3075" s="73" t="s">
        <v>2446</v>
      </c>
      <c r="F3075" s="73" t="s">
        <v>2447</v>
      </c>
      <c r="G3075" s="73">
        <v>46.1118</v>
      </c>
      <c r="H3075" s="73">
        <v>-99.4412</v>
      </c>
      <c r="I3075" s="73">
        <v>2529.0</v>
      </c>
      <c r="J3075" s="73">
        <v>1.0</v>
      </c>
      <c r="K3075" s="73">
        <f t="shared" si="1"/>
        <v>0.9674468572</v>
      </c>
      <c r="L3075" s="73">
        <f t="shared" si="2"/>
        <v>1.8</v>
      </c>
      <c r="M3075" s="73">
        <f t="shared" si="3"/>
        <v>2.91389</v>
      </c>
      <c r="N3075" s="73" t="s">
        <v>1373</v>
      </c>
      <c r="O3075" s="73">
        <v>53.6</v>
      </c>
      <c r="P3075" s="73">
        <v>49.8</v>
      </c>
      <c r="Q3075" s="73">
        <v>50.2</v>
      </c>
      <c r="R3075" s="73">
        <v>58.0</v>
      </c>
      <c r="S3075" s="73">
        <v>2.71</v>
      </c>
      <c r="T3075" s="73">
        <v>64375.0</v>
      </c>
      <c r="U3075" s="73">
        <v>26.6</v>
      </c>
      <c r="V3075" s="73">
        <v>78.0</v>
      </c>
      <c r="W3075" s="73">
        <v>88777.0</v>
      </c>
      <c r="X3075" s="73">
        <v>605.0</v>
      </c>
      <c r="Y3075" s="73">
        <v>16.7</v>
      </c>
      <c r="Z3075" s="73">
        <v>61.5</v>
      </c>
      <c r="AA3075" s="73">
        <v>1070.0</v>
      </c>
      <c r="AB3075" s="73">
        <v>0.5</v>
      </c>
      <c r="AC3075" s="75">
        <v>45352.0</v>
      </c>
      <c r="AD3075" s="73">
        <v>93.0</v>
      </c>
      <c r="AE3075" s="73">
        <v>0.6</v>
      </c>
      <c r="AF3075" s="73">
        <v>0.7</v>
      </c>
      <c r="AG3075" s="73">
        <v>0.6</v>
      </c>
      <c r="AH3075" s="73">
        <v>0.0</v>
      </c>
      <c r="AI3075" s="73">
        <v>3.6</v>
      </c>
      <c r="AJ3075" s="73">
        <v>1.5</v>
      </c>
      <c r="AK3075" s="73" t="s">
        <v>8240</v>
      </c>
    </row>
    <row r="3076">
      <c r="A3076" s="73" t="s">
        <v>1637</v>
      </c>
      <c r="B3076" s="74" t="s">
        <v>1637</v>
      </c>
      <c r="C3076" s="73" t="s">
        <v>1638</v>
      </c>
      <c r="D3076" s="73">
        <v>20075.0</v>
      </c>
      <c r="E3076" s="73" t="s">
        <v>1745</v>
      </c>
      <c r="F3076" s="73" t="s">
        <v>1746</v>
      </c>
      <c r="G3076" s="73">
        <v>37.9991</v>
      </c>
      <c r="H3076" s="73">
        <v>-101.7912</v>
      </c>
      <c r="I3076" s="73">
        <v>2520.0</v>
      </c>
      <c r="J3076" s="73">
        <v>0.98</v>
      </c>
      <c r="K3076" s="73">
        <f t="shared" si="1"/>
        <v>0.967437918</v>
      </c>
      <c r="L3076" s="73">
        <f t="shared" si="2"/>
        <v>1.8</v>
      </c>
      <c r="M3076" s="73">
        <f t="shared" si="3"/>
        <v>2.9138122</v>
      </c>
      <c r="N3076" s="73" t="s">
        <v>1502</v>
      </c>
      <c r="O3076" s="73">
        <v>35.4</v>
      </c>
      <c r="P3076" s="73">
        <v>51.1</v>
      </c>
      <c r="Q3076" s="73">
        <v>48.9</v>
      </c>
      <c r="R3076" s="73">
        <v>45.5</v>
      </c>
      <c r="S3076" s="73">
        <v>4.53</v>
      </c>
      <c r="T3076" s="73">
        <v>58750.0</v>
      </c>
      <c r="U3076" s="73">
        <v>29.5</v>
      </c>
      <c r="V3076" s="73">
        <v>77.5</v>
      </c>
      <c r="W3076" s="73">
        <v>116757.0</v>
      </c>
      <c r="X3076" s="73">
        <v>900.0</v>
      </c>
      <c r="Y3076" s="73">
        <v>19.3</v>
      </c>
      <c r="Z3076" s="73">
        <v>64.1</v>
      </c>
      <c r="AA3076" s="73">
        <v>1553.0</v>
      </c>
      <c r="AB3076" s="73">
        <v>0.0</v>
      </c>
      <c r="AC3076" s="75">
        <v>45352.0</v>
      </c>
      <c r="AD3076" s="73">
        <v>81.5</v>
      </c>
      <c r="AE3076" s="73">
        <v>0.0</v>
      </c>
      <c r="AF3076" s="73">
        <v>0.0</v>
      </c>
      <c r="AG3076" s="73">
        <v>0.0</v>
      </c>
      <c r="AH3076" s="73">
        <v>0.0</v>
      </c>
      <c r="AI3076" s="73">
        <v>8.0</v>
      </c>
      <c r="AJ3076" s="73">
        <v>10.4</v>
      </c>
      <c r="AK3076" s="73" t="s">
        <v>8241</v>
      </c>
    </row>
    <row r="3077">
      <c r="A3077" s="73" t="s">
        <v>8242</v>
      </c>
      <c r="B3077" s="74" t="s">
        <v>8242</v>
      </c>
      <c r="C3077" s="73" t="s">
        <v>8243</v>
      </c>
      <c r="D3077" s="73">
        <v>40057.0</v>
      </c>
      <c r="E3077" s="73" t="s">
        <v>1648</v>
      </c>
      <c r="F3077" s="73" t="s">
        <v>1646</v>
      </c>
      <c r="G3077" s="73">
        <v>34.7441</v>
      </c>
      <c r="H3077" s="73">
        <v>-99.8462</v>
      </c>
      <c r="I3077" s="73">
        <v>2499.0</v>
      </c>
      <c r="J3077" s="73">
        <v>1.8</v>
      </c>
      <c r="K3077" s="73">
        <f t="shared" si="1"/>
        <v>0.9678044917</v>
      </c>
      <c r="L3077" s="73">
        <f t="shared" si="2"/>
        <v>1.8</v>
      </c>
      <c r="M3077" s="73">
        <f t="shared" si="3"/>
        <v>2.917002</v>
      </c>
      <c r="N3077" s="73" t="s">
        <v>1373</v>
      </c>
      <c r="O3077" s="73">
        <v>40.7</v>
      </c>
      <c r="P3077" s="73">
        <v>49.7</v>
      </c>
      <c r="Q3077" s="73">
        <v>50.3</v>
      </c>
      <c r="R3077" s="73">
        <v>52.6</v>
      </c>
      <c r="S3077" s="73">
        <v>3.15</v>
      </c>
      <c r="T3077" s="73">
        <v>55729.0</v>
      </c>
      <c r="U3077" s="73">
        <v>27.5</v>
      </c>
      <c r="V3077" s="73">
        <v>75.2</v>
      </c>
      <c r="W3077" s="73">
        <v>77638.0</v>
      </c>
      <c r="X3077" s="73">
        <v>727.0</v>
      </c>
      <c r="Y3077" s="73">
        <v>14.8</v>
      </c>
      <c r="Z3077" s="73">
        <v>59.3</v>
      </c>
      <c r="AA3077" s="73">
        <v>1174.0</v>
      </c>
      <c r="AB3077" s="73">
        <v>7.4</v>
      </c>
      <c r="AC3077" s="75">
        <v>45352.0</v>
      </c>
      <c r="AD3077" s="73">
        <v>67.1</v>
      </c>
      <c r="AE3077" s="73">
        <v>10.0</v>
      </c>
      <c r="AF3077" s="73">
        <v>0.2</v>
      </c>
      <c r="AG3077" s="73">
        <v>2.5</v>
      </c>
      <c r="AH3077" s="73">
        <v>0.0</v>
      </c>
      <c r="AI3077" s="73">
        <v>12.9</v>
      </c>
      <c r="AJ3077" s="73">
        <v>7.2</v>
      </c>
      <c r="AK3077" s="73" t="s">
        <v>8244</v>
      </c>
    </row>
    <row r="3078">
      <c r="A3078" s="73" t="s">
        <v>8245</v>
      </c>
      <c r="B3078" s="74" t="s">
        <v>8245</v>
      </c>
      <c r="C3078" s="73" t="s">
        <v>8246</v>
      </c>
      <c r="D3078" s="73">
        <v>31063.0</v>
      </c>
      <c r="E3078" s="73" t="s">
        <v>1760</v>
      </c>
      <c r="F3078" s="73" t="s">
        <v>1761</v>
      </c>
      <c r="G3078" s="73">
        <v>40.5301</v>
      </c>
      <c r="H3078" s="73">
        <v>-100.3942</v>
      </c>
      <c r="I3078" s="73">
        <v>2491.0</v>
      </c>
      <c r="J3078" s="73">
        <v>0.99</v>
      </c>
      <c r="K3078" s="73">
        <f t="shared" si="1"/>
        <v>0.9674423876</v>
      </c>
      <c r="L3078" s="73">
        <f t="shared" si="2"/>
        <v>1.8</v>
      </c>
      <c r="M3078" s="73">
        <f t="shared" si="3"/>
        <v>2.9138511</v>
      </c>
      <c r="N3078" s="73" t="s">
        <v>1373</v>
      </c>
      <c r="O3078" s="73">
        <v>43.3</v>
      </c>
      <c r="P3078" s="73">
        <v>53.8</v>
      </c>
      <c r="Q3078" s="73">
        <v>46.2</v>
      </c>
      <c r="R3078" s="73">
        <v>54.7</v>
      </c>
      <c r="S3078" s="73">
        <v>2.96</v>
      </c>
      <c r="T3078" s="73">
        <v>62928.0</v>
      </c>
      <c r="U3078" s="73">
        <v>27.1</v>
      </c>
      <c r="V3078" s="73">
        <v>67.4</v>
      </c>
      <c r="W3078" s="73">
        <v>119916.0</v>
      </c>
      <c r="X3078" s="73">
        <v>614.0</v>
      </c>
      <c r="Y3078" s="73">
        <v>23.4</v>
      </c>
      <c r="Z3078" s="73">
        <v>61.1</v>
      </c>
      <c r="AA3078" s="73">
        <v>1471.0</v>
      </c>
      <c r="AB3078" s="73">
        <v>4.4</v>
      </c>
      <c r="AC3078" s="75">
        <v>45352.0</v>
      </c>
      <c r="AD3078" s="73">
        <v>93.5</v>
      </c>
      <c r="AE3078" s="73">
        <v>1.3</v>
      </c>
      <c r="AF3078" s="73">
        <v>0.0</v>
      </c>
      <c r="AG3078" s="73">
        <v>0.2</v>
      </c>
      <c r="AH3078" s="73">
        <v>0.0</v>
      </c>
      <c r="AI3078" s="73">
        <v>1.6</v>
      </c>
      <c r="AJ3078" s="73">
        <v>3.3</v>
      </c>
      <c r="AK3078" s="73" t="s">
        <v>8247</v>
      </c>
    </row>
    <row r="3079">
      <c r="A3079" s="73" t="s">
        <v>8248</v>
      </c>
      <c r="B3079" s="74" t="s">
        <v>8248</v>
      </c>
      <c r="C3079" s="73" t="s">
        <v>8249</v>
      </c>
      <c r="D3079" s="73">
        <v>38041.0</v>
      </c>
      <c r="E3079" s="73" t="s">
        <v>2446</v>
      </c>
      <c r="F3079" s="73" t="s">
        <v>2447</v>
      </c>
      <c r="G3079" s="73">
        <v>46.4325</v>
      </c>
      <c r="H3079" s="73">
        <v>-102.4603</v>
      </c>
      <c r="I3079" s="73">
        <v>2477.0</v>
      </c>
      <c r="J3079" s="73">
        <v>0.84</v>
      </c>
      <c r="K3079" s="73">
        <f t="shared" si="1"/>
        <v>0.9673753462</v>
      </c>
      <c r="L3079" s="73">
        <f t="shared" si="2"/>
        <v>1.8</v>
      </c>
      <c r="M3079" s="73">
        <f t="shared" si="3"/>
        <v>2.9132676</v>
      </c>
      <c r="N3079" s="73" t="s">
        <v>1502</v>
      </c>
      <c r="O3079" s="73">
        <v>41.3</v>
      </c>
      <c r="P3079" s="73">
        <v>47.8</v>
      </c>
      <c r="Q3079" s="73">
        <v>52.2</v>
      </c>
      <c r="R3079" s="73">
        <v>53.4</v>
      </c>
      <c r="S3079" s="73">
        <v>2.96</v>
      </c>
      <c r="T3079" s="73">
        <v>66797.0</v>
      </c>
      <c r="U3079" s="73">
        <v>26.6</v>
      </c>
      <c r="V3079" s="73">
        <v>77.6</v>
      </c>
      <c r="W3079" s="73">
        <v>108493.0</v>
      </c>
      <c r="X3079" s="73">
        <v>852.0</v>
      </c>
      <c r="Y3079" s="73">
        <v>17.7</v>
      </c>
      <c r="Z3079" s="73">
        <v>58.2</v>
      </c>
      <c r="AA3079" s="73">
        <v>1329.0</v>
      </c>
      <c r="AB3079" s="73">
        <v>4.2</v>
      </c>
      <c r="AC3079" s="75">
        <v>45352.0</v>
      </c>
      <c r="AD3079" s="73">
        <v>92.8</v>
      </c>
      <c r="AE3079" s="73">
        <v>0.5</v>
      </c>
      <c r="AF3079" s="73">
        <v>0.2</v>
      </c>
      <c r="AG3079" s="73">
        <v>2.3</v>
      </c>
      <c r="AH3079" s="73">
        <v>0.1</v>
      </c>
      <c r="AI3079" s="73">
        <v>0.2</v>
      </c>
      <c r="AJ3079" s="73">
        <v>3.9</v>
      </c>
      <c r="AK3079" s="73" t="s">
        <v>8250</v>
      </c>
    </row>
    <row r="3080">
      <c r="A3080" s="73" t="s">
        <v>8251</v>
      </c>
      <c r="B3080" s="74" t="s">
        <v>8251</v>
      </c>
      <c r="C3080" s="73" t="s">
        <v>8252</v>
      </c>
      <c r="D3080" s="73">
        <v>48413.0</v>
      </c>
      <c r="E3080" s="73" t="s">
        <v>1377</v>
      </c>
      <c r="F3080" s="73" t="s">
        <v>1378</v>
      </c>
      <c r="G3080" s="73">
        <v>30.8974</v>
      </c>
      <c r="H3080" s="73">
        <v>-100.5383</v>
      </c>
      <c r="I3080" s="73">
        <v>2474.0</v>
      </c>
      <c r="J3080" s="73">
        <v>0.73</v>
      </c>
      <c r="K3080" s="73">
        <f t="shared" si="1"/>
        <v>0.9673261854</v>
      </c>
      <c r="L3080" s="73">
        <f t="shared" si="2"/>
        <v>1.8</v>
      </c>
      <c r="M3080" s="73">
        <f t="shared" si="3"/>
        <v>2.9128397</v>
      </c>
      <c r="N3080" s="73" t="s">
        <v>1373</v>
      </c>
      <c r="O3080" s="73">
        <v>39.4</v>
      </c>
      <c r="P3080" s="73">
        <v>47.7</v>
      </c>
      <c r="Q3080" s="73">
        <v>52.3</v>
      </c>
      <c r="R3080" s="73">
        <v>59.2</v>
      </c>
      <c r="S3080" s="73">
        <v>3.52</v>
      </c>
      <c r="T3080" s="73">
        <v>53774.0</v>
      </c>
      <c r="U3080" s="73">
        <v>29.3</v>
      </c>
      <c r="V3080" s="73">
        <v>84.2</v>
      </c>
      <c r="W3080" s="73">
        <v>95067.0</v>
      </c>
      <c r="X3080" s="73">
        <v>645.0</v>
      </c>
      <c r="Y3080" s="73">
        <v>13.5</v>
      </c>
      <c r="Z3080" s="73">
        <v>58.4</v>
      </c>
      <c r="AA3080" s="73">
        <v>1184.0</v>
      </c>
      <c r="AB3080" s="73">
        <v>6.9</v>
      </c>
      <c r="AC3080" s="75">
        <v>45352.0</v>
      </c>
      <c r="AD3080" s="73">
        <v>57.1</v>
      </c>
      <c r="AE3080" s="73">
        <v>1.6</v>
      </c>
      <c r="AF3080" s="73">
        <v>0.0</v>
      </c>
      <c r="AG3080" s="73">
        <v>0.0</v>
      </c>
      <c r="AH3080" s="73">
        <v>0.3</v>
      </c>
      <c r="AI3080" s="73">
        <v>32.4</v>
      </c>
      <c r="AJ3080" s="73">
        <v>8.5</v>
      </c>
      <c r="AK3080" s="73" t="s">
        <v>8253</v>
      </c>
    </row>
    <row r="3081">
      <c r="A3081" s="73" t="s">
        <v>8254</v>
      </c>
      <c r="B3081" s="74" t="s">
        <v>8254</v>
      </c>
      <c r="C3081" s="73" t="s">
        <v>8255</v>
      </c>
      <c r="D3081" s="73">
        <v>56027.0</v>
      </c>
      <c r="E3081" s="73" t="s">
        <v>3080</v>
      </c>
      <c r="F3081" s="73" t="s">
        <v>3081</v>
      </c>
      <c r="G3081" s="73">
        <v>43.0564</v>
      </c>
      <c r="H3081" s="73">
        <v>-104.4754</v>
      </c>
      <c r="I3081" s="73">
        <v>2460.0</v>
      </c>
      <c r="J3081" s="73">
        <v>0.36</v>
      </c>
      <c r="K3081" s="73">
        <f t="shared" si="1"/>
        <v>0.9671608448</v>
      </c>
      <c r="L3081" s="73">
        <f t="shared" si="2"/>
        <v>1.8</v>
      </c>
      <c r="M3081" s="73">
        <f t="shared" si="3"/>
        <v>2.9114004</v>
      </c>
      <c r="N3081" s="73" t="s">
        <v>1502</v>
      </c>
      <c r="O3081" s="73">
        <v>43.6</v>
      </c>
      <c r="P3081" s="73">
        <v>42.9</v>
      </c>
      <c r="Q3081" s="73">
        <v>57.1</v>
      </c>
      <c r="R3081" s="73">
        <v>53.6</v>
      </c>
      <c r="S3081" s="73">
        <v>2.73</v>
      </c>
      <c r="T3081" s="73">
        <v>54375.0</v>
      </c>
      <c r="U3081" s="73">
        <v>24.5</v>
      </c>
      <c r="V3081" s="73">
        <v>70.4</v>
      </c>
      <c r="W3081" s="73">
        <v>196333.0</v>
      </c>
      <c r="X3081" s="73">
        <v>951.0</v>
      </c>
      <c r="Y3081" s="73">
        <v>20.0</v>
      </c>
      <c r="Z3081" s="73">
        <v>55.9</v>
      </c>
      <c r="AA3081" s="73">
        <v>1120.0</v>
      </c>
      <c r="AB3081" s="73">
        <v>5.3</v>
      </c>
      <c r="AC3081" s="75">
        <v>45352.0</v>
      </c>
      <c r="AD3081" s="73">
        <v>93.9</v>
      </c>
      <c r="AE3081" s="73">
        <v>0.2</v>
      </c>
      <c r="AF3081" s="73">
        <v>0.0</v>
      </c>
      <c r="AG3081" s="73">
        <v>2.6</v>
      </c>
      <c r="AH3081" s="73">
        <v>1.2</v>
      </c>
      <c r="AI3081" s="73">
        <v>0.0</v>
      </c>
      <c r="AJ3081" s="73">
        <v>2.1</v>
      </c>
      <c r="AK3081" s="73" t="s">
        <v>8256</v>
      </c>
    </row>
    <row r="3082">
      <c r="A3082" s="73" t="s">
        <v>8257</v>
      </c>
      <c r="B3082" s="74" t="s">
        <v>8257</v>
      </c>
      <c r="C3082" s="73" t="s">
        <v>8258</v>
      </c>
      <c r="D3082" s="73">
        <v>46137.0</v>
      </c>
      <c r="E3082" s="73" t="s">
        <v>2395</v>
      </c>
      <c r="F3082" s="73" t="s">
        <v>2396</v>
      </c>
      <c r="G3082" s="73">
        <v>44.9804</v>
      </c>
      <c r="H3082" s="73">
        <v>-101.6658</v>
      </c>
      <c r="I3082" s="73">
        <v>2455.0</v>
      </c>
      <c r="J3082" s="73">
        <v>0.48</v>
      </c>
      <c r="K3082" s="73">
        <f t="shared" si="1"/>
        <v>0.9672144657</v>
      </c>
      <c r="L3082" s="73">
        <f t="shared" si="2"/>
        <v>1.8</v>
      </c>
      <c r="M3082" s="73">
        <f t="shared" si="3"/>
        <v>2.9118672</v>
      </c>
      <c r="N3082" s="73" t="s">
        <v>1502</v>
      </c>
      <c r="O3082" s="73">
        <v>34.3</v>
      </c>
      <c r="P3082" s="73">
        <v>50.0</v>
      </c>
      <c r="Q3082" s="73">
        <v>50.0</v>
      </c>
      <c r="R3082" s="73">
        <v>26.3</v>
      </c>
      <c r="S3082" s="73">
        <v>3.99</v>
      </c>
      <c r="T3082" s="73">
        <v>46023.0</v>
      </c>
      <c r="U3082" s="73">
        <v>25.8</v>
      </c>
      <c r="V3082" s="73">
        <v>56.2</v>
      </c>
      <c r="W3082" s="73">
        <v>81497.0</v>
      </c>
      <c r="X3082" s="73">
        <v>685.0</v>
      </c>
      <c r="Y3082" s="73">
        <v>14.9</v>
      </c>
      <c r="Z3082" s="73">
        <v>65.2</v>
      </c>
      <c r="AA3082" s="73">
        <v>994.0</v>
      </c>
      <c r="AB3082" s="73">
        <v>32.0</v>
      </c>
      <c r="AC3082" s="75">
        <v>45352.0</v>
      </c>
      <c r="AD3082" s="73">
        <v>25.1</v>
      </c>
      <c r="AE3082" s="73">
        <v>0.0</v>
      </c>
      <c r="AF3082" s="73">
        <v>0.0</v>
      </c>
      <c r="AG3082" s="73">
        <v>68.0</v>
      </c>
      <c r="AH3082" s="73">
        <v>0.2</v>
      </c>
      <c r="AI3082" s="73">
        <v>0.8</v>
      </c>
      <c r="AJ3082" s="73">
        <v>5.9</v>
      </c>
      <c r="AK3082" s="73" t="s">
        <v>8259</v>
      </c>
    </row>
    <row r="3083">
      <c r="A3083" s="73" t="s">
        <v>4949</v>
      </c>
      <c r="B3083" s="74" t="s">
        <v>4949</v>
      </c>
      <c r="C3083" s="73" t="s">
        <v>4950</v>
      </c>
      <c r="D3083" s="73">
        <v>20049.0</v>
      </c>
      <c r="E3083" s="73" t="s">
        <v>1745</v>
      </c>
      <c r="F3083" s="73" t="s">
        <v>1746</v>
      </c>
      <c r="G3083" s="73">
        <v>37.4537</v>
      </c>
      <c r="H3083" s="73">
        <v>-96.2441</v>
      </c>
      <c r="I3083" s="73">
        <v>2453.0</v>
      </c>
      <c r="J3083" s="73">
        <v>1.47</v>
      </c>
      <c r="K3083" s="73">
        <f t="shared" si="1"/>
        <v>0.9676569514</v>
      </c>
      <c r="L3083" s="73">
        <f t="shared" si="2"/>
        <v>1.8</v>
      </c>
      <c r="M3083" s="73">
        <f t="shared" si="3"/>
        <v>2.9157183</v>
      </c>
      <c r="N3083" s="73" t="s">
        <v>1373</v>
      </c>
      <c r="O3083" s="73">
        <v>50.4</v>
      </c>
      <c r="P3083" s="73">
        <v>50.8</v>
      </c>
      <c r="Q3083" s="73">
        <v>49.2</v>
      </c>
      <c r="R3083" s="73">
        <v>58.1</v>
      </c>
      <c r="S3083" s="73">
        <v>2.95</v>
      </c>
      <c r="T3083" s="73">
        <v>50000.0</v>
      </c>
      <c r="U3083" s="73">
        <v>20.7</v>
      </c>
      <c r="V3083" s="73">
        <v>77.7</v>
      </c>
      <c r="W3083" s="73">
        <v>60892.0</v>
      </c>
      <c r="X3083" s="73">
        <v>554.0</v>
      </c>
      <c r="Y3083" s="73">
        <v>18.2</v>
      </c>
      <c r="Z3083" s="73">
        <v>50.2</v>
      </c>
      <c r="AA3083" s="73">
        <v>1165.0</v>
      </c>
      <c r="AB3083" s="73">
        <v>3.8</v>
      </c>
      <c r="AC3083" s="75">
        <v>45352.0</v>
      </c>
      <c r="AD3083" s="73">
        <v>92.4</v>
      </c>
      <c r="AE3083" s="73">
        <v>0.1</v>
      </c>
      <c r="AF3083" s="73">
        <v>0.4</v>
      </c>
      <c r="AG3083" s="73">
        <v>0.8</v>
      </c>
      <c r="AH3083" s="73">
        <v>0.0</v>
      </c>
      <c r="AI3083" s="73">
        <v>0.9</v>
      </c>
      <c r="AJ3083" s="73">
        <v>5.4</v>
      </c>
      <c r="AK3083" s="73" t="s">
        <v>8260</v>
      </c>
    </row>
    <row r="3084">
      <c r="A3084" s="73" t="s">
        <v>4925</v>
      </c>
      <c r="B3084" s="74" t="s">
        <v>4925</v>
      </c>
      <c r="C3084" s="73" t="s">
        <v>4926</v>
      </c>
      <c r="D3084" s="73">
        <v>20179.0</v>
      </c>
      <c r="E3084" s="73" t="s">
        <v>1745</v>
      </c>
      <c r="F3084" s="73" t="s">
        <v>1746</v>
      </c>
      <c r="G3084" s="73">
        <v>39.3503</v>
      </c>
      <c r="H3084" s="73">
        <v>-100.4418</v>
      </c>
      <c r="I3084" s="73">
        <v>2450.0</v>
      </c>
      <c r="J3084" s="73">
        <v>1.06</v>
      </c>
      <c r="K3084" s="73">
        <f t="shared" si="1"/>
        <v>0.9674736752</v>
      </c>
      <c r="L3084" s="73">
        <f t="shared" si="2"/>
        <v>1.8</v>
      </c>
      <c r="M3084" s="73">
        <f t="shared" si="3"/>
        <v>2.9141234</v>
      </c>
      <c r="N3084" s="73" t="s">
        <v>1373</v>
      </c>
      <c r="O3084" s="73">
        <v>42.5</v>
      </c>
      <c r="P3084" s="73">
        <v>51.4</v>
      </c>
      <c r="Q3084" s="73">
        <v>48.6</v>
      </c>
      <c r="R3084" s="73">
        <v>45.9</v>
      </c>
      <c r="S3084" s="73">
        <v>3.45</v>
      </c>
      <c r="T3084" s="73">
        <v>66719.0</v>
      </c>
      <c r="U3084" s="73">
        <v>34.3</v>
      </c>
      <c r="V3084" s="73">
        <v>73.6</v>
      </c>
      <c r="W3084" s="73">
        <v>129126.0</v>
      </c>
      <c r="X3084" s="73">
        <v>622.0</v>
      </c>
      <c r="Y3084" s="73">
        <v>24.3</v>
      </c>
      <c r="Z3084" s="73">
        <v>72.6</v>
      </c>
      <c r="AA3084" s="73">
        <v>1319.0</v>
      </c>
      <c r="AB3084" s="73">
        <v>0.4</v>
      </c>
      <c r="AC3084" s="75">
        <v>45352.0</v>
      </c>
      <c r="AD3084" s="73">
        <v>92.2</v>
      </c>
      <c r="AE3084" s="73">
        <v>0.1</v>
      </c>
      <c r="AF3084" s="73">
        <v>0.0</v>
      </c>
      <c r="AG3084" s="73">
        <v>0.4</v>
      </c>
      <c r="AH3084" s="73">
        <v>0.0</v>
      </c>
      <c r="AI3084" s="73">
        <v>3.3</v>
      </c>
      <c r="AJ3084" s="73">
        <v>3.9</v>
      </c>
      <c r="AK3084" s="73" t="s">
        <v>8261</v>
      </c>
    </row>
    <row r="3085">
      <c r="A3085" s="73" t="s">
        <v>7325</v>
      </c>
      <c r="B3085" s="74" t="s">
        <v>7325</v>
      </c>
      <c r="C3085" s="73" t="s">
        <v>7326</v>
      </c>
      <c r="D3085" s="73">
        <v>20097.0</v>
      </c>
      <c r="E3085" s="73" t="s">
        <v>1745</v>
      </c>
      <c r="F3085" s="73" t="s">
        <v>1746</v>
      </c>
      <c r="G3085" s="73">
        <v>37.5582</v>
      </c>
      <c r="H3085" s="73">
        <v>-99.2861</v>
      </c>
      <c r="I3085" s="73">
        <v>2445.0</v>
      </c>
      <c r="J3085" s="73">
        <v>1.31</v>
      </c>
      <c r="K3085" s="73">
        <f t="shared" si="1"/>
        <v>0.9675854249</v>
      </c>
      <c r="L3085" s="73">
        <f t="shared" si="2"/>
        <v>1.8</v>
      </c>
      <c r="M3085" s="73">
        <f t="shared" si="3"/>
        <v>2.9150959</v>
      </c>
      <c r="N3085" s="73" t="s">
        <v>1373</v>
      </c>
      <c r="O3085" s="73">
        <v>41.5</v>
      </c>
      <c r="P3085" s="73">
        <v>47.0</v>
      </c>
      <c r="Q3085" s="73">
        <v>53.0</v>
      </c>
      <c r="R3085" s="73">
        <v>56.2</v>
      </c>
      <c r="S3085" s="73">
        <v>3.06</v>
      </c>
      <c r="T3085" s="73">
        <v>70347.0</v>
      </c>
      <c r="U3085" s="73">
        <v>22.5</v>
      </c>
      <c r="V3085" s="73">
        <v>75.4</v>
      </c>
      <c r="W3085" s="73">
        <v>115323.0</v>
      </c>
      <c r="X3085" s="73">
        <v>706.0</v>
      </c>
      <c r="Y3085" s="73">
        <v>25.3</v>
      </c>
      <c r="Z3085" s="73">
        <v>66.1</v>
      </c>
      <c r="AA3085" s="73">
        <v>1122.0</v>
      </c>
      <c r="AB3085" s="73">
        <v>3.6</v>
      </c>
      <c r="AC3085" s="75">
        <v>45352.0</v>
      </c>
      <c r="AD3085" s="73">
        <v>91.2</v>
      </c>
      <c r="AE3085" s="73">
        <v>0.7</v>
      </c>
      <c r="AF3085" s="73">
        <v>2.5</v>
      </c>
      <c r="AG3085" s="73">
        <v>0.6</v>
      </c>
      <c r="AH3085" s="73">
        <v>0.0</v>
      </c>
      <c r="AI3085" s="73">
        <v>1.1</v>
      </c>
      <c r="AJ3085" s="73">
        <v>3.8</v>
      </c>
      <c r="AK3085" s="73" t="s">
        <v>8262</v>
      </c>
    </row>
    <row r="3086">
      <c r="A3086" s="73" t="s">
        <v>4523</v>
      </c>
      <c r="B3086" s="74" t="s">
        <v>4523</v>
      </c>
      <c r="C3086" s="73" t="s">
        <v>4524</v>
      </c>
      <c r="D3086" s="73">
        <v>20065.0</v>
      </c>
      <c r="E3086" s="73" t="s">
        <v>1745</v>
      </c>
      <c r="F3086" s="73" t="s">
        <v>1746</v>
      </c>
      <c r="G3086" s="73">
        <v>39.3497</v>
      </c>
      <c r="H3086" s="73">
        <v>-99.8832</v>
      </c>
      <c r="I3086" s="73">
        <v>2430.0</v>
      </c>
      <c r="J3086" s="73">
        <v>1.04</v>
      </c>
      <c r="K3086" s="73">
        <f t="shared" si="1"/>
        <v>0.9674647358</v>
      </c>
      <c r="L3086" s="73">
        <f t="shared" si="2"/>
        <v>1.8</v>
      </c>
      <c r="M3086" s="73">
        <f t="shared" si="3"/>
        <v>2.9140456</v>
      </c>
      <c r="N3086" s="73" t="s">
        <v>1373</v>
      </c>
      <c r="O3086" s="73">
        <v>47.2</v>
      </c>
      <c r="P3086" s="73">
        <v>49.5</v>
      </c>
      <c r="Q3086" s="73">
        <v>50.5</v>
      </c>
      <c r="R3086" s="73">
        <v>57.7</v>
      </c>
      <c r="S3086" s="73">
        <v>2.5</v>
      </c>
      <c r="T3086" s="73">
        <v>47071.0</v>
      </c>
      <c r="U3086" s="73">
        <v>16.4</v>
      </c>
      <c r="V3086" s="73">
        <v>81.4</v>
      </c>
      <c r="W3086" s="73">
        <v>79199.0</v>
      </c>
      <c r="X3086" s="73">
        <v>696.0</v>
      </c>
      <c r="Y3086" s="73">
        <v>24.3</v>
      </c>
      <c r="Z3086" s="73">
        <v>62.8</v>
      </c>
      <c r="AA3086" s="73">
        <v>1147.0</v>
      </c>
      <c r="AB3086" s="73">
        <v>6.1</v>
      </c>
      <c r="AC3086" s="75">
        <v>45352.0</v>
      </c>
      <c r="AD3086" s="73">
        <v>90.8</v>
      </c>
      <c r="AE3086" s="73">
        <v>4.2</v>
      </c>
      <c r="AF3086" s="73">
        <v>1.3</v>
      </c>
      <c r="AG3086" s="73">
        <v>0.0</v>
      </c>
      <c r="AH3086" s="73">
        <v>0.0</v>
      </c>
      <c r="AI3086" s="73">
        <v>0.0</v>
      </c>
      <c r="AJ3086" s="73">
        <v>3.6</v>
      </c>
      <c r="AK3086" s="73" t="s">
        <v>8263</v>
      </c>
    </row>
    <row r="3087">
      <c r="A3087" s="73" t="s">
        <v>7727</v>
      </c>
      <c r="B3087" s="74" t="s">
        <v>7727</v>
      </c>
      <c r="C3087" s="73" t="s">
        <v>7728</v>
      </c>
      <c r="D3087" s="73">
        <v>48421.0</v>
      </c>
      <c r="E3087" s="73" t="s">
        <v>1377</v>
      </c>
      <c r="F3087" s="73" t="s">
        <v>1378</v>
      </c>
      <c r="G3087" s="73">
        <v>36.2777</v>
      </c>
      <c r="H3087" s="73">
        <v>-101.8934</v>
      </c>
      <c r="I3087" s="73">
        <v>2414.0</v>
      </c>
      <c r="J3087" s="73">
        <v>1.01</v>
      </c>
      <c r="K3087" s="73">
        <f t="shared" si="1"/>
        <v>0.9674513268</v>
      </c>
      <c r="L3087" s="73">
        <f t="shared" si="2"/>
        <v>1.8</v>
      </c>
      <c r="M3087" s="73">
        <f t="shared" si="3"/>
        <v>2.9139289</v>
      </c>
      <c r="N3087" s="73" t="s">
        <v>1373</v>
      </c>
      <c r="O3087" s="73">
        <v>38.4</v>
      </c>
      <c r="P3087" s="73">
        <v>49.2</v>
      </c>
      <c r="Q3087" s="73">
        <v>50.8</v>
      </c>
      <c r="R3087" s="73">
        <v>56.5</v>
      </c>
      <c r="S3087" s="73">
        <v>3.58</v>
      </c>
      <c r="T3087" s="73">
        <v>66169.0</v>
      </c>
      <c r="U3087" s="73">
        <v>30.4</v>
      </c>
      <c r="V3087" s="73">
        <v>76.5</v>
      </c>
      <c r="W3087" s="73">
        <v>109654.0</v>
      </c>
      <c r="X3087" s="73">
        <v>969.0</v>
      </c>
      <c r="Y3087" s="73">
        <v>21.8</v>
      </c>
      <c r="Z3087" s="73">
        <v>61.2</v>
      </c>
      <c r="AA3087" s="73">
        <v>1314.0</v>
      </c>
      <c r="AB3087" s="73">
        <v>1.5</v>
      </c>
      <c r="AC3087" s="75">
        <v>45352.0</v>
      </c>
      <c r="AD3087" s="73">
        <v>77.0</v>
      </c>
      <c r="AE3087" s="73">
        <v>0.2</v>
      </c>
      <c r="AF3087" s="73">
        <v>1.0</v>
      </c>
      <c r="AG3087" s="73">
        <v>0.0</v>
      </c>
      <c r="AH3087" s="73">
        <v>0.0</v>
      </c>
      <c r="AI3087" s="73">
        <v>7.7</v>
      </c>
      <c r="AJ3087" s="73">
        <v>14.2</v>
      </c>
      <c r="AK3087" s="73" t="s">
        <v>8264</v>
      </c>
    </row>
    <row r="3088">
      <c r="A3088" s="73" t="s">
        <v>1819</v>
      </c>
      <c r="B3088" s="74" t="s">
        <v>1819</v>
      </c>
      <c r="C3088" s="73" t="s">
        <v>1820</v>
      </c>
      <c r="D3088" s="73">
        <v>8115.0</v>
      </c>
      <c r="E3088" s="73" t="s">
        <v>1677</v>
      </c>
      <c r="F3088" s="73" t="s">
        <v>1678</v>
      </c>
      <c r="G3088" s="73">
        <v>40.8759</v>
      </c>
      <c r="H3088" s="73">
        <v>-102.3518</v>
      </c>
      <c r="I3088" s="73">
        <v>2391.0</v>
      </c>
      <c r="J3088" s="73">
        <v>1.68</v>
      </c>
      <c r="K3088" s="73">
        <f t="shared" si="1"/>
        <v>0.9677508381</v>
      </c>
      <c r="L3088" s="73">
        <f t="shared" si="2"/>
        <v>1.8</v>
      </c>
      <c r="M3088" s="73">
        <f t="shared" si="3"/>
        <v>2.9165352</v>
      </c>
      <c r="N3088" s="73" t="s">
        <v>1502</v>
      </c>
      <c r="O3088" s="73">
        <v>44.5</v>
      </c>
      <c r="P3088" s="73">
        <v>50.5</v>
      </c>
      <c r="Q3088" s="73">
        <v>49.5</v>
      </c>
      <c r="R3088" s="73">
        <v>51.9</v>
      </c>
      <c r="S3088" s="73">
        <v>3.06</v>
      </c>
      <c r="T3088" s="73">
        <v>45855.0</v>
      </c>
      <c r="U3088" s="73">
        <v>22.8</v>
      </c>
      <c r="V3088" s="73">
        <v>68.4</v>
      </c>
      <c r="W3088" s="73">
        <v>133056.0</v>
      </c>
      <c r="X3088" s="73">
        <v>692.0</v>
      </c>
      <c r="Y3088" s="73">
        <v>26.5</v>
      </c>
      <c r="Z3088" s="73">
        <v>57.5</v>
      </c>
      <c r="AA3088" s="73">
        <v>1080.0</v>
      </c>
      <c r="AB3088" s="73">
        <v>3.3</v>
      </c>
      <c r="AC3088" s="75">
        <v>45352.0</v>
      </c>
      <c r="AD3088" s="73">
        <v>86.4</v>
      </c>
      <c r="AE3088" s="73">
        <v>0.5</v>
      </c>
      <c r="AF3088" s="73">
        <v>1.6</v>
      </c>
      <c r="AG3088" s="73">
        <v>0.1</v>
      </c>
      <c r="AH3088" s="73">
        <v>0.0</v>
      </c>
      <c r="AI3088" s="73">
        <v>3.6</v>
      </c>
      <c r="AJ3088" s="73">
        <v>7.8</v>
      </c>
      <c r="AK3088" s="73" t="s">
        <v>8265</v>
      </c>
    </row>
    <row r="3089">
      <c r="A3089" s="73" t="s">
        <v>8266</v>
      </c>
      <c r="B3089" s="74" t="s">
        <v>8266</v>
      </c>
      <c r="C3089" s="73" t="s">
        <v>8267</v>
      </c>
      <c r="D3089" s="73">
        <v>38043.0</v>
      </c>
      <c r="E3089" s="73" t="s">
        <v>2446</v>
      </c>
      <c r="F3089" s="73" t="s">
        <v>2447</v>
      </c>
      <c r="G3089" s="73">
        <v>46.9801</v>
      </c>
      <c r="H3089" s="73">
        <v>-99.7801</v>
      </c>
      <c r="I3089" s="73">
        <v>2391.0</v>
      </c>
      <c r="J3089" s="73">
        <v>0.68</v>
      </c>
      <c r="K3089" s="73">
        <f t="shared" si="1"/>
        <v>0.9673038404</v>
      </c>
      <c r="L3089" s="73">
        <f t="shared" si="2"/>
        <v>1.8</v>
      </c>
      <c r="M3089" s="73">
        <f t="shared" si="3"/>
        <v>2.9126452</v>
      </c>
      <c r="N3089" s="73" t="s">
        <v>1373</v>
      </c>
      <c r="O3089" s="73">
        <v>48.4</v>
      </c>
      <c r="P3089" s="73">
        <v>55.2</v>
      </c>
      <c r="Q3089" s="73">
        <v>44.8</v>
      </c>
      <c r="R3089" s="73">
        <v>57.5</v>
      </c>
      <c r="S3089" s="73">
        <v>2.94</v>
      </c>
      <c r="T3089" s="73">
        <v>57240.0</v>
      </c>
      <c r="U3089" s="73">
        <v>22.2</v>
      </c>
      <c r="V3089" s="73">
        <v>74.3</v>
      </c>
      <c r="W3089" s="73">
        <v>131139.0</v>
      </c>
      <c r="X3089" s="73">
        <v>740.0</v>
      </c>
      <c r="Y3089" s="73">
        <v>18.6</v>
      </c>
      <c r="Z3089" s="73">
        <v>55.1</v>
      </c>
      <c r="AA3089" s="73">
        <v>1317.0</v>
      </c>
      <c r="AB3089" s="73">
        <v>1.0</v>
      </c>
      <c r="AC3089" s="75">
        <v>45352.0</v>
      </c>
      <c r="AD3089" s="73">
        <v>94.1</v>
      </c>
      <c r="AE3089" s="73">
        <v>0.2</v>
      </c>
      <c r="AF3089" s="73">
        <v>0.0</v>
      </c>
      <c r="AG3089" s="73">
        <v>2.7</v>
      </c>
      <c r="AH3089" s="73">
        <v>0.0</v>
      </c>
      <c r="AI3089" s="73">
        <v>0.6</v>
      </c>
      <c r="AJ3089" s="73">
        <v>2.4</v>
      </c>
      <c r="AK3089" s="73" t="s">
        <v>8268</v>
      </c>
    </row>
    <row r="3090">
      <c r="A3090" s="73" t="s">
        <v>8269</v>
      </c>
      <c r="B3090" s="74" t="s">
        <v>8269</v>
      </c>
      <c r="C3090" s="73" t="s">
        <v>8270</v>
      </c>
      <c r="D3090" s="73">
        <v>46111.0</v>
      </c>
      <c r="E3090" s="73" t="s">
        <v>2395</v>
      </c>
      <c r="F3090" s="73" t="s">
        <v>2396</v>
      </c>
      <c r="G3090" s="73">
        <v>44.0234</v>
      </c>
      <c r="H3090" s="73">
        <v>-98.0913</v>
      </c>
      <c r="I3090" s="73">
        <v>2373.0</v>
      </c>
      <c r="J3090" s="73">
        <v>1.61</v>
      </c>
      <c r="K3090" s="73">
        <f t="shared" si="1"/>
        <v>0.9677195415</v>
      </c>
      <c r="L3090" s="73">
        <f t="shared" si="2"/>
        <v>1.8</v>
      </c>
      <c r="M3090" s="73">
        <f t="shared" si="3"/>
        <v>2.9162629</v>
      </c>
      <c r="N3090" s="73" t="s">
        <v>1373</v>
      </c>
      <c r="O3090" s="73">
        <v>39.3</v>
      </c>
      <c r="P3090" s="73">
        <v>50.1</v>
      </c>
      <c r="Q3090" s="73">
        <v>49.9</v>
      </c>
      <c r="R3090" s="73">
        <v>53.7</v>
      </c>
      <c r="S3090" s="73">
        <v>3.24</v>
      </c>
      <c r="T3090" s="73">
        <v>65806.0</v>
      </c>
      <c r="U3090" s="73">
        <v>27.8</v>
      </c>
      <c r="V3090" s="73">
        <v>76.0</v>
      </c>
      <c r="W3090" s="73">
        <v>127041.0</v>
      </c>
      <c r="X3090" s="73">
        <v>595.0</v>
      </c>
      <c r="Y3090" s="73">
        <v>19.9</v>
      </c>
      <c r="Z3090" s="73">
        <v>71.8</v>
      </c>
      <c r="AA3090" s="73">
        <v>1292.0</v>
      </c>
      <c r="AB3090" s="73">
        <v>1.1</v>
      </c>
      <c r="AC3090" s="75">
        <v>45352.0</v>
      </c>
      <c r="AD3090" s="73">
        <v>94.4</v>
      </c>
      <c r="AE3090" s="73">
        <v>0.0</v>
      </c>
      <c r="AF3090" s="73">
        <v>0.0</v>
      </c>
      <c r="AG3090" s="73">
        <v>0.2</v>
      </c>
      <c r="AH3090" s="73">
        <v>0.0</v>
      </c>
      <c r="AI3090" s="73">
        <v>1.7</v>
      </c>
      <c r="AJ3090" s="73">
        <v>3.7</v>
      </c>
      <c r="AK3090" s="73" t="s">
        <v>8271</v>
      </c>
    </row>
    <row r="3091">
      <c r="A3091" s="73" t="s">
        <v>4485</v>
      </c>
      <c r="B3091" s="74" t="s">
        <v>4485</v>
      </c>
      <c r="C3091" s="73" t="s">
        <v>4486</v>
      </c>
      <c r="D3091" s="73">
        <v>13307.0</v>
      </c>
      <c r="E3091" s="73" t="s">
        <v>1525</v>
      </c>
      <c r="F3091" s="73" t="s">
        <v>1526</v>
      </c>
      <c r="G3091" s="73">
        <v>32.0469</v>
      </c>
      <c r="H3091" s="73">
        <v>-84.5511</v>
      </c>
      <c r="I3091" s="73">
        <v>2354.0</v>
      </c>
      <c r="J3091" s="73">
        <v>4.34</v>
      </c>
      <c r="K3091" s="73">
        <f t="shared" si="1"/>
        <v>0.9689408575</v>
      </c>
      <c r="L3091" s="73">
        <f t="shared" si="2"/>
        <v>1.8</v>
      </c>
      <c r="M3091" s="73">
        <f t="shared" si="3"/>
        <v>2.9268826</v>
      </c>
      <c r="N3091" s="73" t="s">
        <v>1396</v>
      </c>
      <c r="O3091" s="73">
        <v>42.6</v>
      </c>
      <c r="P3091" s="73">
        <v>51.3</v>
      </c>
      <c r="Q3091" s="73">
        <v>48.7</v>
      </c>
      <c r="R3091" s="73">
        <v>38.8</v>
      </c>
      <c r="S3091" s="73">
        <v>3.58</v>
      </c>
      <c r="T3091" s="73">
        <v>35000.0</v>
      </c>
      <c r="U3091" s="73">
        <v>14.2</v>
      </c>
      <c r="V3091" s="73">
        <v>81.5</v>
      </c>
      <c r="W3091" s="73">
        <v>77354.0</v>
      </c>
      <c r="X3091" s="73">
        <v>652.0</v>
      </c>
      <c r="Y3091" s="73">
        <v>9.3</v>
      </c>
      <c r="Z3091" s="73">
        <v>55.5</v>
      </c>
      <c r="AA3091" s="73">
        <v>970.0</v>
      </c>
      <c r="AB3091" s="73">
        <v>8.9</v>
      </c>
      <c r="AC3091" s="75">
        <v>45352.0</v>
      </c>
      <c r="AD3091" s="73">
        <v>41.5</v>
      </c>
      <c r="AE3091" s="73">
        <v>44.5</v>
      </c>
      <c r="AF3091" s="73">
        <v>0.0</v>
      </c>
      <c r="AG3091" s="73">
        <v>0.0</v>
      </c>
      <c r="AH3091" s="73">
        <v>0.0</v>
      </c>
      <c r="AI3091" s="73">
        <v>8.3</v>
      </c>
      <c r="AJ3091" s="73">
        <v>5.6</v>
      </c>
      <c r="AK3091" s="73" t="s">
        <v>8272</v>
      </c>
    </row>
    <row r="3092">
      <c r="A3092" s="73" t="s">
        <v>3725</v>
      </c>
      <c r="B3092" s="74" t="s">
        <v>3725</v>
      </c>
      <c r="C3092" s="73" t="s">
        <v>3726</v>
      </c>
      <c r="D3092" s="73">
        <v>38027.0</v>
      </c>
      <c r="E3092" s="73" t="s">
        <v>2446</v>
      </c>
      <c r="F3092" s="73" t="s">
        <v>2447</v>
      </c>
      <c r="G3092" s="73">
        <v>47.7176</v>
      </c>
      <c r="H3092" s="73">
        <v>-98.9016</v>
      </c>
      <c r="I3092" s="73">
        <v>2345.0</v>
      </c>
      <c r="J3092" s="73">
        <v>1.44</v>
      </c>
      <c r="K3092" s="73">
        <f t="shared" si="1"/>
        <v>0.9676435398</v>
      </c>
      <c r="L3092" s="73">
        <f t="shared" si="2"/>
        <v>1.8</v>
      </c>
      <c r="M3092" s="73">
        <f t="shared" si="3"/>
        <v>2.9156016</v>
      </c>
      <c r="N3092" s="73" t="s">
        <v>1373</v>
      </c>
      <c r="O3092" s="73">
        <v>46.4</v>
      </c>
      <c r="P3092" s="73">
        <v>52.2</v>
      </c>
      <c r="Q3092" s="73">
        <v>47.8</v>
      </c>
      <c r="R3092" s="73">
        <v>49.5</v>
      </c>
      <c r="S3092" s="73">
        <v>2.89</v>
      </c>
      <c r="T3092" s="73">
        <v>50375.0</v>
      </c>
      <c r="U3092" s="73">
        <v>19.9</v>
      </c>
      <c r="V3092" s="73">
        <v>69.5</v>
      </c>
      <c r="W3092" s="73">
        <v>106785.0</v>
      </c>
      <c r="X3092" s="73">
        <v>555.0</v>
      </c>
      <c r="Y3092" s="73">
        <v>26.9</v>
      </c>
      <c r="Z3092" s="73">
        <v>58.6</v>
      </c>
      <c r="AA3092" s="73">
        <v>1182.0</v>
      </c>
      <c r="AB3092" s="73">
        <v>2.3</v>
      </c>
      <c r="AC3092" s="75">
        <v>45352.0</v>
      </c>
      <c r="AD3092" s="73">
        <v>91.0</v>
      </c>
      <c r="AE3092" s="73">
        <v>0.0</v>
      </c>
      <c r="AF3092" s="73">
        <v>0.0</v>
      </c>
      <c r="AG3092" s="73">
        <v>4.1</v>
      </c>
      <c r="AH3092" s="73">
        <v>0.0</v>
      </c>
      <c r="AI3092" s="73">
        <v>0.4</v>
      </c>
      <c r="AJ3092" s="73">
        <v>4.5</v>
      </c>
      <c r="AK3092" s="73" t="s">
        <v>8273</v>
      </c>
    </row>
    <row r="3093">
      <c r="A3093" s="73" t="s">
        <v>8274</v>
      </c>
      <c r="B3093" s="74" t="s">
        <v>8274</v>
      </c>
      <c r="C3093" s="73" t="s">
        <v>8275</v>
      </c>
      <c r="D3093" s="73">
        <v>8033.0</v>
      </c>
      <c r="E3093" s="73" t="s">
        <v>1677</v>
      </c>
      <c r="F3093" s="73" t="s">
        <v>1678</v>
      </c>
      <c r="G3093" s="73">
        <v>37.7517</v>
      </c>
      <c r="H3093" s="73">
        <v>-108.5174</v>
      </c>
      <c r="I3093" s="73">
        <v>2329.0</v>
      </c>
      <c r="J3093" s="73">
        <v>0.84</v>
      </c>
      <c r="K3093" s="73">
        <f t="shared" si="1"/>
        <v>0.9673753462</v>
      </c>
      <c r="L3093" s="73">
        <f t="shared" si="2"/>
        <v>1.8</v>
      </c>
      <c r="M3093" s="73">
        <f t="shared" si="3"/>
        <v>2.9132676</v>
      </c>
      <c r="N3093" s="73" t="s">
        <v>1502</v>
      </c>
      <c r="O3093" s="73">
        <v>59.2</v>
      </c>
      <c r="P3093" s="73">
        <v>55.7</v>
      </c>
      <c r="Q3093" s="73">
        <v>44.3</v>
      </c>
      <c r="R3093" s="73">
        <v>60.4</v>
      </c>
      <c r="S3093" s="73">
        <v>2.35</v>
      </c>
      <c r="T3093" s="73">
        <v>64708.0</v>
      </c>
      <c r="U3093" s="73">
        <v>37.4</v>
      </c>
      <c r="V3093" s="73">
        <v>86.1</v>
      </c>
      <c r="W3093" s="73">
        <v>208142.0</v>
      </c>
      <c r="X3093" s="73">
        <v>1513.0</v>
      </c>
      <c r="Y3093" s="73">
        <v>26.3</v>
      </c>
      <c r="Z3093" s="73">
        <v>53.2</v>
      </c>
      <c r="AA3093" s="73">
        <v>1045.0</v>
      </c>
      <c r="AB3093" s="73">
        <v>3.1</v>
      </c>
      <c r="AC3093" s="75">
        <v>45352.0</v>
      </c>
      <c r="AD3093" s="73">
        <v>82.8</v>
      </c>
      <c r="AE3093" s="73">
        <v>0.0</v>
      </c>
      <c r="AF3093" s="73">
        <v>0.0</v>
      </c>
      <c r="AG3093" s="73">
        <v>5.8</v>
      </c>
      <c r="AH3093" s="73">
        <v>0.0</v>
      </c>
      <c r="AI3093" s="73">
        <v>7.5</v>
      </c>
      <c r="AJ3093" s="73">
        <v>3.8</v>
      </c>
      <c r="AK3093" s="73" t="s">
        <v>8276</v>
      </c>
    </row>
    <row r="3094">
      <c r="A3094" s="73" t="s">
        <v>8277</v>
      </c>
      <c r="B3094" s="74" t="s">
        <v>8277</v>
      </c>
      <c r="C3094" s="73" t="s">
        <v>8278</v>
      </c>
      <c r="D3094" s="73">
        <v>2105.0</v>
      </c>
      <c r="E3094" s="73" t="s">
        <v>2138</v>
      </c>
      <c r="F3094" s="73" t="s">
        <v>2139</v>
      </c>
      <c r="G3094" s="73">
        <v>58.2872</v>
      </c>
      <c r="H3094" s="73">
        <v>-135.6402</v>
      </c>
      <c r="I3094" s="73">
        <v>2329.0</v>
      </c>
      <c r="J3094" s="73">
        <v>0.14</v>
      </c>
      <c r="K3094" s="73">
        <f t="shared" si="1"/>
        <v>0.9670625476</v>
      </c>
      <c r="L3094" s="73">
        <f t="shared" si="2"/>
        <v>1.8</v>
      </c>
      <c r="M3094" s="73">
        <f t="shared" si="3"/>
        <v>2.9105446</v>
      </c>
      <c r="N3094" s="73" t="s">
        <v>4885</v>
      </c>
      <c r="O3094" s="73">
        <v>50.0</v>
      </c>
      <c r="P3094" s="73">
        <v>55.8</v>
      </c>
      <c r="Q3094" s="73">
        <v>44.2</v>
      </c>
      <c r="R3094" s="73">
        <v>44.2</v>
      </c>
      <c r="S3094" s="73">
        <v>3.26</v>
      </c>
      <c r="T3094" s="73">
        <v>62344.0</v>
      </c>
      <c r="U3094" s="73">
        <v>27.0</v>
      </c>
      <c r="V3094" s="73">
        <v>74.5</v>
      </c>
      <c r="W3094" s="73">
        <v>238947.0</v>
      </c>
      <c r="X3094" s="73">
        <v>996.0</v>
      </c>
      <c r="Y3094" s="73">
        <v>27.5</v>
      </c>
      <c r="Z3094" s="73">
        <v>66.8</v>
      </c>
      <c r="AA3094" s="73">
        <v>975.0</v>
      </c>
      <c r="AB3094" s="73">
        <v>14.0</v>
      </c>
      <c r="AC3094" s="75">
        <v>45352.0</v>
      </c>
      <c r="AD3094" s="73">
        <v>53.2</v>
      </c>
      <c r="AE3094" s="73">
        <v>0.4</v>
      </c>
      <c r="AF3094" s="73">
        <v>0.8</v>
      </c>
      <c r="AG3094" s="73">
        <v>28.9</v>
      </c>
      <c r="AH3094" s="73">
        <v>0.2</v>
      </c>
      <c r="AI3094" s="73">
        <v>0.0</v>
      </c>
      <c r="AJ3094" s="73">
        <v>16.6</v>
      </c>
      <c r="AK3094" s="73" t="s">
        <v>8279</v>
      </c>
    </row>
    <row r="3095">
      <c r="A3095" s="73" t="s">
        <v>3094</v>
      </c>
      <c r="B3095" s="74" t="s">
        <v>3094</v>
      </c>
      <c r="C3095" s="73" t="s">
        <v>3095</v>
      </c>
      <c r="D3095" s="73">
        <v>38037.0</v>
      </c>
      <c r="E3095" s="73" t="s">
        <v>2446</v>
      </c>
      <c r="F3095" s="73" t="s">
        <v>2447</v>
      </c>
      <c r="G3095" s="73">
        <v>46.3583</v>
      </c>
      <c r="H3095" s="73">
        <v>-101.6397</v>
      </c>
      <c r="I3095" s="73">
        <v>2320.0</v>
      </c>
      <c r="J3095" s="73">
        <v>0.54</v>
      </c>
      <c r="K3095" s="73">
        <f t="shared" si="1"/>
        <v>0.9672412773</v>
      </c>
      <c r="L3095" s="73">
        <f t="shared" si="2"/>
        <v>1.8</v>
      </c>
      <c r="M3095" s="73">
        <f t="shared" si="3"/>
        <v>2.9121006</v>
      </c>
      <c r="N3095" s="73" t="s">
        <v>1502</v>
      </c>
      <c r="O3095" s="73">
        <v>49.4</v>
      </c>
      <c r="P3095" s="73">
        <v>50.5</v>
      </c>
      <c r="Q3095" s="73">
        <v>49.5</v>
      </c>
      <c r="R3095" s="73">
        <v>62.7</v>
      </c>
      <c r="S3095" s="73">
        <v>2.87</v>
      </c>
      <c r="T3095" s="73">
        <v>57069.0</v>
      </c>
      <c r="U3095" s="73">
        <v>24.2</v>
      </c>
      <c r="V3095" s="73">
        <v>86.2</v>
      </c>
      <c r="W3095" s="73">
        <v>90334.0</v>
      </c>
      <c r="X3095" s="73">
        <v>629.0</v>
      </c>
      <c r="Y3095" s="73">
        <v>21.1</v>
      </c>
      <c r="Z3095" s="73">
        <v>58.2</v>
      </c>
      <c r="AA3095" s="73">
        <v>1227.0</v>
      </c>
      <c r="AB3095" s="73">
        <v>2.9</v>
      </c>
      <c r="AC3095" s="75">
        <v>45352.0</v>
      </c>
      <c r="AD3095" s="73">
        <v>93.1</v>
      </c>
      <c r="AE3095" s="73">
        <v>0.1</v>
      </c>
      <c r="AF3095" s="73">
        <v>3.1</v>
      </c>
      <c r="AG3095" s="73">
        <v>1.1</v>
      </c>
      <c r="AH3095" s="73">
        <v>0.1</v>
      </c>
      <c r="AI3095" s="73">
        <v>0.2</v>
      </c>
      <c r="AJ3095" s="73">
        <v>2.3</v>
      </c>
      <c r="AK3095" s="73" t="s">
        <v>8280</v>
      </c>
    </row>
    <row r="3096">
      <c r="A3096" s="73" t="s">
        <v>8281</v>
      </c>
      <c r="B3096" s="74" t="s">
        <v>8281</v>
      </c>
      <c r="C3096" s="73" t="s">
        <v>8282</v>
      </c>
      <c r="D3096" s="73">
        <v>46097.0</v>
      </c>
      <c r="E3096" s="73" t="s">
        <v>2395</v>
      </c>
      <c r="F3096" s="73" t="s">
        <v>2396</v>
      </c>
      <c r="G3096" s="73">
        <v>44.0219</v>
      </c>
      <c r="H3096" s="73">
        <v>-97.6102</v>
      </c>
      <c r="I3096" s="73">
        <v>2312.0</v>
      </c>
      <c r="J3096" s="73">
        <v>1.57</v>
      </c>
      <c r="K3096" s="73">
        <f t="shared" si="1"/>
        <v>0.9677016582</v>
      </c>
      <c r="L3096" s="73">
        <f t="shared" si="2"/>
        <v>1.8</v>
      </c>
      <c r="M3096" s="73">
        <f t="shared" si="3"/>
        <v>2.9161073</v>
      </c>
      <c r="N3096" s="73" t="s">
        <v>1373</v>
      </c>
      <c r="O3096" s="73">
        <v>48.8</v>
      </c>
      <c r="P3096" s="73">
        <v>50.5</v>
      </c>
      <c r="Q3096" s="73">
        <v>49.5</v>
      </c>
      <c r="R3096" s="73">
        <v>52.6</v>
      </c>
      <c r="S3096" s="73">
        <v>3.14</v>
      </c>
      <c r="T3096" s="73">
        <v>62037.0</v>
      </c>
      <c r="U3096" s="73">
        <v>28.9</v>
      </c>
      <c r="V3096" s="73">
        <v>81.1</v>
      </c>
      <c r="W3096" s="73">
        <v>92767.0</v>
      </c>
      <c r="X3096" s="73">
        <v>598.0</v>
      </c>
      <c r="Y3096" s="73">
        <v>16.5</v>
      </c>
      <c r="Z3096" s="73">
        <v>60.1</v>
      </c>
      <c r="AA3096" s="73">
        <v>1367.0</v>
      </c>
      <c r="AB3096" s="73">
        <v>1.4</v>
      </c>
      <c r="AC3096" s="75">
        <v>45352.0</v>
      </c>
      <c r="AD3096" s="73">
        <v>95.8</v>
      </c>
      <c r="AE3096" s="73">
        <v>0.6</v>
      </c>
      <c r="AF3096" s="73">
        <v>0.4</v>
      </c>
      <c r="AG3096" s="73">
        <v>1.3</v>
      </c>
      <c r="AH3096" s="73">
        <v>0.0</v>
      </c>
      <c r="AI3096" s="73">
        <v>0.5</v>
      </c>
      <c r="AJ3096" s="73">
        <v>1.4</v>
      </c>
      <c r="AK3096" s="73" t="s">
        <v>8283</v>
      </c>
    </row>
    <row r="3097">
      <c r="A3097" s="73" t="s">
        <v>3699</v>
      </c>
      <c r="B3097" s="74" t="s">
        <v>3699</v>
      </c>
      <c r="C3097" s="73" t="s">
        <v>3700</v>
      </c>
      <c r="D3097" s="73">
        <v>53023.0</v>
      </c>
      <c r="E3097" s="73" t="s">
        <v>1419</v>
      </c>
      <c r="F3097" s="73" t="s">
        <v>1420</v>
      </c>
      <c r="G3097" s="73">
        <v>46.4316</v>
      </c>
      <c r="H3097" s="73">
        <v>-117.5452</v>
      </c>
      <c r="I3097" s="73">
        <v>2310.0</v>
      </c>
      <c r="J3097" s="73">
        <v>1.25</v>
      </c>
      <c r="K3097" s="73">
        <f t="shared" si="1"/>
        <v>0.9675586038</v>
      </c>
      <c r="L3097" s="73">
        <f t="shared" si="2"/>
        <v>1.8</v>
      </c>
      <c r="M3097" s="73">
        <f t="shared" si="3"/>
        <v>2.9148625</v>
      </c>
      <c r="N3097" s="73" t="s">
        <v>1367</v>
      </c>
      <c r="O3097" s="73">
        <v>49.9</v>
      </c>
      <c r="P3097" s="73">
        <v>50.8</v>
      </c>
      <c r="Q3097" s="73">
        <v>49.2</v>
      </c>
      <c r="R3097" s="73">
        <v>68.3</v>
      </c>
      <c r="S3097" s="73">
        <v>2.79</v>
      </c>
      <c r="T3097" s="73">
        <v>57958.0</v>
      </c>
      <c r="U3097" s="73">
        <v>20.6</v>
      </c>
      <c r="V3097" s="73">
        <v>77.5</v>
      </c>
      <c r="W3097" s="73">
        <v>177276.0</v>
      </c>
      <c r="X3097" s="73">
        <v>725.0</v>
      </c>
      <c r="Y3097" s="73">
        <v>27.0</v>
      </c>
      <c r="Z3097" s="73">
        <v>49.5</v>
      </c>
      <c r="AA3097" s="73">
        <v>934.0</v>
      </c>
      <c r="AB3097" s="73">
        <v>6.5</v>
      </c>
      <c r="AC3097" s="75">
        <v>45352.0</v>
      </c>
      <c r="AD3097" s="73">
        <v>90.3</v>
      </c>
      <c r="AE3097" s="73">
        <v>1.0</v>
      </c>
      <c r="AF3097" s="73">
        <v>1.4</v>
      </c>
      <c r="AG3097" s="73">
        <v>0.0</v>
      </c>
      <c r="AH3097" s="73">
        <v>0.0</v>
      </c>
      <c r="AI3097" s="73">
        <v>1.4</v>
      </c>
      <c r="AJ3097" s="73">
        <v>6.0</v>
      </c>
      <c r="AK3097" s="73" t="s">
        <v>8284</v>
      </c>
    </row>
    <row r="3098">
      <c r="A3098" s="73" t="s">
        <v>8285</v>
      </c>
      <c r="B3098" s="74" t="s">
        <v>8285</v>
      </c>
      <c r="C3098" s="73" t="s">
        <v>8286</v>
      </c>
      <c r="D3098" s="73">
        <v>38039.0</v>
      </c>
      <c r="E3098" s="73" t="s">
        <v>2446</v>
      </c>
      <c r="F3098" s="73" t="s">
        <v>2447</v>
      </c>
      <c r="G3098" s="73">
        <v>47.4573</v>
      </c>
      <c r="H3098" s="73">
        <v>-98.237</v>
      </c>
      <c r="I3098" s="73">
        <v>2309.0</v>
      </c>
      <c r="J3098" s="73">
        <v>1.26</v>
      </c>
      <c r="K3098" s="73">
        <f t="shared" si="1"/>
        <v>0.9675630739</v>
      </c>
      <c r="L3098" s="73">
        <f t="shared" si="2"/>
        <v>1.8</v>
      </c>
      <c r="M3098" s="73">
        <f t="shared" si="3"/>
        <v>2.9149014</v>
      </c>
      <c r="N3098" s="73" t="s">
        <v>1373</v>
      </c>
      <c r="O3098" s="73">
        <v>51.9</v>
      </c>
      <c r="P3098" s="73">
        <v>50.9</v>
      </c>
      <c r="Q3098" s="73">
        <v>49.1</v>
      </c>
      <c r="R3098" s="73">
        <v>52.8</v>
      </c>
      <c r="S3098" s="73">
        <v>3.11</v>
      </c>
      <c r="T3098" s="73">
        <v>66688.0</v>
      </c>
      <c r="U3098" s="73">
        <v>27.6</v>
      </c>
      <c r="V3098" s="73">
        <v>81.9</v>
      </c>
      <c r="W3098" s="73">
        <v>113491.0</v>
      </c>
      <c r="X3098" s="73">
        <v>499.0</v>
      </c>
      <c r="Y3098" s="73">
        <v>26.7</v>
      </c>
      <c r="Z3098" s="73">
        <v>60.9</v>
      </c>
      <c r="AA3098" s="73">
        <v>1019.0</v>
      </c>
      <c r="AB3098" s="73">
        <v>1.2</v>
      </c>
      <c r="AC3098" s="75">
        <v>45352.0</v>
      </c>
      <c r="AD3098" s="73">
        <v>96.3</v>
      </c>
      <c r="AE3098" s="73">
        <v>0.0</v>
      </c>
      <c r="AF3098" s="73">
        <v>0.0</v>
      </c>
      <c r="AG3098" s="73">
        <v>1.0</v>
      </c>
      <c r="AH3098" s="73">
        <v>0.0</v>
      </c>
      <c r="AI3098" s="73">
        <v>0.0</v>
      </c>
      <c r="AJ3098" s="73">
        <v>2.7</v>
      </c>
      <c r="AK3098" s="73" t="s">
        <v>8287</v>
      </c>
    </row>
    <row r="3099">
      <c r="A3099" s="73" t="s">
        <v>6458</v>
      </c>
      <c r="B3099" s="74" t="s">
        <v>6458</v>
      </c>
      <c r="C3099" s="73" t="s">
        <v>6459</v>
      </c>
      <c r="D3099" s="73">
        <v>38075.0</v>
      </c>
      <c r="E3099" s="73" t="s">
        <v>2446</v>
      </c>
      <c r="F3099" s="73" t="s">
        <v>2447</v>
      </c>
      <c r="G3099" s="73">
        <v>48.719</v>
      </c>
      <c r="H3099" s="73">
        <v>-101.6578</v>
      </c>
      <c r="I3099" s="73">
        <v>2282.0</v>
      </c>
      <c r="J3099" s="73">
        <v>1.0</v>
      </c>
      <c r="K3099" s="73">
        <f t="shared" si="1"/>
        <v>0.9674468572</v>
      </c>
      <c r="L3099" s="73">
        <f t="shared" si="2"/>
        <v>1.8</v>
      </c>
      <c r="M3099" s="73">
        <f t="shared" si="3"/>
        <v>2.91389</v>
      </c>
      <c r="N3099" s="73" t="s">
        <v>1373</v>
      </c>
      <c r="O3099" s="73">
        <v>38.2</v>
      </c>
      <c r="P3099" s="73">
        <v>52.8</v>
      </c>
      <c r="Q3099" s="73">
        <v>47.2</v>
      </c>
      <c r="R3099" s="73">
        <v>58.0</v>
      </c>
      <c r="S3099" s="73">
        <v>3.15</v>
      </c>
      <c r="T3099" s="73">
        <v>77067.0</v>
      </c>
      <c r="U3099" s="73">
        <v>40.0</v>
      </c>
      <c r="V3099" s="73">
        <v>83.6</v>
      </c>
      <c r="W3099" s="73">
        <v>159046.0</v>
      </c>
      <c r="X3099" s="73">
        <v>885.0</v>
      </c>
      <c r="Y3099" s="73">
        <v>22.8</v>
      </c>
      <c r="Z3099" s="73">
        <v>66.5</v>
      </c>
      <c r="AA3099" s="73">
        <v>1234.0</v>
      </c>
      <c r="AB3099" s="73">
        <v>2.3</v>
      </c>
      <c r="AC3099" s="75">
        <v>45352.0</v>
      </c>
      <c r="AD3099" s="73">
        <v>97.6</v>
      </c>
      <c r="AE3099" s="73">
        <v>0.0</v>
      </c>
      <c r="AF3099" s="73">
        <v>0.2</v>
      </c>
      <c r="AG3099" s="73">
        <v>0.0</v>
      </c>
      <c r="AH3099" s="73">
        <v>0.0</v>
      </c>
      <c r="AI3099" s="73">
        <v>0.4</v>
      </c>
      <c r="AJ3099" s="73">
        <v>1.9</v>
      </c>
      <c r="AK3099" s="73" t="s">
        <v>8288</v>
      </c>
    </row>
    <row r="3100">
      <c r="A3100" s="73" t="s">
        <v>8289</v>
      </c>
      <c r="B3100" s="74" t="s">
        <v>8289</v>
      </c>
      <c r="C3100" s="73" t="s">
        <v>8290</v>
      </c>
      <c r="D3100" s="73">
        <v>40025.0</v>
      </c>
      <c r="E3100" s="73" t="s">
        <v>1648</v>
      </c>
      <c r="F3100" s="73" t="s">
        <v>1646</v>
      </c>
      <c r="G3100" s="73">
        <v>36.7483</v>
      </c>
      <c r="H3100" s="73">
        <v>-102.5178</v>
      </c>
      <c r="I3100" s="73">
        <v>2272.0</v>
      </c>
      <c r="J3100" s="73">
        <v>0.48</v>
      </c>
      <c r="K3100" s="73">
        <f t="shared" si="1"/>
        <v>0.9672144657</v>
      </c>
      <c r="L3100" s="73">
        <f t="shared" si="2"/>
        <v>1.8</v>
      </c>
      <c r="M3100" s="73">
        <f t="shared" si="3"/>
        <v>2.9118672</v>
      </c>
      <c r="N3100" s="73" t="s">
        <v>1373</v>
      </c>
      <c r="O3100" s="73">
        <v>45.9</v>
      </c>
      <c r="P3100" s="73">
        <v>50.7</v>
      </c>
      <c r="Q3100" s="73">
        <v>49.3</v>
      </c>
      <c r="R3100" s="73">
        <v>54.1</v>
      </c>
      <c r="S3100" s="73">
        <v>3.75</v>
      </c>
      <c r="T3100" s="73">
        <v>57100.0</v>
      </c>
      <c r="U3100" s="73">
        <v>27.3</v>
      </c>
      <c r="V3100" s="73">
        <v>81.0</v>
      </c>
      <c r="W3100" s="73">
        <v>78515.0</v>
      </c>
      <c r="X3100" s="73">
        <v>615.0</v>
      </c>
      <c r="Y3100" s="73">
        <v>31.8</v>
      </c>
      <c r="Z3100" s="73">
        <v>61.2</v>
      </c>
      <c r="AA3100" s="73">
        <v>1250.0</v>
      </c>
      <c r="AB3100" s="73">
        <v>0.2</v>
      </c>
      <c r="AC3100" s="75">
        <v>45352.0</v>
      </c>
      <c r="AD3100" s="73">
        <v>89.1</v>
      </c>
      <c r="AE3100" s="73">
        <v>0.1</v>
      </c>
      <c r="AF3100" s="73">
        <v>0.0</v>
      </c>
      <c r="AG3100" s="73">
        <v>0.3</v>
      </c>
      <c r="AH3100" s="73">
        <v>0.0</v>
      </c>
      <c r="AI3100" s="73">
        <v>0.3</v>
      </c>
      <c r="AJ3100" s="73">
        <v>10.2</v>
      </c>
      <c r="AK3100" s="73" t="s">
        <v>8291</v>
      </c>
    </row>
    <row r="3101">
      <c r="A3101" s="73" t="s">
        <v>5008</v>
      </c>
      <c r="B3101" s="74" t="s">
        <v>5008</v>
      </c>
      <c r="C3101" s="73" t="s">
        <v>5009</v>
      </c>
      <c r="D3101" s="73">
        <v>46089.0</v>
      </c>
      <c r="E3101" s="73" t="s">
        <v>2395</v>
      </c>
      <c r="F3101" s="73" t="s">
        <v>2396</v>
      </c>
      <c r="G3101" s="73">
        <v>45.7664</v>
      </c>
      <c r="H3101" s="73">
        <v>-99.2214</v>
      </c>
      <c r="I3101" s="73">
        <v>2251.0</v>
      </c>
      <c r="J3101" s="73">
        <v>0.76</v>
      </c>
      <c r="K3101" s="73">
        <f t="shared" si="1"/>
        <v>0.9673395927</v>
      </c>
      <c r="L3101" s="73">
        <f t="shared" si="2"/>
        <v>1.8</v>
      </c>
      <c r="M3101" s="73">
        <f t="shared" si="3"/>
        <v>2.9129564</v>
      </c>
      <c r="N3101" s="73" t="s">
        <v>1373</v>
      </c>
      <c r="O3101" s="73">
        <v>50.9</v>
      </c>
      <c r="P3101" s="73">
        <v>48.9</v>
      </c>
      <c r="Q3101" s="73">
        <v>51.1</v>
      </c>
      <c r="R3101" s="73">
        <v>56.7</v>
      </c>
      <c r="S3101" s="73">
        <v>3.2</v>
      </c>
      <c r="T3101" s="73">
        <v>58529.0</v>
      </c>
      <c r="U3101" s="73">
        <v>24.8</v>
      </c>
      <c r="V3101" s="73">
        <v>78.6</v>
      </c>
      <c r="W3101" s="73">
        <v>78593.0</v>
      </c>
      <c r="X3101" s="73">
        <v>553.0</v>
      </c>
      <c r="Y3101" s="73">
        <v>20.5</v>
      </c>
      <c r="Z3101" s="73">
        <v>58.2</v>
      </c>
      <c r="AA3101" s="73">
        <v>1048.0</v>
      </c>
      <c r="AB3101" s="73">
        <v>0.3</v>
      </c>
      <c r="AC3101" s="75">
        <v>45352.0</v>
      </c>
      <c r="AD3101" s="73">
        <v>95.7</v>
      </c>
      <c r="AE3101" s="73">
        <v>1.9</v>
      </c>
      <c r="AF3101" s="73">
        <v>0.3</v>
      </c>
      <c r="AG3101" s="73">
        <v>0.2</v>
      </c>
      <c r="AH3101" s="73">
        <v>0.1</v>
      </c>
      <c r="AI3101" s="73">
        <v>0.0</v>
      </c>
      <c r="AJ3101" s="73">
        <v>1.9</v>
      </c>
      <c r="AK3101" s="73" t="s">
        <v>8292</v>
      </c>
    </row>
    <row r="3102">
      <c r="A3102" s="73" t="s">
        <v>4276</v>
      </c>
      <c r="B3102" s="74" t="s">
        <v>4276</v>
      </c>
      <c r="C3102" s="73" t="s">
        <v>4277</v>
      </c>
      <c r="D3102" s="73">
        <v>51091.0</v>
      </c>
      <c r="E3102" s="73" t="s">
        <v>1509</v>
      </c>
      <c r="F3102" s="73" t="s">
        <v>1510</v>
      </c>
      <c r="G3102" s="73">
        <v>38.3623</v>
      </c>
      <c r="H3102" s="73">
        <v>-79.5686</v>
      </c>
      <c r="I3102" s="73">
        <v>2247.0</v>
      </c>
      <c r="J3102" s="73">
        <v>2.09</v>
      </c>
      <c r="K3102" s="73">
        <f t="shared" si="1"/>
        <v>0.9679341668</v>
      </c>
      <c r="L3102" s="73">
        <f t="shared" si="2"/>
        <v>1.8</v>
      </c>
      <c r="M3102" s="73">
        <f t="shared" si="3"/>
        <v>2.9181301</v>
      </c>
      <c r="N3102" s="73" t="s">
        <v>1396</v>
      </c>
      <c r="O3102" s="73">
        <v>58.0</v>
      </c>
      <c r="P3102" s="73">
        <v>46.0</v>
      </c>
      <c r="Q3102" s="73">
        <v>54.0</v>
      </c>
      <c r="R3102" s="73">
        <v>60.0</v>
      </c>
      <c r="S3102" s="73">
        <v>2.49</v>
      </c>
      <c r="T3102" s="73">
        <v>57070.0</v>
      </c>
      <c r="U3102" s="73">
        <v>22.1</v>
      </c>
      <c r="V3102" s="73">
        <v>86.4</v>
      </c>
      <c r="W3102" s="73">
        <v>184480.0</v>
      </c>
      <c r="X3102" s="73">
        <v>800.0</v>
      </c>
      <c r="Y3102" s="73">
        <v>30.7</v>
      </c>
      <c r="Z3102" s="73">
        <v>47.8</v>
      </c>
      <c r="AA3102" s="73">
        <v>1497.0</v>
      </c>
      <c r="AB3102" s="73">
        <v>14.7</v>
      </c>
      <c r="AC3102" s="75">
        <v>45352.0</v>
      </c>
      <c r="AD3102" s="73">
        <v>94.3</v>
      </c>
      <c r="AE3102" s="73">
        <v>0.0</v>
      </c>
      <c r="AF3102" s="73">
        <v>3.1</v>
      </c>
      <c r="AG3102" s="73">
        <v>0.0</v>
      </c>
      <c r="AH3102" s="73">
        <v>0.0</v>
      </c>
      <c r="AI3102" s="73">
        <v>0.0</v>
      </c>
      <c r="AJ3102" s="73">
        <v>2.6</v>
      </c>
      <c r="AK3102" s="73" t="s">
        <v>8293</v>
      </c>
    </row>
    <row r="3103">
      <c r="A3103" s="73" t="s">
        <v>8294</v>
      </c>
      <c r="B3103" s="74" t="s">
        <v>8294</v>
      </c>
      <c r="C3103" s="73" t="s">
        <v>8295</v>
      </c>
      <c r="D3103" s="73">
        <v>31077.0</v>
      </c>
      <c r="E3103" s="73" t="s">
        <v>1760</v>
      </c>
      <c r="F3103" s="73" t="s">
        <v>1761</v>
      </c>
      <c r="G3103" s="73">
        <v>41.5674</v>
      </c>
      <c r="H3103" s="73">
        <v>-98.5212</v>
      </c>
      <c r="I3103" s="73">
        <v>2212.0</v>
      </c>
      <c r="J3103" s="73">
        <v>1.5</v>
      </c>
      <c r="K3103" s="73">
        <f t="shared" si="1"/>
        <v>0.9676703633</v>
      </c>
      <c r="L3103" s="73">
        <f t="shared" si="2"/>
        <v>1.8</v>
      </c>
      <c r="M3103" s="73">
        <f t="shared" si="3"/>
        <v>2.915835</v>
      </c>
      <c r="N3103" s="73" t="s">
        <v>1373</v>
      </c>
      <c r="O3103" s="73">
        <v>43.6</v>
      </c>
      <c r="P3103" s="73">
        <v>51.3</v>
      </c>
      <c r="Q3103" s="73">
        <v>48.7</v>
      </c>
      <c r="R3103" s="73">
        <v>56.1</v>
      </c>
      <c r="S3103" s="73">
        <v>3.1</v>
      </c>
      <c r="T3103" s="73">
        <v>52813.0</v>
      </c>
      <c r="U3103" s="73">
        <v>22.8</v>
      </c>
      <c r="V3103" s="73">
        <v>82.5</v>
      </c>
      <c r="W3103" s="73">
        <v>80198.0</v>
      </c>
      <c r="X3103" s="73">
        <v>603.0</v>
      </c>
      <c r="Y3103" s="73">
        <v>17.1</v>
      </c>
      <c r="Z3103" s="73">
        <v>57.8</v>
      </c>
      <c r="AA3103" s="73">
        <v>1151.0</v>
      </c>
      <c r="AB3103" s="73">
        <v>1.8</v>
      </c>
      <c r="AC3103" s="75">
        <v>45352.0</v>
      </c>
      <c r="AD3103" s="73">
        <v>95.2</v>
      </c>
      <c r="AE3103" s="73">
        <v>0.6</v>
      </c>
      <c r="AF3103" s="73">
        <v>0.0</v>
      </c>
      <c r="AG3103" s="73">
        <v>0.5</v>
      </c>
      <c r="AH3103" s="73">
        <v>0.0</v>
      </c>
      <c r="AI3103" s="73">
        <v>2.1</v>
      </c>
      <c r="AJ3103" s="73">
        <v>1.6</v>
      </c>
      <c r="AK3103" s="73" t="s">
        <v>8296</v>
      </c>
    </row>
    <row r="3104">
      <c r="A3104" s="73" t="s">
        <v>3461</v>
      </c>
      <c r="B3104" s="74" t="s">
        <v>3461</v>
      </c>
      <c r="C3104" s="73" t="s">
        <v>3462</v>
      </c>
      <c r="D3104" s="73">
        <v>21201.0</v>
      </c>
      <c r="E3104" s="73" t="s">
        <v>1656</v>
      </c>
      <c r="F3104" s="73" t="s">
        <v>1657</v>
      </c>
      <c r="G3104" s="73">
        <v>38.5188</v>
      </c>
      <c r="H3104" s="73">
        <v>-84.052</v>
      </c>
      <c r="I3104" s="73">
        <v>2207.0</v>
      </c>
      <c r="J3104" s="73">
        <v>8.56</v>
      </c>
      <c r="K3104" s="73">
        <f t="shared" si="1"/>
        <v>0.9708317861</v>
      </c>
      <c r="L3104" s="73">
        <f t="shared" si="2"/>
        <v>1.8</v>
      </c>
      <c r="M3104" s="73">
        <f t="shared" si="3"/>
        <v>2.9432984</v>
      </c>
      <c r="N3104" s="73" t="s">
        <v>1396</v>
      </c>
      <c r="O3104" s="73">
        <v>39.0</v>
      </c>
      <c r="P3104" s="73">
        <v>42.8</v>
      </c>
      <c r="Q3104" s="73">
        <v>57.2</v>
      </c>
      <c r="R3104" s="73">
        <v>44.1</v>
      </c>
      <c r="S3104" s="73">
        <v>2.95</v>
      </c>
      <c r="T3104" s="73">
        <v>53798.0</v>
      </c>
      <c r="U3104" s="73">
        <v>19.7</v>
      </c>
      <c r="V3104" s="73">
        <v>74.2</v>
      </c>
      <c r="W3104" s="73">
        <v>159253.0</v>
      </c>
      <c r="X3104" s="73">
        <v>625.0</v>
      </c>
      <c r="Y3104" s="73">
        <v>12.2</v>
      </c>
      <c r="Z3104" s="73">
        <v>52.4</v>
      </c>
      <c r="AA3104" s="73">
        <v>810.0</v>
      </c>
      <c r="AB3104" s="73">
        <v>7.0</v>
      </c>
      <c r="AC3104" s="75">
        <v>45352.0</v>
      </c>
      <c r="AD3104" s="73">
        <v>98.0</v>
      </c>
      <c r="AE3104" s="73">
        <v>0.3</v>
      </c>
      <c r="AF3104" s="73">
        <v>0.0</v>
      </c>
      <c r="AG3104" s="73">
        <v>0.0</v>
      </c>
      <c r="AH3104" s="73">
        <v>0.0</v>
      </c>
      <c r="AI3104" s="73">
        <v>0.2</v>
      </c>
      <c r="AJ3104" s="73">
        <v>1.5</v>
      </c>
      <c r="AK3104" s="73" t="s">
        <v>8297</v>
      </c>
    </row>
    <row r="3105">
      <c r="A3105" s="73" t="s">
        <v>8298</v>
      </c>
      <c r="B3105" s="74" t="s">
        <v>8298</v>
      </c>
      <c r="C3105" s="73" t="s">
        <v>8299</v>
      </c>
      <c r="D3105" s="73">
        <v>38023.0</v>
      </c>
      <c r="E3105" s="73" t="s">
        <v>2446</v>
      </c>
      <c r="F3105" s="73" t="s">
        <v>2447</v>
      </c>
      <c r="G3105" s="73">
        <v>48.8149</v>
      </c>
      <c r="H3105" s="73">
        <v>-103.4872</v>
      </c>
      <c r="I3105" s="73">
        <v>2195.0</v>
      </c>
      <c r="J3105" s="73">
        <v>0.67</v>
      </c>
      <c r="K3105" s="73">
        <f t="shared" si="1"/>
        <v>0.9672993715</v>
      </c>
      <c r="L3105" s="73">
        <f t="shared" si="2"/>
        <v>1.8</v>
      </c>
      <c r="M3105" s="73">
        <f t="shared" si="3"/>
        <v>2.9126063</v>
      </c>
      <c r="N3105" s="73" t="s">
        <v>1373</v>
      </c>
      <c r="O3105" s="73">
        <v>44.0</v>
      </c>
      <c r="P3105" s="73">
        <v>50.9</v>
      </c>
      <c r="Q3105" s="73">
        <v>49.1</v>
      </c>
      <c r="R3105" s="73">
        <v>59.3</v>
      </c>
      <c r="S3105" s="73">
        <v>2.92</v>
      </c>
      <c r="T3105" s="73">
        <v>95938.0</v>
      </c>
      <c r="U3105" s="73">
        <v>48.6</v>
      </c>
      <c r="V3105" s="73">
        <v>71.4</v>
      </c>
      <c r="W3105" s="73">
        <v>165176.0</v>
      </c>
      <c r="X3105" s="73">
        <v>1032.0</v>
      </c>
      <c r="Y3105" s="73">
        <v>21.3</v>
      </c>
      <c r="Z3105" s="73">
        <v>58.8</v>
      </c>
      <c r="AA3105" s="73">
        <v>1476.0</v>
      </c>
      <c r="AB3105" s="73">
        <v>3.2</v>
      </c>
      <c r="AC3105" s="75">
        <v>45352.0</v>
      </c>
      <c r="AD3105" s="73">
        <v>89.9</v>
      </c>
      <c r="AE3105" s="73">
        <v>3.2</v>
      </c>
      <c r="AF3105" s="73">
        <v>0.5</v>
      </c>
      <c r="AG3105" s="73">
        <v>2.1</v>
      </c>
      <c r="AH3105" s="73">
        <v>0.0</v>
      </c>
      <c r="AI3105" s="73">
        <v>0.0</v>
      </c>
      <c r="AJ3105" s="73">
        <v>4.3</v>
      </c>
      <c r="AK3105" s="73" t="s">
        <v>8300</v>
      </c>
    </row>
    <row r="3106">
      <c r="A3106" s="73" t="s">
        <v>1825</v>
      </c>
      <c r="B3106" s="74" t="s">
        <v>1825</v>
      </c>
      <c r="C3106" s="73" t="s">
        <v>1826</v>
      </c>
      <c r="D3106" s="73">
        <v>38001.0</v>
      </c>
      <c r="E3106" s="73" t="s">
        <v>2446</v>
      </c>
      <c r="F3106" s="73" t="s">
        <v>2447</v>
      </c>
      <c r="G3106" s="73">
        <v>46.0968</v>
      </c>
      <c r="H3106" s="73">
        <v>-102.5284</v>
      </c>
      <c r="I3106" s="73">
        <v>2190.0</v>
      </c>
      <c r="J3106" s="73">
        <v>0.86</v>
      </c>
      <c r="K3106" s="73">
        <f t="shared" si="1"/>
        <v>0.9673842848</v>
      </c>
      <c r="L3106" s="73">
        <f t="shared" si="2"/>
        <v>1.8</v>
      </c>
      <c r="M3106" s="73">
        <f t="shared" si="3"/>
        <v>2.9133454</v>
      </c>
      <c r="N3106" s="73" t="s">
        <v>1502</v>
      </c>
      <c r="O3106" s="73">
        <v>46.9</v>
      </c>
      <c r="P3106" s="73">
        <v>51.3</v>
      </c>
      <c r="Q3106" s="73">
        <v>48.7</v>
      </c>
      <c r="R3106" s="73">
        <v>59.3</v>
      </c>
      <c r="S3106" s="73">
        <v>2.81</v>
      </c>
      <c r="T3106" s="73">
        <v>57950.0</v>
      </c>
      <c r="U3106" s="73">
        <v>30.0</v>
      </c>
      <c r="V3106" s="73">
        <v>73.6</v>
      </c>
      <c r="W3106" s="73">
        <v>104345.0</v>
      </c>
      <c r="X3106" s="73">
        <v>589.0</v>
      </c>
      <c r="Y3106" s="73">
        <v>20.5</v>
      </c>
      <c r="Z3106" s="73">
        <v>60.5</v>
      </c>
      <c r="AA3106" s="73">
        <v>930.0</v>
      </c>
      <c r="AB3106" s="73">
        <v>0.7</v>
      </c>
      <c r="AC3106" s="75">
        <v>45352.0</v>
      </c>
      <c r="AD3106" s="73">
        <v>95.6</v>
      </c>
      <c r="AE3106" s="73">
        <v>0.5</v>
      </c>
      <c r="AF3106" s="73">
        <v>0.5</v>
      </c>
      <c r="AG3106" s="73">
        <v>1.2</v>
      </c>
      <c r="AH3106" s="73">
        <v>0.0</v>
      </c>
      <c r="AI3106" s="73">
        <v>0.3</v>
      </c>
      <c r="AJ3106" s="73">
        <v>1.8</v>
      </c>
      <c r="AK3106" s="73" t="s">
        <v>8301</v>
      </c>
    </row>
    <row r="3107">
      <c r="A3107" s="73" t="s">
        <v>3246</v>
      </c>
      <c r="B3107" s="74" t="s">
        <v>3246</v>
      </c>
      <c r="C3107" s="73" t="s">
        <v>3247</v>
      </c>
      <c r="D3107" s="73">
        <v>38013.0</v>
      </c>
      <c r="E3107" s="73" t="s">
        <v>2446</v>
      </c>
      <c r="F3107" s="73" t="s">
        <v>2447</v>
      </c>
      <c r="G3107" s="73">
        <v>48.791</v>
      </c>
      <c r="H3107" s="73">
        <v>-102.5182</v>
      </c>
      <c r="I3107" s="73">
        <v>2184.0</v>
      </c>
      <c r="J3107" s="73">
        <v>0.76</v>
      </c>
      <c r="K3107" s="73">
        <f t="shared" si="1"/>
        <v>0.9673395927</v>
      </c>
      <c r="L3107" s="73">
        <f t="shared" si="2"/>
        <v>1.8</v>
      </c>
      <c r="M3107" s="73">
        <f t="shared" si="3"/>
        <v>2.9129564</v>
      </c>
      <c r="N3107" s="73" t="s">
        <v>1373</v>
      </c>
      <c r="O3107" s="73">
        <v>44.8</v>
      </c>
      <c r="P3107" s="73">
        <v>52.5</v>
      </c>
      <c r="Q3107" s="73">
        <v>47.5</v>
      </c>
      <c r="R3107" s="73">
        <v>64.1</v>
      </c>
      <c r="S3107" s="73">
        <v>2.96</v>
      </c>
      <c r="T3107" s="73">
        <v>94583.0</v>
      </c>
      <c r="U3107" s="73">
        <v>47.1</v>
      </c>
      <c r="V3107" s="73">
        <v>82.3</v>
      </c>
      <c r="W3107" s="73">
        <v>135584.0</v>
      </c>
      <c r="X3107" s="73">
        <v>669.0</v>
      </c>
      <c r="Y3107" s="73">
        <v>24.7</v>
      </c>
      <c r="Z3107" s="73">
        <v>63.8</v>
      </c>
      <c r="AA3107" s="73">
        <v>1072.0</v>
      </c>
      <c r="AB3107" s="73">
        <v>2.0</v>
      </c>
      <c r="AC3107" s="75">
        <v>45352.0</v>
      </c>
      <c r="AD3107" s="73">
        <v>93.0</v>
      </c>
      <c r="AE3107" s="73">
        <v>0.7</v>
      </c>
      <c r="AF3107" s="73">
        <v>2.6</v>
      </c>
      <c r="AG3107" s="73">
        <v>0.5</v>
      </c>
      <c r="AH3107" s="73">
        <v>0.0</v>
      </c>
      <c r="AI3107" s="73">
        <v>0.8</v>
      </c>
      <c r="AJ3107" s="73">
        <v>2.4</v>
      </c>
      <c r="AK3107" s="73" t="s">
        <v>8302</v>
      </c>
    </row>
    <row r="3108">
      <c r="A3108" s="73" t="s">
        <v>8303</v>
      </c>
      <c r="B3108" s="74" t="s">
        <v>8303</v>
      </c>
      <c r="C3108" s="73" t="s">
        <v>8304</v>
      </c>
      <c r="D3108" s="73">
        <v>48109.0</v>
      </c>
      <c r="E3108" s="73" t="s">
        <v>1377</v>
      </c>
      <c r="F3108" s="73" t="s">
        <v>1378</v>
      </c>
      <c r="G3108" s="73">
        <v>31.447</v>
      </c>
      <c r="H3108" s="73">
        <v>-104.5173</v>
      </c>
      <c r="I3108" s="73">
        <v>2181.0</v>
      </c>
      <c r="J3108" s="73">
        <v>0.22</v>
      </c>
      <c r="K3108" s="73">
        <f t="shared" si="1"/>
        <v>0.9670982909</v>
      </c>
      <c r="L3108" s="73">
        <f t="shared" si="2"/>
        <v>1.8</v>
      </c>
      <c r="M3108" s="73">
        <f t="shared" si="3"/>
        <v>2.9108558</v>
      </c>
      <c r="N3108" s="73" t="s">
        <v>1373</v>
      </c>
      <c r="O3108" s="73">
        <v>47.5</v>
      </c>
      <c r="P3108" s="73">
        <v>61.6</v>
      </c>
      <c r="Q3108" s="73">
        <v>38.4</v>
      </c>
      <c r="R3108" s="73">
        <v>24.5</v>
      </c>
      <c r="S3108" s="73">
        <v>4.62</v>
      </c>
      <c r="T3108" s="73">
        <v>35924.0</v>
      </c>
      <c r="U3108" s="73">
        <v>10.4</v>
      </c>
      <c r="V3108" s="73">
        <v>75.8</v>
      </c>
      <c r="W3108" s="73">
        <v>88240.0</v>
      </c>
      <c r="X3108" s="73">
        <v>918.0</v>
      </c>
      <c r="Y3108" s="73">
        <v>10.5</v>
      </c>
      <c r="Z3108" s="73">
        <v>55.4</v>
      </c>
      <c r="AA3108" s="73">
        <v>1293.0</v>
      </c>
      <c r="AB3108" s="73">
        <v>10.1</v>
      </c>
      <c r="AC3108" s="75">
        <v>45352.0</v>
      </c>
      <c r="AD3108" s="73">
        <v>45.2</v>
      </c>
      <c r="AE3108" s="73">
        <v>0.2</v>
      </c>
      <c r="AF3108" s="73">
        <v>1.0</v>
      </c>
      <c r="AG3108" s="73">
        <v>6.1</v>
      </c>
      <c r="AH3108" s="73">
        <v>0.0</v>
      </c>
      <c r="AI3108" s="73">
        <v>10.8</v>
      </c>
      <c r="AJ3108" s="73">
        <v>36.8</v>
      </c>
      <c r="AK3108" s="73" t="s">
        <v>8305</v>
      </c>
    </row>
    <row r="3109">
      <c r="A3109" s="73" t="s">
        <v>7707</v>
      </c>
      <c r="B3109" s="74" t="s">
        <v>7707</v>
      </c>
      <c r="C3109" s="73" t="s">
        <v>7708</v>
      </c>
      <c r="D3109" s="73">
        <v>13239.0</v>
      </c>
      <c r="E3109" s="73" t="s">
        <v>1525</v>
      </c>
      <c r="F3109" s="73" t="s">
        <v>1526</v>
      </c>
      <c r="G3109" s="73">
        <v>31.8673</v>
      </c>
      <c r="H3109" s="73">
        <v>-85.0188</v>
      </c>
      <c r="I3109" s="73">
        <v>2180.0</v>
      </c>
      <c r="J3109" s="73">
        <v>5.57</v>
      </c>
      <c r="K3109" s="73">
        <f t="shared" si="1"/>
        <v>0.9694916243</v>
      </c>
      <c r="L3109" s="73">
        <f t="shared" si="2"/>
        <v>1.8</v>
      </c>
      <c r="M3109" s="73">
        <f t="shared" si="3"/>
        <v>2.9316673</v>
      </c>
      <c r="N3109" s="73" t="s">
        <v>1396</v>
      </c>
      <c r="O3109" s="73">
        <v>59.1</v>
      </c>
      <c r="P3109" s="73">
        <v>54.1</v>
      </c>
      <c r="Q3109" s="73">
        <v>45.9</v>
      </c>
      <c r="R3109" s="73">
        <v>49.5</v>
      </c>
      <c r="S3109" s="73">
        <v>3.19</v>
      </c>
      <c r="T3109" s="73">
        <v>38889.0</v>
      </c>
      <c r="U3109" s="73">
        <v>13.7</v>
      </c>
      <c r="V3109" s="73">
        <v>80.7</v>
      </c>
      <c r="W3109" s="76"/>
      <c r="X3109" s="73">
        <v>740.0</v>
      </c>
      <c r="Y3109" s="73">
        <v>11.0</v>
      </c>
      <c r="Z3109" s="73">
        <v>35.1</v>
      </c>
      <c r="AA3109" s="73">
        <v>736.0</v>
      </c>
      <c r="AB3109" s="73">
        <v>23.5</v>
      </c>
      <c r="AC3109" s="75">
        <v>45352.0</v>
      </c>
      <c r="AD3109" s="73">
        <v>43.7</v>
      </c>
      <c r="AE3109" s="73">
        <v>52.6</v>
      </c>
      <c r="AF3109" s="73">
        <v>0.0</v>
      </c>
      <c r="AG3109" s="73">
        <v>0.0</v>
      </c>
      <c r="AH3109" s="73">
        <v>0.0</v>
      </c>
      <c r="AI3109" s="73">
        <v>0.0</v>
      </c>
      <c r="AJ3109" s="73">
        <v>3.7</v>
      </c>
      <c r="AK3109" s="73" t="s">
        <v>8306</v>
      </c>
    </row>
    <row r="3110">
      <c r="A3110" s="73" t="s">
        <v>3546</v>
      </c>
      <c r="B3110" s="74" t="s">
        <v>3546</v>
      </c>
      <c r="C3110" s="73" t="s">
        <v>3547</v>
      </c>
      <c r="D3110" s="73">
        <v>48359.0</v>
      </c>
      <c r="E3110" s="73" t="s">
        <v>1377</v>
      </c>
      <c r="F3110" s="73" t="s">
        <v>1378</v>
      </c>
      <c r="G3110" s="73">
        <v>35.405</v>
      </c>
      <c r="H3110" s="73">
        <v>-102.6028</v>
      </c>
      <c r="I3110" s="73">
        <v>2171.0</v>
      </c>
      <c r="J3110" s="73">
        <v>0.56</v>
      </c>
      <c r="K3110" s="73">
        <f t="shared" si="1"/>
        <v>0.9672502146</v>
      </c>
      <c r="L3110" s="73">
        <f t="shared" si="2"/>
        <v>1.8</v>
      </c>
      <c r="M3110" s="73">
        <f t="shared" si="3"/>
        <v>2.9121784</v>
      </c>
      <c r="N3110" s="73" t="s">
        <v>1373</v>
      </c>
      <c r="O3110" s="73">
        <v>35.0</v>
      </c>
      <c r="P3110" s="73">
        <v>59.1</v>
      </c>
      <c r="Q3110" s="73">
        <v>40.9</v>
      </c>
      <c r="R3110" s="73">
        <v>48.9</v>
      </c>
      <c r="S3110" s="73">
        <v>3.27</v>
      </c>
      <c r="T3110" s="73">
        <v>71103.0</v>
      </c>
      <c r="U3110" s="73">
        <v>28.7</v>
      </c>
      <c r="V3110" s="73">
        <v>71.6</v>
      </c>
      <c r="W3110" s="73">
        <v>130726.0</v>
      </c>
      <c r="X3110" s="73">
        <v>1120.0</v>
      </c>
      <c r="Y3110" s="73">
        <v>23.9</v>
      </c>
      <c r="Z3110" s="73">
        <v>54.6</v>
      </c>
      <c r="AA3110" s="73">
        <v>954.0</v>
      </c>
      <c r="AB3110" s="73">
        <v>1.5</v>
      </c>
      <c r="AC3110" s="75">
        <v>45352.0</v>
      </c>
      <c r="AD3110" s="73">
        <v>81.2</v>
      </c>
      <c r="AE3110" s="73">
        <v>6.8</v>
      </c>
      <c r="AF3110" s="73">
        <v>0.8</v>
      </c>
      <c r="AG3110" s="73">
        <v>0.3</v>
      </c>
      <c r="AH3110" s="73">
        <v>0.0</v>
      </c>
      <c r="AI3110" s="73">
        <v>1.6</v>
      </c>
      <c r="AJ3110" s="73">
        <v>9.3</v>
      </c>
      <c r="AK3110" s="73" t="s">
        <v>8307</v>
      </c>
    </row>
    <row r="3111">
      <c r="A3111" s="73" t="s">
        <v>8308</v>
      </c>
      <c r="B3111" s="74" t="s">
        <v>8308</v>
      </c>
      <c r="C3111" s="73" t="s">
        <v>8309</v>
      </c>
      <c r="D3111" s="73">
        <v>38095.0</v>
      </c>
      <c r="E3111" s="73" t="s">
        <v>2446</v>
      </c>
      <c r="F3111" s="73" t="s">
        <v>2447</v>
      </c>
      <c r="G3111" s="73">
        <v>48.6855</v>
      </c>
      <c r="H3111" s="73">
        <v>-99.2457</v>
      </c>
      <c r="I3111" s="73">
        <v>2152.0</v>
      </c>
      <c r="J3111" s="73">
        <v>0.81</v>
      </c>
      <c r="K3111" s="73">
        <f t="shared" si="1"/>
        <v>0.9673619385</v>
      </c>
      <c r="L3111" s="73">
        <f t="shared" si="2"/>
        <v>1.8</v>
      </c>
      <c r="M3111" s="73">
        <f t="shared" si="3"/>
        <v>2.9131509</v>
      </c>
      <c r="N3111" s="73" t="s">
        <v>1373</v>
      </c>
      <c r="O3111" s="73">
        <v>49.1</v>
      </c>
      <c r="P3111" s="73">
        <v>53.0</v>
      </c>
      <c r="Q3111" s="73">
        <v>47.0</v>
      </c>
      <c r="R3111" s="73">
        <v>55.1</v>
      </c>
      <c r="S3111" s="73">
        <v>2.78</v>
      </c>
      <c r="T3111" s="73">
        <v>61250.0</v>
      </c>
      <c r="U3111" s="73">
        <v>30.9</v>
      </c>
      <c r="V3111" s="73">
        <v>75.7</v>
      </c>
      <c r="W3111" s="73">
        <v>127631.0</v>
      </c>
      <c r="X3111" s="73">
        <v>622.0</v>
      </c>
      <c r="Y3111" s="73">
        <v>17.1</v>
      </c>
      <c r="Z3111" s="73">
        <v>63.5</v>
      </c>
      <c r="AA3111" s="73">
        <v>1128.0</v>
      </c>
      <c r="AB3111" s="73">
        <v>1.6</v>
      </c>
      <c r="AC3111" s="75">
        <v>45352.0</v>
      </c>
      <c r="AD3111" s="73">
        <v>86.7</v>
      </c>
      <c r="AE3111" s="73">
        <v>0.4</v>
      </c>
      <c r="AF3111" s="73">
        <v>0.4</v>
      </c>
      <c r="AG3111" s="73">
        <v>6.6</v>
      </c>
      <c r="AH3111" s="73">
        <v>0.0</v>
      </c>
      <c r="AI3111" s="73">
        <v>0.7</v>
      </c>
      <c r="AJ3111" s="73">
        <v>5.2</v>
      </c>
      <c r="AK3111" s="73" t="s">
        <v>8310</v>
      </c>
    </row>
    <row r="3112">
      <c r="A3112" s="73" t="s">
        <v>8311</v>
      </c>
      <c r="B3112" s="74" t="s">
        <v>8311</v>
      </c>
      <c r="C3112" s="73" t="s">
        <v>8312</v>
      </c>
      <c r="D3112" s="73">
        <v>46049.0</v>
      </c>
      <c r="E3112" s="73" t="s">
        <v>2395</v>
      </c>
      <c r="F3112" s="73" t="s">
        <v>2396</v>
      </c>
      <c r="G3112" s="73">
        <v>45.071</v>
      </c>
      <c r="H3112" s="73">
        <v>-99.1453</v>
      </c>
      <c r="I3112" s="73">
        <v>2140.0</v>
      </c>
      <c r="J3112" s="73">
        <v>0.84</v>
      </c>
      <c r="K3112" s="73">
        <f t="shared" si="1"/>
        <v>0.9673753462</v>
      </c>
      <c r="L3112" s="73">
        <f t="shared" si="2"/>
        <v>1.8</v>
      </c>
      <c r="M3112" s="73">
        <f t="shared" si="3"/>
        <v>2.9132676</v>
      </c>
      <c r="N3112" s="73" t="s">
        <v>1373</v>
      </c>
      <c r="O3112" s="73">
        <v>45.8</v>
      </c>
      <c r="P3112" s="73">
        <v>48.3</v>
      </c>
      <c r="Q3112" s="73">
        <v>51.7</v>
      </c>
      <c r="R3112" s="73">
        <v>54.5</v>
      </c>
      <c r="S3112" s="73">
        <v>3.52</v>
      </c>
      <c r="T3112" s="73">
        <v>56734.0</v>
      </c>
      <c r="U3112" s="73">
        <v>26.5</v>
      </c>
      <c r="V3112" s="73">
        <v>83.3</v>
      </c>
      <c r="W3112" s="73">
        <v>115487.0</v>
      </c>
      <c r="X3112" s="73">
        <v>775.0</v>
      </c>
      <c r="Y3112" s="73">
        <v>22.2</v>
      </c>
      <c r="Z3112" s="73">
        <v>59.0</v>
      </c>
      <c r="AA3112" s="73">
        <v>1160.0</v>
      </c>
      <c r="AB3112" s="73">
        <v>3.7</v>
      </c>
      <c r="AC3112" s="75">
        <v>45352.0</v>
      </c>
      <c r="AD3112" s="73">
        <v>97.5</v>
      </c>
      <c r="AE3112" s="73">
        <v>0.0</v>
      </c>
      <c r="AF3112" s="73">
        <v>0.0</v>
      </c>
      <c r="AG3112" s="73">
        <v>0.3</v>
      </c>
      <c r="AH3112" s="73">
        <v>0.0</v>
      </c>
      <c r="AI3112" s="73">
        <v>0.0</v>
      </c>
      <c r="AJ3112" s="73">
        <v>2.1</v>
      </c>
      <c r="AK3112" s="73" t="s">
        <v>8313</v>
      </c>
    </row>
    <row r="3113">
      <c r="A3113" s="73" t="s">
        <v>8314</v>
      </c>
      <c r="B3113" s="74" t="s">
        <v>8314</v>
      </c>
      <c r="C3113" s="73" t="s">
        <v>8315</v>
      </c>
      <c r="D3113" s="73">
        <v>2275.0</v>
      </c>
      <c r="E3113" s="73" t="s">
        <v>2138</v>
      </c>
      <c r="F3113" s="73" t="s">
        <v>2139</v>
      </c>
      <c r="G3113" s="73">
        <v>56.3323</v>
      </c>
      <c r="H3113" s="73">
        <v>-132.0221</v>
      </c>
      <c r="I3113" s="73">
        <v>2134.0</v>
      </c>
      <c r="J3113" s="73">
        <v>0.32</v>
      </c>
      <c r="K3113" s="73">
        <f t="shared" si="1"/>
        <v>0.9671429718</v>
      </c>
      <c r="L3113" s="73">
        <f t="shared" si="2"/>
        <v>1.8</v>
      </c>
      <c r="M3113" s="73">
        <f t="shared" si="3"/>
        <v>2.9112448</v>
      </c>
      <c r="N3113" s="73" t="s">
        <v>6576</v>
      </c>
      <c r="O3113" s="73">
        <v>48.9</v>
      </c>
      <c r="P3113" s="73">
        <v>53.2</v>
      </c>
      <c r="Q3113" s="73">
        <v>46.8</v>
      </c>
      <c r="R3113" s="73">
        <v>47.5</v>
      </c>
      <c r="S3113" s="73">
        <v>3.08</v>
      </c>
      <c r="T3113" s="73">
        <v>61000.0</v>
      </c>
      <c r="U3113" s="73">
        <v>26.3</v>
      </c>
      <c r="V3113" s="73">
        <v>65.2</v>
      </c>
      <c r="W3113" s="73">
        <v>272440.0</v>
      </c>
      <c r="X3113" s="73">
        <v>966.0</v>
      </c>
      <c r="Y3113" s="73">
        <v>18.0</v>
      </c>
      <c r="Z3113" s="73">
        <v>49.3</v>
      </c>
      <c r="AA3113" s="73">
        <v>854.0</v>
      </c>
      <c r="AB3113" s="73">
        <v>3.4</v>
      </c>
      <c r="AC3113" s="75">
        <v>45352.0</v>
      </c>
      <c r="AD3113" s="73">
        <v>57.0</v>
      </c>
      <c r="AE3113" s="73">
        <v>0.0</v>
      </c>
      <c r="AF3113" s="73">
        <v>0.8</v>
      </c>
      <c r="AG3113" s="73">
        <v>22.9</v>
      </c>
      <c r="AH3113" s="73">
        <v>2.2</v>
      </c>
      <c r="AI3113" s="73">
        <v>1.0</v>
      </c>
      <c r="AJ3113" s="73">
        <v>16.1</v>
      </c>
      <c r="AK3113" s="73" t="s">
        <v>8316</v>
      </c>
    </row>
    <row r="3114">
      <c r="A3114" s="73" t="s">
        <v>2804</v>
      </c>
      <c r="B3114" s="74" t="s">
        <v>2804</v>
      </c>
      <c r="C3114" s="73" t="s">
        <v>2805</v>
      </c>
      <c r="D3114" s="73">
        <v>20203.0</v>
      </c>
      <c r="E3114" s="73" t="s">
        <v>1745</v>
      </c>
      <c r="F3114" s="73" t="s">
        <v>1746</v>
      </c>
      <c r="G3114" s="73">
        <v>38.4821</v>
      </c>
      <c r="H3114" s="73">
        <v>-101.3474</v>
      </c>
      <c r="I3114" s="73">
        <v>2131.0</v>
      </c>
      <c r="J3114" s="73">
        <v>1.15</v>
      </c>
      <c r="K3114" s="73">
        <f t="shared" si="1"/>
        <v>0.9675139036</v>
      </c>
      <c r="L3114" s="73">
        <f t="shared" si="2"/>
        <v>1.8</v>
      </c>
      <c r="M3114" s="73">
        <f t="shared" si="3"/>
        <v>2.9144735</v>
      </c>
      <c r="N3114" s="73" t="s">
        <v>1373</v>
      </c>
      <c r="O3114" s="73">
        <v>43.1</v>
      </c>
      <c r="P3114" s="73">
        <v>52.6</v>
      </c>
      <c r="Q3114" s="73">
        <v>47.4</v>
      </c>
      <c r="R3114" s="73">
        <v>62.1</v>
      </c>
      <c r="S3114" s="73">
        <v>2.98</v>
      </c>
      <c r="T3114" s="73">
        <v>69551.0</v>
      </c>
      <c r="U3114" s="73">
        <v>31.2</v>
      </c>
      <c r="V3114" s="73">
        <v>84.3</v>
      </c>
      <c r="W3114" s="73">
        <v>116554.0</v>
      </c>
      <c r="X3114" s="73">
        <v>683.0</v>
      </c>
      <c r="Y3114" s="73">
        <v>21.4</v>
      </c>
      <c r="Z3114" s="73">
        <v>58.6</v>
      </c>
      <c r="AA3114" s="73">
        <v>1054.0</v>
      </c>
      <c r="AB3114" s="73">
        <v>2.3</v>
      </c>
      <c r="AC3114" s="75">
        <v>45352.0</v>
      </c>
      <c r="AD3114" s="73">
        <v>79.5</v>
      </c>
      <c r="AE3114" s="73">
        <v>0.7</v>
      </c>
      <c r="AF3114" s="73">
        <v>0.0</v>
      </c>
      <c r="AG3114" s="73">
        <v>0.6</v>
      </c>
      <c r="AH3114" s="73">
        <v>0.0</v>
      </c>
      <c r="AI3114" s="73">
        <v>7.6</v>
      </c>
      <c r="AJ3114" s="73">
        <v>11.5</v>
      </c>
      <c r="AK3114" s="73" t="s">
        <v>8317</v>
      </c>
    </row>
    <row r="3115">
      <c r="A3115" s="73" t="s">
        <v>8318</v>
      </c>
      <c r="B3115" s="74" t="s">
        <v>8318</v>
      </c>
      <c r="C3115" s="73" t="s">
        <v>8319</v>
      </c>
      <c r="D3115" s="73">
        <v>2068.0</v>
      </c>
      <c r="E3115" s="73" t="s">
        <v>2138</v>
      </c>
      <c r="F3115" s="73" t="s">
        <v>2139</v>
      </c>
      <c r="G3115" s="73">
        <v>63.6714</v>
      </c>
      <c r="H3115" s="73">
        <v>-150.0118</v>
      </c>
      <c r="I3115" s="73">
        <v>2101.0</v>
      </c>
      <c r="J3115" s="73">
        <v>0.06</v>
      </c>
      <c r="K3115" s="73">
        <f t="shared" si="1"/>
        <v>0.9670268056</v>
      </c>
      <c r="L3115" s="73">
        <f t="shared" si="2"/>
        <v>1.8</v>
      </c>
      <c r="M3115" s="73">
        <f t="shared" si="3"/>
        <v>2.9102334</v>
      </c>
      <c r="N3115" s="73" t="s">
        <v>2140</v>
      </c>
      <c r="O3115" s="73">
        <v>44.4</v>
      </c>
      <c r="P3115" s="73">
        <v>67.4</v>
      </c>
      <c r="Q3115" s="73">
        <v>32.6</v>
      </c>
      <c r="R3115" s="73">
        <v>59.3</v>
      </c>
      <c r="S3115" s="73">
        <v>3.14</v>
      </c>
      <c r="T3115" s="73">
        <v>87292.0</v>
      </c>
      <c r="U3115" s="73">
        <v>40.0</v>
      </c>
      <c r="V3115" s="73">
        <v>86.9</v>
      </c>
      <c r="W3115" s="73">
        <v>216451.0</v>
      </c>
      <c r="X3115" s="73">
        <v>863.0</v>
      </c>
      <c r="Y3115" s="73">
        <v>25.2</v>
      </c>
      <c r="Z3115" s="73">
        <v>75.4</v>
      </c>
      <c r="AA3115" s="73">
        <v>609.0</v>
      </c>
      <c r="AB3115" s="73">
        <v>1.9</v>
      </c>
      <c r="AC3115" s="75">
        <v>45352.0</v>
      </c>
      <c r="AD3115" s="73">
        <v>75.7</v>
      </c>
      <c r="AE3115" s="73">
        <v>2.3</v>
      </c>
      <c r="AF3115" s="73">
        <v>3.5</v>
      </c>
      <c r="AG3115" s="73">
        <v>3.0</v>
      </c>
      <c r="AH3115" s="73">
        <v>0.0</v>
      </c>
      <c r="AI3115" s="73">
        <v>2.1</v>
      </c>
      <c r="AJ3115" s="73">
        <v>13.3</v>
      </c>
      <c r="AK3115" s="73" t="s">
        <v>8320</v>
      </c>
    </row>
    <row r="3116">
      <c r="A3116" s="73" t="s">
        <v>8321</v>
      </c>
      <c r="B3116" s="74" t="s">
        <v>8321</v>
      </c>
      <c r="C3116" s="73" t="s">
        <v>8322</v>
      </c>
      <c r="D3116" s="73">
        <v>26083.0</v>
      </c>
      <c r="E3116" s="73" t="s">
        <v>1439</v>
      </c>
      <c r="F3116" s="73" t="s">
        <v>1440</v>
      </c>
      <c r="G3116" s="73">
        <v>47.628</v>
      </c>
      <c r="H3116" s="73">
        <v>-88.4346</v>
      </c>
      <c r="I3116" s="73">
        <v>2088.0</v>
      </c>
      <c r="J3116" s="73">
        <v>1.49</v>
      </c>
      <c r="K3116" s="73">
        <f t="shared" si="1"/>
        <v>0.9676658926</v>
      </c>
      <c r="L3116" s="73">
        <f t="shared" si="2"/>
        <v>1.8</v>
      </c>
      <c r="M3116" s="73">
        <f t="shared" si="3"/>
        <v>2.9157961</v>
      </c>
      <c r="N3116" s="73" t="s">
        <v>1441</v>
      </c>
      <c r="O3116" s="73">
        <v>57.2</v>
      </c>
      <c r="P3116" s="73">
        <v>52.3</v>
      </c>
      <c r="Q3116" s="73">
        <v>47.7</v>
      </c>
      <c r="R3116" s="73">
        <v>65.4</v>
      </c>
      <c r="S3116" s="73">
        <v>2.41</v>
      </c>
      <c r="T3116" s="73">
        <v>55560.0</v>
      </c>
      <c r="U3116" s="73">
        <v>26.4</v>
      </c>
      <c r="V3116" s="73">
        <v>93.3</v>
      </c>
      <c r="W3116" s="73">
        <v>152919.0</v>
      </c>
      <c r="X3116" s="73">
        <v>638.0</v>
      </c>
      <c r="Y3116" s="73">
        <v>38.3</v>
      </c>
      <c r="Z3116" s="73">
        <v>45.8</v>
      </c>
      <c r="AA3116" s="73">
        <v>987.0</v>
      </c>
      <c r="AB3116" s="73">
        <v>4.7</v>
      </c>
      <c r="AC3116" s="75">
        <v>45352.0</v>
      </c>
      <c r="AD3116" s="73">
        <v>96.4</v>
      </c>
      <c r="AE3116" s="73">
        <v>0.0</v>
      </c>
      <c r="AF3116" s="73">
        <v>0.0</v>
      </c>
      <c r="AG3116" s="73">
        <v>0.4</v>
      </c>
      <c r="AH3116" s="73">
        <v>0.0</v>
      </c>
      <c r="AI3116" s="73">
        <v>0.0</v>
      </c>
      <c r="AJ3116" s="73">
        <v>3.3</v>
      </c>
      <c r="AK3116" s="73" t="s">
        <v>8323</v>
      </c>
    </row>
    <row r="3117">
      <c r="A3117" s="73" t="s">
        <v>8324</v>
      </c>
      <c r="B3117" s="74" t="s">
        <v>8324</v>
      </c>
      <c r="C3117" s="73" t="s">
        <v>8325</v>
      </c>
      <c r="D3117" s="73">
        <v>2100.0</v>
      </c>
      <c r="E3117" s="73" t="s">
        <v>2138</v>
      </c>
      <c r="F3117" s="73" t="s">
        <v>2139</v>
      </c>
      <c r="G3117" s="73">
        <v>59.1199</v>
      </c>
      <c r="H3117" s="73">
        <v>-135.5002</v>
      </c>
      <c r="I3117" s="73">
        <v>2079.0</v>
      </c>
      <c r="J3117" s="73">
        <v>0.34</v>
      </c>
      <c r="K3117" s="73">
        <f t="shared" si="1"/>
        <v>0.9671519083</v>
      </c>
      <c r="L3117" s="73">
        <f t="shared" si="2"/>
        <v>1.8</v>
      </c>
      <c r="M3117" s="73">
        <f t="shared" si="3"/>
        <v>2.9113226</v>
      </c>
      <c r="N3117" s="73" t="s">
        <v>4885</v>
      </c>
      <c r="O3117" s="73">
        <v>46.2</v>
      </c>
      <c r="P3117" s="73">
        <v>51.9</v>
      </c>
      <c r="Q3117" s="73">
        <v>48.1</v>
      </c>
      <c r="R3117" s="73">
        <v>54.8</v>
      </c>
      <c r="S3117" s="73">
        <v>3.57</v>
      </c>
      <c r="T3117" s="73">
        <v>68276.0</v>
      </c>
      <c r="U3117" s="73">
        <v>31.8</v>
      </c>
      <c r="V3117" s="73">
        <v>69.7</v>
      </c>
      <c r="W3117" s="73">
        <v>303513.0</v>
      </c>
      <c r="X3117" s="73">
        <v>889.0</v>
      </c>
      <c r="Y3117" s="73">
        <v>33.7</v>
      </c>
      <c r="Z3117" s="73">
        <v>55.2</v>
      </c>
      <c r="AA3117" s="73">
        <v>970.0</v>
      </c>
      <c r="AB3117" s="73">
        <v>4.3</v>
      </c>
      <c r="AC3117" s="75">
        <v>45352.0</v>
      </c>
      <c r="AD3117" s="73">
        <v>80.9</v>
      </c>
      <c r="AE3117" s="73">
        <v>0.0</v>
      </c>
      <c r="AF3117" s="73">
        <v>3.3</v>
      </c>
      <c r="AG3117" s="73">
        <v>6.2</v>
      </c>
      <c r="AH3117" s="73">
        <v>0.0</v>
      </c>
      <c r="AI3117" s="73">
        <v>0.1</v>
      </c>
      <c r="AJ3117" s="73">
        <v>9.5</v>
      </c>
      <c r="AK3117" s="73" t="s">
        <v>8326</v>
      </c>
    </row>
    <row r="3118">
      <c r="A3118" s="73" t="s">
        <v>8327</v>
      </c>
      <c r="B3118" s="74" t="s">
        <v>8327</v>
      </c>
      <c r="C3118" s="73" t="s">
        <v>8328</v>
      </c>
      <c r="D3118" s="73">
        <v>30107.0</v>
      </c>
      <c r="E3118" s="73" t="s">
        <v>2570</v>
      </c>
      <c r="F3118" s="73" t="s">
        <v>2571</v>
      </c>
      <c r="G3118" s="73">
        <v>46.4663</v>
      </c>
      <c r="H3118" s="73">
        <v>-109.8446</v>
      </c>
      <c r="I3118" s="73">
        <v>2060.0</v>
      </c>
      <c r="J3118" s="73">
        <v>0.56</v>
      </c>
      <c r="K3118" s="73">
        <f t="shared" si="1"/>
        <v>0.9672502146</v>
      </c>
      <c r="L3118" s="73">
        <f t="shared" si="2"/>
        <v>1.8</v>
      </c>
      <c r="M3118" s="73">
        <f t="shared" si="3"/>
        <v>2.9121784</v>
      </c>
      <c r="N3118" s="73" t="s">
        <v>1502</v>
      </c>
      <c r="O3118" s="73">
        <v>49.1</v>
      </c>
      <c r="P3118" s="73">
        <v>45.7</v>
      </c>
      <c r="Q3118" s="73">
        <v>54.3</v>
      </c>
      <c r="R3118" s="73">
        <v>57.3</v>
      </c>
      <c r="S3118" s="73">
        <v>2.82</v>
      </c>
      <c r="T3118" s="73">
        <v>48272.0</v>
      </c>
      <c r="U3118" s="73">
        <v>22.0</v>
      </c>
      <c r="V3118" s="73">
        <v>77.4</v>
      </c>
      <c r="W3118" s="73">
        <v>170765.0</v>
      </c>
      <c r="X3118" s="73">
        <v>685.0</v>
      </c>
      <c r="Y3118" s="73">
        <v>20.7</v>
      </c>
      <c r="Z3118" s="73">
        <v>49.0</v>
      </c>
      <c r="AA3118" s="73">
        <v>794.0</v>
      </c>
      <c r="AB3118" s="73">
        <v>0.2</v>
      </c>
      <c r="AC3118" s="75">
        <v>45352.0</v>
      </c>
      <c r="AD3118" s="73">
        <v>94.5</v>
      </c>
      <c r="AE3118" s="73">
        <v>2.4</v>
      </c>
      <c r="AF3118" s="73">
        <v>0.4</v>
      </c>
      <c r="AG3118" s="73">
        <v>1.8</v>
      </c>
      <c r="AH3118" s="73">
        <v>0.0</v>
      </c>
      <c r="AI3118" s="73">
        <v>0.0</v>
      </c>
      <c r="AJ3118" s="73">
        <v>0.9</v>
      </c>
      <c r="AK3118" s="73" t="s">
        <v>8329</v>
      </c>
    </row>
    <row r="3119">
      <c r="A3119" s="73" t="s">
        <v>7743</v>
      </c>
      <c r="B3119" s="74" t="s">
        <v>7743</v>
      </c>
      <c r="C3119" s="73" t="s">
        <v>7744</v>
      </c>
      <c r="D3119" s="73">
        <v>20187.0</v>
      </c>
      <c r="E3119" s="73" t="s">
        <v>1745</v>
      </c>
      <c r="F3119" s="73" t="s">
        <v>1746</v>
      </c>
      <c r="G3119" s="73">
        <v>37.563</v>
      </c>
      <c r="H3119" s="73">
        <v>-101.7842</v>
      </c>
      <c r="I3119" s="73">
        <v>2060.0</v>
      </c>
      <c r="J3119" s="73">
        <v>1.17</v>
      </c>
      <c r="K3119" s="73">
        <f t="shared" si="1"/>
        <v>0.9675228435</v>
      </c>
      <c r="L3119" s="73">
        <f t="shared" si="2"/>
        <v>1.8</v>
      </c>
      <c r="M3119" s="73">
        <f t="shared" si="3"/>
        <v>2.9145513</v>
      </c>
      <c r="N3119" s="73" t="s">
        <v>1373</v>
      </c>
      <c r="O3119" s="73">
        <v>39.6</v>
      </c>
      <c r="P3119" s="73">
        <v>52.3</v>
      </c>
      <c r="Q3119" s="73">
        <v>47.7</v>
      </c>
      <c r="R3119" s="73">
        <v>53.0</v>
      </c>
      <c r="S3119" s="73">
        <v>2.88</v>
      </c>
      <c r="T3119" s="73">
        <v>66000.0</v>
      </c>
      <c r="U3119" s="73">
        <v>24.9</v>
      </c>
      <c r="V3119" s="73">
        <v>79.7</v>
      </c>
      <c r="W3119" s="73">
        <v>74695.0</v>
      </c>
      <c r="X3119" s="73">
        <v>825.0</v>
      </c>
      <c r="Y3119" s="73">
        <v>17.4</v>
      </c>
      <c r="Z3119" s="73">
        <v>62.7</v>
      </c>
      <c r="AA3119" s="73">
        <v>1009.0</v>
      </c>
      <c r="AB3119" s="73">
        <v>3.0</v>
      </c>
      <c r="AC3119" s="75">
        <v>45352.0</v>
      </c>
      <c r="AD3119" s="73">
        <v>86.3</v>
      </c>
      <c r="AE3119" s="73">
        <v>0.0</v>
      </c>
      <c r="AF3119" s="73">
        <v>0.0</v>
      </c>
      <c r="AG3119" s="73">
        <v>0.0</v>
      </c>
      <c r="AH3119" s="73">
        <v>0.0</v>
      </c>
      <c r="AI3119" s="73">
        <v>1.1</v>
      </c>
      <c r="AJ3119" s="73">
        <v>12.6</v>
      </c>
      <c r="AK3119" s="73" t="s">
        <v>8330</v>
      </c>
    </row>
    <row r="3120">
      <c r="A3120" s="73" t="s">
        <v>8331</v>
      </c>
      <c r="B3120" s="74" t="s">
        <v>8331</v>
      </c>
      <c r="C3120" s="73" t="s">
        <v>8332</v>
      </c>
      <c r="D3120" s="73">
        <v>30045.0</v>
      </c>
      <c r="E3120" s="73" t="s">
        <v>2570</v>
      </c>
      <c r="F3120" s="73" t="s">
        <v>2571</v>
      </c>
      <c r="G3120" s="73">
        <v>47.0454</v>
      </c>
      <c r="H3120" s="73">
        <v>-110.266</v>
      </c>
      <c r="I3120" s="73">
        <v>2039.0</v>
      </c>
      <c r="J3120" s="73">
        <v>0.42</v>
      </c>
      <c r="K3120" s="73">
        <f t="shared" si="1"/>
        <v>0.9671876549</v>
      </c>
      <c r="L3120" s="73">
        <f t="shared" si="2"/>
        <v>1.8</v>
      </c>
      <c r="M3120" s="73">
        <f t="shared" si="3"/>
        <v>2.9116338</v>
      </c>
      <c r="N3120" s="73" t="s">
        <v>1502</v>
      </c>
      <c r="O3120" s="73">
        <v>50.2</v>
      </c>
      <c r="P3120" s="73">
        <v>55.5</v>
      </c>
      <c r="Q3120" s="73">
        <v>44.5</v>
      </c>
      <c r="R3120" s="73">
        <v>62.4</v>
      </c>
      <c r="S3120" s="73">
        <v>2.92</v>
      </c>
      <c r="T3120" s="73">
        <v>58750.0</v>
      </c>
      <c r="U3120" s="73">
        <v>27.0</v>
      </c>
      <c r="V3120" s="73">
        <v>76.8</v>
      </c>
      <c r="W3120" s="73">
        <v>208576.0</v>
      </c>
      <c r="X3120" s="73">
        <v>443.0</v>
      </c>
      <c r="Y3120" s="73">
        <v>27.3</v>
      </c>
      <c r="Z3120" s="73">
        <v>62.6</v>
      </c>
      <c r="AA3120" s="73">
        <v>1012.0</v>
      </c>
      <c r="AB3120" s="73">
        <v>2.4</v>
      </c>
      <c r="AC3120" s="75">
        <v>45352.0</v>
      </c>
      <c r="AD3120" s="73">
        <v>92.9</v>
      </c>
      <c r="AE3120" s="73">
        <v>0.0</v>
      </c>
      <c r="AF3120" s="73">
        <v>0.0</v>
      </c>
      <c r="AG3120" s="73">
        <v>1.7</v>
      </c>
      <c r="AH3120" s="73">
        <v>0.0</v>
      </c>
      <c r="AI3120" s="73">
        <v>4.5</v>
      </c>
      <c r="AJ3120" s="73">
        <v>1.0</v>
      </c>
      <c r="AK3120" s="73" t="s">
        <v>8333</v>
      </c>
    </row>
    <row r="3121">
      <c r="A3121" s="73" t="s">
        <v>3186</v>
      </c>
      <c r="B3121" s="74" t="s">
        <v>3186</v>
      </c>
      <c r="C3121" s="73" t="s">
        <v>3187</v>
      </c>
      <c r="D3121" s="73">
        <v>30051.0</v>
      </c>
      <c r="E3121" s="73" t="s">
        <v>2570</v>
      </c>
      <c r="F3121" s="73" t="s">
        <v>2571</v>
      </c>
      <c r="G3121" s="73">
        <v>48.5617</v>
      </c>
      <c r="H3121" s="73">
        <v>-111.0246</v>
      </c>
      <c r="I3121" s="73">
        <v>1993.0</v>
      </c>
      <c r="J3121" s="73">
        <v>0.54</v>
      </c>
      <c r="K3121" s="73">
        <f t="shared" si="1"/>
        <v>0.9672412773</v>
      </c>
      <c r="L3121" s="73">
        <f t="shared" si="2"/>
        <v>1.8</v>
      </c>
      <c r="M3121" s="73">
        <f t="shared" si="3"/>
        <v>2.9121006</v>
      </c>
      <c r="N3121" s="73" t="s">
        <v>1502</v>
      </c>
      <c r="O3121" s="73">
        <v>36.9</v>
      </c>
      <c r="P3121" s="73">
        <v>45.6</v>
      </c>
      <c r="Q3121" s="73">
        <v>54.4</v>
      </c>
      <c r="R3121" s="73">
        <v>56.5</v>
      </c>
      <c r="S3121" s="73">
        <v>3.8</v>
      </c>
      <c r="T3121" s="73">
        <v>48047.0</v>
      </c>
      <c r="U3121" s="73">
        <v>25.0</v>
      </c>
      <c r="V3121" s="73">
        <v>62.4</v>
      </c>
      <c r="W3121" s="73">
        <v>132418.0</v>
      </c>
      <c r="X3121" s="73">
        <v>670.0</v>
      </c>
      <c r="Y3121" s="73">
        <v>27.3</v>
      </c>
      <c r="Z3121" s="73">
        <v>54.6</v>
      </c>
      <c r="AA3121" s="73">
        <v>1072.0</v>
      </c>
      <c r="AB3121" s="73">
        <v>0.2</v>
      </c>
      <c r="AC3121" s="75">
        <v>45352.0</v>
      </c>
      <c r="AD3121" s="73">
        <v>97.7</v>
      </c>
      <c r="AE3121" s="73">
        <v>0.0</v>
      </c>
      <c r="AF3121" s="73">
        <v>0.0</v>
      </c>
      <c r="AG3121" s="73">
        <v>0.4</v>
      </c>
      <c r="AH3121" s="73">
        <v>0.0</v>
      </c>
      <c r="AI3121" s="73">
        <v>0.4</v>
      </c>
      <c r="AJ3121" s="73">
        <v>1.6</v>
      </c>
      <c r="AK3121" s="73" t="s">
        <v>8334</v>
      </c>
    </row>
    <row r="3122">
      <c r="A3122" s="73" t="s">
        <v>6445</v>
      </c>
      <c r="B3122" s="74" t="s">
        <v>6445</v>
      </c>
      <c r="C3122" s="73" t="s">
        <v>6446</v>
      </c>
      <c r="D3122" s="73">
        <v>48243.0</v>
      </c>
      <c r="E3122" s="73" t="s">
        <v>1377</v>
      </c>
      <c r="F3122" s="73" t="s">
        <v>1378</v>
      </c>
      <c r="G3122" s="73">
        <v>30.7154</v>
      </c>
      <c r="H3122" s="73">
        <v>-104.14</v>
      </c>
      <c r="I3122" s="73">
        <v>1992.0</v>
      </c>
      <c r="J3122" s="73">
        <v>0.34</v>
      </c>
      <c r="K3122" s="73">
        <f t="shared" si="1"/>
        <v>0.9671519083</v>
      </c>
      <c r="L3122" s="73">
        <f t="shared" si="2"/>
        <v>1.8</v>
      </c>
      <c r="M3122" s="73">
        <f t="shared" si="3"/>
        <v>2.9113226</v>
      </c>
      <c r="N3122" s="73" t="s">
        <v>1373</v>
      </c>
      <c r="O3122" s="73">
        <v>62.0</v>
      </c>
      <c r="P3122" s="73">
        <v>55.5</v>
      </c>
      <c r="Q3122" s="73">
        <v>44.5</v>
      </c>
      <c r="R3122" s="73">
        <v>44.8</v>
      </c>
      <c r="S3122" s="73">
        <v>2.43</v>
      </c>
      <c r="T3122" s="73">
        <v>38125.0</v>
      </c>
      <c r="U3122" s="73">
        <v>23.3</v>
      </c>
      <c r="V3122" s="73">
        <v>89.3</v>
      </c>
      <c r="W3122" s="73">
        <v>171720.0</v>
      </c>
      <c r="X3122" s="73">
        <v>1113.0</v>
      </c>
      <c r="Y3122" s="73">
        <v>27.9</v>
      </c>
      <c r="Z3122" s="73">
        <v>43.3</v>
      </c>
      <c r="AA3122" s="73">
        <v>1000.0</v>
      </c>
      <c r="AB3122" s="73">
        <v>0.0</v>
      </c>
      <c r="AC3122" s="75">
        <v>45352.0</v>
      </c>
      <c r="AD3122" s="73">
        <v>82.7</v>
      </c>
      <c r="AE3122" s="73">
        <v>1.3</v>
      </c>
      <c r="AF3122" s="73">
        <v>0.0</v>
      </c>
      <c r="AG3122" s="73">
        <v>0.0</v>
      </c>
      <c r="AH3122" s="73">
        <v>0.0</v>
      </c>
      <c r="AI3122" s="73">
        <v>2.5</v>
      </c>
      <c r="AJ3122" s="73">
        <v>13.5</v>
      </c>
      <c r="AK3122" s="73" t="s">
        <v>8335</v>
      </c>
    </row>
    <row r="3123">
      <c r="A3123" s="73" t="s">
        <v>8336</v>
      </c>
      <c r="B3123" s="74" t="s">
        <v>8336</v>
      </c>
      <c r="C3123" s="73" t="s">
        <v>8337</v>
      </c>
      <c r="D3123" s="73">
        <v>46095.0</v>
      </c>
      <c r="E3123" s="73" t="s">
        <v>2395</v>
      </c>
      <c r="F3123" s="73" t="s">
        <v>2396</v>
      </c>
      <c r="G3123" s="73">
        <v>43.5813</v>
      </c>
      <c r="H3123" s="73">
        <v>-100.76</v>
      </c>
      <c r="I3123" s="73">
        <v>1989.0</v>
      </c>
      <c r="J3123" s="73">
        <v>0.59</v>
      </c>
      <c r="K3123" s="73">
        <f t="shared" si="1"/>
        <v>0.9672636208</v>
      </c>
      <c r="L3123" s="73">
        <f t="shared" si="2"/>
        <v>1.8</v>
      </c>
      <c r="M3123" s="73">
        <f t="shared" si="3"/>
        <v>2.9122951</v>
      </c>
      <c r="N3123" s="73" t="s">
        <v>1373</v>
      </c>
      <c r="O3123" s="73">
        <v>36.3</v>
      </c>
      <c r="P3123" s="73">
        <v>48.7</v>
      </c>
      <c r="Q3123" s="73">
        <v>51.3</v>
      </c>
      <c r="R3123" s="73">
        <v>34.7</v>
      </c>
      <c r="S3123" s="73">
        <v>4.05</v>
      </c>
      <c r="T3123" s="73">
        <v>41397.0</v>
      </c>
      <c r="U3123" s="73">
        <v>10.1</v>
      </c>
      <c r="V3123" s="73">
        <v>56.5</v>
      </c>
      <c r="W3123" s="76"/>
      <c r="X3123" s="73">
        <v>670.0</v>
      </c>
      <c r="Y3123" s="73">
        <v>11.9</v>
      </c>
      <c r="Z3123" s="73">
        <v>47.5</v>
      </c>
      <c r="AA3123" s="73">
        <v>809.0</v>
      </c>
      <c r="AB3123" s="73">
        <v>16.5</v>
      </c>
      <c r="AC3123" s="75">
        <v>45352.0</v>
      </c>
      <c r="AD3123" s="73">
        <v>32.2</v>
      </c>
      <c r="AE3123" s="73">
        <v>0.3</v>
      </c>
      <c r="AF3123" s="73">
        <v>0.0</v>
      </c>
      <c r="AG3123" s="73">
        <v>62.8</v>
      </c>
      <c r="AH3123" s="73">
        <v>0.3</v>
      </c>
      <c r="AI3123" s="73">
        <v>0.3</v>
      </c>
      <c r="AJ3123" s="73">
        <v>4.2</v>
      </c>
      <c r="AK3123" s="73" t="s">
        <v>8338</v>
      </c>
    </row>
    <row r="3124">
      <c r="A3124" s="73" t="s">
        <v>8339</v>
      </c>
      <c r="B3124" s="74" t="s">
        <v>8339</v>
      </c>
      <c r="C3124" s="73" t="s">
        <v>8340</v>
      </c>
      <c r="D3124" s="73">
        <v>41021.0</v>
      </c>
      <c r="E3124" s="73" t="s">
        <v>1642</v>
      </c>
      <c r="F3124" s="73" t="s">
        <v>1643</v>
      </c>
      <c r="G3124" s="73">
        <v>45.3783</v>
      </c>
      <c r="H3124" s="73">
        <v>-120.2108</v>
      </c>
      <c r="I3124" s="73">
        <v>1983.0</v>
      </c>
      <c r="J3124" s="73">
        <v>0.64</v>
      </c>
      <c r="K3124" s="73">
        <f t="shared" si="1"/>
        <v>0.9672859648</v>
      </c>
      <c r="L3124" s="73">
        <f t="shared" si="2"/>
        <v>1.8</v>
      </c>
      <c r="M3124" s="73">
        <f t="shared" si="3"/>
        <v>2.9124896</v>
      </c>
      <c r="N3124" s="73" t="s">
        <v>1367</v>
      </c>
      <c r="O3124" s="73">
        <v>51.0</v>
      </c>
      <c r="P3124" s="73">
        <v>51.9</v>
      </c>
      <c r="Q3124" s="73">
        <v>48.1</v>
      </c>
      <c r="R3124" s="73">
        <v>45.3</v>
      </c>
      <c r="S3124" s="73">
        <v>3.07</v>
      </c>
      <c r="T3124" s="73">
        <v>58409.0</v>
      </c>
      <c r="U3124" s="73">
        <v>22.1</v>
      </c>
      <c r="V3124" s="73">
        <v>74.6</v>
      </c>
      <c r="W3124" s="73">
        <v>164714.0</v>
      </c>
      <c r="X3124" s="73">
        <v>1071.0</v>
      </c>
      <c r="Y3124" s="73">
        <v>21.9</v>
      </c>
      <c r="Z3124" s="73">
        <v>51.8</v>
      </c>
      <c r="AA3124" s="73">
        <v>909.0</v>
      </c>
      <c r="AB3124" s="73">
        <v>6.3</v>
      </c>
      <c r="AC3124" s="75">
        <v>45352.0</v>
      </c>
      <c r="AD3124" s="73">
        <v>86.0</v>
      </c>
      <c r="AE3124" s="73">
        <v>0.0</v>
      </c>
      <c r="AF3124" s="73">
        <v>0.8</v>
      </c>
      <c r="AG3124" s="73">
        <v>1.4</v>
      </c>
      <c r="AH3124" s="73">
        <v>0.0</v>
      </c>
      <c r="AI3124" s="73">
        <v>1.1</v>
      </c>
      <c r="AJ3124" s="73">
        <v>10.8</v>
      </c>
      <c r="AK3124" s="73" t="s">
        <v>8341</v>
      </c>
    </row>
    <row r="3125">
      <c r="A3125" s="73" t="s">
        <v>5779</v>
      </c>
      <c r="B3125" s="74" t="s">
        <v>5779</v>
      </c>
      <c r="C3125" s="73" t="s">
        <v>5780</v>
      </c>
      <c r="D3125" s="73">
        <v>29227.0</v>
      </c>
      <c r="E3125" s="73" t="s">
        <v>1547</v>
      </c>
      <c r="F3125" s="73" t="s">
        <v>1548</v>
      </c>
      <c r="G3125" s="73">
        <v>40.4791</v>
      </c>
      <c r="H3125" s="73">
        <v>-94.4221</v>
      </c>
      <c r="I3125" s="73">
        <v>1982.0</v>
      </c>
      <c r="J3125" s="73">
        <v>2.87</v>
      </c>
      <c r="K3125" s="73">
        <f t="shared" si="1"/>
        <v>0.9682830344</v>
      </c>
      <c r="L3125" s="73">
        <f t="shared" si="2"/>
        <v>1.8</v>
      </c>
      <c r="M3125" s="73">
        <f t="shared" si="3"/>
        <v>2.9211643</v>
      </c>
      <c r="N3125" s="73" t="s">
        <v>1373</v>
      </c>
      <c r="O3125" s="73">
        <v>48.7</v>
      </c>
      <c r="P3125" s="73">
        <v>50.0</v>
      </c>
      <c r="Q3125" s="73">
        <v>50.0</v>
      </c>
      <c r="R3125" s="73">
        <v>45.6</v>
      </c>
      <c r="S3125" s="73">
        <v>3.4</v>
      </c>
      <c r="T3125" s="73">
        <v>43536.0</v>
      </c>
      <c r="U3125" s="73">
        <v>17.2</v>
      </c>
      <c r="V3125" s="73">
        <v>79.9</v>
      </c>
      <c r="W3125" s="73">
        <v>88007.0</v>
      </c>
      <c r="X3125" s="73">
        <v>355.0</v>
      </c>
      <c r="Y3125" s="73">
        <v>15.6</v>
      </c>
      <c r="Z3125" s="73">
        <v>58.2</v>
      </c>
      <c r="AA3125" s="73">
        <v>1142.0</v>
      </c>
      <c r="AB3125" s="73">
        <v>0.9</v>
      </c>
      <c r="AC3125" s="75">
        <v>45352.0</v>
      </c>
      <c r="AD3125" s="73">
        <v>96.6</v>
      </c>
      <c r="AE3125" s="73">
        <v>0.3</v>
      </c>
      <c r="AF3125" s="73">
        <v>0.0</v>
      </c>
      <c r="AG3125" s="73">
        <v>0.2</v>
      </c>
      <c r="AH3125" s="73">
        <v>0.0</v>
      </c>
      <c r="AI3125" s="73">
        <v>0.1</v>
      </c>
      <c r="AJ3125" s="73">
        <v>2.9</v>
      </c>
      <c r="AK3125" s="73" t="s">
        <v>8342</v>
      </c>
    </row>
    <row r="3126">
      <c r="A3126" s="73" t="s">
        <v>1412</v>
      </c>
      <c r="B3126" s="74" t="s">
        <v>1412</v>
      </c>
      <c r="C3126" s="73" t="s">
        <v>1413</v>
      </c>
      <c r="D3126" s="73">
        <v>20025.0</v>
      </c>
      <c r="E3126" s="73" t="s">
        <v>1745</v>
      </c>
      <c r="F3126" s="73" t="s">
        <v>1746</v>
      </c>
      <c r="G3126" s="73">
        <v>37.2355</v>
      </c>
      <c r="H3126" s="73">
        <v>-99.8203</v>
      </c>
      <c r="I3126" s="73">
        <v>1977.0</v>
      </c>
      <c r="J3126" s="73">
        <v>0.78</v>
      </c>
      <c r="K3126" s="73">
        <f t="shared" si="1"/>
        <v>0.9673485309</v>
      </c>
      <c r="L3126" s="73">
        <f t="shared" si="2"/>
        <v>1.8</v>
      </c>
      <c r="M3126" s="73">
        <f t="shared" si="3"/>
        <v>2.9130342</v>
      </c>
      <c r="N3126" s="73" t="s">
        <v>1373</v>
      </c>
      <c r="O3126" s="73">
        <v>46.3</v>
      </c>
      <c r="P3126" s="73">
        <v>51.4</v>
      </c>
      <c r="Q3126" s="73">
        <v>48.6</v>
      </c>
      <c r="R3126" s="73">
        <v>52.3</v>
      </c>
      <c r="S3126" s="73">
        <v>2.98</v>
      </c>
      <c r="T3126" s="73">
        <v>58287.0</v>
      </c>
      <c r="U3126" s="73">
        <v>20.8</v>
      </c>
      <c r="V3126" s="73">
        <v>73.7</v>
      </c>
      <c r="W3126" s="73">
        <v>79597.0</v>
      </c>
      <c r="X3126" s="73">
        <v>798.0</v>
      </c>
      <c r="Y3126" s="73">
        <v>26.1</v>
      </c>
      <c r="Z3126" s="73">
        <v>62.0</v>
      </c>
      <c r="AA3126" s="73">
        <v>1089.0</v>
      </c>
      <c r="AB3126" s="73">
        <v>1.0</v>
      </c>
      <c r="AC3126" s="75">
        <v>45352.0</v>
      </c>
      <c r="AD3126" s="73">
        <v>87.1</v>
      </c>
      <c r="AE3126" s="73">
        <v>0.0</v>
      </c>
      <c r="AF3126" s="73">
        <v>0.9</v>
      </c>
      <c r="AG3126" s="73">
        <v>2.4</v>
      </c>
      <c r="AH3126" s="73">
        <v>0.0</v>
      </c>
      <c r="AI3126" s="73">
        <v>1.0</v>
      </c>
      <c r="AJ3126" s="73">
        <v>8.6</v>
      </c>
      <c r="AK3126" s="73" t="s">
        <v>8343</v>
      </c>
    </row>
    <row r="3127">
      <c r="A3127" s="73" t="s">
        <v>6777</v>
      </c>
      <c r="B3127" s="74" t="s">
        <v>6777</v>
      </c>
      <c r="C3127" s="73" t="s">
        <v>6778</v>
      </c>
      <c r="D3127" s="73">
        <v>48327.0</v>
      </c>
      <c r="E3127" s="73" t="s">
        <v>1377</v>
      </c>
      <c r="F3127" s="73" t="s">
        <v>1378</v>
      </c>
      <c r="G3127" s="73">
        <v>30.8898</v>
      </c>
      <c r="H3127" s="73">
        <v>-99.8206</v>
      </c>
      <c r="I3127" s="73">
        <v>1964.0</v>
      </c>
      <c r="J3127" s="73">
        <v>0.84</v>
      </c>
      <c r="K3127" s="73">
        <f t="shared" si="1"/>
        <v>0.9673753462</v>
      </c>
      <c r="L3127" s="73">
        <f t="shared" si="2"/>
        <v>1.8</v>
      </c>
      <c r="M3127" s="73">
        <f t="shared" si="3"/>
        <v>2.9132676</v>
      </c>
      <c r="N3127" s="73" t="s">
        <v>1373</v>
      </c>
      <c r="O3127" s="73">
        <v>59.4</v>
      </c>
      <c r="P3127" s="73">
        <v>50.2</v>
      </c>
      <c r="Q3127" s="73">
        <v>49.8</v>
      </c>
      <c r="R3127" s="73">
        <v>46.3</v>
      </c>
      <c r="S3127" s="73">
        <v>3.17</v>
      </c>
      <c r="T3127" s="73">
        <v>40945.0</v>
      </c>
      <c r="U3127" s="73">
        <v>14.9</v>
      </c>
      <c r="V3127" s="73">
        <v>75.5</v>
      </c>
      <c r="W3127" s="73">
        <v>86475.0</v>
      </c>
      <c r="X3127" s="73">
        <v>720.0</v>
      </c>
      <c r="Y3127" s="73">
        <v>23.9</v>
      </c>
      <c r="Z3127" s="73">
        <v>52.3</v>
      </c>
      <c r="AA3127" s="73">
        <v>841.0</v>
      </c>
      <c r="AB3127" s="73">
        <v>14.3</v>
      </c>
      <c r="AC3127" s="75">
        <v>45352.0</v>
      </c>
      <c r="AD3127" s="73">
        <v>81.9</v>
      </c>
      <c r="AE3127" s="73">
        <v>0.1</v>
      </c>
      <c r="AF3127" s="73">
        <v>0.0</v>
      </c>
      <c r="AG3127" s="73">
        <v>1.2</v>
      </c>
      <c r="AH3127" s="73">
        <v>0.0</v>
      </c>
      <c r="AI3127" s="73">
        <v>4.1</v>
      </c>
      <c r="AJ3127" s="73">
        <v>12.8</v>
      </c>
      <c r="AK3127" s="73" t="s">
        <v>8344</v>
      </c>
    </row>
    <row r="3128">
      <c r="A3128" s="73" t="s">
        <v>8345</v>
      </c>
      <c r="B3128" s="74" t="s">
        <v>8345</v>
      </c>
      <c r="C3128" s="73" t="s">
        <v>8346</v>
      </c>
      <c r="D3128" s="73">
        <v>30059.0</v>
      </c>
      <c r="E3128" s="73" t="s">
        <v>2570</v>
      </c>
      <c r="F3128" s="73" t="s">
        <v>2571</v>
      </c>
      <c r="G3128" s="73">
        <v>46.5982</v>
      </c>
      <c r="H3128" s="73">
        <v>-110.8857</v>
      </c>
      <c r="I3128" s="73">
        <v>1948.0</v>
      </c>
      <c r="J3128" s="73">
        <v>0.31</v>
      </c>
      <c r="K3128" s="73">
        <f t="shared" si="1"/>
        <v>0.9671385037</v>
      </c>
      <c r="L3128" s="73">
        <f t="shared" si="2"/>
        <v>1.8</v>
      </c>
      <c r="M3128" s="73">
        <f t="shared" si="3"/>
        <v>2.9112059</v>
      </c>
      <c r="N3128" s="73" t="s">
        <v>1502</v>
      </c>
      <c r="O3128" s="73">
        <v>57.6</v>
      </c>
      <c r="P3128" s="73">
        <v>54.3</v>
      </c>
      <c r="Q3128" s="73">
        <v>45.7</v>
      </c>
      <c r="R3128" s="73">
        <v>60.8</v>
      </c>
      <c r="S3128" s="73">
        <v>2.7</v>
      </c>
      <c r="T3128" s="73">
        <v>55753.0</v>
      </c>
      <c r="U3128" s="73">
        <v>30.3</v>
      </c>
      <c r="V3128" s="73">
        <v>85.4</v>
      </c>
      <c r="W3128" s="73">
        <v>243220.0</v>
      </c>
      <c r="X3128" s="73">
        <v>848.0</v>
      </c>
      <c r="Y3128" s="73">
        <v>36.2</v>
      </c>
      <c r="Z3128" s="73">
        <v>61.1</v>
      </c>
      <c r="AA3128" s="73">
        <v>1072.0</v>
      </c>
      <c r="AB3128" s="73">
        <v>1.5</v>
      </c>
      <c r="AC3128" s="75">
        <v>45352.0</v>
      </c>
      <c r="AD3128" s="73">
        <v>92.4</v>
      </c>
      <c r="AE3128" s="73">
        <v>0.1</v>
      </c>
      <c r="AF3128" s="73">
        <v>0.3</v>
      </c>
      <c r="AG3128" s="73">
        <v>4.7</v>
      </c>
      <c r="AH3128" s="73">
        <v>0.0</v>
      </c>
      <c r="AI3128" s="73">
        <v>0.1</v>
      </c>
      <c r="AJ3128" s="73">
        <v>2.6</v>
      </c>
      <c r="AK3128" s="73" t="s">
        <v>8347</v>
      </c>
    </row>
    <row r="3129">
      <c r="A3129" s="73" t="s">
        <v>3628</v>
      </c>
      <c r="B3129" s="74" t="s">
        <v>3628</v>
      </c>
      <c r="C3129" s="73" t="s">
        <v>3629</v>
      </c>
      <c r="D3129" s="73">
        <v>48011.0</v>
      </c>
      <c r="E3129" s="73" t="s">
        <v>1377</v>
      </c>
      <c r="F3129" s="73" t="s">
        <v>1378</v>
      </c>
      <c r="G3129" s="73">
        <v>34.9649</v>
      </c>
      <c r="H3129" s="73">
        <v>-101.3574</v>
      </c>
      <c r="I3129" s="73">
        <v>1912.0</v>
      </c>
      <c r="J3129" s="73">
        <v>0.81</v>
      </c>
      <c r="K3129" s="73">
        <f t="shared" si="1"/>
        <v>0.9673619385</v>
      </c>
      <c r="L3129" s="73">
        <f t="shared" si="2"/>
        <v>1.8</v>
      </c>
      <c r="M3129" s="73">
        <f t="shared" si="3"/>
        <v>2.9131509</v>
      </c>
      <c r="N3129" s="73" t="s">
        <v>1373</v>
      </c>
      <c r="O3129" s="73">
        <v>43.9</v>
      </c>
      <c r="P3129" s="73">
        <v>46.0</v>
      </c>
      <c r="Q3129" s="73">
        <v>54.0</v>
      </c>
      <c r="R3129" s="73">
        <v>61.8</v>
      </c>
      <c r="S3129" s="73">
        <v>2.93</v>
      </c>
      <c r="T3129" s="73">
        <v>70417.0</v>
      </c>
      <c r="U3129" s="73">
        <v>32.2</v>
      </c>
      <c r="V3129" s="73">
        <v>87.4</v>
      </c>
      <c r="W3129" s="73">
        <v>163444.0</v>
      </c>
      <c r="X3129" s="73">
        <v>942.0</v>
      </c>
      <c r="Y3129" s="73">
        <v>26.0</v>
      </c>
      <c r="Z3129" s="73">
        <v>54.4</v>
      </c>
      <c r="AA3129" s="73">
        <v>953.0</v>
      </c>
      <c r="AB3129" s="73">
        <v>0.2</v>
      </c>
      <c r="AC3129" s="75">
        <v>45352.0</v>
      </c>
      <c r="AD3129" s="73">
        <v>91.3</v>
      </c>
      <c r="AE3129" s="73">
        <v>0.8</v>
      </c>
      <c r="AF3129" s="73">
        <v>0.1</v>
      </c>
      <c r="AG3129" s="73">
        <v>1.1</v>
      </c>
      <c r="AH3129" s="73">
        <v>0.0</v>
      </c>
      <c r="AI3129" s="73">
        <v>1.7</v>
      </c>
      <c r="AJ3129" s="73">
        <v>5.0</v>
      </c>
      <c r="AK3129" s="73" t="s">
        <v>8348</v>
      </c>
    </row>
    <row r="3130">
      <c r="A3130" s="73" t="s">
        <v>7727</v>
      </c>
      <c r="B3130" s="74" t="s">
        <v>7727</v>
      </c>
      <c r="C3130" s="73" t="s">
        <v>7728</v>
      </c>
      <c r="D3130" s="73">
        <v>41055.0</v>
      </c>
      <c r="E3130" s="73" t="s">
        <v>1642</v>
      </c>
      <c r="F3130" s="73" t="s">
        <v>1643</v>
      </c>
      <c r="G3130" s="73">
        <v>45.4052</v>
      </c>
      <c r="H3130" s="73">
        <v>-120.6894</v>
      </c>
      <c r="I3130" s="73">
        <v>1900.0</v>
      </c>
      <c r="J3130" s="73">
        <v>0.89</v>
      </c>
      <c r="K3130" s="73">
        <f t="shared" si="1"/>
        <v>0.9673976928</v>
      </c>
      <c r="L3130" s="73">
        <f t="shared" si="2"/>
        <v>1.8</v>
      </c>
      <c r="M3130" s="73">
        <f t="shared" si="3"/>
        <v>2.9134621</v>
      </c>
      <c r="N3130" s="73" t="s">
        <v>1367</v>
      </c>
      <c r="O3130" s="73">
        <v>45.7</v>
      </c>
      <c r="P3130" s="73">
        <v>49.1</v>
      </c>
      <c r="Q3130" s="73">
        <v>50.9</v>
      </c>
      <c r="R3130" s="73">
        <v>50.9</v>
      </c>
      <c r="S3130" s="73">
        <v>3.14</v>
      </c>
      <c r="T3130" s="73">
        <v>57171.0</v>
      </c>
      <c r="U3130" s="73">
        <v>23.0</v>
      </c>
      <c r="V3130" s="73">
        <v>70.0</v>
      </c>
      <c r="W3130" s="73">
        <v>180698.0</v>
      </c>
      <c r="X3130" s="73">
        <v>911.0</v>
      </c>
      <c r="Y3130" s="73">
        <v>16.0</v>
      </c>
      <c r="Z3130" s="73">
        <v>52.5</v>
      </c>
      <c r="AA3130" s="73">
        <v>1008.0</v>
      </c>
      <c r="AB3130" s="73">
        <v>2.2</v>
      </c>
      <c r="AC3130" s="75">
        <v>45352.0</v>
      </c>
      <c r="AD3130" s="73">
        <v>87.9</v>
      </c>
      <c r="AE3130" s="73">
        <v>0.4</v>
      </c>
      <c r="AF3130" s="73">
        <v>0.4</v>
      </c>
      <c r="AG3130" s="73">
        <v>0.6</v>
      </c>
      <c r="AH3130" s="73">
        <v>1.9</v>
      </c>
      <c r="AI3130" s="73">
        <v>0.7</v>
      </c>
      <c r="AJ3130" s="73">
        <v>8.0</v>
      </c>
      <c r="AK3130" s="73" t="s">
        <v>8349</v>
      </c>
    </row>
    <row r="3131">
      <c r="A3131" s="73" t="s">
        <v>8350</v>
      </c>
      <c r="B3131" s="74" t="s">
        <v>8350</v>
      </c>
      <c r="C3131" s="73" t="s">
        <v>8351</v>
      </c>
      <c r="D3131" s="73">
        <v>31073.0</v>
      </c>
      <c r="E3131" s="73" t="s">
        <v>1760</v>
      </c>
      <c r="F3131" s="73" t="s">
        <v>1761</v>
      </c>
      <c r="G3131" s="73">
        <v>40.5148</v>
      </c>
      <c r="H3131" s="73">
        <v>-99.8307</v>
      </c>
      <c r="I3131" s="73">
        <v>1873.0</v>
      </c>
      <c r="J3131" s="73">
        <v>1.58</v>
      </c>
      <c r="K3131" s="73">
        <f t="shared" si="1"/>
        <v>0.967706129</v>
      </c>
      <c r="L3131" s="73">
        <f t="shared" si="2"/>
        <v>1.8</v>
      </c>
      <c r="M3131" s="73">
        <f t="shared" si="3"/>
        <v>2.9161462</v>
      </c>
      <c r="N3131" s="73" t="s">
        <v>1373</v>
      </c>
      <c r="O3131" s="73">
        <v>48.9</v>
      </c>
      <c r="P3131" s="73">
        <v>52.6</v>
      </c>
      <c r="Q3131" s="73">
        <v>47.4</v>
      </c>
      <c r="R3131" s="73">
        <v>58.9</v>
      </c>
      <c r="S3131" s="73">
        <v>2.95</v>
      </c>
      <c r="T3131" s="73">
        <v>76583.0</v>
      </c>
      <c r="U3131" s="73">
        <v>29.6</v>
      </c>
      <c r="V3131" s="73">
        <v>82.7</v>
      </c>
      <c r="W3131" s="73">
        <v>203466.0</v>
      </c>
      <c r="X3131" s="73">
        <v>789.0</v>
      </c>
      <c r="Y3131" s="73">
        <v>28.1</v>
      </c>
      <c r="Z3131" s="73">
        <v>59.4</v>
      </c>
      <c r="AA3131" s="73">
        <v>1096.0</v>
      </c>
      <c r="AB3131" s="73">
        <v>1.5</v>
      </c>
      <c r="AC3131" s="75">
        <v>45352.0</v>
      </c>
      <c r="AD3131" s="73">
        <v>97.1</v>
      </c>
      <c r="AE3131" s="73">
        <v>0.3</v>
      </c>
      <c r="AF3131" s="73">
        <v>0.0</v>
      </c>
      <c r="AG3131" s="73">
        <v>0.5</v>
      </c>
      <c r="AH3131" s="73">
        <v>0.2</v>
      </c>
      <c r="AI3131" s="73">
        <v>0.1</v>
      </c>
      <c r="AJ3131" s="73">
        <v>1.8</v>
      </c>
      <c r="AK3131" s="73" t="s">
        <v>8352</v>
      </c>
    </row>
    <row r="3132">
      <c r="A3132" s="73" t="s">
        <v>4009</v>
      </c>
      <c r="B3132" s="74" t="s">
        <v>4009</v>
      </c>
      <c r="C3132" s="73" t="s">
        <v>4010</v>
      </c>
      <c r="D3132" s="73">
        <v>46017.0</v>
      </c>
      <c r="E3132" s="73" t="s">
        <v>2395</v>
      </c>
      <c r="F3132" s="73" t="s">
        <v>2396</v>
      </c>
      <c r="G3132" s="73">
        <v>44.0763</v>
      </c>
      <c r="H3132" s="73">
        <v>-99.2049</v>
      </c>
      <c r="I3132" s="73">
        <v>1859.0</v>
      </c>
      <c r="J3132" s="73">
        <v>1.52</v>
      </c>
      <c r="K3132" s="73">
        <f t="shared" si="1"/>
        <v>0.9676793046</v>
      </c>
      <c r="L3132" s="73">
        <f t="shared" si="2"/>
        <v>1.8</v>
      </c>
      <c r="M3132" s="73">
        <f t="shared" si="3"/>
        <v>2.9159128</v>
      </c>
      <c r="N3132" s="73" t="s">
        <v>1373</v>
      </c>
      <c r="O3132" s="73">
        <v>24.0</v>
      </c>
      <c r="P3132" s="73">
        <v>53.4</v>
      </c>
      <c r="Q3132" s="73">
        <v>46.6</v>
      </c>
      <c r="R3132" s="73">
        <v>28.2</v>
      </c>
      <c r="S3132" s="73">
        <v>4.71</v>
      </c>
      <c r="T3132" s="73">
        <v>42917.0</v>
      </c>
      <c r="U3132" s="73">
        <v>10.5</v>
      </c>
      <c r="V3132" s="73">
        <v>49.0</v>
      </c>
      <c r="W3132" s="76"/>
      <c r="X3132" s="73">
        <v>575.0</v>
      </c>
      <c r="Y3132" s="73">
        <v>6.8</v>
      </c>
      <c r="Z3132" s="73">
        <v>56.0</v>
      </c>
      <c r="AA3132" s="73">
        <v>686.0</v>
      </c>
      <c r="AB3132" s="73">
        <v>14.9</v>
      </c>
      <c r="AC3132" s="75">
        <v>45352.0</v>
      </c>
      <c r="AD3132" s="73">
        <v>18.9</v>
      </c>
      <c r="AE3132" s="73">
        <v>0.0</v>
      </c>
      <c r="AF3132" s="73">
        <v>0.0</v>
      </c>
      <c r="AG3132" s="73">
        <v>79.2</v>
      </c>
      <c r="AH3132" s="73">
        <v>0.0</v>
      </c>
      <c r="AI3132" s="73">
        <v>0.9</v>
      </c>
      <c r="AJ3132" s="73">
        <v>1.0</v>
      </c>
      <c r="AK3132" s="73" t="s">
        <v>8353</v>
      </c>
    </row>
    <row r="3133">
      <c r="A3133" s="73" t="s">
        <v>7974</v>
      </c>
      <c r="B3133" s="74" t="s">
        <v>7974</v>
      </c>
      <c r="C3133" s="73" t="s">
        <v>7975</v>
      </c>
      <c r="D3133" s="73">
        <v>31049.0</v>
      </c>
      <c r="E3133" s="73" t="s">
        <v>1760</v>
      </c>
      <c r="F3133" s="73" t="s">
        <v>1761</v>
      </c>
      <c r="G3133" s="73">
        <v>41.1116</v>
      </c>
      <c r="H3133" s="73">
        <v>-102.3339</v>
      </c>
      <c r="I3133" s="73">
        <v>1858.0</v>
      </c>
      <c r="J3133" s="73">
        <v>1.63</v>
      </c>
      <c r="K3133" s="73">
        <f t="shared" si="1"/>
        <v>0.9677284833</v>
      </c>
      <c r="L3133" s="73">
        <f t="shared" si="2"/>
        <v>1.8</v>
      </c>
      <c r="M3133" s="73">
        <f t="shared" si="3"/>
        <v>2.9163407</v>
      </c>
      <c r="N3133" s="73" t="s">
        <v>1502</v>
      </c>
      <c r="O3133" s="73">
        <v>51.0</v>
      </c>
      <c r="P3133" s="73">
        <v>49.4</v>
      </c>
      <c r="Q3133" s="73">
        <v>50.6</v>
      </c>
      <c r="R3133" s="73">
        <v>57.4</v>
      </c>
      <c r="S3133" s="73">
        <v>2.62</v>
      </c>
      <c r="T3133" s="73">
        <v>58875.0</v>
      </c>
      <c r="U3133" s="73">
        <v>18.9</v>
      </c>
      <c r="V3133" s="73">
        <v>83.0</v>
      </c>
      <c r="W3133" s="73">
        <v>93774.0</v>
      </c>
      <c r="X3133" s="73">
        <v>778.0</v>
      </c>
      <c r="Y3133" s="73">
        <v>20.8</v>
      </c>
      <c r="Z3133" s="73">
        <v>58.2</v>
      </c>
      <c r="AA3133" s="73">
        <v>936.0</v>
      </c>
      <c r="AB3133" s="73">
        <v>3.8</v>
      </c>
      <c r="AC3133" s="75">
        <v>45352.0</v>
      </c>
      <c r="AD3133" s="73">
        <v>90.2</v>
      </c>
      <c r="AE3133" s="73">
        <v>0.1</v>
      </c>
      <c r="AF3133" s="73">
        <v>0.5</v>
      </c>
      <c r="AG3133" s="73">
        <v>0.9</v>
      </c>
      <c r="AH3133" s="73">
        <v>0.0</v>
      </c>
      <c r="AI3133" s="73">
        <v>1.6</v>
      </c>
      <c r="AJ3133" s="73">
        <v>6.7</v>
      </c>
      <c r="AK3133" s="73" t="s">
        <v>8354</v>
      </c>
    </row>
    <row r="3134">
      <c r="A3134" s="73" t="s">
        <v>4013</v>
      </c>
      <c r="B3134" s="74" t="s">
        <v>4013</v>
      </c>
      <c r="C3134" s="73" t="s">
        <v>4014</v>
      </c>
      <c r="D3134" s="73">
        <v>38047.0</v>
      </c>
      <c r="E3134" s="73" t="s">
        <v>2446</v>
      </c>
      <c r="F3134" s="73" t="s">
        <v>2447</v>
      </c>
      <c r="G3134" s="73">
        <v>46.4573</v>
      </c>
      <c r="H3134" s="73">
        <v>-99.4774</v>
      </c>
      <c r="I3134" s="73">
        <v>1849.0</v>
      </c>
      <c r="J3134" s="73">
        <v>0.72</v>
      </c>
      <c r="K3134" s="73">
        <f t="shared" si="1"/>
        <v>0.9673217164</v>
      </c>
      <c r="L3134" s="73">
        <f t="shared" si="2"/>
        <v>1.8</v>
      </c>
      <c r="M3134" s="73">
        <f t="shared" si="3"/>
        <v>2.9128008</v>
      </c>
      <c r="N3134" s="73" t="s">
        <v>1373</v>
      </c>
      <c r="O3134" s="73">
        <v>49.2</v>
      </c>
      <c r="P3134" s="73">
        <v>50.0</v>
      </c>
      <c r="Q3134" s="73">
        <v>50.0</v>
      </c>
      <c r="R3134" s="73">
        <v>61.8</v>
      </c>
      <c r="S3134" s="73">
        <v>2.98</v>
      </c>
      <c r="T3134" s="73">
        <v>59750.0</v>
      </c>
      <c r="U3134" s="73">
        <v>21.4</v>
      </c>
      <c r="V3134" s="73">
        <v>83.1</v>
      </c>
      <c r="W3134" s="73">
        <v>93470.0</v>
      </c>
      <c r="X3134" s="73">
        <v>771.0</v>
      </c>
      <c r="Y3134" s="73">
        <v>24.4</v>
      </c>
      <c r="Z3134" s="73">
        <v>57.7</v>
      </c>
      <c r="AA3134" s="73">
        <v>848.0</v>
      </c>
      <c r="AB3134" s="73">
        <v>1.3</v>
      </c>
      <c r="AC3134" s="75">
        <v>45352.0</v>
      </c>
      <c r="AD3134" s="73">
        <v>95.3</v>
      </c>
      <c r="AE3134" s="73">
        <v>0.1</v>
      </c>
      <c r="AF3134" s="73">
        <v>0.1</v>
      </c>
      <c r="AG3134" s="73">
        <v>0.2</v>
      </c>
      <c r="AH3134" s="73">
        <v>0.0</v>
      </c>
      <c r="AI3134" s="73">
        <v>1.3</v>
      </c>
      <c r="AJ3134" s="73">
        <v>3.0</v>
      </c>
      <c r="AK3134" s="73" t="s">
        <v>8355</v>
      </c>
    </row>
    <row r="3135">
      <c r="A3135" s="73" t="s">
        <v>8356</v>
      </c>
      <c r="B3135" s="74" t="s">
        <v>8356</v>
      </c>
      <c r="C3135" s="73" t="s">
        <v>8357</v>
      </c>
      <c r="D3135" s="73">
        <v>46073.0</v>
      </c>
      <c r="E3135" s="73" t="s">
        <v>2395</v>
      </c>
      <c r="F3135" s="73" t="s">
        <v>2396</v>
      </c>
      <c r="G3135" s="73">
        <v>44.0663</v>
      </c>
      <c r="H3135" s="73">
        <v>-98.6297</v>
      </c>
      <c r="I3135" s="73">
        <v>1836.0</v>
      </c>
      <c r="J3135" s="73">
        <v>1.35</v>
      </c>
      <c r="K3135" s="73">
        <f t="shared" si="1"/>
        <v>0.967603306</v>
      </c>
      <c r="L3135" s="73">
        <f t="shared" si="2"/>
        <v>1.8</v>
      </c>
      <c r="M3135" s="73">
        <f t="shared" si="3"/>
        <v>2.9152515</v>
      </c>
      <c r="N3135" s="73" t="s">
        <v>1373</v>
      </c>
      <c r="O3135" s="73">
        <v>50.5</v>
      </c>
      <c r="P3135" s="73">
        <v>49.9</v>
      </c>
      <c r="Q3135" s="73">
        <v>50.1</v>
      </c>
      <c r="R3135" s="73">
        <v>68.1</v>
      </c>
      <c r="S3135" s="73">
        <v>2.67</v>
      </c>
      <c r="T3135" s="73">
        <v>66607.0</v>
      </c>
      <c r="U3135" s="73">
        <v>28.1</v>
      </c>
      <c r="V3135" s="73">
        <v>85.4</v>
      </c>
      <c r="W3135" s="73">
        <v>119106.0</v>
      </c>
      <c r="X3135" s="73">
        <v>509.0</v>
      </c>
      <c r="Y3135" s="73">
        <v>16.9</v>
      </c>
      <c r="Z3135" s="73">
        <v>65.1</v>
      </c>
      <c r="AA3135" s="73">
        <v>1225.0</v>
      </c>
      <c r="AB3135" s="73">
        <v>0.7</v>
      </c>
      <c r="AC3135" s="75">
        <v>45352.0</v>
      </c>
      <c r="AD3135" s="73">
        <v>90.8</v>
      </c>
      <c r="AE3135" s="73">
        <v>0.0</v>
      </c>
      <c r="AF3135" s="73">
        <v>0.0</v>
      </c>
      <c r="AG3135" s="73">
        <v>1.5</v>
      </c>
      <c r="AH3135" s="73">
        <v>0.0</v>
      </c>
      <c r="AI3135" s="73">
        <v>3.6</v>
      </c>
      <c r="AJ3135" s="73">
        <v>4.1</v>
      </c>
      <c r="AK3135" s="73" t="s">
        <v>8358</v>
      </c>
    </row>
    <row r="3136">
      <c r="A3136" s="73" t="s">
        <v>3699</v>
      </c>
      <c r="B3136" s="74" t="s">
        <v>3699</v>
      </c>
      <c r="C3136" s="73" t="s">
        <v>3700</v>
      </c>
      <c r="D3136" s="73">
        <v>31071.0</v>
      </c>
      <c r="E3136" s="73" t="s">
        <v>1760</v>
      </c>
      <c r="F3136" s="73" t="s">
        <v>1761</v>
      </c>
      <c r="G3136" s="73">
        <v>41.9144</v>
      </c>
      <c r="H3136" s="73">
        <v>-98.9914</v>
      </c>
      <c r="I3136" s="73">
        <v>1833.0</v>
      </c>
      <c r="J3136" s="73">
        <v>1.24</v>
      </c>
      <c r="K3136" s="73">
        <f t="shared" si="1"/>
        <v>0.9675541337</v>
      </c>
      <c r="L3136" s="73">
        <f t="shared" si="2"/>
        <v>1.8</v>
      </c>
      <c r="M3136" s="73">
        <f t="shared" si="3"/>
        <v>2.9148236</v>
      </c>
      <c r="N3136" s="73" t="s">
        <v>1373</v>
      </c>
      <c r="O3136" s="73">
        <v>46.5</v>
      </c>
      <c r="P3136" s="73">
        <v>51.2</v>
      </c>
      <c r="Q3136" s="73">
        <v>48.8</v>
      </c>
      <c r="R3136" s="73">
        <v>71.0</v>
      </c>
      <c r="S3136" s="73">
        <v>2.64</v>
      </c>
      <c r="T3136" s="73">
        <v>64957.0</v>
      </c>
      <c r="U3136" s="73">
        <v>18.8</v>
      </c>
      <c r="V3136" s="73">
        <v>77.4</v>
      </c>
      <c r="W3136" s="73">
        <v>137841.0</v>
      </c>
      <c r="X3136" s="73">
        <v>680.0</v>
      </c>
      <c r="Y3136" s="73">
        <v>31.9</v>
      </c>
      <c r="Z3136" s="73">
        <v>64.6</v>
      </c>
      <c r="AA3136" s="73">
        <v>1104.0</v>
      </c>
      <c r="AB3136" s="73">
        <v>1.1</v>
      </c>
      <c r="AC3136" s="75">
        <v>45352.0</v>
      </c>
      <c r="AD3136" s="73">
        <v>96.7</v>
      </c>
      <c r="AE3136" s="73">
        <v>0.5</v>
      </c>
      <c r="AF3136" s="73">
        <v>0.0</v>
      </c>
      <c r="AG3136" s="73">
        <v>0.0</v>
      </c>
      <c r="AH3136" s="73">
        <v>0.0</v>
      </c>
      <c r="AI3136" s="73">
        <v>2.1</v>
      </c>
      <c r="AJ3136" s="73">
        <v>0.7</v>
      </c>
      <c r="AK3136" s="73" t="s">
        <v>8359</v>
      </c>
    </row>
    <row r="3137">
      <c r="A3137" s="73" t="s">
        <v>8360</v>
      </c>
      <c r="B3137" s="74" t="s">
        <v>8360</v>
      </c>
      <c r="C3137" s="73" t="s">
        <v>8361</v>
      </c>
      <c r="D3137" s="73">
        <v>38065.0</v>
      </c>
      <c r="E3137" s="73" t="s">
        <v>2446</v>
      </c>
      <c r="F3137" s="73" t="s">
        <v>2447</v>
      </c>
      <c r="G3137" s="73">
        <v>47.1153</v>
      </c>
      <c r="H3137" s="73">
        <v>-101.3403</v>
      </c>
      <c r="I3137" s="73">
        <v>1832.0</v>
      </c>
      <c r="J3137" s="73">
        <v>0.98</v>
      </c>
      <c r="K3137" s="73">
        <f t="shared" si="1"/>
        <v>0.967437918</v>
      </c>
      <c r="L3137" s="73">
        <f t="shared" si="2"/>
        <v>1.8</v>
      </c>
      <c r="M3137" s="73">
        <f t="shared" si="3"/>
        <v>2.9138122</v>
      </c>
      <c r="N3137" s="73" t="s">
        <v>8362</v>
      </c>
      <c r="O3137" s="73">
        <v>48.1</v>
      </c>
      <c r="P3137" s="73">
        <v>53.1</v>
      </c>
      <c r="Q3137" s="73">
        <v>46.9</v>
      </c>
      <c r="R3137" s="73">
        <v>71.9</v>
      </c>
      <c r="S3137" s="73">
        <v>2.96</v>
      </c>
      <c r="T3137" s="73">
        <v>69722.0</v>
      </c>
      <c r="U3137" s="73">
        <v>39.0</v>
      </c>
      <c r="V3137" s="73">
        <v>87.4</v>
      </c>
      <c r="W3137" s="73">
        <v>225600.0</v>
      </c>
      <c r="X3137" s="73">
        <v>594.0</v>
      </c>
      <c r="Y3137" s="73">
        <v>21.6</v>
      </c>
      <c r="Z3137" s="73">
        <v>57.6</v>
      </c>
      <c r="AA3137" s="73">
        <v>880.0</v>
      </c>
      <c r="AB3137" s="73">
        <v>2.9</v>
      </c>
      <c r="AC3137" s="75">
        <v>45352.0</v>
      </c>
      <c r="AD3137" s="73">
        <v>91.9</v>
      </c>
      <c r="AE3137" s="73">
        <v>0.0</v>
      </c>
      <c r="AF3137" s="73">
        <v>0.3</v>
      </c>
      <c r="AG3137" s="73">
        <v>0.4</v>
      </c>
      <c r="AH3137" s="73">
        <v>0.4</v>
      </c>
      <c r="AI3137" s="73">
        <v>0.0</v>
      </c>
      <c r="AJ3137" s="73">
        <v>7.0</v>
      </c>
      <c r="AK3137" s="73" t="s">
        <v>8363</v>
      </c>
    </row>
    <row r="3138">
      <c r="A3138" s="73" t="s">
        <v>2870</v>
      </c>
      <c r="B3138" s="74" t="s">
        <v>2870</v>
      </c>
      <c r="C3138" s="73" t="s">
        <v>2871</v>
      </c>
      <c r="D3138" s="73">
        <v>20033.0</v>
      </c>
      <c r="E3138" s="73" t="s">
        <v>1745</v>
      </c>
      <c r="F3138" s="73" t="s">
        <v>1746</v>
      </c>
      <c r="G3138" s="73">
        <v>37.1913</v>
      </c>
      <c r="H3138" s="73">
        <v>-99.2718</v>
      </c>
      <c r="I3138" s="73">
        <v>1825.0</v>
      </c>
      <c r="J3138" s="73">
        <v>0.89</v>
      </c>
      <c r="K3138" s="73">
        <f t="shared" si="1"/>
        <v>0.9673976928</v>
      </c>
      <c r="L3138" s="73">
        <f t="shared" si="2"/>
        <v>1.8</v>
      </c>
      <c r="M3138" s="73">
        <f t="shared" si="3"/>
        <v>2.9134621</v>
      </c>
      <c r="N3138" s="73" t="s">
        <v>1373</v>
      </c>
      <c r="O3138" s="73">
        <v>46.8</v>
      </c>
      <c r="P3138" s="73">
        <v>50.1</v>
      </c>
      <c r="Q3138" s="73">
        <v>49.9</v>
      </c>
      <c r="R3138" s="73">
        <v>50.4</v>
      </c>
      <c r="S3138" s="73">
        <v>3.01</v>
      </c>
      <c r="T3138" s="73">
        <v>49754.0</v>
      </c>
      <c r="U3138" s="73">
        <v>20.6</v>
      </c>
      <c r="V3138" s="73">
        <v>73.6</v>
      </c>
      <c r="W3138" s="73">
        <v>67021.0</v>
      </c>
      <c r="X3138" s="73">
        <v>635.0</v>
      </c>
      <c r="Y3138" s="73">
        <v>21.1</v>
      </c>
      <c r="Z3138" s="73">
        <v>62.5</v>
      </c>
      <c r="AA3138" s="73">
        <v>829.0</v>
      </c>
      <c r="AB3138" s="73">
        <v>3.8</v>
      </c>
      <c r="AC3138" s="75">
        <v>45352.0</v>
      </c>
      <c r="AD3138" s="73">
        <v>97.6</v>
      </c>
      <c r="AE3138" s="73">
        <v>0.2</v>
      </c>
      <c r="AF3138" s="73">
        <v>0.0</v>
      </c>
      <c r="AG3138" s="73">
        <v>0.0</v>
      </c>
      <c r="AH3138" s="73">
        <v>0.0</v>
      </c>
      <c r="AI3138" s="73">
        <v>0.4</v>
      </c>
      <c r="AJ3138" s="73">
        <v>1.8</v>
      </c>
      <c r="AK3138" s="73" t="s">
        <v>8364</v>
      </c>
    </row>
    <row r="3139">
      <c r="A3139" s="73" t="s">
        <v>8365</v>
      </c>
      <c r="B3139" s="74" t="s">
        <v>8365</v>
      </c>
      <c r="C3139" s="73" t="s">
        <v>8366</v>
      </c>
      <c r="D3139" s="73">
        <v>31057.0</v>
      </c>
      <c r="E3139" s="73" t="s">
        <v>1760</v>
      </c>
      <c r="F3139" s="73" t="s">
        <v>1761</v>
      </c>
      <c r="G3139" s="73">
        <v>40.1762</v>
      </c>
      <c r="H3139" s="73">
        <v>-101.6879</v>
      </c>
      <c r="I3139" s="73">
        <v>1825.0</v>
      </c>
      <c r="J3139" s="73">
        <v>0.77</v>
      </c>
      <c r="K3139" s="73">
        <f t="shared" si="1"/>
        <v>0.9673440618</v>
      </c>
      <c r="L3139" s="73">
        <f t="shared" si="2"/>
        <v>1.8</v>
      </c>
      <c r="M3139" s="73">
        <f t="shared" si="3"/>
        <v>2.9129953</v>
      </c>
      <c r="N3139" s="73" t="s">
        <v>1502</v>
      </c>
      <c r="O3139" s="73">
        <v>42.4</v>
      </c>
      <c r="P3139" s="73">
        <v>51.7</v>
      </c>
      <c r="Q3139" s="73">
        <v>48.3</v>
      </c>
      <c r="R3139" s="73">
        <v>53.5</v>
      </c>
      <c r="S3139" s="73">
        <v>3.19</v>
      </c>
      <c r="T3139" s="73">
        <v>58977.0</v>
      </c>
      <c r="U3139" s="73">
        <v>28.7</v>
      </c>
      <c r="V3139" s="73">
        <v>77.9</v>
      </c>
      <c r="W3139" s="73">
        <v>108632.0</v>
      </c>
      <c r="X3139" s="73">
        <v>503.0</v>
      </c>
      <c r="Y3139" s="73">
        <v>26.3</v>
      </c>
      <c r="Z3139" s="73">
        <v>66.9</v>
      </c>
      <c r="AA3139" s="73">
        <v>1132.0</v>
      </c>
      <c r="AB3139" s="73">
        <v>0.2</v>
      </c>
      <c r="AC3139" s="75">
        <v>45352.0</v>
      </c>
      <c r="AD3139" s="73">
        <v>97.3</v>
      </c>
      <c r="AE3139" s="73">
        <v>0.2</v>
      </c>
      <c r="AF3139" s="73">
        <v>0.0</v>
      </c>
      <c r="AG3139" s="73">
        <v>0.1</v>
      </c>
      <c r="AH3139" s="73">
        <v>0.0</v>
      </c>
      <c r="AI3139" s="73">
        <v>1.3</v>
      </c>
      <c r="AJ3139" s="73">
        <v>1.2</v>
      </c>
      <c r="AK3139" s="73" t="s">
        <v>8367</v>
      </c>
    </row>
    <row r="3140">
      <c r="A3140" s="73" t="s">
        <v>8368</v>
      </c>
      <c r="B3140" s="74" t="s">
        <v>8368</v>
      </c>
      <c r="C3140" s="73" t="s">
        <v>8369</v>
      </c>
      <c r="D3140" s="73">
        <v>31069.0</v>
      </c>
      <c r="E3140" s="73" t="s">
        <v>1760</v>
      </c>
      <c r="F3140" s="73" t="s">
        <v>1761</v>
      </c>
      <c r="G3140" s="73">
        <v>41.6194</v>
      </c>
      <c r="H3140" s="73">
        <v>-102.3354</v>
      </c>
      <c r="I3140" s="73">
        <v>1778.0</v>
      </c>
      <c r="J3140" s="73">
        <v>0.4</v>
      </c>
      <c r="K3140" s="73">
        <f t="shared" si="1"/>
        <v>0.9671787181</v>
      </c>
      <c r="L3140" s="73">
        <f t="shared" si="2"/>
        <v>1.8</v>
      </c>
      <c r="M3140" s="73">
        <f t="shared" si="3"/>
        <v>2.911556</v>
      </c>
      <c r="N3140" s="73" t="s">
        <v>1502</v>
      </c>
      <c r="O3140" s="73">
        <v>47.3</v>
      </c>
      <c r="P3140" s="73">
        <v>48.4</v>
      </c>
      <c r="Q3140" s="73">
        <v>51.6</v>
      </c>
      <c r="R3140" s="73">
        <v>54.8</v>
      </c>
      <c r="S3140" s="73">
        <v>2.81</v>
      </c>
      <c r="T3140" s="73">
        <v>47139.0</v>
      </c>
      <c r="U3140" s="73">
        <v>15.0</v>
      </c>
      <c r="V3140" s="73">
        <v>79.6</v>
      </c>
      <c r="W3140" s="73">
        <v>90886.0</v>
      </c>
      <c r="X3140" s="73">
        <v>733.0</v>
      </c>
      <c r="Y3140" s="73">
        <v>23.0</v>
      </c>
      <c r="Z3140" s="73">
        <v>51.4</v>
      </c>
      <c r="AA3140" s="73">
        <v>1028.0</v>
      </c>
      <c r="AB3140" s="73">
        <v>3.5</v>
      </c>
      <c r="AC3140" s="75">
        <v>45352.0</v>
      </c>
      <c r="AD3140" s="73">
        <v>93.8</v>
      </c>
      <c r="AE3140" s="73">
        <v>0.0</v>
      </c>
      <c r="AF3140" s="73">
        <v>0.2</v>
      </c>
      <c r="AG3140" s="73">
        <v>0.2</v>
      </c>
      <c r="AH3140" s="73">
        <v>0.0</v>
      </c>
      <c r="AI3140" s="73">
        <v>4.7</v>
      </c>
      <c r="AJ3140" s="73">
        <v>1.1</v>
      </c>
      <c r="AK3140" s="73" t="s">
        <v>8370</v>
      </c>
    </row>
    <row r="3141">
      <c r="A3141" s="73" t="s">
        <v>4591</v>
      </c>
      <c r="B3141" s="74" t="s">
        <v>4591</v>
      </c>
      <c r="C3141" s="73" t="s">
        <v>4592</v>
      </c>
      <c r="D3141" s="73">
        <v>38091.0</v>
      </c>
      <c r="E3141" s="73" t="s">
        <v>2446</v>
      </c>
      <c r="F3141" s="73" t="s">
        <v>2447</v>
      </c>
      <c r="G3141" s="73">
        <v>47.4562</v>
      </c>
      <c r="H3141" s="73">
        <v>-97.7246</v>
      </c>
      <c r="I3141" s="73">
        <v>1774.0</v>
      </c>
      <c r="J3141" s="73">
        <v>0.96</v>
      </c>
      <c r="K3141" s="73">
        <f t="shared" si="1"/>
        <v>0.967428979</v>
      </c>
      <c r="L3141" s="73">
        <f t="shared" si="2"/>
        <v>1.8</v>
      </c>
      <c r="M3141" s="73">
        <f t="shared" si="3"/>
        <v>2.9137344</v>
      </c>
      <c r="N3141" s="73" t="s">
        <v>1373</v>
      </c>
      <c r="O3141" s="73">
        <v>45.3</v>
      </c>
      <c r="P3141" s="73">
        <v>51.5</v>
      </c>
      <c r="Q3141" s="73">
        <v>48.5</v>
      </c>
      <c r="R3141" s="73">
        <v>58.5</v>
      </c>
      <c r="S3141" s="73">
        <v>3.12</v>
      </c>
      <c r="T3141" s="73">
        <v>85750.0</v>
      </c>
      <c r="U3141" s="73">
        <v>41.0</v>
      </c>
      <c r="V3141" s="73">
        <v>77.4</v>
      </c>
      <c r="W3141" s="73">
        <v>126655.0</v>
      </c>
      <c r="X3141" s="73">
        <v>594.0</v>
      </c>
      <c r="Y3141" s="73">
        <v>30.0</v>
      </c>
      <c r="Z3141" s="73">
        <v>61.1</v>
      </c>
      <c r="AA3141" s="73">
        <v>938.0</v>
      </c>
      <c r="AB3141" s="73">
        <v>2.2</v>
      </c>
      <c r="AC3141" s="75">
        <v>45352.0</v>
      </c>
      <c r="AD3141" s="73">
        <v>96.3</v>
      </c>
      <c r="AE3141" s="73">
        <v>0.2</v>
      </c>
      <c r="AF3141" s="73">
        <v>0.0</v>
      </c>
      <c r="AG3141" s="73">
        <v>0.0</v>
      </c>
      <c r="AH3141" s="73">
        <v>0.0</v>
      </c>
      <c r="AI3141" s="73">
        <v>0.2</v>
      </c>
      <c r="AJ3141" s="73">
        <v>3.3</v>
      </c>
      <c r="AK3141" s="73" t="s">
        <v>8371</v>
      </c>
    </row>
    <row r="3142">
      <c r="A3142" s="73" t="s">
        <v>8372</v>
      </c>
      <c r="B3142" s="74" t="s">
        <v>8372</v>
      </c>
      <c r="C3142" s="73" t="s">
        <v>8373</v>
      </c>
      <c r="D3142" s="73">
        <v>30075.0</v>
      </c>
      <c r="E3142" s="73" t="s">
        <v>2570</v>
      </c>
      <c r="F3142" s="73" t="s">
        <v>2571</v>
      </c>
      <c r="G3142" s="73">
        <v>45.395</v>
      </c>
      <c r="H3142" s="73">
        <v>-105.6302</v>
      </c>
      <c r="I3142" s="73">
        <v>1773.0</v>
      </c>
      <c r="J3142" s="73">
        <v>0.21</v>
      </c>
      <c r="K3142" s="73">
        <f t="shared" si="1"/>
        <v>0.9670938229</v>
      </c>
      <c r="L3142" s="73">
        <f t="shared" si="2"/>
        <v>1.8</v>
      </c>
      <c r="M3142" s="73">
        <f t="shared" si="3"/>
        <v>2.9108169</v>
      </c>
      <c r="N3142" s="73" t="s">
        <v>1502</v>
      </c>
      <c r="O3142" s="73">
        <v>49.9</v>
      </c>
      <c r="P3142" s="73">
        <v>49.4</v>
      </c>
      <c r="Q3142" s="73">
        <v>50.6</v>
      </c>
      <c r="R3142" s="73">
        <v>61.5</v>
      </c>
      <c r="S3142" s="73">
        <v>2.69</v>
      </c>
      <c r="T3142" s="73">
        <v>60313.0</v>
      </c>
      <c r="U3142" s="73">
        <v>34.2</v>
      </c>
      <c r="V3142" s="73">
        <v>78.8</v>
      </c>
      <c r="W3142" s="73">
        <v>168456.0</v>
      </c>
      <c r="X3142" s="73">
        <v>680.0</v>
      </c>
      <c r="Y3142" s="73">
        <v>25.5</v>
      </c>
      <c r="Z3142" s="73">
        <v>61.3</v>
      </c>
      <c r="AA3142" s="73">
        <v>1049.0</v>
      </c>
      <c r="AB3142" s="73">
        <v>1.0</v>
      </c>
      <c r="AC3142" s="75">
        <v>45352.0</v>
      </c>
      <c r="AD3142" s="73">
        <v>93.5</v>
      </c>
      <c r="AE3142" s="73">
        <v>0.0</v>
      </c>
      <c r="AF3142" s="73">
        <v>1.3</v>
      </c>
      <c r="AG3142" s="73">
        <v>1.6</v>
      </c>
      <c r="AH3142" s="73">
        <v>0.0</v>
      </c>
      <c r="AI3142" s="73">
        <v>0.0</v>
      </c>
      <c r="AJ3142" s="73">
        <v>3.6</v>
      </c>
      <c r="AK3142" s="73" t="s">
        <v>8374</v>
      </c>
    </row>
    <row r="3143">
      <c r="A3143" s="73" t="s">
        <v>8375</v>
      </c>
      <c r="B3143" s="74" t="s">
        <v>8375</v>
      </c>
      <c r="C3143" s="73" t="s">
        <v>8376</v>
      </c>
      <c r="D3143" s="73">
        <v>20083.0</v>
      </c>
      <c r="E3143" s="73" t="s">
        <v>1745</v>
      </c>
      <c r="F3143" s="73" t="s">
        <v>1746</v>
      </c>
      <c r="G3143" s="73">
        <v>38.0875</v>
      </c>
      <c r="H3143" s="73">
        <v>-99.8979</v>
      </c>
      <c r="I3143" s="73">
        <v>1770.0</v>
      </c>
      <c r="J3143" s="73">
        <v>0.79</v>
      </c>
      <c r="K3143" s="73">
        <f t="shared" si="1"/>
        <v>0.9673530001</v>
      </c>
      <c r="L3143" s="73">
        <f t="shared" si="2"/>
        <v>1.8</v>
      </c>
      <c r="M3143" s="73">
        <f t="shared" si="3"/>
        <v>2.9130731</v>
      </c>
      <c r="N3143" s="73" t="s">
        <v>1373</v>
      </c>
      <c r="O3143" s="73">
        <v>46.0</v>
      </c>
      <c r="P3143" s="73">
        <v>48.0</v>
      </c>
      <c r="Q3143" s="73">
        <v>52.0</v>
      </c>
      <c r="R3143" s="73">
        <v>58.6</v>
      </c>
      <c r="S3143" s="73">
        <v>3.21</v>
      </c>
      <c r="T3143" s="73">
        <v>63125.0</v>
      </c>
      <c r="U3143" s="73">
        <v>27.7</v>
      </c>
      <c r="V3143" s="73">
        <v>81.3</v>
      </c>
      <c r="W3143" s="73">
        <v>100771.0</v>
      </c>
      <c r="X3143" s="73">
        <v>854.0</v>
      </c>
      <c r="Y3143" s="73">
        <v>30.5</v>
      </c>
      <c r="Z3143" s="73">
        <v>61.5</v>
      </c>
      <c r="AA3143" s="73">
        <v>938.0</v>
      </c>
      <c r="AB3143" s="73">
        <v>2.1</v>
      </c>
      <c r="AC3143" s="75">
        <v>45352.0</v>
      </c>
      <c r="AD3143" s="73">
        <v>96.9</v>
      </c>
      <c r="AE3143" s="73">
        <v>0.1</v>
      </c>
      <c r="AF3143" s="73">
        <v>0.0</v>
      </c>
      <c r="AG3143" s="73">
        <v>0.1</v>
      </c>
      <c r="AH3143" s="73">
        <v>0.0</v>
      </c>
      <c r="AI3143" s="73">
        <v>0.3</v>
      </c>
      <c r="AJ3143" s="73">
        <v>2.5</v>
      </c>
      <c r="AK3143" s="73" t="s">
        <v>8377</v>
      </c>
    </row>
    <row r="3144">
      <c r="A3144" s="73" t="s">
        <v>4066</v>
      </c>
      <c r="B3144" s="74" t="s">
        <v>4066</v>
      </c>
      <c r="C3144" s="73" t="s">
        <v>4067</v>
      </c>
      <c r="D3144" s="73">
        <v>31015.0</v>
      </c>
      <c r="E3144" s="73" t="s">
        <v>1760</v>
      </c>
      <c r="F3144" s="73" t="s">
        <v>1761</v>
      </c>
      <c r="G3144" s="73">
        <v>42.8997</v>
      </c>
      <c r="H3144" s="73">
        <v>-98.7665</v>
      </c>
      <c r="I3144" s="73">
        <v>1767.0</v>
      </c>
      <c r="J3144" s="73">
        <v>1.26</v>
      </c>
      <c r="K3144" s="73">
        <f t="shared" si="1"/>
        <v>0.9675630739</v>
      </c>
      <c r="L3144" s="73">
        <f t="shared" si="2"/>
        <v>1.8</v>
      </c>
      <c r="M3144" s="73">
        <f t="shared" si="3"/>
        <v>2.9149014</v>
      </c>
      <c r="N3144" s="73" t="s">
        <v>1373</v>
      </c>
      <c r="O3144" s="73">
        <v>55.6</v>
      </c>
      <c r="P3144" s="73">
        <v>52.0</v>
      </c>
      <c r="Q3144" s="73">
        <v>48.0</v>
      </c>
      <c r="R3144" s="73">
        <v>62.4</v>
      </c>
      <c r="S3144" s="73">
        <v>2.66</v>
      </c>
      <c r="T3144" s="73">
        <v>57120.0</v>
      </c>
      <c r="U3144" s="73">
        <v>26.1</v>
      </c>
      <c r="V3144" s="73">
        <v>82.9</v>
      </c>
      <c r="W3144" s="73">
        <v>100473.0</v>
      </c>
      <c r="X3144" s="73">
        <v>656.0</v>
      </c>
      <c r="Y3144" s="73">
        <v>16.9</v>
      </c>
      <c r="Z3144" s="73">
        <v>59.9</v>
      </c>
      <c r="AA3144" s="73">
        <v>998.0</v>
      </c>
      <c r="AB3144" s="73">
        <v>1.8</v>
      </c>
      <c r="AC3144" s="75">
        <v>45352.0</v>
      </c>
      <c r="AD3144" s="73">
        <v>92.6</v>
      </c>
      <c r="AE3144" s="73">
        <v>0.3</v>
      </c>
      <c r="AF3144" s="73">
        <v>0.0</v>
      </c>
      <c r="AG3144" s="73">
        <v>2.9</v>
      </c>
      <c r="AH3144" s="73">
        <v>0.0</v>
      </c>
      <c r="AI3144" s="73">
        <v>1.8</v>
      </c>
      <c r="AJ3144" s="73">
        <v>2.4</v>
      </c>
      <c r="AK3144" s="73" t="s">
        <v>8378</v>
      </c>
    </row>
    <row r="3145">
      <c r="A3145" s="73" t="s">
        <v>8379</v>
      </c>
      <c r="B3145" s="74" t="s">
        <v>8379</v>
      </c>
      <c r="C3145" s="73" t="s">
        <v>8380</v>
      </c>
      <c r="D3145" s="73">
        <v>49031.0</v>
      </c>
      <c r="E3145" s="73" t="s">
        <v>1500</v>
      </c>
      <c r="F3145" s="73" t="s">
        <v>1501</v>
      </c>
      <c r="G3145" s="73">
        <v>38.3366</v>
      </c>
      <c r="H3145" s="73">
        <v>-112.1273</v>
      </c>
      <c r="I3145" s="73">
        <v>1764.0</v>
      </c>
      <c r="J3145" s="73">
        <v>0.9</v>
      </c>
      <c r="K3145" s="73">
        <f t="shared" si="1"/>
        <v>0.9674021622</v>
      </c>
      <c r="L3145" s="73">
        <f t="shared" si="2"/>
        <v>1.8</v>
      </c>
      <c r="M3145" s="73">
        <f t="shared" si="3"/>
        <v>2.913501</v>
      </c>
      <c r="N3145" s="73" t="s">
        <v>1502</v>
      </c>
      <c r="O3145" s="73">
        <v>49.5</v>
      </c>
      <c r="P3145" s="73">
        <v>53.3</v>
      </c>
      <c r="Q3145" s="73">
        <v>46.7</v>
      </c>
      <c r="R3145" s="73">
        <v>49.6</v>
      </c>
      <c r="S3145" s="73">
        <v>4.26</v>
      </c>
      <c r="T3145" s="73">
        <v>33359.0</v>
      </c>
      <c r="U3145" s="73">
        <v>13.8</v>
      </c>
      <c r="V3145" s="73">
        <v>91.0</v>
      </c>
      <c r="W3145" s="73">
        <v>217903.0</v>
      </c>
      <c r="X3145" s="73">
        <v>594.0</v>
      </c>
      <c r="Y3145" s="73">
        <v>19.7</v>
      </c>
      <c r="Z3145" s="73">
        <v>43.0</v>
      </c>
      <c r="AA3145" s="73">
        <v>543.0</v>
      </c>
      <c r="AB3145" s="73">
        <v>9.1</v>
      </c>
      <c r="AC3145" s="75">
        <v>45352.0</v>
      </c>
      <c r="AD3145" s="73">
        <v>95.3</v>
      </c>
      <c r="AE3145" s="73">
        <v>0.2</v>
      </c>
      <c r="AF3145" s="73">
        <v>0.0</v>
      </c>
      <c r="AG3145" s="73">
        <v>0.0</v>
      </c>
      <c r="AH3145" s="73">
        <v>0.0</v>
      </c>
      <c r="AI3145" s="73">
        <v>1.6</v>
      </c>
      <c r="AJ3145" s="73">
        <v>2.9</v>
      </c>
      <c r="AK3145" s="73" t="s">
        <v>8381</v>
      </c>
    </row>
    <row r="3146">
      <c r="A3146" s="73" t="s">
        <v>8382</v>
      </c>
      <c r="B3146" s="74" t="s">
        <v>8382</v>
      </c>
      <c r="C3146" s="73" t="s">
        <v>8383</v>
      </c>
      <c r="D3146" s="73">
        <v>46055.0</v>
      </c>
      <c r="E3146" s="73" t="s">
        <v>2395</v>
      </c>
      <c r="F3146" s="73" t="s">
        <v>2396</v>
      </c>
      <c r="G3146" s="73">
        <v>44.2944</v>
      </c>
      <c r="H3146" s="73">
        <v>-101.5399</v>
      </c>
      <c r="I3146" s="73">
        <v>1755.0</v>
      </c>
      <c r="J3146" s="73">
        <v>0.37</v>
      </c>
      <c r="K3146" s="73">
        <f t="shared" si="1"/>
        <v>0.9671653131</v>
      </c>
      <c r="L3146" s="73">
        <f t="shared" si="2"/>
        <v>1.8</v>
      </c>
      <c r="M3146" s="73">
        <f t="shared" si="3"/>
        <v>2.9114393</v>
      </c>
      <c r="N3146" s="73" t="s">
        <v>1502</v>
      </c>
      <c r="O3146" s="73">
        <v>44.7</v>
      </c>
      <c r="P3146" s="73">
        <v>45.3</v>
      </c>
      <c r="Q3146" s="73">
        <v>54.7</v>
      </c>
      <c r="R3146" s="73">
        <v>63.5</v>
      </c>
      <c r="S3146" s="73">
        <v>3.1</v>
      </c>
      <c r="T3146" s="73">
        <v>53109.0</v>
      </c>
      <c r="U3146" s="73">
        <v>26.9</v>
      </c>
      <c r="V3146" s="73">
        <v>76.2</v>
      </c>
      <c r="W3146" s="73">
        <v>129404.0</v>
      </c>
      <c r="X3146" s="73">
        <v>620.0</v>
      </c>
      <c r="Y3146" s="73">
        <v>16.7</v>
      </c>
      <c r="Z3146" s="73">
        <v>58.6</v>
      </c>
      <c r="AA3146" s="73">
        <v>1123.0</v>
      </c>
      <c r="AB3146" s="73">
        <v>0.0</v>
      </c>
      <c r="AC3146" s="75">
        <v>45352.0</v>
      </c>
      <c r="AD3146" s="73">
        <v>90.4</v>
      </c>
      <c r="AE3146" s="73">
        <v>1.8</v>
      </c>
      <c r="AF3146" s="73">
        <v>0.0</v>
      </c>
      <c r="AG3146" s="73">
        <v>4.9</v>
      </c>
      <c r="AH3146" s="73">
        <v>0.0</v>
      </c>
      <c r="AI3146" s="73">
        <v>0.7</v>
      </c>
      <c r="AJ3146" s="73">
        <v>2.2</v>
      </c>
      <c r="AK3146" s="73" t="s">
        <v>8384</v>
      </c>
    </row>
    <row r="3147">
      <c r="A3147" s="73" t="s">
        <v>8385</v>
      </c>
      <c r="B3147" s="74" t="s">
        <v>8385</v>
      </c>
      <c r="C3147" s="73" t="s">
        <v>8386</v>
      </c>
      <c r="D3147" s="73">
        <v>30055.0</v>
      </c>
      <c r="E3147" s="73" t="s">
        <v>2570</v>
      </c>
      <c r="F3147" s="73" t="s">
        <v>2571</v>
      </c>
      <c r="G3147" s="73">
        <v>47.6452</v>
      </c>
      <c r="H3147" s="73">
        <v>-105.7954</v>
      </c>
      <c r="I3147" s="73">
        <v>1746.0</v>
      </c>
      <c r="J3147" s="73">
        <v>0.26</v>
      </c>
      <c r="K3147" s="73">
        <f t="shared" si="1"/>
        <v>0.967116163</v>
      </c>
      <c r="L3147" s="73">
        <f t="shared" si="2"/>
        <v>1.8</v>
      </c>
      <c r="M3147" s="73">
        <f t="shared" si="3"/>
        <v>2.9110114</v>
      </c>
      <c r="N3147" s="73" t="s">
        <v>1502</v>
      </c>
      <c r="O3147" s="73">
        <v>54.0</v>
      </c>
      <c r="P3147" s="73">
        <v>52.3</v>
      </c>
      <c r="Q3147" s="73">
        <v>47.7</v>
      </c>
      <c r="R3147" s="73">
        <v>66.4</v>
      </c>
      <c r="S3147" s="73">
        <v>2.86</v>
      </c>
      <c r="T3147" s="73">
        <v>79022.0</v>
      </c>
      <c r="U3147" s="73">
        <v>35.7</v>
      </c>
      <c r="V3147" s="73">
        <v>89.1</v>
      </c>
      <c r="W3147" s="73">
        <v>179168.0</v>
      </c>
      <c r="X3147" s="73">
        <v>474.0</v>
      </c>
      <c r="Y3147" s="73">
        <v>21.4</v>
      </c>
      <c r="Z3147" s="73">
        <v>63.4</v>
      </c>
      <c r="AA3147" s="73">
        <v>1023.0</v>
      </c>
      <c r="AB3147" s="73">
        <v>2.5</v>
      </c>
      <c r="AC3147" s="75">
        <v>45352.0</v>
      </c>
      <c r="AD3147" s="73">
        <v>90.4</v>
      </c>
      <c r="AE3147" s="73">
        <v>0.0</v>
      </c>
      <c r="AF3147" s="73">
        <v>1.8</v>
      </c>
      <c r="AG3147" s="73">
        <v>4.5</v>
      </c>
      <c r="AH3147" s="73">
        <v>0.0</v>
      </c>
      <c r="AI3147" s="73">
        <v>0.0</v>
      </c>
      <c r="AJ3147" s="73">
        <v>3.3</v>
      </c>
      <c r="AK3147" s="73" t="s">
        <v>8387</v>
      </c>
    </row>
    <row r="3148">
      <c r="A3148" s="73" t="s">
        <v>8388</v>
      </c>
      <c r="B3148" s="74" t="s">
        <v>8388</v>
      </c>
      <c r="C3148" s="73" t="s">
        <v>8389</v>
      </c>
      <c r="D3148" s="73">
        <v>38033.0</v>
      </c>
      <c r="E3148" s="73" t="s">
        <v>2446</v>
      </c>
      <c r="F3148" s="73" t="s">
        <v>2447</v>
      </c>
      <c r="G3148" s="73">
        <v>46.9402</v>
      </c>
      <c r="H3148" s="73">
        <v>-103.8466</v>
      </c>
      <c r="I3148" s="73">
        <v>1734.0</v>
      </c>
      <c r="J3148" s="73">
        <v>0.67</v>
      </c>
      <c r="K3148" s="73">
        <f t="shared" si="1"/>
        <v>0.9672993715</v>
      </c>
      <c r="L3148" s="73">
        <f t="shared" si="2"/>
        <v>1.8</v>
      </c>
      <c r="M3148" s="73">
        <f t="shared" si="3"/>
        <v>2.9126063</v>
      </c>
      <c r="N3148" s="73" t="s">
        <v>1502</v>
      </c>
      <c r="O3148" s="73">
        <v>45.7</v>
      </c>
      <c r="P3148" s="73">
        <v>49.5</v>
      </c>
      <c r="Q3148" s="73">
        <v>50.5</v>
      </c>
      <c r="R3148" s="73">
        <v>63.5</v>
      </c>
      <c r="S3148" s="73">
        <v>2.88</v>
      </c>
      <c r="T3148" s="73">
        <v>84750.0</v>
      </c>
      <c r="U3148" s="73">
        <v>40.9</v>
      </c>
      <c r="V3148" s="73">
        <v>74.7</v>
      </c>
      <c r="W3148" s="73">
        <v>137995.0</v>
      </c>
      <c r="X3148" s="73">
        <v>838.0</v>
      </c>
      <c r="Y3148" s="73">
        <v>23.6</v>
      </c>
      <c r="Z3148" s="73">
        <v>60.4</v>
      </c>
      <c r="AA3148" s="73">
        <v>860.0</v>
      </c>
      <c r="AB3148" s="73">
        <v>5.4</v>
      </c>
      <c r="AC3148" s="75">
        <v>45352.0</v>
      </c>
      <c r="AD3148" s="73">
        <v>89.6</v>
      </c>
      <c r="AE3148" s="73">
        <v>0.2</v>
      </c>
      <c r="AF3148" s="73">
        <v>0.0</v>
      </c>
      <c r="AG3148" s="73">
        <v>0.7</v>
      </c>
      <c r="AH3148" s="73">
        <v>0.0</v>
      </c>
      <c r="AI3148" s="73">
        <v>0.0</v>
      </c>
      <c r="AJ3148" s="73">
        <v>9.5</v>
      </c>
      <c r="AK3148" s="73" t="s">
        <v>8390</v>
      </c>
    </row>
    <row r="3149">
      <c r="A3149" s="73" t="s">
        <v>7143</v>
      </c>
      <c r="B3149" s="74" t="s">
        <v>7143</v>
      </c>
      <c r="C3149" s="73" t="s">
        <v>7144</v>
      </c>
      <c r="D3149" s="73">
        <v>8017.0</v>
      </c>
      <c r="E3149" s="73" t="s">
        <v>1677</v>
      </c>
      <c r="F3149" s="73" t="s">
        <v>1678</v>
      </c>
      <c r="G3149" s="73">
        <v>38.8279</v>
      </c>
      <c r="H3149" s="73">
        <v>-102.6036</v>
      </c>
      <c r="I3149" s="73">
        <v>1726.0</v>
      </c>
      <c r="J3149" s="73">
        <v>0.37</v>
      </c>
      <c r="K3149" s="73">
        <f t="shared" si="1"/>
        <v>0.9671653131</v>
      </c>
      <c r="L3149" s="73">
        <f t="shared" si="2"/>
        <v>1.8</v>
      </c>
      <c r="M3149" s="73">
        <f t="shared" si="3"/>
        <v>2.9114393</v>
      </c>
      <c r="N3149" s="73" t="s">
        <v>1502</v>
      </c>
      <c r="O3149" s="73">
        <v>43.2</v>
      </c>
      <c r="P3149" s="73">
        <v>49.8</v>
      </c>
      <c r="Q3149" s="73">
        <v>50.2</v>
      </c>
      <c r="R3149" s="73">
        <v>64.1</v>
      </c>
      <c r="S3149" s="73">
        <v>2.98</v>
      </c>
      <c r="T3149" s="73">
        <v>65577.0</v>
      </c>
      <c r="U3149" s="73">
        <v>28.3</v>
      </c>
      <c r="V3149" s="73">
        <v>78.9</v>
      </c>
      <c r="W3149" s="73">
        <v>172394.0</v>
      </c>
      <c r="X3149" s="73">
        <v>860.0</v>
      </c>
      <c r="Y3149" s="73">
        <v>23.4</v>
      </c>
      <c r="Z3149" s="73">
        <v>67.7</v>
      </c>
      <c r="AA3149" s="73">
        <v>965.0</v>
      </c>
      <c r="AB3149" s="73">
        <v>2.1</v>
      </c>
      <c r="AC3149" s="75">
        <v>45352.0</v>
      </c>
      <c r="AD3149" s="73">
        <v>85.5</v>
      </c>
      <c r="AE3149" s="73">
        <v>0.9</v>
      </c>
      <c r="AF3149" s="73">
        <v>0.2</v>
      </c>
      <c r="AG3149" s="73">
        <v>0.0</v>
      </c>
      <c r="AH3149" s="73">
        <v>0.3</v>
      </c>
      <c r="AI3149" s="73">
        <v>1.7</v>
      </c>
      <c r="AJ3149" s="73">
        <v>11.4</v>
      </c>
      <c r="AK3149" s="73" t="s">
        <v>8391</v>
      </c>
    </row>
    <row r="3150">
      <c r="A3150" s="73" t="s">
        <v>8392</v>
      </c>
      <c r="B3150" s="74" t="s">
        <v>8392</v>
      </c>
      <c r="C3150" s="73" t="s">
        <v>8393</v>
      </c>
      <c r="D3150" s="73">
        <v>35011.0</v>
      </c>
      <c r="E3150" s="73" t="s">
        <v>1703</v>
      </c>
      <c r="F3150" s="73" t="s">
        <v>1704</v>
      </c>
      <c r="G3150" s="73">
        <v>34.3425</v>
      </c>
      <c r="H3150" s="73">
        <v>-104.412</v>
      </c>
      <c r="I3150" s="73">
        <v>1695.0</v>
      </c>
      <c r="J3150" s="73">
        <v>0.28</v>
      </c>
      <c r="K3150" s="73">
        <f t="shared" si="1"/>
        <v>0.9671250992</v>
      </c>
      <c r="L3150" s="73">
        <f t="shared" si="2"/>
        <v>1.8</v>
      </c>
      <c r="M3150" s="73">
        <f t="shared" si="3"/>
        <v>2.9110892</v>
      </c>
      <c r="N3150" s="73" t="s">
        <v>1502</v>
      </c>
      <c r="O3150" s="73">
        <v>28.5</v>
      </c>
      <c r="P3150" s="73">
        <v>62.7</v>
      </c>
      <c r="Q3150" s="73">
        <v>37.3</v>
      </c>
      <c r="R3150" s="73">
        <v>28.6</v>
      </c>
      <c r="S3150" s="73">
        <v>3.51</v>
      </c>
      <c r="T3150" s="73">
        <v>34702.0</v>
      </c>
      <c r="U3150" s="73">
        <v>27.3</v>
      </c>
      <c r="V3150" s="73">
        <v>67.7</v>
      </c>
      <c r="W3150" s="73">
        <v>189864.0</v>
      </c>
      <c r="X3150" s="73">
        <v>688.0</v>
      </c>
      <c r="Y3150" s="73">
        <v>9.3</v>
      </c>
      <c r="Z3150" s="73">
        <v>60.9</v>
      </c>
      <c r="AA3150" s="73">
        <v>708.0</v>
      </c>
      <c r="AB3150" s="73">
        <v>8.5</v>
      </c>
      <c r="AC3150" s="75">
        <v>45352.0</v>
      </c>
      <c r="AD3150" s="73">
        <v>42.1</v>
      </c>
      <c r="AE3150" s="73">
        <v>0.1</v>
      </c>
      <c r="AF3150" s="73">
        <v>0.0</v>
      </c>
      <c r="AG3150" s="73">
        <v>0.1</v>
      </c>
      <c r="AH3150" s="73">
        <v>0.0</v>
      </c>
      <c r="AI3150" s="73">
        <v>48.1</v>
      </c>
      <c r="AJ3150" s="73">
        <v>9.7</v>
      </c>
      <c r="AK3150" s="73" t="s">
        <v>8394</v>
      </c>
    </row>
    <row r="3151">
      <c r="A3151" s="73" t="s">
        <v>8395</v>
      </c>
      <c r="B3151" s="74" t="s">
        <v>8395</v>
      </c>
      <c r="C3151" s="73" t="s">
        <v>8396</v>
      </c>
      <c r="D3151" s="73">
        <v>48101.0</v>
      </c>
      <c r="E3151" s="73" t="s">
        <v>1377</v>
      </c>
      <c r="F3151" s="73" t="s">
        <v>1378</v>
      </c>
      <c r="G3151" s="73">
        <v>34.0776</v>
      </c>
      <c r="H3151" s="73">
        <v>-100.2788</v>
      </c>
      <c r="I3151" s="73">
        <v>1647.0</v>
      </c>
      <c r="J3151" s="73">
        <v>0.71</v>
      </c>
      <c r="K3151" s="73">
        <f t="shared" si="1"/>
        <v>0.9673172474</v>
      </c>
      <c r="L3151" s="73">
        <f t="shared" si="2"/>
        <v>1.8</v>
      </c>
      <c r="M3151" s="73">
        <f t="shared" si="3"/>
        <v>2.9127619</v>
      </c>
      <c r="N3151" s="73" t="s">
        <v>1373</v>
      </c>
      <c r="O3151" s="73">
        <v>37.4</v>
      </c>
      <c r="P3151" s="73">
        <v>51.5</v>
      </c>
      <c r="Q3151" s="73">
        <v>48.5</v>
      </c>
      <c r="R3151" s="73">
        <v>36.7</v>
      </c>
      <c r="S3151" s="73">
        <v>3.35</v>
      </c>
      <c r="T3151" s="73">
        <v>47625.0</v>
      </c>
      <c r="U3151" s="73">
        <v>19.3</v>
      </c>
      <c r="V3151" s="73">
        <v>66.8</v>
      </c>
      <c r="W3151" s="73">
        <v>51368.0</v>
      </c>
      <c r="X3151" s="73">
        <v>375.0</v>
      </c>
      <c r="Y3151" s="73">
        <v>18.4</v>
      </c>
      <c r="Z3151" s="73">
        <v>58.1</v>
      </c>
      <c r="AA3151" s="73">
        <v>1106.0</v>
      </c>
      <c r="AB3151" s="73">
        <v>4.1</v>
      </c>
      <c r="AC3151" s="75">
        <v>45352.0</v>
      </c>
      <c r="AD3151" s="73">
        <v>74.5</v>
      </c>
      <c r="AE3151" s="73">
        <v>6.6</v>
      </c>
      <c r="AF3151" s="73">
        <v>0.0</v>
      </c>
      <c r="AG3151" s="73">
        <v>0.0</v>
      </c>
      <c r="AH3151" s="73">
        <v>0.0</v>
      </c>
      <c r="AI3151" s="73">
        <v>1.8</v>
      </c>
      <c r="AJ3151" s="73">
        <v>17.1</v>
      </c>
      <c r="AK3151" s="73" t="s">
        <v>8397</v>
      </c>
    </row>
    <row r="3152">
      <c r="A3152" s="73" t="s">
        <v>8398</v>
      </c>
      <c r="B3152" s="74" t="s">
        <v>8398</v>
      </c>
      <c r="C3152" s="73" t="s">
        <v>8399</v>
      </c>
      <c r="D3152" s="73">
        <v>13265.0</v>
      </c>
      <c r="E3152" s="73" t="s">
        <v>1525</v>
      </c>
      <c r="F3152" s="73" t="s">
        <v>1526</v>
      </c>
      <c r="G3152" s="73">
        <v>33.5661</v>
      </c>
      <c r="H3152" s="73">
        <v>-82.8788</v>
      </c>
      <c r="I3152" s="73">
        <v>1635.0</v>
      </c>
      <c r="J3152" s="73">
        <v>3.24</v>
      </c>
      <c r="K3152" s="73">
        <f t="shared" si="1"/>
        <v>0.9684485669</v>
      </c>
      <c r="L3152" s="73">
        <f t="shared" si="2"/>
        <v>1.8</v>
      </c>
      <c r="M3152" s="73">
        <f t="shared" si="3"/>
        <v>2.9226036</v>
      </c>
      <c r="N3152" s="73" t="s">
        <v>1396</v>
      </c>
      <c r="O3152" s="73">
        <v>47.2</v>
      </c>
      <c r="P3152" s="73">
        <v>44.9</v>
      </c>
      <c r="Q3152" s="73">
        <v>55.1</v>
      </c>
      <c r="R3152" s="73">
        <v>32.9</v>
      </c>
      <c r="S3152" s="73">
        <v>3.25</v>
      </c>
      <c r="T3152" s="73">
        <v>45881.0</v>
      </c>
      <c r="U3152" s="73">
        <v>11.0</v>
      </c>
      <c r="V3152" s="73">
        <v>75.1</v>
      </c>
      <c r="W3152" s="73">
        <v>71636.0</v>
      </c>
      <c r="X3152" s="73">
        <v>693.0</v>
      </c>
      <c r="Y3152" s="73">
        <v>11.4</v>
      </c>
      <c r="Z3152" s="73">
        <v>49.7</v>
      </c>
      <c r="AA3152" s="73">
        <v>573.0</v>
      </c>
      <c r="AB3152" s="73">
        <v>4.0</v>
      </c>
      <c r="AC3152" s="75">
        <v>45352.0</v>
      </c>
      <c r="AD3152" s="73">
        <v>36.6</v>
      </c>
      <c r="AE3152" s="73">
        <v>50.3</v>
      </c>
      <c r="AF3152" s="73">
        <v>0.1</v>
      </c>
      <c r="AG3152" s="73">
        <v>0.0</v>
      </c>
      <c r="AH3152" s="73">
        <v>0.2</v>
      </c>
      <c r="AI3152" s="73">
        <v>7.2</v>
      </c>
      <c r="AJ3152" s="73">
        <v>5.6</v>
      </c>
      <c r="AK3152" s="73" t="s">
        <v>8400</v>
      </c>
    </row>
    <row r="3153">
      <c r="A3153" s="73" t="s">
        <v>8401</v>
      </c>
      <c r="B3153" s="74" t="s">
        <v>8401</v>
      </c>
      <c r="C3153" s="73" t="s">
        <v>8402</v>
      </c>
      <c r="D3153" s="73">
        <v>32011.0</v>
      </c>
      <c r="E3153" s="73" t="s">
        <v>1414</v>
      </c>
      <c r="F3153" s="73" t="s">
        <v>1415</v>
      </c>
      <c r="G3153" s="73">
        <v>39.9839</v>
      </c>
      <c r="H3153" s="73">
        <v>-116.2686</v>
      </c>
      <c r="I3153" s="73">
        <v>1622.0</v>
      </c>
      <c r="J3153" s="73">
        <v>0.15</v>
      </c>
      <c r="K3153" s="73">
        <f t="shared" si="1"/>
        <v>0.9670670154</v>
      </c>
      <c r="L3153" s="73">
        <f t="shared" si="2"/>
        <v>1.8</v>
      </c>
      <c r="M3153" s="73">
        <f t="shared" si="3"/>
        <v>2.9105835</v>
      </c>
      <c r="N3153" s="73" t="s">
        <v>1367</v>
      </c>
      <c r="O3153" s="73">
        <v>48.4</v>
      </c>
      <c r="P3153" s="73">
        <v>50.4</v>
      </c>
      <c r="Q3153" s="73">
        <v>49.6</v>
      </c>
      <c r="R3153" s="73">
        <v>72.0</v>
      </c>
      <c r="S3153" s="73">
        <v>3.05</v>
      </c>
      <c r="T3153" s="73">
        <v>73929.0</v>
      </c>
      <c r="U3153" s="73">
        <v>37.2</v>
      </c>
      <c r="V3153" s="73">
        <v>76.0</v>
      </c>
      <c r="W3153" s="73">
        <v>204026.0</v>
      </c>
      <c r="X3153" s="73">
        <v>875.0</v>
      </c>
      <c r="Y3153" s="73">
        <v>15.2</v>
      </c>
      <c r="Z3153" s="73">
        <v>46.1</v>
      </c>
      <c r="AA3153" s="73">
        <v>957.0</v>
      </c>
      <c r="AB3153" s="73">
        <v>0.0</v>
      </c>
      <c r="AC3153" s="75">
        <v>45352.0</v>
      </c>
      <c r="AD3153" s="73">
        <v>90.6</v>
      </c>
      <c r="AE3153" s="73">
        <v>0.1</v>
      </c>
      <c r="AF3153" s="73">
        <v>0.6</v>
      </c>
      <c r="AG3153" s="73">
        <v>5.3</v>
      </c>
      <c r="AH3153" s="73">
        <v>0.0</v>
      </c>
      <c r="AI3153" s="73">
        <v>3.5</v>
      </c>
      <c r="AJ3153" s="73">
        <v>0.0</v>
      </c>
      <c r="AK3153" s="73" t="s">
        <v>8403</v>
      </c>
    </row>
    <row r="3154">
      <c r="A3154" s="73" t="s">
        <v>8404</v>
      </c>
      <c r="B3154" s="74" t="s">
        <v>8404</v>
      </c>
      <c r="C3154" s="73" t="s">
        <v>8405</v>
      </c>
      <c r="D3154" s="73">
        <v>48125.0</v>
      </c>
      <c r="E3154" s="73" t="s">
        <v>1377</v>
      </c>
      <c r="F3154" s="73" t="s">
        <v>1378</v>
      </c>
      <c r="G3154" s="73">
        <v>33.6165</v>
      </c>
      <c r="H3154" s="73">
        <v>-100.7789</v>
      </c>
      <c r="I3154" s="73">
        <v>1570.0</v>
      </c>
      <c r="J3154" s="73">
        <v>0.67</v>
      </c>
      <c r="K3154" s="73">
        <f t="shared" si="1"/>
        <v>0.9672993715</v>
      </c>
      <c r="L3154" s="73">
        <f t="shared" si="2"/>
        <v>1.8</v>
      </c>
      <c r="M3154" s="73">
        <f t="shared" si="3"/>
        <v>2.9126063</v>
      </c>
      <c r="N3154" s="73" t="s">
        <v>1373</v>
      </c>
      <c r="O3154" s="73">
        <v>47.9</v>
      </c>
      <c r="P3154" s="73">
        <v>47.1</v>
      </c>
      <c r="Q3154" s="73">
        <v>52.9</v>
      </c>
      <c r="R3154" s="73">
        <v>52.7</v>
      </c>
      <c r="S3154" s="73">
        <v>3.12</v>
      </c>
      <c r="T3154" s="73">
        <v>46638.0</v>
      </c>
      <c r="U3154" s="73">
        <v>22.6</v>
      </c>
      <c r="V3154" s="73">
        <v>82.9</v>
      </c>
      <c r="W3154" s="73">
        <v>70481.0</v>
      </c>
      <c r="X3154" s="73">
        <v>533.0</v>
      </c>
      <c r="Y3154" s="73">
        <v>20.1</v>
      </c>
      <c r="Z3154" s="73">
        <v>49.4</v>
      </c>
      <c r="AA3154" s="73">
        <v>590.0</v>
      </c>
      <c r="AB3154" s="73">
        <v>9.7</v>
      </c>
      <c r="AC3154" s="75">
        <v>45352.0</v>
      </c>
      <c r="AD3154" s="73">
        <v>81.2</v>
      </c>
      <c r="AE3154" s="73">
        <v>1.9</v>
      </c>
      <c r="AF3154" s="73">
        <v>0.4</v>
      </c>
      <c r="AG3154" s="73">
        <v>0.3</v>
      </c>
      <c r="AH3154" s="73">
        <v>0.3</v>
      </c>
      <c r="AI3154" s="73">
        <v>11.1</v>
      </c>
      <c r="AJ3154" s="73">
        <v>4.7</v>
      </c>
      <c r="AK3154" s="73" t="s">
        <v>8406</v>
      </c>
    </row>
    <row r="3155">
      <c r="A3155" s="73" t="s">
        <v>8407</v>
      </c>
      <c r="B3155" s="74" t="s">
        <v>8407</v>
      </c>
      <c r="C3155" s="73" t="s">
        <v>8408</v>
      </c>
      <c r="D3155" s="73">
        <v>48235.0</v>
      </c>
      <c r="E3155" s="73" t="s">
        <v>1377</v>
      </c>
      <c r="F3155" s="73" t="s">
        <v>1378</v>
      </c>
      <c r="G3155" s="73">
        <v>31.3039</v>
      </c>
      <c r="H3155" s="73">
        <v>-100.9824</v>
      </c>
      <c r="I3155" s="73">
        <v>1561.0</v>
      </c>
      <c r="J3155" s="73">
        <v>0.57</v>
      </c>
      <c r="K3155" s="73">
        <f t="shared" si="1"/>
        <v>0.9672546833</v>
      </c>
      <c r="L3155" s="73">
        <f t="shared" si="2"/>
        <v>1.8</v>
      </c>
      <c r="M3155" s="73">
        <f t="shared" si="3"/>
        <v>2.9122173</v>
      </c>
      <c r="N3155" s="73" t="s">
        <v>1373</v>
      </c>
      <c r="O3155" s="73">
        <v>39.5</v>
      </c>
      <c r="P3155" s="73">
        <v>47.9</v>
      </c>
      <c r="Q3155" s="73">
        <v>52.1</v>
      </c>
      <c r="R3155" s="73">
        <v>61.5</v>
      </c>
      <c r="S3155" s="73">
        <v>3.26</v>
      </c>
      <c r="T3155" s="73">
        <v>54708.0</v>
      </c>
      <c r="U3155" s="73">
        <v>18.2</v>
      </c>
      <c r="V3155" s="73">
        <v>88.3</v>
      </c>
      <c r="W3155" s="73">
        <v>145823.0</v>
      </c>
      <c r="X3155" s="73">
        <v>1145.0</v>
      </c>
      <c r="Y3155" s="73">
        <v>18.3</v>
      </c>
      <c r="Z3155" s="73">
        <v>61.3</v>
      </c>
      <c r="AA3155" s="73">
        <v>811.0</v>
      </c>
      <c r="AB3155" s="73">
        <v>1.3</v>
      </c>
      <c r="AC3155" s="75">
        <v>45352.0</v>
      </c>
      <c r="AD3155" s="73">
        <v>73.2</v>
      </c>
      <c r="AE3155" s="73">
        <v>0.0</v>
      </c>
      <c r="AF3155" s="73">
        <v>0.0</v>
      </c>
      <c r="AG3155" s="73">
        <v>0.0</v>
      </c>
      <c r="AH3155" s="73">
        <v>0.0</v>
      </c>
      <c r="AI3155" s="73">
        <v>23.6</v>
      </c>
      <c r="AJ3155" s="73">
        <v>3.2</v>
      </c>
      <c r="AK3155" s="73" t="s">
        <v>8409</v>
      </c>
    </row>
    <row r="3156">
      <c r="A3156" s="73" t="s">
        <v>8410</v>
      </c>
      <c r="B3156" s="74" t="s">
        <v>8410</v>
      </c>
      <c r="C3156" s="73" t="s">
        <v>8411</v>
      </c>
      <c r="D3156" s="73">
        <v>30019.0</v>
      </c>
      <c r="E3156" s="73" t="s">
        <v>2570</v>
      </c>
      <c r="F3156" s="73" t="s">
        <v>2571</v>
      </c>
      <c r="G3156" s="73">
        <v>48.7838</v>
      </c>
      <c r="H3156" s="73">
        <v>-105.5486</v>
      </c>
      <c r="I3156" s="73">
        <v>1535.0</v>
      </c>
      <c r="J3156" s="73">
        <v>0.42</v>
      </c>
      <c r="K3156" s="73">
        <f t="shared" si="1"/>
        <v>0.9671876549</v>
      </c>
      <c r="L3156" s="73">
        <f t="shared" si="2"/>
        <v>1.8</v>
      </c>
      <c r="M3156" s="73">
        <f t="shared" si="3"/>
        <v>2.9116338</v>
      </c>
      <c r="N3156" s="73" t="s">
        <v>1502</v>
      </c>
      <c r="O3156" s="73">
        <v>52.4</v>
      </c>
      <c r="P3156" s="73">
        <v>50.5</v>
      </c>
      <c r="Q3156" s="73">
        <v>49.5</v>
      </c>
      <c r="R3156" s="73">
        <v>52.1</v>
      </c>
      <c r="S3156" s="73">
        <v>2.98</v>
      </c>
      <c r="T3156" s="73">
        <v>47378.0</v>
      </c>
      <c r="U3156" s="73">
        <v>21.0</v>
      </c>
      <c r="V3156" s="73">
        <v>80.7</v>
      </c>
      <c r="W3156" s="73">
        <v>169535.0</v>
      </c>
      <c r="X3156" s="73">
        <v>530.0</v>
      </c>
      <c r="Y3156" s="73">
        <v>26.0</v>
      </c>
      <c r="Z3156" s="73">
        <v>60.7</v>
      </c>
      <c r="AA3156" s="73">
        <v>890.0</v>
      </c>
      <c r="AB3156" s="73">
        <v>1.5</v>
      </c>
      <c r="AC3156" s="75">
        <v>45352.0</v>
      </c>
      <c r="AD3156" s="73">
        <v>90.5</v>
      </c>
      <c r="AE3156" s="73">
        <v>0.3</v>
      </c>
      <c r="AF3156" s="73">
        <v>1.8</v>
      </c>
      <c r="AG3156" s="73">
        <v>2.4</v>
      </c>
      <c r="AH3156" s="73">
        <v>0.0</v>
      </c>
      <c r="AI3156" s="73">
        <v>0.3</v>
      </c>
      <c r="AJ3156" s="73">
        <v>4.7</v>
      </c>
      <c r="AK3156" s="73" t="s">
        <v>8412</v>
      </c>
    </row>
    <row r="3157">
      <c r="A3157" s="73" t="s">
        <v>3192</v>
      </c>
      <c r="B3157" s="74" t="s">
        <v>3192</v>
      </c>
      <c r="C3157" s="73" t="s">
        <v>3193</v>
      </c>
      <c r="D3157" s="73">
        <v>46021.0</v>
      </c>
      <c r="E3157" s="73" t="s">
        <v>2395</v>
      </c>
      <c r="F3157" s="73" t="s">
        <v>2396</v>
      </c>
      <c r="G3157" s="73">
        <v>45.7712</v>
      </c>
      <c r="H3157" s="73">
        <v>-100.0516</v>
      </c>
      <c r="I3157" s="73">
        <v>1534.0</v>
      </c>
      <c r="J3157" s="73">
        <v>0.81</v>
      </c>
      <c r="K3157" s="73">
        <f t="shared" si="1"/>
        <v>0.9673619385</v>
      </c>
      <c r="L3157" s="73">
        <f t="shared" si="2"/>
        <v>1.8</v>
      </c>
      <c r="M3157" s="73">
        <f t="shared" si="3"/>
        <v>2.9131509</v>
      </c>
      <c r="N3157" s="73" t="s">
        <v>1373</v>
      </c>
      <c r="O3157" s="73">
        <v>50.4</v>
      </c>
      <c r="P3157" s="73">
        <v>52.2</v>
      </c>
      <c r="Q3157" s="73">
        <v>47.8</v>
      </c>
      <c r="R3157" s="73">
        <v>66.4</v>
      </c>
      <c r="S3157" s="73">
        <v>2.79</v>
      </c>
      <c r="T3157" s="73">
        <v>66932.0</v>
      </c>
      <c r="U3157" s="73">
        <v>29.9</v>
      </c>
      <c r="V3157" s="73">
        <v>82.8</v>
      </c>
      <c r="W3157" s="73">
        <v>88846.0</v>
      </c>
      <c r="X3157" s="73">
        <v>713.0</v>
      </c>
      <c r="Y3157" s="73">
        <v>28.3</v>
      </c>
      <c r="Z3157" s="73">
        <v>65.0</v>
      </c>
      <c r="AA3157" s="73">
        <v>805.0</v>
      </c>
      <c r="AB3157" s="73">
        <v>3.9</v>
      </c>
      <c r="AC3157" s="75">
        <v>45352.0</v>
      </c>
      <c r="AD3157" s="73">
        <v>97.3</v>
      </c>
      <c r="AE3157" s="73">
        <v>0.0</v>
      </c>
      <c r="AF3157" s="73">
        <v>0.1</v>
      </c>
      <c r="AG3157" s="73">
        <v>0.3</v>
      </c>
      <c r="AH3157" s="73">
        <v>0.0</v>
      </c>
      <c r="AI3157" s="73">
        <v>0.7</v>
      </c>
      <c r="AJ3157" s="73">
        <v>1.6</v>
      </c>
      <c r="AK3157" s="73" t="s">
        <v>8413</v>
      </c>
    </row>
    <row r="3158">
      <c r="A3158" s="73" t="s">
        <v>1978</v>
      </c>
      <c r="B3158" s="74" t="s">
        <v>1978</v>
      </c>
      <c r="C3158" s="73" t="s">
        <v>1979</v>
      </c>
      <c r="D3158" s="73">
        <v>20101.0</v>
      </c>
      <c r="E3158" s="73" t="s">
        <v>1745</v>
      </c>
      <c r="F3158" s="73" t="s">
        <v>1746</v>
      </c>
      <c r="G3158" s="73">
        <v>38.4813</v>
      </c>
      <c r="H3158" s="73">
        <v>-100.4664</v>
      </c>
      <c r="I3158" s="73">
        <v>1528.0</v>
      </c>
      <c r="J3158" s="73">
        <v>0.82</v>
      </c>
      <c r="K3158" s="73">
        <f t="shared" si="1"/>
        <v>0.9673664077</v>
      </c>
      <c r="L3158" s="73">
        <f t="shared" si="2"/>
        <v>1.8</v>
      </c>
      <c r="M3158" s="73">
        <f t="shared" si="3"/>
        <v>2.9131898</v>
      </c>
      <c r="N3158" s="73" t="s">
        <v>1373</v>
      </c>
      <c r="O3158" s="73">
        <v>47.9</v>
      </c>
      <c r="P3158" s="73">
        <v>49.3</v>
      </c>
      <c r="Q3158" s="73">
        <v>50.7</v>
      </c>
      <c r="R3158" s="73">
        <v>62.0</v>
      </c>
      <c r="S3158" s="73">
        <v>2.9</v>
      </c>
      <c r="T3158" s="73">
        <v>52222.0</v>
      </c>
      <c r="U3158" s="73">
        <v>29.9</v>
      </c>
      <c r="V3158" s="73">
        <v>77.7</v>
      </c>
      <c r="W3158" s="73">
        <v>92818.0</v>
      </c>
      <c r="X3158" s="73">
        <v>575.0</v>
      </c>
      <c r="Y3158" s="73">
        <v>19.9</v>
      </c>
      <c r="Z3158" s="73">
        <v>64.1</v>
      </c>
      <c r="AA3158" s="73">
        <v>648.0</v>
      </c>
      <c r="AB3158" s="73">
        <v>0.4</v>
      </c>
      <c r="AC3158" s="75">
        <v>45352.0</v>
      </c>
      <c r="AD3158" s="73">
        <v>90.8</v>
      </c>
      <c r="AE3158" s="73">
        <v>0.5</v>
      </c>
      <c r="AF3158" s="73">
        <v>2.6</v>
      </c>
      <c r="AG3158" s="73">
        <v>0.3</v>
      </c>
      <c r="AH3158" s="73">
        <v>0.0</v>
      </c>
      <c r="AI3158" s="73">
        <v>4.3</v>
      </c>
      <c r="AJ3158" s="73">
        <v>1.5</v>
      </c>
      <c r="AK3158" s="73" t="s">
        <v>8414</v>
      </c>
    </row>
    <row r="3159">
      <c r="A3159" s="73" t="s">
        <v>8415</v>
      </c>
      <c r="B3159" s="74" t="s">
        <v>8415</v>
      </c>
      <c r="C3159" s="73" t="s">
        <v>8416</v>
      </c>
      <c r="D3159" s="73">
        <v>6003.0</v>
      </c>
      <c r="E3159" s="73" t="s">
        <v>1366</v>
      </c>
      <c r="F3159" s="73" t="s">
        <v>775</v>
      </c>
      <c r="G3159" s="73">
        <v>38.5972</v>
      </c>
      <c r="H3159" s="73">
        <v>-119.8207</v>
      </c>
      <c r="I3159" s="73">
        <v>1515.0</v>
      </c>
      <c r="J3159" s="73">
        <v>0.79</v>
      </c>
      <c r="K3159" s="73">
        <f t="shared" si="1"/>
        <v>0.9673530001</v>
      </c>
      <c r="L3159" s="73">
        <f t="shared" si="2"/>
        <v>1.8</v>
      </c>
      <c r="M3159" s="73">
        <f t="shared" si="3"/>
        <v>2.9130731</v>
      </c>
      <c r="N3159" s="73" t="s">
        <v>1367</v>
      </c>
      <c r="O3159" s="73">
        <v>43.0</v>
      </c>
      <c r="P3159" s="73">
        <v>58.2</v>
      </c>
      <c r="Q3159" s="73">
        <v>41.8</v>
      </c>
      <c r="R3159" s="73">
        <v>43.2</v>
      </c>
      <c r="S3159" s="73">
        <v>4.41</v>
      </c>
      <c r="T3159" s="73">
        <v>101125.0</v>
      </c>
      <c r="U3159" s="73">
        <v>51.0</v>
      </c>
      <c r="V3159" s="73">
        <v>82.8</v>
      </c>
      <c r="W3159" s="73">
        <v>463423.0</v>
      </c>
      <c r="X3159" s="76"/>
      <c r="Y3159" s="73">
        <v>39.6</v>
      </c>
      <c r="Z3159" s="73">
        <v>55.8</v>
      </c>
      <c r="AA3159" s="73">
        <v>638.0</v>
      </c>
      <c r="AB3159" s="73">
        <v>4.9</v>
      </c>
      <c r="AC3159" s="75">
        <v>45352.0</v>
      </c>
      <c r="AD3159" s="73">
        <v>63.4</v>
      </c>
      <c r="AE3159" s="73">
        <v>0.0</v>
      </c>
      <c r="AF3159" s="73">
        <v>0.2</v>
      </c>
      <c r="AG3159" s="73">
        <v>25.8</v>
      </c>
      <c r="AH3159" s="73">
        <v>0.0</v>
      </c>
      <c r="AI3159" s="73">
        <v>1.1</v>
      </c>
      <c r="AJ3159" s="73">
        <v>9.5</v>
      </c>
      <c r="AK3159" s="73" t="s">
        <v>8417</v>
      </c>
    </row>
    <row r="3160">
      <c r="A3160" s="73" t="s">
        <v>8418</v>
      </c>
      <c r="B3160" s="74" t="s">
        <v>8418</v>
      </c>
      <c r="C3160" s="73" t="s">
        <v>8419</v>
      </c>
      <c r="D3160" s="73">
        <v>20199.0</v>
      </c>
      <c r="E3160" s="73" t="s">
        <v>1745</v>
      </c>
      <c r="F3160" s="73" t="s">
        <v>1746</v>
      </c>
      <c r="G3160" s="73">
        <v>38.9167</v>
      </c>
      <c r="H3160" s="73">
        <v>-101.7636</v>
      </c>
      <c r="I3160" s="73">
        <v>1489.0</v>
      </c>
      <c r="J3160" s="73">
        <v>0.63</v>
      </c>
      <c r="K3160" s="73">
        <f t="shared" si="1"/>
        <v>0.967281496</v>
      </c>
      <c r="L3160" s="73">
        <f t="shared" si="2"/>
        <v>1.8</v>
      </c>
      <c r="M3160" s="73">
        <f t="shared" si="3"/>
        <v>2.9124507</v>
      </c>
      <c r="N3160" s="73" t="s">
        <v>1502</v>
      </c>
      <c r="O3160" s="73">
        <v>43.1</v>
      </c>
      <c r="P3160" s="73">
        <v>52.0</v>
      </c>
      <c r="Q3160" s="73">
        <v>48.0</v>
      </c>
      <c r="R3160" s="73">
        <v>58.4</v>
      </c>
      <c r="S3160" s="73">
        <v>2.8</v>
      </c>
      <c r="T3160" s="73">
        <v>57708.0</v>
      </c>
      <c r="U3160" s="73">
        <v>19.2</v>
      </c>
      <c r="V3160" s="73">
        <v>70.4</v>
      </c>
      <c r="W3160" s="73">
        <v>101068.0</v>
      </c>
      <c r="X3160" s="73">
        <v>564.0</v>
      </c>
      <c r="Y3160" s="73">
        <v>25.9</v>
      </c>
      <c r="Z3160" s="73">
        <v>62.6</v>
      </c>
      <c r="AA3160" s="73">
        <v>859.0</v>
      </c>
      <c r="AB3160" s="73">
        <v>2.2</v>
      </c>
      <c r="AC3160" s="75">
        <v>45352.0</v>
      </c>
      <c r="AD3160" s="73">
        <v>91.5</v>
      </c>
      <c r="AE3160" s="73">
        <v>0.7</v>
      </c>
      <c r="AF3160" s="73">
        <v>0.6</v>
      </c>
      <c r="AG3160" s="73">
        <v>0.6</v>
      </c>
      <c r="AH3160" s="73">
        <v>0.0</v>
      </c>
      <c r="AI3160" s="73">
        <v>2.8</v>
      </c>
      <c r="AJ3160" s="73">
        <v>3.8</v>
      </c>
      <c r="AK3160" s="73" t="s">
        <v>8420</v>
      </c>
    </row>
    <row r="3161">
      <c r="A3161" s="73" t="s">
        <v>1683</v>
      </c>
      <c r="B3161" s="74" t="s">
        <v>1683</v>
      </c>
      <c r="C3161" s="73" t="s">
        <v>1684</v>
      </c>
      <c r="D3161" s="73">
        <v>8057.0</v>
      </c>
      <c r="E3161" s="73" t="s">
        <v>1677</v>
      </c>
      <c r="F3161" s="73" t="s">
        <v>1678</v>
      </c>
      <c r="G3161" s="73">
        <v>40.6664</v>
      </c>
      <c r="H3161" s="73">
        <v>-106.3428</v>
      </c>
      <c r="I3161" s="73">
        <v>1440.0</v>
      </c>
      <c r="J3161" s="73">
        <v>0.34</v>
      </c>
      <c r="K3161" s="73">
        <f t="shared" si="1"/>
        <v>0.9671519083</v>
      </c>
      <c r="L3161" s="73">
        <f t="shared" si="2"/>
        <v>1.8</v>
      </c>
      <c r="M3161" s="73">
        <f t="shared" si="3"/>
        <v>2.9113226</v>
      </c>
      <c r="N3161" s="73" t="s">
        <v>1502</v>
      </c>
      <c r="O3161" s="73">
        <v>51.5</v>
      </c>
      <c r="P3161" s="73">
        <v>51.9</v>
      </c>
      <c r="Q3161" s="73">
        <v>48.1</v>
      </c>
      <c r="R3161" s="73">
        <v>52.4</v>
      </c>
      <c r="S3161" s="73">
        <v>2.83</v>
      </c>
      <c r="T3161" s="73">
        <v>38686.0</v>
      </c>
      <c r="U3161" s="73">
        <v>18.3</v>
      </c>
      <c r="V3161" s="73">
        <v>76.9</v>
      </c>
      <c r="W3161" s="73">
        <v>225395.0</v>
      </c>
      <c r="X3161" s="73">
        <v>1266.0</v>
      </c>
      <c r="Y3161" s="73">
        <v>27.5</v>
      </c>
      <c r="Z3161" s="73">
        <v>57.0</v>
      </c>
      <c r="AA3161" s="73">
        <v>842.0</v>
      </c>
      <c r="AB3161" s="73">
        <v>8.2</v>
      </c>
      <c r="AC3161" s="75">
        <v>45352.0</v>
      </c>
      <c r="AD3161" s="73">
        <v>93.5</v>
      </c>
      <c r="AE3161" s="73">
        <v>0.6</v>
      </c>
      <c r="AF3161" s="73">
        <v>0.0</v>
      </c>
      <c r="AG3161" s="73">
        <v>0.0</v>
      </c>
      <c r="AH3161" s="73">
        <v>0.0</v>
      </c>
      <c r="AI3161" s="73">
        <v>0.0</v>
      </c>
      <c r="AJ3161" s="73">
        <v>5.9</v>
      </c>
      <c r="AK3161" s="73" t="s">
        <v>8421</v>
      </c>
    </row>
    <row r="3162">
      <c r="A3162" s="73" t="s">
        <v>8422</v>
      </c>
      <c r="B3162" s="74" t="s">
        <v>8422</v>
      </c>
      <c r="C3162" s="73" t="s">
        <v>8423</v>
      </c>
      <c r="D3162" s="73">
        <v>48447.0</v>
      </c>
      <c r="E3162" s="73" t="s">
        <v>1377</v>
      </c>
      <c r="F3162" s="73" t="s">
        <v>1378</v>
      </c>
      <c r="G3162" s="73">
        <v>33.1775</v>
      </c>
      <c r="H3162" s="73">
        <v>-99.2123</v>
      </c>
      <c r="I3162" s="73">
        <v>1439.0</v>
      </c>
      <c r="J3162" s="73">
        <v>0.61</v>
      </c>
      <c r="K3162" s="73">
        <f t="shared" si="1"/>
        <v>0.9672725583</v>
      </c>
      <c r="L3162" s="73">
        <f t="shared" si="2"/>
        <v>1.8</v>
      </c>
      <c r="M3162" s="73">
        <f t="shared" si="3"/>
        <v>2.9123729</v>
      </c>
      <c r="N3162" s="73" t="s">
        <v>1373</v>
      </c>
      <c r="O3162" s="73">
        <v>48.8</v>
      </c>
      <c r="P3162" s="73">
        <v>53.7</v>
      </c>
      <c r="Q3162" s="73">
        <v>46.3</v>
      </c>
      <c r="R3162" s="73">
        <v>53.7</v>
      </c>
      <c r="S3162" s="73">
        <v>3.16</v>
      </c>
      <c r="T3162" s="73">
        <v>55221.0</v>
      </c>
      <c r="U3162" s="73">
        <v>20.0</v>
      </c>
      <c r="V3162" s="73">
        <v>70.1</v>
      </c>
      <c r="W3162" s="73">
        <v>63146.0</v>
      </c>
      <c r="X3162" s="73">
        <v>536.0</v>
      </c>
      <c r="Y3162" s="73">
        <v>20.2</v>
      </c>
      <c r="Z3162" s="73">
        <v>61.2</v>
      </c>
      <c r="AA3162" s="73">
        <v>633.0</v>
      </c>
      <c r="AB3162" s="73">
        <v>2.5</v>
      </c>
      <c r="AC3162" s="75">
        <v>45352.0</v>
      </c>
      <c r="AD3162" s="73">
        <v>92.4</v>
      </c>
      <c r="AE3162" s="73">
        <v>0.2</v>
      </c>
      <c r="AF3162" s="73">
        <v>0.4</v>
      </c>
      <c r="AG3162" s="73">
        <v>0.0</v>
      </c>
      <c r="AH3162" s="73">
        <v>0.0</v>
      </c>
      <c r="AI3162" s="73">
        <v>0.8</v>
      </c>
      <c r="AJ3162" s="73">
        <v>6.2</v>
      </c>
      <c r="AK3162" s="73" t="s">
        <v>8424</v>
      </c>
    </row>
    <row r="3163">
      <c r="A3163" s="73" t="s">
        <v>7470</v>
      </c>
      <c r="B3163" s="74" t="s">
        <v>7470</v>
      </c>
      <c r="C3163" s="73" t="s">
        <v>7471</v>
      </c>
      <c r="D3163" s="73">
        <v>41069.0</v>
      </c>
      <c r="E3163" s="73" t="s">
        <v>1642</v>
      </c>
      <c r="F3163" s="73" t="s">
        <v>1643</v>
      </c>
      <c r="G3163" s="73">
        <v>44.726</v>
      </c>
      <c r="H3163" s="73">
        <v>-120.0275</v>
      </c>
      <c r="I3163" s="73">
        <v>1407.0</v>
      </c>
      <c r="J3163" s="73">
        <v>0.32</v>
      </c>
      <c r="K3163" s="73">
        <f t="shared" si="1"/>
        <v>0.9671429718</v>
      </c>
      <c r="L3163" s="73">
        <f t="shared" si="2"/>
        <v>1.8</v>
      </c>
      <c r="M3163" s="73">
        <f t="shared" si="3"/>
        <v>2.9112448</v>
      </c>
      <c r="N3163" s="73" t="s">
        <v>1367</v>
      </c>
      <c r="O3163" s="73">
        <v>56.1</v>
      </c>
      <c r="P3163" s="73">
        <v>49.3</v>
      </c>
      <c r="Q3163" s="73">
        <v>50.7</v>
      </c>
      <c r="R3163" s="73">
        <v>59.7</v>
      </c>
      <c r="S3163" s="73">
        <v>2.81</v>
      </c>
      <c r="T3163" s="73">
        <v>50774.0</v>
      </c>
      <c r="U3163" s="73">
        <v>16.7</v>
      </c>
      <c r="V3163" s="73">
        <v>69.1</v>
      </c>
      <c r="W3163" s="73">
        <v>206733.0</v>
      </c>
      <c r="X3163" s="73">
        <v>730.0</v>
      </c>
      <c r="Y3163" s="73">
        <v>20.0</v>
      </c>
      <c r="Z3163" s="73">
        <v>43.4</v>
      </c>
      <c r="AA3163" s="73">
        <v>813.0</v>
      </c>
      <c r="AB3163" s="73">
        <v>5.4</v>
      </c>
      <c r="AC3163" s="75">
        <v>45352.0</v>
      </c>
      <c r="AD3163" s="73">
        <v>89.0</v>
      </c>
      <c r="AE3163" s="73">
        <v>0.0</v>
      </c>
      <c r="AF3163" s="73">
        <v>0.7</v>
      </c>
      <c r="AG3163" s="73">
        <v>0.3</v>
      </c>
      <c r="AH3163" s="73">
        <v>0.1</v>
      </c>
      <c r="AI3163" s="73">
        <v>2.9</v>
      </c>
      <c r="AJ3163" s="73">
        <v>7.0</v>
      </c>
      <c r="AK3163" s="73" t="s">
        <v>8425</v>
      </c>
    </row>
    <row r="3164">
      <c r="A3164" s="73" t="s">
        <v>8426</v>
      </c>
      <c r="B3164" s="74" t="s">
        <v>8426</v>
      </c>
      <c r="C3164" s="73" t="s">
        <v>8427</v>
      </c>
      <c r="D3164" s="73">
        <v>48431.0</v>
      </c>
      <c r="E3164" s="73" t="s">
        <v>1377</v>
      </c>
      <c r="F3164" s="73" t="s">
        <v>1378</v>
      </c>
      <c r="G3164" s="73">
        <v>31.8278</v>
      </c>
      <c r="H3164" s="73">
        <v>-101.0501</v>
      </c>
      <c r="I3164" s="73">
        <v>1392.0</v>
      </c>
      <c r="J3164" s="73">
        <v>0.58</v>
      </c>
      <c r="K3164" s="73">
        <f t="shared" si="1"/>
        <v>0.967259152</v>
      </c>
      <c r="L3164" s="73">
        <f t="shared" si="2"/>
        <v>1.8</v>
      </c>
      <c r="M3164" s="73">
        <f t="shared" si="3"/>
        <v>2.9122562</v>
      </c>
      <c r="N3164" s="73" t="s">
        <v>1373</v>
      </c>
      <c r="O3164" s="73">
        <v>32.1</v>
      </c>
      <c r="P3164" s="73">
        <v>52.9</v>
      </c>
      <c r="Q3164" s="73">
        <v>47.1</v>
      </c>
      <c r="R3164" s="73">
        <v>74.3</v>
      </c>
      <c r="S3164" s="73">
        <v>3.8</v>
      </c>
      <c r="T3164" s="73">
        <v>63558.0</v>
      </c>
      <c r="U3164" s="73">
        <v>37.5</v>
      </c>
      <c r="V3164" s="73">
        <v>86.0</v>
      </c>
      <c r="W3164" s="76"/>
      <c r="X3164" s="73">
        <v>882.0</v>
      </c>
      <c r="Y3164" s="73">
        <v>23.4</v>
      </c>
      <c r="Z3164" s="73">
        <v>62.3</v>
      </c>
      <c r="AA3164" s="73">
        <v>523.0</v>
      </c>
      <c r="AB3164" s="73">
        <v>0.0</v>
      </c>
      <c r="AC3164" s="75">
        <v>45352.0</v>
      </c>
      <c r="AD3164" s="73">
        <v>75.4</v>
      </c>
      <c r="AE3164" s="73">
        <v>0.1</v>
      </c>
      <c r="AF3164" s="73">
        <v>0.2</v>
      </c>
      <c r="AG3164" s="73">
        <v>0.1</v>
      </c>
      <c r="AH3164" s="73">
        <v>0.0</v>
      </c>
      <c r="AI3164" s="73">
        <v>12.1</v>
      </c>
      <c r="AJ3164" s="73">
        <v>12.0</v>
      </c>
      <c r="AK3164" s="73" t="s">
        <v>8428</v>
      </c>
    </row>
    <row r="3165">
      <c r="A3165" s="73" t="s">
        <v>7694</v>
      </c>
      <c r="B3165" s="74" t="s">
        <v>7694</v>
      </c>
      <c r="C3165" s="73" t="s">
        <v>7695</v>
      </c>
      <c r="D3165" s="73">
        <v>48137.0</v>
      </c>
      <c r="E3165" s="73" t="s">
        <v>1377</v>
      </c>
      <c r="F3165" s="73" t="s">
        <v>1378</v>
      </c>
      <c r="G3165" s="73">
        <v>29.9827</v>
      </c>
      <c r="H3165" s="73">
        <v>-100.3048</v>
      </c>
      <c r="I3165" s="73">
        <v>1380.0</v>
      </c>
      <c r="J3165" s="73">
        <v>0.25</v>
      </c>
      <c r="K3165" s="73">
        <f t="shared" si="1"/>
        <v>0.967111695</v>
      </c>
      <c r="L3165" s="73">
        <f t="shared" si="2"/>
        <v>1.8</v>
      </c>
      <c r="M3165" s="73">
        <f t="shared" si="3"/>
        <v>2.9109725</v>
      </c>
      <c r="N3165" s="73" t="s">
        <v>1373</v>
      </c>
      <c r="O3165" s="73">
        <v>40.2</v>
      </c>
      <c r="P3165" s="73">
        <v>55.7</v>
      </c>
      <c r="Q3165" s="73">
        <v>44.3</v>
      </c>
      <c r="R3165" s="73">
        <v>29.8</v>
      </c>
      <c r="S3165" s="73">
        <v>4.02</v>
      </c>
      <c r="T3165" s="73">
        <v>40809.0</v>
      </c>
      <c r="U3165" s="73">
        <v>17.7</v>
      </c>
      <c r="V3165" s="73">
        <v>81.7</v>
      </c>
      <c r="W3165" s="76"/>
      <c r="X3165" s="73">
        <v>680.0</v>
      </c>
      <c r="Y3165" s="73">
        <v>19.0</v>
      </c>
      <c r="Z3165" s="73">
        <v>65.6</v>
      </c>
      <c r="AA3165" s="73">
        <v>1317.0</v>
      </c>
      <c r="AB3165" s="73">
        <v>0.0</v>
      </c>
      <c r="AC3165" s="75">
        <v>45352.0</v>
      </c>
      <c r="AD3165" s="73">
        <v>88.8</v>
      </c>
      <c r="AE3165" s="73">
        <v>1.0</v>
      </c>
      <c r="AF3165" s="73">
        <v>0.0</v>
      </c>
      <c r="AG3165" s="73">
        <v>0.1</v>
      </c>
      <c r="AH3165" s="73">
        <v>0.0</v>
      </c>
      <c r="AI3165" s="73">
        <v>9.0</v>
      </c>
      <c r="AJ3165" s="73">
        <v>1.0</v>
      </c>
      <c r="AK3165" s="73" t="s">
        <v>8429</v>
      </c>
    </row>
    <row r="3166">
      <c r="A3166" s="73" t="s">
        <v>7325</v>
      </c>
      <c r="B3166" s="74" t="s">
        <v>7325</v>
      </c>
      <c r="C3166" s="73" t="s">
        <v>7326</v>
      </c>
      <c r="D3166" s="73">
        <v>8061.0</v>
      </c>
      <c r="E3166" s="73" t="s">
        <v>1677</v>
      </c>
      <c r="F3166" s="73" t="s">
        <v>1678</v>
      </c>
      <c r="G3166" s="73">
        <v>38.4326</v>
      </c>
      <c r="H3166" s="73">
        <v>-102.7402</v>
      </c>
      <c r="I3166" s="73">
        <v>1347.0</v>
      </c>
      <c r="J3166" s="73">
        <v>0.29</v>
      </c>
      <c r="K3166" s="73">
        <f t="shared" si="1"/>
        <v>0.9671295673</v>
      </c>
      <c r="L3166" s="73">
        <f t="shared" si="2"/>
        <v>1.8</v>
      </c>
      <c r="M3166" s="73">
        <f t="shared" si="3"/>
        <v>2.9111281</v>
      </c>
      <c r="N3166" s="73" t="s">
        <v>1502</v>
      </c>
      <c r="O3166" s="73">
        <v>43.3</v>
      </c>
      <c r="P3166" s="73">
        <v>46.9</v>
      </c>
      <c r="Q3166" s="73">
        <v>53.1</v>
      </c>
      <c r="R3166" s="73">
        <v>56.7</v>
      </c>
      <c r="S3166" s="73">
        <v>2.96</v>
      </c>
      <c r="T3166" s="73">
        <v>45250.0</v>
      </c>
      <c r="U3166" s="73">
        <v>14.8</v>
      </c>
      <c r="V3166" s="73">
        <v>73.9</v>
      </c>
      <c r="W3166" s="73">
        <v>128977.0</v>
      </c>
      <c r="X3166" s="73">
        <v>813.0</v>
      </c>
      <c r="Y3166" s="73">
        <v>18.0</v>
      </c>
      <c r="Z3166" s="73">
        <v>62.0</v>
      </c>
      <c r="AA3166" s="73">
        <v>821.0</v>
      </c>
      <c r="AB3166" s="73">
        <v>0.0</v>
      </c>
      <c r="AC3166" s="75">
        <v>45352.0</v>
      </c>
      <c r="AD3166" s="73">
        <v>97.0</v>
      </c>
      <c r="AE3166" s="73">
        <v>0.6</v>
      </c>
      <c r="AF3166" s="73">
        <v>0.0</v>
      </c>
      <c r="AG3166" s="73">
        <v>0.4</v>
      </c>
      <c r="AH3166" s="73">
        <v>0.0</v>
      </c>
      <c r="AI3166" s="73">
        <v>0.2</v>
      </c>
      <c r="AJ3166" s="73">
        <v>1.8</v>
      </c>
      <c r="AK3166" s="73" t="s">
        <v>8430</v>
      </c>
    </row>
    <row r="3167">
      <c r="A3167" s="73" t="s">
        <v>4925</v>
      </c>
      <c r="B3167" s="74" t="s">
        <v>4925</v>
      </c>
      <c r="C3167" s="73" t="s">
        <v>4926</v>
      </c>
      <c r="D3167" s="73">
        <v>38083.0</v>
      </c>
      <c r="E3167" s="73" t="s">
        <v>2446</v>
      </c>
      <c r="F3167" s="73" t="s">
        <v>2447</v>
      </c>
      <c r="G3167" s="73">
        <v>47.5755</v>
      </c>
      <c r="H3167" s="73">
        <v>-100.3456</v>
      </c>
      <c r="I3167" s="73">
        <v>1338.0</v>
      </c>
      <c r="J3167" s="73">
        <v>0.53</v>
      </c>
      <c r="K3167" s="73">
        <f t="shared" si="1"/>
        <v>0.9672368086</v>
      </c>
      <c r="L3167" s="73">
        <f t="shared" si="2"/>
        <v>1.8</v>
      </c>
      <c r="M3167" s="73">
        <f t="shared" si="3"/>
        <v>2.9120617</v>
      </c>
      <c r="N3167" s="73" t="s">
        <v>1373</v>
      </c>
      <c r="O3167" s="73">
        <v>52.3</v>
      </c>
      <c r="P3167" s="73">
        <v>51.0</v>
      </c>
      <c r="Q3167" s="73">
        <v>49.0</v>
      </c>
      <c r="R3167" s="73">
        <v>52.7</v>
      </c>
      <c r="S3167" s="73">
        <v>2.63</v>
      </c>
      <c r="T3167" s="73">
        <v>68684.0</v>
      </c>
      <c r="U3167" s="73">
        <v>25.3</v>
      </c>
      <c r="V3167" s="73">
        <v>82.9</v>
      </c>
      <c r="W3167" s="73">
        <v>106116.0</v>
      </c>
      <c r="X3167" s="73">
        <v>439.0</v>
      </c>
      <c r="Y3167" s="73">
        <v>14.4</v>
      </c>
      <c r="Z3167" s="73">
        <v>54.0</v>
      </c>
      <c r="AA3167" s="73">
        <v>632.0</v>
      </c>
      <c r="AB3167" s="73">
        <v>0.8</v>
      </c>
      <c r="AC3167" s="75">
        <v>45352.0</v>
      </c>
      <c r="AD3167" s="73">
        <v>95.8</v>
      </c>
      <c r="AE3167" s="73">
        <v>0.0</v>
      </c>
      <c r="AF3167" s="73">
        <v>0.0</v>
      </c>
      <c r="AG3167" s="73">
        <v>1.3</v>
      </c>
      <c r="AH3167" s="73">
        <v>0.0</v>
      </c>
      <c r="AI3167" s="73">
        <v>0.0</v>
      </c>
      <c r="AJ3167" s="73">
        <v>2.8</v>
      </c>
      <c r="AK3167" s="73" t="s">
        <v>8431</v>
      </c>
    </row>
    <row r="3168">
      <c r="A3168" s="73" t="s">
        <v>3843</v>
      </c>
      <c r="B3168" s="74" t="s">
        <v>3843</v>
      </c>
      <c r="C3168" s="73" t="s">
        <v>3844</v>
      </c>
      <c r="D3168" s="73">
        <v>30011.0</v>
      </c>
      <c r="E3168" s="73" t="s">
        <v>2570</v>
      </c>
      <c r="F3168" s="73" t="s">
        <v>2571</v>
      </c>
      <c r="G3168" s="73">
        <v>45.5168</v>
      </c>
      <c r="H3168" s="73">
        <v>-104.5362</v>
      </c>
      <c r="I3168" s="73">
        <v>1332.0</v>
      </c>
      <c r="J3168" s="73">
        <v>0.15</v>
      </c>
      <c r="K3168" s="73">
        <f t="shared" si="1"/>
        <v>0.9670670154</v>
      </c>
      <c r="L3168" s="73">
        <f t="shared" si="2"/>
        <v>1.8</v>
      </c>
      <c r="M3168" s="73">
        <f t="shared" si="3"/>
        <v>2.9105835</v>
      </c>
      <c r="N3168" s="73" t="s">
        <v>1502</v>
      </c>
      <c r="O3168" s="73">
        <v>56.8</v>
      </c>
      <c r="P3168" s="73">
        <v>52.4</v>
      </c>
      <c r="Q3168" s="73">
        <v>47.6</v>
      </c>
      <c r="R3168" s="73">
        <v>60.5</v>
      </c>
      <c r="S3168" s="73">
        <v>3.06</v>
      </c>
      <c r="T3168" s="73">
        <v>46486.0</v>
      </c>
      <c r="U3168" s="73">
        <v>16.4</v>
      </c>
      <c r="V3168" s="73">
        <v>63.5</v>
      </c>
      <c r="W3168" s="76"/>
      <c r="X3168" s="73">
        <v>754.0</v>
      </c>
      <c r="Y3168" s="73">
        <v>21.3</v>
      </c>
      <c r="Z3168" s="73">
        <v>60.2</v>
      </c>
      <c r="AA3168" s="73">
        <v>726.0</v>
      </c>
      <c r="AB3168" s="73">
        <v>2.4</v>
      </c>
      <c r="AC3168" s="75">
        <v>45352.0</v>
      </c>
      <c r="AD3168" s="73">
        <v>93.5</v>
      </c>
      <c r="AE3168" s="73">
        <v>0.0</v>
      </c>
      <c r="AF3168" s="73">
        <v>0.0</v>
      </c>
      <c r="AG3168" s="73">
        <v>1.1</v>
      </c>
      <c r="AH3168" s="73">
        <v>0.0</v>
      </c>
      <c r="AI3168" s="73">
        <v>0.8</v>
      </c>
      <c r="AJ3168" s="73">
        <v>4.6</v>
      </c>
      <c r="AK3168" s="73" t="s">
        <v>8432</v>
      </c>
    </row>
    <row r="3169">
      <c r="A3169" s="73" t="s">
        <v>8433</v>
      </c>
      <c r="B3169" s="74" t="s">
        <v>8433</v>
      </c>
      <c r="C3169" s="73" t="s">
        <v>8434</v>
      </c>
      <c r="D3169" s="73">
        <v>48433.0</v>
      </c>
      <c r="E3169" s="73" t="s">
        <v>1377</v>
      </c>
      <c r="F3169" s="73" t="s">
        <v>1378</v>
      </c>
      <c r="G3169" s="73">
        <v>33.1792</v>
      </c>
      <c r="H3169" s="73">
        <v>-100.2534</v>
      </c>
      <c r="I3169" s="73">
        <v>1331.0</v>
      </c>
      <c r="J3169" s="73">
        <v>0.56</v>
      </c>
      <c r="K3169" s="73">
        <f t="shared" si="1"/>
        <v>0.9672502146</v>
      </c>
      <c r="L3169" s="73">
        <f t="shared" si="2"/>
        <v>1.8</v>
      </c>
      <c r="M3169" s="73">
        <f t="shared" si="3"/>
        <v>2.9121784</v>
      </c>
      <c r="N3169" s="73" t="s">
        <v>1373</v>
      </c>
      <c r="O3169" s="73">
        <v>33.5</v>
      </c>
      <c r="P3169" s="73">
        <v>51.2</v>
      </c>
      <c r="Q3169" s="73">
        <v>48.8</v>
      </c>
      <c r="R3169" s="73">
        <v>52.9</v>
      </c>
      <c r="S3169" s="73">
        <v>3.51</v>
      </c>
      <c r="T3169" s="73">
        <v>66591.0</v>
      </c>
      <c r="U3169" s="73">
        <v>27.8</v>
      </c>
      <c r="V3169" s="73">
        <v>83.1</v>
      </c>
      <c r="W3169" s="73">
        <v>55921.0</v>
      </c>
      <c r="X3169" s="73">
        <v>757.0</v>
      </c>
      <c r="Y3169" s="73">
        <v>15.1</v>
      </c>
      <c r="Z3169" s="73">
        <v>66.2</v>
      </c>
      <c r="AA3169" s="73">
        <v>805.0</v>
      </c>
      <c r="AB3169" s="73">
        <v>1.8</v>
      </c>
      <c r="AC3169" s="75">
        <v>45352.0</v>
      </c>
      <c r="AD3169" s="73">
        <v>88.3</v>
      </c>
      <c r="AE3169" s="73">
        <v>0.5</v>
      </c>
      <c r="AF3169" s="73">
        <v>0.0</v>
      </c>
      <c r="AG3169" s="73">
        <v>2.5</v>
      </c>
      <c r="AH3169" s="73">
        <v>0.0</v>
      </c>
      <c r="AI3169" s="73">
        <v>5.6</v>
      </c>
      <c r="AJ3169" s="73">
        <v>3.2</v>
      </c>
      <c r="AK3169" s="73" t="s">
        <v>8435</v>
      </c>
    </row>
    <row r="3170">
      <c r="A3170" s="73" t="s">
        <v>7939</v>
      </c>
      <c r="B3170" s="74" t="s">
        <v>7939</v>
      </c>
      <c r="C3170" s="73" t="s">
        <v>7940</v>
      </c>
      <c r="D3170" s="73">
        <v>46069.0</v>
      </c>
      <c r="E3170" s="73" t="s">
        <v>2395</v>
      </c>
      <c r="F3170" s="73" t="s">
        <v>2396</v>
      </c>
      <c r="G3170" s="73">
        <v>44.5473</v>
      </c>
      <c r="H3170" s="73">
        <v>-99.4871</v>
      </c>
      <c r="I3170" s="73">
        <v>1319.0</v>
      </c>
      <c r="J3170" s="73">
        <v>0.59</v>
      </c>
      <c r="K3170" s="73">
        <f t="shared" si="1"/>
        <v>0.9672636208</v>
      </c>
      <c r="L3170" s="73">
        <f t="shared" si="2"/>
        <v>1.8</v>
      </c>
      <c r="M3170" s="73">
        <f t="shared" si="3"/>
        <v>2.9122951</v>
      </c>
      <c r="N3170" s="73" t="s">
        <v>1373</v>
      </c>
      <c r="O3170" s="73">
        <v>47.0</v>
      </c>
      <c r="P3170" s="73">
        <v>51.8</v>
      </c>
      <c r="Q3170" s="73">
        <v>48.2</v>
      </c>
      <c r="R3170" s="73">
        <v>63.1</v>
      </c>
      <c r="S3170" s="73">
        <v>2.8</v>
      </c>
      <c r="T3170" s="73">
        <v>69712.0</v>
      </c>
      <c r="U3170" s="73">
        <v>27.6</v>
      </c>
      <c r="V3170" s="73">
        <v>77.8</v>
      </c>
      <c r="W3170" s="73">
        <v>97434.0</v>
      </c>
      <c r="X3170" s="73">
        <v>792.0</v>
      </c>
      <c r="Y3170" s="73">
        <v>20.3</v>
      </c>
      <c r="Z3170" s="73">
        <v>68.3</v>
      </c>
      <c r="AA3170" s="73">
        <v>704.0</v>
      </c>
      <c r="AB3170" s="73">
        <v>0.7</v>
      </c>
      <c r="AC3170" s="75">
        <v>45352.0</v>
      </c>
      <c r="AD3170" s="73">
        <v>90.6</v>
      </c>
      <c r="AE3170" s="73">
        <v>1.5</v>
      </c>
      <c r="AF3170" s="73">
        <v>0.0</v>
      </c>
      <c r="AG3170" s="73">
        <v>1.6</v>
      </c>
      <c r="AH3170" s="73">
        <v>0.0</v>
      </c>
      <c r="AI3170" s="73">
        <v>0.0</v>
      </c>
      <c r="AJ3170" s="73">
        <v>6.3</v>
      </c>
      <c r="AK3170" s="73" t="s">
        <v>8436</v>
      </c>
    </row>
    <row r="3171">
      <c r="A3171" s="73" t="s">
        <v>8437</v>
      </c>
      <c r="B3171" s="74" t="s">
        <v>8437</v>
      </c>
      <c r="C3171" s="73" t="s">
        <v>8438</v>
      </c>
      <c r="D3171" s="73">
        <v>46119.0</v>
      </c>
      <c r="E3171" s="73" t="s">
        <v>2395</v>
      </c>
      <c r="F3171" s="73" t="s">
        <v>2396</v>
      </c>
      <c r="G3171" s="73">
        <v>44.7156</v>
      </c>
      <c r="H3171" s="73">
        <v>-100.1322</v>
      </c>
      <c r="I3171" s="73">
        <v>1318.0</v>
      </c>
      <c r="J3171" s="73">
        <v>0.51</v>
      </c>
      <c r="K3171" s="73">
        <f t="shared" si="1"/>
        <v>0.9672278714</v>
      </c>
      <c r="L3171" s="73">
        <f t="shared" si="2"/>
        <v>1.8</v>
      </c>
      <c r="M3171" s="73">
        <f t="shared" si="3"/>
        <v>2.9119839</v>
      </c>
      <c r="N3171" s="73" t="s">
        <v>1373</v>
      </c>
      <c r="O3171" s="73">
        <v>52.7</v>
      </c>
      <c r="P3171" s="73">
        <v>56.8</v>
      </c>
      <c r="Q3171" s="73">
        <v>43.2</v>
      </c>
      <c r="R3171" s="73">
        <v>59.7</v>
      </c>
      <c r="S3171" s="73">
        <v>2.68</v>
      </c>
      <c r="T3171" s="73">
        <v>66875.0</v>
      </c>
      <c r="U3171" s="73">
        <v>29.9</v>
      </c>
      <c r="V3171" s="73">
        <v>80.5</v>
      </c>
      <c r="W3171" s="73">
        <v>197889.0</v>
      </c>
      <c r="X3171" s="73">
        <v>935.0</v>
      </c>
      <c r="Y3171" s="73">
        <v>21.5</v>
      </c>
      <c r="Z3171" s="73">
        <v>70.0</v>
      </c>
      <c r="AA3171" s="73">
        <v>876.0</v>
      </c>
      <c r="AB3171" s="73">
        <v>0.0</v>
      </c>
      <c r="AC3171" s="75">
        <v>45352.0</v>
      </c>
      <c r="AD3171" s="73">
        <v>92.1</v>
      </c>
      <c r="AE3171" s="73">
        <v>5.5</v>
      </c>
      <c r="AF3171" s="73">
        <v>0.0</v>
      </c>
      <c r="AG3171" s="73">
        <v>0.0</v>
      </c>
      <c r="AH3171" s="73">
        <v>0.0</v>
      </c>
      <c r="AI3171" s="73">
        <v>0.0</v>
      </c>
      <c r="AJ3171" s="73">
        <v>2.4</v>
      </c>
      <c r="AK3171" s="73" t="s">
        <v>8439</v>
      </c>
    </row>
    <row r="3172">
      <c r="A3172" s="73" t="s">
        <v>2582</v>
      </c>
      <c r="B3172" s="74" t="s">
        <v>2582</v>
      </c>
      <c r="C3172" s="73" t="s">
        <v>2583</v>
      </c>
      <c r="D3172" s="73">
        <v>31149.0</v>
      </c>
      <c r="E3172" s="73" t="s">
        <v>1760</v>
      </c>
      <c r="F3172" s="73" t="s">
        <v>1761</v>
      </c>
      <c r="G3172" s="73">
        <v>42.4213</v>
      </c>
      <c r="H3172" s="73">
        <v>-99.4499</v>
      </c>
      <c r="I3172" s="73">
        <v>1312.0</v>
      </c>
      <c r="J3172" s="73">
        <v>0.5</v>
      </c>
      <c r="K3172" s="73">
        <f t="shared" si="1"/>
        <v>0.9672234028</v>
      </c>
      <c r="L3172" s="73">
        <f t="shared" si="2"/>
        <v>1.8</v>
      </c>
      <c r="M3172" s="73">
        <f t="shared" si="3"/>
        <v>2.911945</v>
      </c>
      <c r="N3172" s="73" t="s">
        <v>1373</v>
      </c>
      <c r="O3172" s="73">
        <v>43.5</v>
      </c>
      <c r="P3172" s="73">
        <v>49.3</v>
      </c>
      <c r="Q3172" s="73">
        <v>50.7</v>
      </c>
      <c r="R3172" s="73">
        <v>60.5</v>
      </c>
      <c r="S3172" s="73">
        <v>2.68</v>
      </c>
      <c r="T3172" s="73">
        <v>57566.0</v>
      </c>
      <c r="U3172" s="73">
        <v>24.8</v>
      </c>
      <c r="V3172" s="73">
        <v>77.3</v>
      </c>
      <c r="W3172" s="73">
        <v>86610.0</v>
      </c>
      <c r="X3172" s="73">
        <v>554.0</v>
      </c>
      <c r="Y3172" s="73">
        <v>28.6</v>
      </c>
      <c r="Z3172" s="73">
        <v>62.1</v>
      </c>
      <c r="AA3172" s="73">
        <v>838.0</v>
      </c>
      <c r="AB3172" s="73">
        <v>1.2</v>
      </c>
      <c r="AC3172" s="75">
        <v>45352.0</v>
      </c>
      <c r="AD3172" s="73">
        <v>98.2</v>
      </c>
      <c r="AE3172" s="73">
        <v>0.6</v>
      </c>
      <c r="AF3172" s="73">
        <v>0.0</v>
      </c>
      <c r="AG3172" s="73">
        <v>0.5</v>
      </c>
      <c r="AH3172" s="73">
        <v>0.0</v>
      </c>
      <c r="AI3172" s="73">
        <v>0.0</v>
      </c>
      <c r="AJ3172" s="73">
        <v>0.7</v>
      </c>
      <c r="AK3172" s="73" t="s">
        <v>8440</v>
      </c>
    </row>
    <row r="3173">
      <c r="A3173" s="73" t="s">
        <v>8441</v>
      </c>
      <c r="B3173" s="74" t="s">
        <v>8441</v>
      </c>
      <c r="C3173" s="73" t="s">
        <v>8442</v>
      </c>
      <c r="D3173" s="73">
        <v>2230.0</v>
      </c>
      <c r="E3173" s="73" t="s">
        <v>2138</v>
      </c>
      <c r="F3173" s="73" t="s">
        <v>2139</v>
      </c>
      <c r="G3173" s="73">
        <v>59.563</v>
      </c>
      <c r="H3173" s="73">
        <v>-135.3363</v>
      </c>
      <c r="I3173" s="73">
        <v>1303.0</v>
      </c>
      <c r="J3173" s="73">
        <v>1.16</v>
      </c>
      <c r="K3173" s="73">
        <f t="shared" si="1"/>
        <v>0.9675183735</v>
      </c>
      <c r="L3173" s="73">
        <f t="shared" si="2"/>
        <v>1.8</v>
      </c>
      <c r="M3173" s="73">
        <f t="shared" si="3"/>
        <v>2.9145124</v>
      </c>
      <c r="N3173" s="73" t="s">
        <v>4885</v>
      </c>
      <c r="O3173" s="73">
        <v>38.6</v>
      </c>
      <c r="P3173" s="73">
        <v>41.2</v>
      </c>
      <c r="Q3173" s="73">
        <v>58.8</v>
      </c>
      <c r="R3173" s="73">
        <v>41.7</v>
      </c>
      <c r="S3173" s="73">
        <v>3.65</v>
      </c>
      <c r="T3173" s="73">
        <v>79583.0</v>
      </c>
      <c r="U3173" s="73">
        <v>35.2</v>
      </c>
      <c r="V3173" s="73">
        <v>65.6</v>
      </c>
      <c r="W3173" s="73">
        <v>434145.0</v>
      </c>
      <c r="X3173" s="73">
        <v>1044.0</v>
      </c>
      <c r="Y3173" s="73">
        <v>27.9</v>
      </c>
      <c r="Z3173" s="73">
        <v>78.6</v>
      </c>
      <c r="AA3173" s="73">
        <v>573.0</v>
      </c>
      <c r="AB3173" s="73">
        <v>11.0</v>
      </c>
      <c r="AC3173" s="75">
        <v>45352.0</v>
      </c>
      <c r="AD3173" s="73">
        <v>78.1</v>
      </c>
      <c r="AE3173" s="73">
        <v>3.1</v>
      </c>
      <c r="AF3173" s="73">
        <v>2.2</v>
      </c>
      <c r="AG3173" s="73">
        <v>4.9</v>
      </c>
      <c r="AH3173" s="73">
        <v>0.0</v>
      </c>
      <c r="AI3173" s="73">
        <v>0.0</v>
      </c>
      <c r="AJ3173" s="73">
        <v>11.7</v>
      </c>
      <c r="AK3173" s="73">
        <v>99840.0</v>
      </c>
    </row>
    <row r="3174">
      <c r="A3174" s="73" t="s">
        <v>8443</v>
      </c>
      <c r="B3174" s="74" t="s">
        <v>8443</v>
      </c>
      <c r="C3174" s="73" t="s">
        <v>8444</v>
      </c>
      <c r="D3174" s="73">
        <v>48045.0</v>
      </c>
      <c r="E3174" s="73" t="s">
        <v>1377</v>
      </c>
      <c r="F3174" s="73" t="s">
        <v>1378</v>
      </c>
      <c r="G3174" s="73">
        <v>34.5303</v>
      </c>
      <c r="H3174" s="73">
        <v>-101.2086</v>
      </c>
      <c r="I3174" s="73">
        <v>1290.0</v>
      </c>
      <c r="J3174" s="73">
        <v>0.55</v>
      </c>
      <c r="K3174" s="73">
        <f t="shared" si="1"/>
        <v>0.9672457459</v>
      </c>
      <c r="L3174" s="73">
        <f t="shared" si="2"/>
        <v>1.8</v>
      </c>
      <c r="M3174" s="73">
        <f t="shared" si="3"/>
        <v>2.9121395</v>
      </c>
      <c r="N3174" s="73" t="s">
        <v>1373</v>
      </c>
      <c r="O3174" s="73">
        <v>49.7</v>
      </c>
      <c r="P3174" s="73">
        <v>55.0</v>
      </c>
      <c r="Q3174" s="73">
        <v>45.0</v>
      </c>
      <c r="R3174" s="73">
        <v>49.6</v>
      </c>
      <c r="S3174" s="73">
        <v>2.82</v>
      </c>
      <c r="T3174" s="73">
        <v>35446.0</v>
      </c>
      <c r="U3174" s="73">
        <v>16.9</v>
      </c>
      <c r="V3174" s="73">
        <v>74.0</v>
      </c>
      <c r="W3174" s="73">
        <v>78366.0</v>
      </c>
      <c r="X3174" s="73">
        <v>850.0</v>
      </c>
      <c r="Y3174" s="73">
        <v>15.7</v>
      </c>
      <c r="Z3174" s="73">
        <v>47.7</v>
      </c>
      <c r="AA3174" s="73">
        <v>655.0</v>
      </c>
      <c r="AB3174" s="73">
        <v>3.3</v>
      </c>
      <c r="AC3174" s="75">
        <v>45352.0</v>
      </c>
      <c r="AD3174" s="73">
        <v>80.9</v>
      </c>
      <c r="AE3174" s="73">
        <v>4.2</v>
      </c>
      <c r="AF3174" s="73">
        <v>0.0</v>
      </c>
      <c r="AG3174" s="73">
        <v>0.0</v>
      </c>
      <c r="AH3174" s="73">
        <v>0.0</v>
      </c>
      <c r="AI3174" s="73">
        <v>4.3</v>
      </c>
      <c r="AJ3174" s="73">
        <v>10.6</v>
      </c>
      <c r="AK3174" s="73" t="s">
        <v>8445</v>
      </c>
    </row>
    <row r="3175">
      <c r="A3175" s="73" t="s">
        <v>7367</v>
      </c>
      <c r="B3175" s="74" t="s">
        <v>7367</v>
      </c>
      <c r="C3175" s="73" t="s">
        <v>7368</v>
      </c>
      <c r="D3175" s="73">
        <v>30079.0</v>
      </c>
      <c r="E3175" s="73" t="s">
        <v>2570</v>
      </c>
      <c r="F3175" s="73" t="s">
        <v>2571</v>
      </c>
      <c r="G3175" s="73">
        <v>46.8605</v>
      </c>
      <c r="H3175" s="73">
        <v>-105.378</v>
      </c>
      <c r="I3175" s="73">
        <v>1283.0</v>
      </c>
      <c r="J3175" s="73">
        <v>0.29</v>
      </c>
      <c r="K3175" s="73">
        <f t="shared" si="1"/>
        <v>0.9671295673</v>
      </c>
      <c r="L3175" s="73">
        <f t="shared" si="2"/>
        <v>1.8</v>
      </c>
      <c r="M3175" s="73">
        <f t="shared" si="3"/>
        <v>2.9111281</v>
      </c>
      <c r="N3175" s="73" t="s">
        <v>1502</v>
      </c>
      <c r="O3175" s="73">
        <v>47.2</v>
      </c>
      <c r="P3175" s="73">
        <v>53.8</v>
      </c>
      <c r="Q3175" s="73">
        <v>46.2</v>
      </c>
      <c r="R3175" s="73">
        <v>54.2</v>
      </c>
      <c r="S3175" s="73">
        <v>3.28</v>
      </c>
      <c r="T3175" s="73">
        <v>44107.0</v>
      </c>
      <c r="U3175" s="73">
        <v>17.3</v>
      </c>
      <c r="V3175" s="73">
        <v>75.1</v>
      </c>
      <c r="W3175" s="76"/>
      <c r="X3175" s="73">
        <v>866.0</v>
      </c>
      <c r="Y3175" s="73">
        <v>22.4</v>
      </c>
      <c r="Z3175" s="73">
        <v>56.5</v>
      </c>
      <c r="AA3175" s="73">
        <v>686.0</v>
      </c>
      <c r="AB3175" s="73">
        <v>2.9</v>
      </c>
      <c r="AC3175" s="75">
        <v>45352.0</v>
      </c>
      <c r="AD3175" s="73">
        <v>90.1</v>
      </c>
      <c r="AE3175" s="73">
        <v>0.0</v>
      </c>
      <c r="AF3175" s="73">
        <v>4.0</v>
      </c>
      <c r="AG3175" s="73">
        <v>0.1</v>
      </c>
      <c r="AH3175" s="73">
        <v>0.0</v>
      </c>
      <c r="AI3175" s="73">
        <v>5.8</v>
      </c>
      <c r="AJ3175" s="73">
        <v>0.0</v>
      </c>
      <c r="AK3175" s="73" t="s">
        <v>8446</v>
      </c>
    </row>
    <row r="3176">
      <c r="A3176" s="73" t="s">
        <v>8294</v>
      </c>
      <c r="B3176" s="74" t="s">
        <v>8294</v>
      </c>
      <c r="C3176" s="73" t="s">
        <v>8295</v>
      </c>
      <c r="D3176" s="73">
        <v>20071.0</v>
      </c>
      <c r="E3176" s="73" t="s">
        <v>1745</v>
      </c>
      <c r="F3176" s="73" t="s">
        <v>1746</v>
      </c>
      <c r="G3176" s="73">
        <v>38.4806</v>
      </c>
      <c r="H3176" s="73">
        <v>-101.806</v>
      </c>
      <c r="I3176" s="73">
        <v>1279.0</v>
      </c>
      <c r="J3176" s="73">
        <v>0.63</v>
      </c>
      <c r="K3176" s="73">
        <f t="shared" si="1"/>
        <v>0.967281496</v>
      </c>
      <c r="L3176" s="73">
        <f t="shared" si="2"/>
        <v>1.8</v>
      </c>
      <c r="M3176" s="73">
        <f t="shared" si="3"/>
        <v>2.9124507</v>
      </c>
      <c r="N3176" s="73" t="s">
        <v>1502</v>
      </c>
      <c r="O3176" s="73">
        <v>40.6</v>
      </c>
      <c r="P3176" s="73">
        <v>47.6</v>
      </c>
      <c r="Q3176" s="73">
        <v>52.4</v>
      </c>
      <c r="R3176" s="73">
        <v>64.5</v>
      </c>
      <c r="S3176" s="73">
        <v>2.78</v>
      </c>
      <c r="T3176" s="73">
        <v>69948.0</v>
      </c>
      <c r="U3176" s="73">
        <v>24.7</v>
      </c>
      <c r="V3176" s="73">
        <v>74.5</v>
      </c>
      <c r="W3176" s="73">
        <v>114580.0</v>
      </c>
      <c r="X3176" s="73">
        <v>749.0</v>
      </c>
      <c r="Y3176" s="73">
        <v>28.8</v>
      </c>
      <c r="Z3176" s="73">
        <v>72.9</v>
      </c>
      <c r="AA3176" s="73">
        <v>727.0</v>
      </c>
      <c r="AB3176" s="73">
        <v>0.1</v>
      </c>
      <c r="AC3176" s="75">
        <v>45352.0</v>
      </c>
      <c r="AD3176" s="73">
        <v>83.8</v>
      </c>
      <c r="AE3176" s="73">
        <v>0.2</v>
      </c>
      <c r="AF3176" s="73">
        <v>0.0</v>
      </c>
      <c r="AG3176" s="73">
        <v>3.2</v>
      </c>
      <c r="AH3176" s="73">
        <v>0.0</v>
      </c>
      <c r="AI3176" s="73">
        <v>11.3</v>
      </c>
      <c r="AJ3176" s="73">
        <v>1.5</v>
      </c>
      <c r="AK3176" s="73" t="s">
        <v>8447</v>
      </c>
    </row>
    <row r="3177">
      <c r="A3177" s="73" t="s">
        <v>8448</v>
      </c>
      <c r="B3177" s="74" t="s">
        <v>8448</v>
      </c>
      <c r="C3177" s="73" t="s">
        <v>8449</v>
      </c>
      <c r="D3177" s="73">
        <v>48345.0</v>
      </c>
      <c r="E3177" s="73" t="s">
        <v>1377</v>
      </c>
      <c r="F3177" s="73" t="s">
        <v>1378</v>
      </c>
      <c r="G3177" s="73">
        <v>34.0741</v>
      </c>
      <c r="H3177" s="73">
        <v>-100.7798</v>
      </c>
      <c r="I3177" s="73">
        <v>1223.0</v>
      </c>
      <c r="J3177" s="73">
        <v>0.48</v>
      </c>
      <c r="K3177" s="73">
        <f t="shared" si="1"/>
        <v>0.9672144657</v>
      </c>
      <c r="L3177" s="73">
        <f t="shared" si="2"/>
        <v>1.8</v>
      </c>
      <c r="M3177" s="73">
        <f t="shared" si="3"/>
        <v>2.9118672</v>
      </c>
      <c r="N3177" s="73" t="s">
        <v>1373</v>
      </c>
      <c r="O3177" s="73">
        <v>50.7</v>
      </c>
      <c r="P3177" s="73">
        <v>52.2</v>
      </c>
      <c r="Q3177" s="73">
        <v>47.8</v>
      </c>
      <c r="R3177" s="73">
        <v>57.9</v>
      </c>
      <c r="S3177" s="73">
        <v>3.32</v>
      </c>
      <c r="T3177" s="73">
        <v>66528.0</v>
      </c>
      <c r="U3177" s="73">
        <v>26.7</v>
      </c>
      <c r="V3177" s="73">
        <v>75.9</v>
      </c>
      <c r="W3177" s="73">
        <v>68827.0</v>
      </c>
      <c r="X3177" s="73">
        <v>732.0</v>
      </c>
      <c r="Y3177" s="73">
        <v>20.4</v>
      </c>
      <c r="Z3177" s="73">
        <v>59.4</v>
      </c>
      <c r="AA3177" s="73">
        <v>518.0</v>
      </c>
      <c r="AB3177" s="73">
        <v>3.0</v>
      </c>
      <c r="AC3177" s="75">
        <v>45352.0</v>
      </c>
      <c r="AD3177" s="73">
        <v>82.8</v>
      </c>
      <c r="AE3177" s="73">
        <v>2.0</v>
      </c>
      <c r="AF3177" s="73">
        <v>0.0</v>
      </c>
      <c r="AG3177" s="73">
        <v>0.0</v>
      </c>
      <c r="AH3177" s="73">
        <v>0.0</v>
      </c>
      <c r="AI3177" s="73">
        <v>3.4</v>
      </c>
      <c r="AJ3177" s="73">
        <v>11.7</v>
      </c>
      <c r="AK3177" s="73" t="s">
        <v>8450</v>
      </c>
    </row>
    <row r="3178">
      <c r="A3178" s="73" t="s">
        <v>8451</v>
      </c>
      <c r="B3178" s="74" t="s">
        <v>8451</v>
      </c>
      <c r="C3178" s="73" t="s">
        <v>8452</v>
      </c>
      <c r="D3178" s="73">
        <v>28055.0</v>
      </c>
      <c r="E3178" s="73" t="s">
        <v>2308</v>
      </c>
      <c r="F3178" s="73" t="s">
        <v>2309</v>
      </c>
      <c r="G3178" s="73">
        <v>32.7415</v>
      </c>
      <c r="H3178" s="73">
        <v>-90.9892</v>
      </c>
      <c r="I3178" s="73">
        <v>1206.0</v>
      </c>
      <c r="J3178" s="73">
        <v>1.13</v>
      </c>
      <c r="K3178" s="73">
        <f t="shared" si="1"/>
        <v>0.9675049638</v>
      </c>
      <c r="L3178" s="73">
        <f t="shared" si="2"/>
        <v>1.8</v>
      </c>
      <c r="M3178" s="73">
        <f t="shared" si="3"/>
        <v>2.9143957</v>
      </c>
      <c r="N3178" s="73" t="s">
        <v>1373</v>
      </c>
      <c r="O3178" s="73">
        <v>43.1</v>
      </c>
      <c r="P3178" s="73">
        <v>64.1</v>
      </c>
      <c r="Q3178" s="73">
        <v>35.9</v>
      </c>
      <c r="R3178" s="73">
        <v>21.2</v>
      </c>
      <c r="S3178" s="73">
        <v>4.44</v>
      </c>
      <c r="T3178" s="73">
        <v>17900.0</v>
      </c>
      <c r="U3178" s="73">
        <v>7.7</v>
      </c>
      <c r="V3178" s="73">
        <v>50.8</v>
      </c>
      <c r="W3178" s="73">
        <v>93268.0</v>
      </c>
      <c r="X3178" s="73">
        <v>297.0</v>
      </c>
      <c r="Y3178" s="73">
        <v>5.2</v>
      </c>
      <c r="Z3178" s="73">
        <v>18.6</v>
      </c>
      <c r="AA3178" s="73">
        <v>283.0</v>
      </c>
      <c r="AB3178" s="73">
        <v>12.1</v>
      </c>
      <c r="AC3178" s="75">
        <v>45352.0</v>
      </c>
      <c r="AD3178" s="73">
        <v>27.5</v>
      </c>
      <c r="AE3178" s="73">
        <v>70.4</v>
      </c>
      <c r="AF3178" s="73">
        <v>0.0</v>
      </c>
      <c r="AG3178" s="73">
        <v>0.0</v>
      </c>
      <c r="AH3178" s="73">
        <v>0.0</v>
      </c>
      <c r="AI3178" s="73">
        <v>1.0</v>
      </c>
      <c r="AJ3178" s="73">
        <v>1.1</v>
      </c>
      <c r="AK3178" s="73" t="s">
        <v>8453</v>
      </c>
    </row>
    <row r="3179">
      <c r="A3179" s="73" t="s">
        <v>8454</v>
      </c>
      <c r="B3179" s="74" t="s">
        <v>8454</v>
      </c>
      <c r="C3179" s="73" t="s">
        <v>8455</v>
      </c>
      <c r="D3179" s="73">
        <v>72049.0</v>
      </c>
      <c r="E3179" s="73" t="s">
        <v>2039</v>
      </c>
      <c r="F3179" s="73" t="s">
        <v>2040</v>
      </c>
      <c r="G3179" s="73">
        <v>18.3159</v>
      </c>
      <c r="H3179" s="73">
        <v>-65.2871</v>
      </c>
      <c r="I3179" s="73">
        <v>1186.0</v>
      </c>
      <c r="J3179" s="73">
        <v>39.32</v>
      </c>
      <c r="K3179" s="73">
        <f t="shared" si="1"/>
        <v>0.9847268917</v>
      </c>
      <c r="L3179" s="73">
        <f t="shared" si="2"/>
        <v>1.8</v>
      </c>
      <c r="M3179" s="73">
        <f t="shared" si="3"/>
        <v>3.0629548</v>
      </c>
      <c r="N3179" s="73" t="s">
        <v>2041</v>
      </c>
      <c r="O3179" s="73">
        <v>44.6</v>
      </c>
      <c r="P3179" s="73">
        <v>55.4</v>
      </c>
      <c r="Q3179" s="73">
        <v>44.6</v>
      </c>
      <c r="R3179" s="73">
        <v>33.1</v>
      </c>
      <c r="S3179" s="73">
        <v>3.86</v>
      </c>
      <c r="T3179" s="73">
        <v>25483.0</v>
      </c>
      <c r="U3179" s="73">
        <v>6.3</v>
      </c>
      <c r="V3179" s="73">
        <v>61.5</v>
      </c>
      <c r="W3179" s="73">
        <v>157398.0</v>
      </c>
      <c r="X3179" s="73">
        <v>458.0</v>
      </c>
      <c r="Y3179" s="73">
        <v>15.7</v>
      </c>
      <c r="Z3179" s="73">
        <v>58.5</v>
      </c>
      <c r="AA3179" s="73">
        <v>1082.0</v>
      </c>
      <c r="AB3179" s="73">
        <v>3.2</v>
      </c>
      <c r="AC3179" s="75">
        <v>45352.0</v>
      </c>
      <c r="AD3179" s="73">
        <v>28.8</v>
      </c>
      <c r="AE3179" s="73">
        <v>2.6</v>
      </c>
      <c r="AF3179" s="73">
        <v>0.8</v>
      </c>
      <c r="AG3179" s="73">
        <v>0.0</v>
      </c>
      <c r="AH3179" s="73">
        <v>0.0</v>
      </c>
      <c r="AI3179" s="73">
        <v>64.0</v>
      </c>
      <c r="AJ3179" s="73">
        <v>3.8</v>
      </c>
      <c r="AK3179" s="73">
        <v>775.0</v>
      </c>
    </row>
    <row r="3180">
      <c r="A3180" s="73" t="s">
        <v>8456</v>
      </c>
      <c r="B3180" s="74" t="s">
        <v>8456</v>
      </c>
      <c r="C3180" s="73" t="s">
        <v>8457</v>
      </c>
      <c r="D3180" s="73">
        <v>46063.0</v>
      </c>
      <c r="E3180" s="73" t="s">
        <v>2395</v>
      </c>
      <c r="F3180" s="73" t="s">
        <v>2396</v>
      </c>
      <c r="G3180" s="73">
        <v>45.5803</v>
      </c>
      <c r="H3180" s="73">
        <v>-103.4958</v>
      </c>
      <c r="I3180" s="73">
        <v>1176.0</v>
      </c>
      <c r="J3180" s="73">
        <v>0.17</v>
      </c>
      <c r="K3180" s="73">
        <f t="shared" si="1"/>
        <v>0.9670759512</v>
      </c>
      <c r="L3180" s="73">
        <f t="shared" si="2"/>
        <v>1.8</v>
      </c>
      <c r="M3180" s="73">
        <f t="shared" si="3"/>
        <v>2.9106613</v>
      </c>
      <c r="N3180" s="73" t="s">
        <v>1502</v>
      </c>
      <c r="O3180" s="73">
        <v>45.1</v>
      </c>
      <c r="P3180" s="73">
        <v>52.8</v>
      </c>
      <c r="Q3180" s="73">
        <v>47.2</v>
      </c>
      <c r="R3180" s="73">
        <v>64.7</v>
      </c>
      <c r="S3180" s="73">
        <v>2.67</v>
      </c>
      <c r="T3180" s="73">
        <v>71484.0</v>
      </c>
      <c r="U3180" s="73">
        <v>30.8</v>
      </c>
      <c r="V3180" s="73">
        <v>68.0</v>
      </c>
      <c r="W3180" s="73">
        <v>143595.0</v>
      </c>
      <c r="X3180" s="73">
        <v>445.0</v>
      </c>
      <c r="Y3180" s="73">
        <v>27.3</v>
      </c>
      <c r="Z3180" s="73">
        <v>73.6</v>
      </c>
      <c r="AA3180" s="73">
        <v>784.0</v>
      </c>
      <c r="AB3180" s="73">
        <v>2.2</v>
      </c>
      <c r="AC3180" s="75">
        <v>45352.0</v>
      </c>
      <c r="AD3180" s="73">
        <v>85.9</v>
      </c>
      <c r="AE3180" s="73">
        <v>0.0</v>
      </c>
      <c r="AF3180" s="73">
        <v>0.0</v>
      </c>
      <c r="AG3180" s="73">
        <v>2.1</v>
      </c>
      <c r="AH3180" s="73">
        <v>0.0</v>
      </c>
      <c r="AI3180" s="73">
        <v>1.0</v>
      </c>
      <c r="AJ3180" s="73">
        <v>11.0</v>
      </c>
      <c r="AK3180" s="73" t="s">
        <v>8458</v>
      </c>
    </row>
    <row r="3181">
      <c r="A3181" s="73" t="s">
        <v>4702</v>
      </c>
      <c r="B3181" s="74" t="s">
        <v>4702</v>
      </c>
      <c r="C3181" s="73" t="s">
        <v>4703</v>
      </c>
      <c r="D3181" s="73">
        <v>31165.0</v>
      </c>
      <c r="E3181" s="73" t="s">
        <v>1760</v>
      </c>
      <c r="F3181" s="73" t="s">
        <v>1761</v>
      </c>
      <c r="G3181" s="73">
        <v>42.4877</v>
      </c>
      <c r="H3181" s="73">
        <v>-103.7589</v>
      </c>
      <c r="I3181" s="73">
        <v>1162.0</v>
      </c>
      <c r="J3181" s="73">
        <v>0.22</v>
      </c>
      <c r="K3181" s="73">
        <f t="shared" si="1"/>
        <v>0.9670982909</v>
      </c>
      <c r="L3181" s="73">
        <f t="shared" si="2"/>
        <v>1.8</v>
      </c>
      <c r="M3181" s="73">
        <f t="shared" si="3"/>
        <v>2.9108558</v>
      </c>
      <c r="N3181" s="73" t="s">
        <v>1502</v>
      </c>
      <c r="O3181" s="73">
        <v>41.3</v>
      </c>
      <c r="P3181" s="73">
        <v>49.1</v>
      </c>
      <c r="Q3181" s="73">
        <v>50.9</v>
      </c>
      <c r="R3181" s="73">
        <v>63.6</v>
      </c>
      <c r="S3181" s="73">
        <v>3.05</v>
      </c>
      <c r="T3181" s="73">
        <v>50833.0</v>
      </c>
      <c r="U3181" s="73">
        <v>17.3</v>
      </c>
      <c r="V3181" s="73">
        <v>62.4</v>
      </c>
      <c r="W3181" s="73">
        <v>138840.0</v>
      </c>
      <c r="X3181" s="73">
        <v>754.0</v>
      </c>
      <c r="Y3181" s="73">
        <v>24.9</v>
      </c>
      <c r="Z3181" s="73">
        <v>58.7</v>
      </c>
      <c r="AA3181" s="73">
        <v>720.0</v>
      </c>
      <c r="AB3181" s="73">
        <v>3.9</v>
      </c>
      <c r="AC3181" s="75">
        <v>45352.0</v>
      </c>
      <c r="AD3181" s="73">
        <v>93.5</v>
      </c>
      <c r="AE3181" s="73">
        <v>0.3</v>
      </c>
      <c r="AF3181" s="73">
        <v>0.1</v>
      </c>
      <c r="AG3181" s="73">
        <v>0.0</v>
      </c>
      <c r="AH3181" s="73">
        <v>0.0</v>
      </c>
      <c r="AI3181" s="73">
        <v>4.2</v>
      </c>
      <c r="AJ3181" s="73">
        <v>1.9</v>
      </c>
      <c r="AK3181" s="73" t="s">
        <v>8459</v>
      </c>
    </row>
    <row r="3182">
      <c r="A3182" s="73" t="s">
        <v>8460</v>
      </c>
      <c r="B3182" s="74" t="s">
        <v>8460</v>
      </c>
      <c r="C3182" s="73" t="s">
        <v>8461</v>
      </c>
      <c r="D3182" s="73">
        <v>16025.0</v>
      </c>
      <c r="E3182" s="73" t="s">
        <v>5</v>
      </c>
      <c r="F3182" s="73" t="s">
        <v>1841</v>
      </c>
      <c r="G3182" s="73">
        <v>43.4633</v>
      </c>
      <c r="H3182" s="73">
        <v>-114.8058</v>
      </c>
      <c r="I3182" s="73">
        <v>1133.0</v>
      </c>
      <c r="J3182" s="73">
        <v>0.41</v>
      </c>
      <c r="K3182" s="73">
        <f t="shared" si="1"/>
        <v>0.9671831865</v>
      </c>
      <c r="L3182" s="73">
        <f t="shared" si="2"/>
        <v>1.8</v>
      </c>
      <c r="M3182" s="73">
        <f t="shared" si="3"/>
        <v>2.9115949</v>
      </c>
      <c r="N3182" s="73" t="s">
        <v>1842</v>
      </c>
      <c r="O3182" s="73">
        <v>36.5</v>
      </c>
      <c r="P3182" s="73">
        <v>49.3</v>
      </c>
      <c r="Q3182" s="73">
        <v>50.7</v>
      </c>
      <c r="R3182" s="73">
        <v>46.5</v>
      </c>
      <c r="S3182" s="73">
        <v>4.63</v>
      </c>
      <c r="T3182" s="73">
        <v>63750.0</v>
      </c>
      <c r="U3182" s="73">
        <v>30.4</v>
      </c>
      <c r="V3182" s="73">
        <v>76.2</v>
      </c>
      <c r="W3182" s="73">
        <v>224344.0</v>
      </c>
      <c r="X3182" s="73">
        <v>950.0</v>
      </c>
      <c r="Y3182" s="73">
        <v>27.1</v>
      </c>
      <c r="Z3182" s="73">
        <v>62.3</v>
      </c>
      <c r="AA3182" s="73">
        <v>567.0</v>
      </c>
      <c r="AB3182" s="73">
        <v>5.0</v>
      </c>
      <c r="AC3182" s="75">
        <v>45352.0</v>
      </c>
      <c r="AD3182" s="73">
        <v>82.0</v>
      </c>
      <c r="AE3182" s="73">
        <v>0.0</v>
      </c>
      <c r="AF3182" s="73">
        <v>0.0</v>
      </c>
      <c r="AG3182" s="73">
        <v>0.0</v>
      </c>
      <c r="AH3182" s="73">
        <v>0.0</v>
      </c>
      <c r="AI3182" s="73">
        <v>2.6</v>
      </c>
      <c r="AJ3182" s="73">
        <v>15.4</v>
      </c>
      <c r="AK3182" s="73" t="s">
        <v>8462</v>
      </c>
    </row>
    <row r="3183">
      <c r="A3183" s="73" t="s">
        <v>8463</v>
      </c>
      <c r="B3183" s="74" t="s">
        <v>8463</v>
      </c>
      <c r="C3183" s="73" t="s">
        <v>8464</v>
      </c>
      <c r="D3183" s="73">
        <v>30109.0</v>
      </c>
      <c r="E3183" s="73" t="s">
        <v>2570</v>
      </c>
      <c r="F3183" s="73" t="s">
        <v>2571</v>
      </c>
      <c r="G3183" s="73">
        <v>46.9653</v>
      </c>
      <c r="H3183" s="73">
        <v>-104.249</v>
      </c>
      <c r="I3183" s="73">
        <v>1119.0</v>
      </c>
      <c r="J3183" s="73">
        <v>0.49</v>
      </c>
      <c r="K3183" s="73">
        <f t="shared" si="1"/>
        <v>0.9672189342</v>
      </c>
      <c r="L3183" s="73">
        <f t="shared" si="2"/>
        <v>1.8</v>
      </c>
      <c r="M3183" s="73">
        <f t="shared" si="3"/>
        <v>2.9119061</v>
      </c>
      <c r="N3183" s="73" t="s">
        <v>1502</v>
      </c>
      <c r="O3183" s="73">
        <v>46.4</v>
      </c>
      <c r="P3183" s="73">
        <v>48.4</v>
      </c>
      <c r="Q3183" s="73">
        <v>51.6</v>
      </c>
      <c r="R3183" s="73">
        <v>57.6</v>
      </c>
      <c r="S3183" s="73">
        <v>3.02</v>
      </c>
      <c r="T3183" s="73">
        <v>58750.0</v>
      </c>
      <c r="U3183" s="73">
        <v>30.5</v>
      </c>
      <c r="V3183" s="73">
        <v>74.5</v>
      </c>
      <c r="W3183" s="73">
        <v>102149.0</v>
      </c>
      <c r="X3183" s="73">
        <v>964.0</v>
      </c>
      <c r="Y3183" s="73">
        <v>22.5</v>
      </c>
      <c r="Z3183" s="73">
        <v>58.1</v>
      </c>
      <c r="AA3183" s="73">
        <v>430.0</v>
      </c>
      <c r="AB3183" s="73">
        <v>0.0</v>
      </c>
      <c r="AC3183" s="75">
        <v>45352.0</v>
      </c>
      <c r="AD3183" s="73">
        <v>93.1</v>
      </c>
      <c r="AE3183" s="73">
        <v>0.9</v>
      </c>
      <c r="AF3183" s="73">
        <v>0.5</v>
      </c>
      <c r="AG3183" s="73">
        <v>0.2</v>
      </c>
      <c r="AH3183" s="73">
        <v>0.0</v>
      </c>
      <c r="AI3183" s="73">
        <v>2.1</v>
      </c>
      <c r="AJ3183" s="73">
        <v>3.1</v>
      </c>
      <c r="AK3183" s="73" t="s">
        <v>8465</v>
      </c>
    </row>
    <row r="3184">
      <c r="A3184" s="73" t="s">
        <v>8466</v>
      </c>
      <c r="B3184" s="74" t="s">
        <v>8466</v>
      </c>
      <c r="C3184" s="73" t="s">
        <v>8467</v>
      </c>
      <c r="D3184" s="73">
        <v>48155.0</v>
      </c>
      <c r="E3184" s="73" t="s">
        <v>1377</v>
      </c>
      <c r="F3184" s="73" t="s">
        <v>1378</v>
      </c>
      <c r="G3184" s="73">
        <v>33.9746</v>
      </c>
      <c r="H3184" s="73">
        <v>-99.778</v>
      </c>
      <c r="I3184" s="73">
        <v>1075.0</v>
      </c>
      <c r="J3184" s="73">
        <v>0.59</v>
      </c>
      <c r="K3184" s="73">
        <f t="shared" si="1"/>
        <v>0.9672636208</v>
      </c>
      <c r="L3184" s="73">
        <f t="shared" si="2"/>
        <v>1.8</v>
      </c>
      <c r="M3184" s="73">
        <f t="shared" si="3"/>
        <v>2.9122951</v>
      </c>
      <c r="N3184" s="73" t="s">
        <v>1373</v>
      </c>
      <c r="O3184" s="73">
        <v>50.9</v>
      </c>
      <c r="P3184" s="73">
        <v>40.5</v>
      </c>
      <c r="Q3184" s="73">
        <v>59.5</v>
      </c>
      <c r="R3184" s="73">
        <v>41.5</v>
      </c>
      <c r="S3184" s="73">
        <v>2.96</v>
      </c>
      <c r="T3184" s="73">
        <v>41944.0</v>
      </c>
      <c r="U3184" s="73">
        <v>18.6</v>
      </c>
      <c r="V3184" s="73">
        <v>68.2</v>
      </c>
      <c r="W3184" s="73">
        <v>67192.0</v>
      </c>
      <c r="X3184" s="73">
        <v>537.0</v>
      </c>
      <c r="Y3184" s="73">
        <v>16.0</v>
      </c>
      <c r="Z3184" s="73">
        <v>62.2</v>
      </c>
      <c r="AA3184" s="73">
        <v>576.0</v>
      </c>
      <c r="AB3184" s="73">
        <v>5.9</v>
      </c>
      <c r="AC3184" s="75">
        <v>45352.0</v>
      </c>
      <c r="AD3184" s="73">
        <v>73.8</v>
      </c>
      <c r="AE3184" s="73">
        <v>0.3</v>
      </c>
      <c r="AF3184" s="73">
        <v>0.2</v>
      </c>
      <c r="AG3184" s="73">
        <v>0.5</v>
      </c>
      <c r="AH3184" s="73">
        <v>0.0</v>
      </c>
      <c r="AI3184" s="73">
        <v>3.7</v>
      </c>
      <c r="AJ3184" s="73">
        <v>21.6</v>
      </c>
      <c r="AK3184" s="73" t="s">
        <v>8468</v>
      </c>
    </row>
    <row r="3185">
      <c r="A3185" s="73" t="s">
        <v>8469</v>
      </c>
      <c r="B3185" s="74" t="s">
        <v>8469</v>
      </c>
      <c r="C3185" s="73" t="s">
        <v>8470</v>
      </c>
      <c r="D3185" s="73">
        <v>48173.0</v>
      </c>
      <c r="E3185" s="73" t="s">
        <v>1377</v>
      </c>
      <c r="F3185" s="73" t="s">
        <v>1378</v>
      </c>
      <c r="G3185" s="73">
        <v>31.8695</v>
      </c>
      <c r="H3185" s="73">
        <v>-101.5208</v>
      </c>
      <c r="I3185" s="73">
        <v>1068.0</v>
      </c>
      <c r="J3185" s="73">
        <v>0.46</v>
      </c>
      <c r="K3185" s="73">
        <f t="shared" si="1"/>
        <v>0.9672055287</v>
      </c>
      <c r="L3185" s="73">
        <f t="shared" si="2"/>
        <v>1.8</v>
      </c>
      <c r="M3185" s="73">
        <f t="shared" si="3"/>
        <v>2.9117894</v>
      </c>
      <c r="N3185" s="73" t="s">
        <v>1373</v>
      </c>
      <c r="O3185" s="73">
        <v>38.8</v>
      </c>
      <c r="P3185" s="73">
        <v>64.0</v>
      </c>
      <c r="Q3185" s="73">
        <v>36.0</v>
      </c>
      <c r="R3185" s="73">
        <v>78.6</v>
      </c>
      <c r="S3185" s="73">
        <v>2.86</v>
      </c>
      <c r="T3185" s="73">
        <v>112188.0</v>
      </c>
      <c r="U3185" s="73">
        <v>53.2</v>
      </c>
      <c r="V3185" s="73">
        <v>61.9</v>
      </c>
      <c r="W3185" s="73">
        <v>257540.0</v>
      </c>
      <c r="X3185" s="76"/>
      <c r="Y3185" s="73">
        <v>37.8</v>
      </c>
      <c r="Z3185" s="73">
        <v>55.2</v>
      </c>
      <c r="AA3185" s="73">
        <v>939.0</v>
      </c>
      <c r="AB3185" s="73">
        <v>1.3</v>
      </c>
      <c r="AC3185" s="75">
        <v>45352.0</v>
      </c>
      <c r="AD3185" s="73">
        <v>68.6</v>
      </c>
      <c r="AE3185" s="73">
        <v>0.0</v>
      </c>
      <c r="AF3185" s="73">
        <v>0.0</v>
      </c>
      <c r="AG3185" s="73">
        <v>0.0</v>
      </c>
      <c r="AH3185" s="73">
        <v>0.0</v>
      </c>
      <c r="AI3185" s="73">
        <v>5.1</v>
      </c>
      <c r="AJ3185" s="73">
        <v>26.3</v>
      </c>
      <c r="AK3185" s="73" t="s">
        <v>8471</v>
      </c>
    </row>
    <row r="3186">
      <c r="A3186" s="73" t="s">
        <v>3571</v>
      </c>
      <c r="B3186" s="74" t="s">
        <v>3571</v>
      </c>
      <c r="C3186" s="73" t="s">
        <v>3572</v>
      </c>
      <c r="D3186" s="73">
        <v>46075.0</v>
      </c>
      <c r="E3186" s="73" t="s">
        <v>2395</v>
      </c>
      <c r="F3186" s="73" t="s">
        <v>2396</v>
      </c>
      <c r="G3186" s="73">
        <v>43.9606</v>
      </c>
      <c r="H3186" s="73">
        <v>-100.6897</v>
      </c>
      <c r="I3186" s="73">
        <v>1006.0</v>
      </c>
      <c r="J3186" s="73">
        <v>0.4</v>
      </c>
      <c r="K3186" s="73">
        <f t="shared" si="1"/>
        <v>0.9671787181</v>
      </c>
      <c r="L3186" s="73">
        <f t="shared" si="2"/>
        <v>1.8</v>
      </c>
      <c r="M3186" s="73">
        <f t="shared" si="3"/>
        <v>2.911556</v>
      </c>
      <c r="N3186" s="73" t="s">
        <v>1373</v>
      </c>
      <c r="O3186" s="73">
        <v>41.8</v>
      </c>
      <c r="P3186" s="73">
        <v>41.2</v>
      </c>
      <c r="Q3186" s="73">
        <v>58.8</v>
      </c>
      <c r="R3186" s="73">
        <v>53.2</v>
      </c>
      <c r="S3186" s="73">
        <v>3.3</v>
      </c>
      <c r="T3186" s="73">
        <v>61250.0</v>
      </c>
      <c r="U3186" s="73">
        <v>23.9</v>
      </c>
      <c r="V3186" s="73">
        <v>75.6</v>
      </c>
      <c r="W3186" s="73">
        <v>100376.0</v>
      </c>
      <c r="X3186" s="73">
        <v>700.0</v>
      </c>
      <c r="Y3186" s="73">
        <v>33.9</v>
      </c>
      <c r="Z3186" s="73">
        <v>65.3</v>
      </c>
      <c r="AA3186" s="73">
        <v>521.0</v>
      </c>
      <c r="AB3186" s="73">
        <v>1.6</v>
      </c>
      <c r="AC3186" s="75">
        <v>45352.0</v>
      </c>
      <c r="AD3186" s="73">
        <v>78.2</v>
      </c>
      <c r="AE3186" s="73">
        <v>1.4</v>
      </c>
      <c r="AF3186" s="73">
        <v>0.0</v>
      </c>
      <c r="AG3186" s="73">
        <v>19.0</v>
      </c>
      <c r="AH3186" s="73">
        <v>0.0</v>
      </c>
      <c r="AI3186" s="73">
        <v>0.2</v>
      </c>
      <c r="AJ3186" s="73">
        <v>1.2</v>
      </c>
      <c r="AK3186" s="73" t="s">
        <v>8472</v>
      </c>
    </row>
    <row r="3187">
      <c r="A3187" s="73" t="s">
        <v>8473</v>
      </c>
      <c r="B3187" s="74" t="s">
        <v>8473</v>
      </c>
      <c r="C3187" s="73" t="s">
        <v>8474</v>
      </c>
      <c r="D3187" s="73">
        <v>2164.0</v>
      </c>
      <c r="E3187" s="73" t="s">
        <v>2138</v>
      </c>
      <c r="F3187" s="73" t="s">
        <v>2139</v>
      </c>
      <c r="G3187" s="73">
        <v>58.6548</v>
      </c>
      <c r="H3187" s="73">
        <v>-156.1891</v>
      </c>
      <c r="I3187" s="73">
        <v>999.0</v>
      </c>
      <c r="J3187" s="73">
        <v>0.02</v>
      </c>
      <c r="K3187" s="73">
        <f t="shared" si="1"/>
        <v>0.9670089351</v>
      </c>
      <c r="L3187" s="73">
        <f t="shared" si="2"/>
        <v>1.8</v>
      </c>
      <c r="M3187" s="73">
        <f t="shared" si="3"/>
        <v>2.9100778</v>
      </c>
      <c r="N3187" s="73" t="s">
        <v>2140</v>
      </c>
      <c r="O3187" s="73">
        <v>33.6</v>
      </c>
      <c r="P3187" s="73">
        <v>50.9</v>
      </c>
      <c r="Q3187" s="73">
        <v>49.1</v>
      </c>
      <c r="R3187" s="73">
        <v>49.6</v>
      </c>
      <c r="S3187" s="73">
        <v>3.05</v>
      </c>
      <c r="T3187" s="73">
        <v>61607.0</v>
      </c>
      <c r="U3187" s="73">
        <v>26.0</v>
      </c>
      <c r="V3187" s="73">
        <v>67.2</v>
      </c>
      <c r="W3187" s="73">
        <v>191087.0</v>
      </c>
      <c r="X3187" s="73">
        <v>933.0</v>
      </c>
      <c r="Y3187" s="73">
        <v>15.5</v>
      </c>
      <c r="Z3187" s="73">
        <v>74.3</v>
      </c>
      <c r="AA3187" s="73">
        <v>557.0</v>
      </c>
      <c r="AB3187" s="73">
        <v>14.0</v>
      </c>
      <c r="AC3187" s="75">
        <v>45352.0</v>
      </c>
      <c r="AD3187" s="73">
        <v>17.1</v>
      </c>
      <c r="AE3187" s="73">
        <v>2.2</v>
      </c>
      <c r="AF3187" s="73">
        <v>3.5</v>
      </c>
      <c r="AG3187" s="73">
        <v>61.8</v>
      </c>
      <c r="AH3187" s="73">
        <v>0.0</v>
      </c>
      <c r="AI3187" s="73">
        <v>0.0</v>
      </c>
      <c r="AJ3187" s="73">
        <v>15.4</v>
      </c>
      <c r="AK3187" s="73" t="s">
        <v>8475</v>
      </c>
    </row>
    <row r="3188">
      <c r="A3188" s="73" t="s">
        <v>8476</v>
      </c>
      <c r="B3188" s="74" t="s">
        <v>8476</v>
      </c>
      <c r="C3188" s="73" t="s">
        <v>8477</v>
      </c>
      <c r="D3188" s="73">
        <v>31103.0</v>
      </c>
      <c r="E3188" s="73" t="s">
        <v>1760</v>
      </c>
      <c r="F3188" s="73" t="s">
        <v>1761</v>
      </c>
      <c r="G3188" s="73">
        <v>42.8789</v>
      </c>
      <c r="H3188" s="73">
        <v>-99.7124</v>
      </c>
      <c r="I3188" s="73">
        <v>987.0</v>
      </c>
      <c r="J3188" s="73">
        <v>0.49</v>
      </c>
      <c r="K3188" s="73">
        <f t="shared" si="1"/>
        <v>0.9672189342</v>
      </c>
      <c r="L3188" s="73">
        <f t="shared" si="2"/>
        <v>1.8</v>
      </c>
      <c r="M3188" s="73">
        <f t="shared" si="3"/>
        <v>2.9119061</v>
      </c>
      <c r="N3188" s="73" t="s">
        <v>1373</v>
      </c>
      <c r="O3188" s="73">
        <v>46.4</v>
      </c>
      <c r="P3188" s="73">
        <v>50.5</v>
      </c>
      <c r="Q3188" s="73">
        <v>49.5</v>
      </c>
      <c r="R3188" s="73">
        <v>54.5</v>
      </c>
      <c r="S3188" s="73">
        <v>3.7</v>
      </c>
      <c r="T3188" s="73">
        <v>63977.0</v>
      </c>
      <c r="U3188" s="73">
        <v>30.0</v>
      </c>
      <c r="V3188" s="73">
        <v>78.9</v>
      </c>
      <c r="W3188" s="73">
        <v>142541.0</v>
      </c>
      <c r="X3188" s="73">
        <v>830.0</v>
      </c>
      <c r="Y3188" s="73">
        <v>28.7</v>
      </c>
      <c r="Z3188" s="73">
        <v>59.4</v>
      </c>
      <c r="AA3188" s="73">
        <v>560.0</v>
      </c>
      <c r="AB3188" s="73">
        <v>0.2</v>
      </c>
      <c r="AC3188" s="75">
        <v>45352.0</v>
      </c>
      <c r="AD3188" s="73">
        <v>95.9</v>
      </c>
      <c r="AE3188" s="73">
        <v>0.1</v>
      </c>
      <c r="AF3188" s="73">
        <v>0.0</v>
      </c>
      <c r="AG3188" s="73">
        <v>0.0</v>
      </c>
      <c r="AH3188" s="73">
        <v>0.0</v>
      </c>
      <c r="AI3188" s="73">
        <v>1.9</v>
      </c>
      <c r="AJ3188" s="73">
        <v>2.0</v>
      </c>
      <c r="AK3188" s="73" t="s">
        <v>8478</v>
      </c>
    </row>
    <row r="3189">
      <c r="A3189" s="73" t="s">
        <v>8479</v>
      </c>
      <c r="B3189" s="74" t="s">
        <v>8479</v>
      </c>
      <c r="C3189" s="73" t="s">
        <v>8480</v>
      </c>
      <c r="D3189" s="73">
        <v>32009.0</v>
      </c>
      <c r="E3189" s="73" t="s">
        <v>1414</v>
      </c>
      <c r="F3189" s="73" t="s">
        <v>1415</v>
      </c>
      <c r="G3189" s="73">
        <v>37.7846</v>
      </c>
      <c r="H3189" s="73">
        <v>-117.6323</v>
      </c>
      <c r="I3189" s="73">
        <v>980.0</v>
      </c>
      <c r="J3189" s="73">
        <v>0.11</v>
      </c>
      <c r="K3189" s="73">
        <f t="shared" si="1"/>
        <v>0.9670491442</v>
      </c>
      <c r="L3189" s="73">
        <f t="shared" si="2"/>
        <v>1.8</v>
      </c>
      <c r="M3189" s="73">
        <f t="shared" si="3"/>
        <v>2.9104279</v>
      </c>
      <c r="N3189" s="73" t="s">
        <v>1367</v>
      </c>
      <c r="O3189" s="73">
        <v>55.0</v>
      </c>
      <c r="P3189" s="73">
        <v>54.0</v>
      </c>
      <c r="Q3189" s="73">
        <v>46.0</v>
      </c>
      <c r="R3189" s="73">
        <v>46.0</v>
      </c>
      <c r="S3189" s="73">
        <v>2.92</v>
      </c>
      <c r="T3189" s="73">
        <v>40694.0</v>
      </c>
      <c r="U3189" s="73">
        <v>24.9</v>
      </c>
      <c r="V3189" s="73">
        <v>51.8</v>
      </c>
      <c r="W3189" s="73">
        <v>90848.0</v>
      </c>
      <c r="X3189" s="73">
        <v>1312.0</v>
      </c>
      <c r="Y3189" s="73">
        <v>24.2</v>
      </c>
      <c r="Z3189" s="73">
        <v>47.7</v>
      </c>
      <c r="AA3189" s="73">
        <v>477.0</v>
      </c>
      <c r="AB3189" s="73">
        <v>4.7</v>
      </c>
      <c r="AC3189" s="75">
        <v>45352.0</v>
      </c>
      <c r="AD3189" s="73">
        <v>89.9</v>
      </c>
      <c r="AE3189" s="73">
        <v>0.2</v>
      </c>
      <c r="AF3189" s="73">
        <v>1.9</v>
      </c>
      <c r="AG3189" s="73">
        <v>1.3</v>
      </c>
      <c r="AH3189" s="73">
        <v>0.0</v>
      </c>
      <c r="AI3189" s="73">
        <v>0.0</v>
      </c>
      <c r="AJ3189" s="73">
        <v>6.6</v>
      </c>
      <c r="AK3189" s="73" t="s">
        <v>8481</v>
      </c>
    </row>
    <row r="3190">
      <c r="A3190" s="73" t="s">
        <v>3699</v>
      </c>
      <c r="B3190" s="74" t="s">
        <v>3699</v>
      </c>
      <c r="C3190" s="73" t="s">
        <v>3700</v>
      </c>
      <c r="D3190" s="73">
        <v>30033.0</v>
      </c>
      <c r="E3190" s="73" t="s">
        <v>2570</v>
      </c>
      <c r="F3190" s="73" t="s">
        <v>2571</v>
      </c>
      <c r="G3190" s="73">
        <v>47.2776</v>
      </c>
      <c r="H3190" s="73">
        <v>-106.9929</v>
      </c>
      <c r="I3190" s="73">
        <v>976.0</v>
      </c>
      <c r="J3190" s="73">
        <v>0.08</v>
      </c>
      <c r="K3190" s="73">
        <f t="shared" si="1"/>
        <v>0.967035741</v>
      </c>
      <c r="L3190" s="73">
        <f t="shared" si="2"/>
        <v>1.8</v>
      </c>
      <c r="M3190" s="73">
        <f t="shared" si="3"/>
        <v>2.9103112</v>
      </c>
      <c r="N3190" s="73" t="s">
        <v>1502</v>
      </c>
      <c r="O3190" s="73">
        <v>42.0</v>
      </c>
      <c r="P3190" s="73">
        <v>49.9</v>
      </c>
      <c r="Q3190" s="73">
        <v>50.1</v>
      </c>
      <c r="R3190" s="73">
        <v>68.6</v>
      </c>
      <c r="S3190" s="73">
        <v>2.88</v>
      </c>
      <c r="T3190" s="73">
        <v>61786.0</v>
      </c>
      <c r="U3190" s="73">
        <v>30.3</v>
      </c>
      <c r="V3190" s="73">
        <v>69.4</v>
      </c>
      <c r="W3190" s="73">
        <v>166364.0</v>
      </c>
      <c r="X3190" s="73">
        <v>635.0</v>
      </c>
      <c r="Y3190" s="73">
        <v>21.4</v>
      </c>
      <c r="Z3190" s="73">
        <v>70.1</v>
      </c>
      <c r="AA3190" s="73">
        <v>784.0</v>
      </c>
      <c r="AB3190" s="73">
        <v>0.0</v>
      </c>
      <c r="AC3190" s="75">
        <v>45352.0</v>
      </c>
      <c r="AD3190" s="73">
        <v>97.5</v>
      </c>
      <c r="AE3190" s="73">
        <v>1.1</v>
      </c>
      <c r="AF3190" s="73">
        <v>0.0</v>
      </c>
      <c r="AG3190" s="73">
        <v>0.3</v>
      </c>
      <c r="AH3190" s="73">
        <v>0.0</v>
      </c>
      <c r="AI3190" s="73">
        <v>0.0</v>
      </c>
      <c r="AJ3190" s="73">
        <v>1.0</v>
      </c>
      <c r="AK3190" s="73" t="s">
        <v>8482</v>
      </c>
    </row>
    <row r="3191">
      <c r="A3191" s="73" t="s">
        <v>8483</v>
      </c>
      <c r="B3191" s="74" t="s">
        <v>8483</v>
      </c>
      <c r="C3191" s="73" t="s">
        <v>8484</v>
      </c>
      <c r="D3191" s="73">
        <v>31085.0</v>
      </c>
      <c r="E3191" s="73" t="s">
        <v>1760</v>
      </c>
      <c r="F3191" s="73" t="s">
        <v>1761</v>
      </c>
      <c r="G3191" s="73">
        <v>40.5248</v>
      </c>
      <c r="H3191" s="73">
        <v>-101.0619</v>
      </c>
      <c r="I3191" s="73">
        <v>919.0</v>
      </c>
      <c r="J3191" s="73">
        <v>0.5</v>
      </c>
      <c r="K3191" s="73">
        <f t="shared" si="1"/>
        <v>0.9672234028</v>
      </c>
      <c r="L3191" s="73">
        <f t="shared" si="2"/>
        <v>1.8</v>
      </c>
      <c r="M3191" s="73">
        <f t="shared" si="3"/>
        <v>2.911945</v>
      </c>
      <c r="N3191" s="73" t="s">
        <v>1373</v>
      </c>
      <c r="O3191" s="73">
        <v>48.9</v>
      </c>
      <c r="P3191" s="73">
        <v>49.7</v>
      </c>
      <c r="Q3191" s="73">
        <v>50.3</v>
      </c>
      <c r="R3191" s="73">
        <v>63.3</v>
      </c>
      <c r="S3191" s="73">
        <v>3.14</v>
      </c>
      <c r="T3191" s="73">
        <v>59405.0</v>
      </c>
      <c r="U3191" s="73">
        <v>24.8</v>
      </c>
      <c r="V3191" s="73">
        <v>71.1</v>
      </c>
      <c r="W3191" s="73">
        <v>107763.0</v>
      </c>
      <c r="X3191" s="73">
        <v>488.0</v>
      </c>
      <c r="Y3191" s="73">
        <v>18.1</v>
      </c>
      <c r="Z3191" s="73">
        <v>58.6</v>
      </c>
      <c r="AA3191" s="73">
        <v>553.0</v>
      </c>
      <c r="AB3191" s="73">
        <v>0.2</v>
      </c>
      <c r="AC3191" s="75">
        <v>45352.0</v>
      </c>
      <c r="AD3191" s="73">
        <v>94.3</v>
      </c>
      <c r="AE3191" s="73">
        <v>0.0</v>
      </c>
      <c r="AF3191" s="73">
        <v>0.0</v>
      </c>
      <c r="AG3191" s="73">
        <v>0.2</v>
      </c>
      <c r="AH3191" s="73">
        <v>0.0</v>
      </c>
      <c r="AI3191" s="73">
        <v>2.8</v>
      </c>
      <c r="AJ3191" s="73">
        <v>2.6</v>
      </c>
      <c r="AK3191" s="73" t="s">
        <v>8485</v>
      </c>
    </row>
    <row r="3192">
      <c r="A3192" s="73" t="s">
        <v>8486</v>
      </c>
      <c r="B3192" s="74" t="s">
        <v>8486</v>
      </c>
      <c r="C3192" s="73" t="s">
        <v>8487</v>
      </c>
      <c r="D3192" s="73">
        <v>8053.0</v>
      </c>
      <c r="E3192" s="73" t="s">
        <v>1677</v>
      </c>
      <c r="F3192" s="73" t="s">
        <v>1678</v>
      </c>
      <c r="G3192" s="73">
        <v>37.8213</v>
      </c>
      <c r="H3192" s="73">
        <v>-107.3003</v>
      </c>
      <c r="I3192" s="73">
        <v>911.0</v>
      </c>
      <c r="J3192" s="73">
        <v>0.31</v>
      </c>
      <c r="K3192" s="73">
        <f t="shared" si="1"/>
        <v>0.9671385037</v>
      </c>
      <c r="L3192" s="73">
        <f t="shared" si="2"/>
        <v>1.8</v>
      </c>
      <c r="M3192" s="73">
        <f t="shared" si="3"/>
        <v>2.9112059</v>
      </c>
      <c r="N3192" s="73" t="s">
        <v>1502</v>
      </c>
      <c r="O3192" s="73">
        <v>56.9</v>
      </c>
      <c r="P3192" s="73">
        <v>46.7</v>
      </c>
      <c r="Q3192" s="73">
        <v>53.3</v>
      </c>
      <c r="R3192" s="73">
        <v>66.3</v>
      </c>
      <c r="S3192" s="73">
        <v>2.3</v>
      </c>
      <c r="T3192" s="73">
        <v>58712.0</v>
      </c>
      <c r="U3192" s="73">
        <v>28.6</v>
      </c>
      <c r="V3192" s="73">
        <v>77.8</v>
      </c>
      <c r="W3192" s="73">
        <v>370658.0</v>
      </c>
      <c r="X3192" s="73">
        <v>979.0</v>
      </c>
      <c r="Y3192" s="73">
        <v>44.6</v>
      </c>
      <c r="Z3192" s="73">
        <v>51.6</v>
      </c>
      <c r="AA3192" s="73">
        <v>355.0</v>
      </c>
      <c r="AB3192" s="73">
        <v>1.9</v>
      </c>
      <c r="AC3192" s="75">
        <v>45352.0</v>
      </c>
      <c r="AD3192" s="73">
        <v>91.5</v>
      </c>
      <c r="AE3192" s="73">
        <v>1.0</v>
      </c>
      <c r="AF3192" s="73">
        <v>0.1</v>
      </c>
      <c r="AG3192" s="73">
        <v>1.3</v>
      </c>
      <c r="AH3192" s="73">
        <v>0.0</v>
      </c>
      <c r="AI3192" s="73">
        <v>0.0</v>
      </c>
      <c r="AJ3192" s="73">
        <v>6.0</v>
      </c>
      <c r="AK3192" s="73" t="s">
        <v>8488</v>
      </c>
    </row>
    <row r="3193">
      <c r="A3193" s="73" t="s">
        <v>7209</v>
      </c>
      <c r="B3193" s="74" t="s">
        <v>7209</v>
      </c>
      <c r="C3193" s="73" t="s">
        <v>7210</v>
      </c>
      <c r="D3193" s="73">
        <v>48443.0</v>
      </c>
      <c r="E3193" s="73" t="s">
        <v>1377</v>
      </c>
      <c r="F3193" s="73" t="s">
        <v>1378</v>
      </c>
      <c r="G3193" s="73">
        <v>30.225</v>
      </c>
      <c r="H3193" s="73">
        <v>-102.0765</v>
      </c>
      <c r="I3193" s="73">
        <v>862.0</v>
      </c>
      <c r="J3193" s="73">
        <v>0.14</v>
      </c>
      <c r="K3193" s="73">
        <f t="shared" si="1"/>
        <v>0.9670625476</v>
      </c>
      <c r="L3193" s="73">
        <f t="shared" si="2"/>
        <v>1.8</v>
      </c>
      <c r="M3193" s="73">
        <f t="shared" si="3"/>
        <v>2.9105446</v>
      </c>
      <c r="N3193" s="73" t="s">
        <v>1373</v>
      </c>
      <c r="O3193" s="73">
        <v>57.7</v>
      </c>
      <c r="P3193" s="73">
        <v>58.1</v>
      </c>
      <c r="Q3193" s="73">
        <v>41.9</v>
      </c>
      <c r="R3193" s="73">
        <v>54.6</v>
      </c>
      <c r="S3193" s="73">
        <v>2.91</v>
      </c>
      <c r="T3193" s="73">
        <v>52813.0</v>
      </c>
      <c r="U3193" s="73">
        <v>22.7</v>
      </c>
      <c r="V3193" s="73">
        <v>91.3</v>
      </c>
      <c r="W3193" s="73">
        <v>120194.0</v>
      </c>
      <c r="X3193" s="76"/>
      <c r="Y3193" s="73">
        <v>29.5</v>
      </c>
      <c r="Z3193" s="73">
        <v>47.6</v>
      </c>
      <c r="AA3193" s="73">
        <v>382.0</v>
      </c>
      <c r="AB3193" s="73">
        <v>0.0</v>
      </c>
      <c r="AC3193" s="75">
        <v>45352.0</v>
      </c>
      <c r="AD3193" s="73">
        <v>80.0</v>
      </c>
      <c r="AE3193" s="73">
        <v>0.0</v>
      </c>
      <c r="AF3193" s="73">
        <v>0.0</v>
      </c>
      <c r="AG3193" s="73">
        <v>0.0</v>
      </c>
      <c r="AH3193" s="73">
        <v>0.0</v>
      </c>
      <c r="AI3193" s="73">
        <v>4.5</v>
      </c>
      <c r="AJ3193" s="73">
        <v>15.4</v>
      </c>
      <c r="AK3193" s="73" t="s">
        <v>8489</v>
      </c>
    </row>
    <row r="3194">
      <c r="A3194" s="73" t="s">
        <v>8490</v>
      </c>
      <c r="B3194" s="74" t="s">
        <v>8490</v>
      </c>
      <c r="C3194" s="73" t="s">
        <v>8491</v>
      </c>
      <c r="D3194" s="73">
        <v>2060.0</v>
      </c>
      <c r="E3194" s="73" t="s">
        <v>2138</v>
      </c>
      <c r="F3194" s="73" t="s">
        <v>2139</v>
      </c>
      <c r="G3194" s="73">
        <v>58.7439</v>
      </c>
      <c r="H3194" s="73">
        <v>-156.7</v>
      </c>
      <c r="I3194" s="73">
        <v>854.0</v>
      </c>
      <c r="J3194" s="73">
        <v>0.68</v>
      </c>
      <c r="K3194" s="73">
        <f t="shared" si="1"/>
        <v>0.9673038404</v>
      </c>
      <c r="L3194" s="73">
        <f t="shared" si="2"/>
        <v>1.8</v>
      </c>
      <c r="M3194" s="73">
        <f t="shared" si="3"/>
        <v>2.9126452</v>
      </c>
      <c r="N3194" s="73" t="s">
        <v>2140</v>
      </c>
      <c r="O3194" s="73">
        <v>36.4</v>
      </c>
      <c r="P3194" s="73">
        <v>57.3</v>
      </c>
      <c r="Q3194" s="73">
        <v>42.7</v>
      </c>
      <c r="R3194" s="73">
        <v>55.9</v>
      </c>
      <c r="S3194" s="73">
        <v>3.11</v>
      </c>
      <c r="T3194" s="73">
        <v>94167.0</v>
      </c>
      <c r="U3194" s="73">
        <v>46.5</v>
      </c>
      <c r="V3194" s="73">
        <v>50.7</v>
      </c>
      <c r="W3194" s="73">
        <v>248800.0</v>
      </c>
      <c r="X3194" s="73">
        <v>1183.0</v>
      </c>
      <c r="Y3194" s="73">
        <v>26.3</v>
      </c>
      <c r="Z3194" s="73">
        <v>63.6</v>
      </c>
      <c r="AA3194" s="73">
        <v>249.0</v>
      </c>
      <c r="AB3194" s="73">
        <v>2.7</v>
      </c>
      <c r="AC3194" s="75">
        <v>45352.0</v>
      </c>
      <c r="AD3194" s="73">
        <v>45.3</v>
      </c>
      <c r="AE3194" s="73">
        <v>0.4</v>
      </c>
      <c r="AF3194" s="73">
        <v>5.6</v>
      </c>
      <c r="AG3194" s="73">
        <v>31.5</v>
      </c>
      <c r="AH3194" s="73">
        <v>2.0</v>
      </c>
      <c r="AI3194" s="73">
        <v>2.6</v>
      </c>
      <c r="AJ3194" s="73">
        <v>12.6</v>
      </c>
      <c r="AK3194" s="73" t="s">
        <v>8492</v>
      </c>
    </row>
    <row r="3195">
      <c r="A3195" s="73" t="s">
        <v>8388</v>
      </c>
      <c r="B3195" s="74" t="s">
        <v>8388</v>
      </c>
      <c r="C3195" s="73" t="s">
        <v>8389</v>
      </c>
      <c r="D3195" s="73">
        <v>30037.0</v>
      </c>
      <c r="E3195" s="73" t="s">
        <v>2570</v>
      </c>
      <c r="F3195" s="73" t="s">
        <v>2571</v>
      </c>
      <c r="G3195" s="73">
        <v>46.3812</v>
      </c>
      <c r="H3195" s="73">
        <v>-109.1752</v>
      </c>
      <c r="I3195" s="73">
        <v>841.0</v>
      </c>
      <c r="J3195" s="73">
        <v>0.28</v>
      </c>
      <c r="K3195" s="73">
        <f t="shared" si="1"/>
        <v>0.9671250992</v>
      </c>
      <c r="L3195" s="73">
        <f t="shared" si="2"/>
        <v>1.8</v>
      </c>
      <c r="M3195" s="73">
        <f t="shared" si="3"/>
        <v>2.9110892</v>
      </c>
      <c r="N3195" s="73" t="s">
        <v>1502</v>
      </c>
      <c r="O3195" s="73">
        <v>54.9</v>
      </c>
      <c r="P3195" s="73">
        <v>49.8</v>
      </c>
      <c r="Q3195" s="73">
        <v>50.2</v>
      </c>
      <c r="R3195" s="73">
        <v>57.2</v>
      </c>
      <c r="S3195" s="73">
        <v>3.0</v>
      </c>
      <c r="T3195" s="73">
        <v>54792.0</v>
      </c>
      <c r="U3195" s="73">
        <v>17.2</v>
      </c>
      <c r="V3195" s="73">
        <v>85.6</v>
      </c>
      <c r="W3195" s="73">
        <v>144435.0</v>
      </c>
      <c r="X3195" s="73">
        <v>725.0</v>
      </c>
      <c r="Y3195" s="73">
        <v>23.4</v>
      </c>
      <c r="Z3195" s="73">
        <v>53.1</v>
      </c>
      <c r="AA3195" s="73">
        <v>392.0</v>
      </c>
      <c r="AB3195" s="73">
        <v>1.3</v>
      </c>
      <c r="AC3195" s="75">
        <v>45352.0</v>
      </c>
      <c r="AD3195" s="73">
        <v>90.1</v>
      </c>
      <c r="AE3195" s="73">
        <v>1.1</v>
      </c>
      <c r="AF3195" s="73">
        <v>0.0</v>
      </c>
      <c r="AG3195" s="73">
        <v>0.5</v>
      </c>
      <c r="AH3195" s="73">
        <v>0.0</v>
      </c>
      <c r="AI3195" s="73">
        <v>0.4</v>
      </c>
      <c r="AJ3195" s="73">
        <v>8.0</v>
      </c>
      <c r="AK3195" s="73" t="s">
        <v>8493</v>
      </c>
    </row>
    <row r="3196">
      <c r="A3196" s="73" t="s">
        <v>8494</v>
      </c>
      <c r="B3196" s="74" t="s">
        <v>8494</v>
      </c>
      <c r="C3196" s="73" t="s">
        <v>8495</v>
      </c>
      <c r="D3196" s="73">
        <v>38007.0</v>
      </c>
      <c r="E3196" s="73" t="s">
        <v>2446</v>
      </c>
      <c r="F3196" s="73" t="s">
        <v>2447</v>
      </c>
      <c r="G3196" s="73">
        <v>47.0236</v>
      </c>
      <c r="H3196" s="73">
        <v>-103.3763</v>
      </c>
      <c r="I3196" s="73">
        <v>839.0</v>
      </c>
      <c r="J3196" s="73">
        <v>0.28</v>
      </c>
      <c r="K3196" s="73">
        <f t="shared" si="1"/>
        <v>0.9671250992</v>
      </c>
      <c r="L3196" s="73">
        <f t="shared" si="2"/>
        <v>1.8</v>
      </c>
      <c r="M3196" s="73">
        <f t="shared" si="3"/>
        <v>2.9110892</v>
      </c>
      <c r="N3196" s="73" t="s">
        <v>1502</v>
      </c>
      <c r="O3196" s="73">
        <v>40.6</v>
      </c>
      <c r="P3196" s="73">
        <v>54.4</v>
      </c>
      <c r="Q3196" s="73">
        <v>45.6</v>
      </c>
      <c r="R3196" s="73">
        <v>65.6</v>
      </c>
      <c r="S3196" s="73">
        <v>2.8</v>
      </c>
      <c r="T3196" s="73">
        <v>74000.0</v>
      </c>
      <c r="U3196" s="73">
        <v>39.4</v>
      </c>
      <c r="V3196" s="73">
        <v>74.1</v>
      </c>
      <c r="W3196" s="73">
        <v>223559.0</v>
      </c>
      <c r="X3196" s="73">
        <v>650.0</v>
      </c>
      <c r="Y3196" s="73">
        <v>28.9</v>
      </c>
      <c r="Z3196" s="73">
        <v>63.3</v>
      </c>
      <c r="AA3196" s="73">
        <v>389.0</v>
      </c>
      <c r="AB3196" s="73">
        <v>2.1</v>
      </c>
      <c r="AC3196" s="75">
        <v>45352.0</v>
      </c>
      <c r="AD3196" s="73">
        <v>98.6</v>
      </c>
      <c r="AE3196" s="73">
        <v>0.0</v>
      </c>
      <c r="AF3196" s="73">
        <v>0.0</v>
      </c>
      <c r="AG3196" s="73">
        <v>0.0</v>
      </c>
      <c r="AH3196" s="73">
        <v>0.0</v>
      </c>
      <c r="AI3196" s="73">
        <v>0.0</v>
      </c>
      <c r="AJ3196" s="73">
        <v>1.4</v>
      </c>
      <c r="AK3196" s="73" t="s">
        <v>8496</v>
      </c>
    </row>
    <row r="3197">
      <c r="A3197" s="73" t="s">
        <v>4013</v>
      </c>
      <c r="B3197" s="74" t="s">
        <v>4013</v>
      </c>
      <c r="C3197" s="73" t="s">
        <v>4014</v>
      </c>
      <c r="D3197" s="73">
        <v>31113.0</v>
      </c>
      <c r="E3197" s="73" t="s">
        <v>1760</v>
      </c>
      <c r="F3197" s="73" t="s">
        <v>1761</v>
      </c>
      <c r="G3197" s="73">
        <v>41.5666</v>
      </c>
      <c r="H3197" s="73">
        <v>-100.4827</v>
      </c>
      <c r="I3197" s="73">
        <v>839.0</v>
      </c>
      <c r="J3197" s="73">
        <v>0.57</v>
      </c>
      <c r="K3197" s="73">
        <f t="shared" si="1"/>
        <v>0.9672546833</v>
      </c>
      <c r="L3197" s="73">
        <f t="shared" si="2"/>
        <v>1.8</v>
      </c>
      <c r="M3197" s="73">
        <f t="shared" si="3"/>
        <v>2.9122173</v>
      </c>
      <c r="N3197" s="73" t="s">
        <v>1373</v>
      </c>
      <c r="O3197" s="73">
        <v>44.8</v>
      </c>
      <c r="P3197" s="73">
        <v>54.4</v>
      </c>
      <c r="Q3197" s="73">
        <v>45.6</v>
      </c>
      <c r="R3197" s="73">
        <v>70.0</v>
      </c>
      <c r="S3197" s="73">
        <v>3.25</v>
      </c>
      <c r="T3197" s="73">
        <v>69250.0</v>
      </c>
      <c r="U3197" s="73">
        <v>30.3</v>
      </c>
      <c r="V3197" s="73">
        <v>84.0</v>
      </c>
      <c r="W3197" s="73">
        <v>126880.0</v>
      </c>
      <c r="X3197" s="73">
        <v>715.0</v>
      </c>
      <c r="Y3197" s="73">
        <v>25.2</v>
      </c>
      <c r="Z3197" s="73">
        <v>68.2</v>
      </c>
      <c r="AA3197" s="73">
        <v>435.0</v>
      </c>
      <c r="AB3197" s="73">
        <v>0.4</v>
      </c>
      <c r="AC3197" s="75">
        <v>45352.0</v>
      </c>
      <c r="AD3197" s="73">
        <v>88.3</v>
      </c>
      <c r="AE3197" s="73">
        <v>0.0</v>
      </c>
      <c r="AF3197" s="73">
        <v>0.0</v>
      </c>
      <c r="AG3197" s="73">
        <v>2.1</v>
      </c>
      <c r="AH3197" s="73">
        <v>0.0</v>
      </c>
      <c r="AI3197" s="73">
        <v>1.4</v>
      </c>
      <c r="AJ3197" s="73">
        <v>8.1</v>
      </c>
      <c r="AK3197" s="73" t="s">
        <v>8497</v>
      </c>
    </row>
    <row r="3198">
      <c r="A3198" s="73" t="s">
        <v>8498</v>
      </c>
      <c r="B3198" s="74" t="s">
        <v>8498</v>
      </c>
      <c r="C3198" s="73" t="s">
        <v>8499</v>
      </c>
      <c r="D3198" s="73">
        <v>38087.0</v>
      </c>
      <c r="E3198" s="73" t="s">
        <v>2446</v>
      </c>
      <c r="F3198" s="73" t="s">
        <v>2447</v>
      </c>
      <c r="G3198" s="73">
        <v>46.4472</v>
      </c>
      <c r="H3198" s="73">
        <v>-103.4599</v>
      </c>
      <c r="I3198" s="73">
        <v>837.0</v>
      </c>
      <c r="J3198" s="73">
        <v>0.27</v>
      </c>
      <c r="K3198" s="73">
        <f t="shared" si="1"/>
        <v>0.9671206311</v>
      </c>
      <c r="L3198" s="73">
        <f t="shared" si="2"/>
        <v>1.8</v>
      </c>
      <c r="M3198" s="73">
        <f t="shared" si="3"/>
        <v>2.9110503</v>
      </c>
      <c r="N3198" s="73" t="s">
        <v>1502</v>
      </c>
      <c r="O3198" s="73">
        <v>54.1</v>
      </c>
      <c r="P3198" s="73">
        <v>55.7</v>
      </c>
      <c r="Q3198" s="73">
        <v>44.3</v>
      </c>
      <c r="R3198" s="73">
        <v>69.8</v>
      </c>
      <c r="S3198" s="73">
        <v>2.83</v>
      </c>
      <c r="T3198" s="73">
        <v>70625.0</v>
      </c>
      <c r="U3198" s="73">
        <v>34.8</v>
      </c>
      <c r="V3198" s="73">
        <v>90.3</v>
      </c>
      <c r="W3198" s="73">
        <v>131280.0</v>
      </c>
      <c r="X3198" s="73">
        <v>531.0</v>
      </c>
      <c r="Y3198" s="73">
        <v>22.8</v>
      </c>
      <c r="Z3198" s="73">
        <v>62.9</v>
      </c>
      <c r="AA3198" s="73">
        <v>337.0</v>
      </c>
      <c r="AB3198" s="73">
        <v>4.5</v>
      </c>
      <c r="AC3198" s="75">
        <v>45352.0</v>
      </c>
      <c r="AD3198" s="73">
        <v>95.6</v>
      </c>
      <c r="AE3198" s="73">
        <v>0.0</v>
      </c>
      <c r="AF3198" s="73">
        <v>0.0</v>
      </c>
      <c r="AG3198" s="73">
        <v>1.1</v>
      </c>
      <c r="AH3198" s="73">
        <v>0.0</v>
      </c>
      <c r="AI3198" s="73">
        <v>0.0</v>
      </c>
      <c r="AJ3198" s="73">
        <v>3.3</v>
      </c>
      <c r="AK3198" s="73" t="s">
        <v>8500</v>
      </c>
    </row>
    <row r="3199">
      <c r="A3199" s="73" t="s">
        <v>5218</v>
      </c>
      <c r="B3199" s="74" t="s">
        <v>5218</v>
      </c>
      <c r="C3199" s="73" t="s">
        <v>5219</v>
      </c>
      <c r="D3199" s="73">
        <v>8079.0</v>
      </c>
      <c r="E3199" s="73" t="s">
        <v>1677</v>
      </c>
      <c r="F3199" s="73" t="s">
        <v>1678</v>
      </c>
      <c r="G3199" s="73">
        <v>37.6689</v>
      </c>
      <c r="H3199" s="73">
        <v>-106.9241</v>
      </c>
      <c r="I3199" s="73">
        <v>794.0</v>
      </c>
      <c r="J3199" s="73">
        <v>0.35</v>
      </c>
      <c r="K3199" s="73">
        <f t="shared" si="1"/>
        <v>0.9671563765</v>
      </c>
      <c r="L3199" s="73">
        <f t="shared" si="2"/>
        <v>1.8</v>
      </c>
      <c r="M3199" s="73">
        <f t="shared" si="3"/>
        <v>2.9113615</v>
      </c>
      <c r="N3199" s="73" t="s">
        <v>1502</v>
      </c>
      <c r="O3199" s="73">
        <v>54.7</v>
      </c>
      <c r="P3199" s="73">
        <v>49.7</v>
      </c>
      <c r="Q3199" s="73">
        <v>50.3</v>
      </c>
      <c r="R3199" s="73">
        <v>68.6</v>
      </c>
      <c r="S3199" s="73">
        <v>2.38</v>
      </c>
      <c r="T3199" s="73">
        <v>58929.0</v>
      </c>
      <c r="U3199" s="73">
        <v>21.5</v>
      </c>
      <c r="V3199" s="73">
        <v>73.7</v>
      </c>
      <c r="W3199" s="73">
        <v>379120.0</v>
      </c>
      <c r="X3199" s="73">
        <v>824.0</v>
      </c>
      <c r="Y3199" s="73">
        <v>57.7</v>
      </c>
      <c r="Z3199" s="73">
        <v>61.7</v>
      </c>
      <c r="AA3199" s="73">
        <v>561.0</v>
      </c>
      <c r="AB3199" s="73">
        <v>4.8</v>
      </c>
      <c r="AC3199" s="75">
        <v>45352.0</v>
      </c>
      <c r="AD3199" s="73">
        <v>94.1</v>
      </c>
      <c r="AE3199" s="73">
        <v>0.0</v>
      </c>
      <c r="AF3199" s="73">
        <v>0.8</v>
      </c>
      <c r="AG3199" s="73">
        <v>0.1</v>
      </c>
      <c r="AH3199" s="73">
        <v>0.0</v>
      </c>
      <c r="AI3199" s="73">
        <v>0.8</v>
      </c>
      <c r="AJ3199" s="73">
        <v>4.3</v>
      </c>
      <c r="AK3199" s="73" t="s">
        <v>8501</v>
      </c>
    </row>
    <row r="3200">
      <c r="A3200" s="73" t="s">
        <v>7470</v>
      </c>
      <c r="B3200" s="74" t="s">
        <v>7470</v>
      </c>
      <c r="C3200" s="73" t="s">
        <v>7471</v>
      </c>
      <c r="D3200" s="73">
        <v>31183.0</v>
      </c>
      <c r="E3200" s="73" t="s">
        <v>1760</v>
      </c>
      <c r="F3200" s="73" t="s">
        <v>1761</v>
      </c>
      <c r="G3200" s="73">
        <v>41.9148</v>
      </c>
      <c r="H3200" s="73">
        <v>-98.5282</v>
      </c>
      <c r="I3200" s="73">
        <v>771.0</v>
      </c>
      <c r="J3200" s="73">
        <v>0.52</v>
      </c>
      <c r="K3200" s="73">
        <f t="shared" si="1"/>
        <v>0.96723234</v>
      </c>
      <c r="L3200" s="73">
        <f t="shared" si="2"/>
        <v>1.8</v>
      </c>
      <c r="M3200" s="73">
        <f t="shared" si="3"/>
        <v>2.9120228</v>
      </c>
      <c r="N3200" s="73" t="s">
        <v>1373</v>
      </c>
      <c r="O3200" s="73">
        <v>57.8</v>
      </c>
      <c r="P3200" s="73">
        <v>47.3</v>
      </c>
      <c r="Q3200" s="73">
        <v>52.7</v>
      </c>
      <c r="R3200" s="73">
        <v>67.5</v>
      </c>
      <c r="S3200" s="73">
        <v>2.87</v>
      </c>
      <c r="T3200" s="73">
        <v>59167.0</v>
      </c>
      <c r="U3200" s="73">
        <v>21.4</v>
      </c>
      <c r="V3200" s="73">
        <v>77.2</v>
      </c>
      <c r="W3200" s="73">
        <v>108721.0</v>
      </c>
      <c r="X3200" s="73">
        <v>500.0</v>
      </c>
      <c r="Y3200" s="73">
        <v>24.7</v>
      </c>
      <c r="Z3200" s="73">
        <v>58.0</v>
      </c>
      <c r="AA3200" s="73">
        <v>515.0</v>
      </c>
      <c r="AB3200" s="73">
        <v>1.4</v>
      </c>
      <c r="AC3200" s="75">
        <v>45352.0</v>
      </c>
      <c r="AD3200" s="73">
        <v>98.7</v>
      </c>
      <c r="AE3200" s="73">
        <v>0.0</v>
      </c>
      <c r="AF3200" s="73">
        <v>0.1</v>
      </c>
      <c r="AG3200" s="73">
        <v>0.0</v>
      </c>
      <c r="AH3200" s="73">
        <v>0.0</v>
      </c>
      <c r="AI3200" s="73">
        <v>0.1</v>
      </c>
      <c r="AJ3200" s="73">
        <v>1.0</v>
      </c>
      <c r="AK3200" s="73" t="s">
        <v>8502</v>
      </c>
    </row>
    <row r="3201">
      <c r="A3201" s="73" t="s">
        <v>7034</v>
      </c>
      <c r="B3201" s="74" t="s">
        <v>7034</v>
      </c>
      <c r="C3201" s="73" t="s">
        <v>7035</v>
      </c>
      <c r="D3201" s="73">
        <v>48393.0</v>
      </c>
      <c r="E3201" s="73" t="s">
        <v>1377</v>
      </c>
      <c r="F3201" s="73" t="s">
        <v>1378</v>
      </c>
      <c r="G3201" s="73">
        <v>35.8384</v>
      </c>
      <c r="H3201" s="73">
        <v>-100.8136</v>
      </c>
      <c r="I3201" s="73">
        <v>764.0</v>
      </c>
      <c r="J3201" s="73">
        <v>0.32</v>
      </c>
      <c r="K3201" s="73">
        <f t="shared" si="1"/>
        <v>0.9671429718</v>
      </c>
      <c r="L3201" s="73">
        <f t="shared" si="2"/>
        <v>1.8</v>
      </c>
      <c r="M3201" s="73">
        <f t="shared" si="3"/>
        <v>2.9112448</v>
      </c>
      <c r="N3201" s="73" t="s">
        <v>1373</v>
      </c>
      <c r="O3201" s="73">
        <v>42.5</v>
      </c>
      <c r="P3201" s="73">
        <v>55.2</v>
      </c>
      <c r="Q3201" s="73">
        <v>44.8</v>
      </c>
      <c r="R3201" s="73">
        <v>66.4</v>
      </c>
      <c r="S3201" s="73">
        <v>3.01</v>
      </c>
      <c r="T3201" s="73">
        <v>62667.0</v>
      </c>
      <c r="U3201" s="73">
        <v>24.7</v>
      </c>
      <c r="V3201" s="73">
        <v>86.6</v>
      </c>
      <c r="W3201" s="73">
        <v>161511.0</v>
      </c>
      <c r="X3201" s="73">
        <v>554.0</v>
      </c>
      <c r="Y3201" s="73">
        <v>19.2</v>
      </c>
      <c r="Z3201" s="73">
        <v>66.2</v>
      </c>
      <c r="AA3201" s="73">
        <v>364.0</v>
      </c>
      <c r="AB3201" s="73">
        <v>0.5</v>
      </c>
      <c r="AC3201" s="75">
        <v>45352.0</v>
      </c>
      <c r="AD3201" s="73">
        <v>96.3</v>
      </c>
      <c r="AE3201" s="73">
        <v>0.4</v>
      </c>
      <c r="AF3201" s="73">
        <v>0.0</v>
      </c>
      <c r="AG3201" s="73">
        <v>0.4</v>
      </c>
      <c r="AH3201" s="73">
        <v>0.0</v>
      </c>
      <c r="AI3201" s="73">
        <v>0.0</v>
      </c>
      <c r="AJ3201" s="73">
        <v>2.9</v>
      </c>
      <c r="AK3201" s="73" t="s">
        <v>8503</v>
      </c>
    </row>
    <row r="3202">
      <c r="A3202" s="73" t="s">
        <v>1412</v>
      </c>
      <c r="B3202" s="74" t="s">
        <v>1412</v>
      </c>
      <c r="C3202" s="73" t="s">
        <v>1413</v>
      </c>
      <c r="D3202" s="73">
        <v>16033.0</v>
      </c>
      <c r="E3202" s="73" t="s">
        <v>5</v>
      </c>
      <c r="F3202" s="73" t="s">
        <v>1841</v>
      </c>
      <c r="G3202" s="73">
        <v>44.2839</v>
      </c>
      <c r="H3202" s="73">
        <v>-112.3512</v>
      </c>
      <c r="I3202" s="73">
        <v>756.0</v>
      </c>
      <c r="J3202" s="73">
        <v>0.17</v>
      </c>
      <c r="K3202" s="73">
        <f t="shared" si="1"/>
        <v>0.9670759512</v>
      </c>
      <c r="L3202" s="73">
        <f t="shared" si="2"/>
        <v>1.8</v>
      </c>
      <c r="M3202" s="73">
        <f t="shared" si="3"/>
        <v>2.9106613</v>
      </c>
      <c r="N3202" s="73" t="s">
        <v>1842</v>
      </c>
      <c r="O3202" s="73">
        <v>37.6</v>
      </c>
      <c r="P3202" s="73">
        <v>51.2</v>
      </c>
      <c r="Q3202" s="73">
        <v>48.8</v>
      </c>
      <c r="R3202" s="73">
        <v>42.7</v>
      </c>
      <c r="S3202" s="73">
        <v>4.03</v>
      </c>
      <c r="T3202" s="73">
        <v>53500.0</v>
      </c>
      <c r="U3202" s="73">
        <v>11.3</v>
      </c>
      <c r="V3202" s="73">
        <v>70.5</v>
      </c>
      <c r="W3202" s="73">
        <v>187790.0</v>
      </c>
      <c r="X3202" s="73">
        <v>727.0</v>
      </c>
      <c r="Y3202" s="73">
        <v>15.2</v>
      </c>
      <c r="Z3202" s="73">
        <v>65.3</v>
      </c>
      <c r="AA3202" s="73">
        <v>440.0</v>
      </c>
      <c r="AB3202" s="73">
        <v>1.9</v>
      </c>
      <c r="AC3202" s="75">
        <v>45352.0</v>
      </c>
      <c r="AD3202" s="73">
        <v>62.7</v>
      </c>
      <c r="AE3202" s="73">
        <v>0.5</v>
      </c>
      <c r="AF3202" s="73">
        <v>0.0</v>
      </c>
      <c r="AG3202" s="73">
        <v>0.0</v>
      </c>
      <c r="AH3202" s="73">
        <v>0.0</v>
      </c>
      <c r="AI3202" s="73">
        <v>26.5</v>
      </c>
      <c r="AJ3202" s="73">
        <v>10.3</v>
      </c>
      <c r="AK3202" s="73" t="s">
        <v>8504</v>
      </c>
    </row>
    <row r="3203">
      <c r="A3203" s="73" t="s">
        <v>2037</v>
      </c>
      <c r="B3203" s="74" t="s">
        <v>2037</v>
      </c>
      <c r="C3203" s="73" t="s">
        <v>2868</v>
      </c>
      <c r="D3203" s="73">
        <v>8111.0</v>
      </c>
      <c r="E3203" s="73" t="s">
        <v>1677</v>
      </c>
      <c r="F3203" s="73" t="s">
        <v>1678</v>
      </c>
      <c r="G3203" s="73">
        <v>37.764</v>
      </c>
      <c r="H3203" s="73">
        <v>-107.6762</v>
      </c>
      <c r="I3203" s="73">
        <v>690.0</v>
      </c>
      <c r="J3203" s="73">
        <v>0.69</v>
      </c>
      <c r="K3203" s="73">
        <f t="shared" si="1"/>
        <v>0.9673083094</v>
      </c>
      <c r="L3203" s="73">
        <f t="shared" si="2"/>
        <v>1.8</v>
      </c>
      <c r="M3203" s="73">
        <f t="shared" si="3"/>
        <v>2.9126841</v>
      </c>
      <c r="N3203" s="73" t="s">
        <v>1502</v>
      </c>
      <c r="O3203" s="73">
        <v>49.3</v>
      </c>
      <c r="P3203" s="73">
        <v>53.8</v>
      </c>
      <c r="Q3203" s="73">
        <v>46.2</v>
      </c>
      <c r="R3203" s="73">
        <v>57.9</v>
      </c>
      <c r="S3203" s="73">
        <v>2.36</v>
      </c>
      <c r="T3203" s="73">
        <v>67344.0</v>
      </c>
      <c r="U3203" s="73">
        <v>24.3</v>
      </c>
      <c r="V3203" s="73">
        <v>54.9</v>
      </c>
      <c r="W3203" s="73">
        <v>330337.0</v>
      </c>
      <c r="X3203" s="73">
        <v>1031.0</v>
      </c>
      <c r="Y3203" s="73">
        <v>41.7</v>
      </c>
      <c r="Z3203" s="73">
        <v>67.0</v>
      </c>
      <c r="AA3203" s="73">
        <v>540.0</v>
      </c>
      <c r="AB3203" s="73">
        <v>7.3</v>
      </c>
      <c r="AC3203" s="75">
        <v>45352.0</v>
      </c>
      <c r="AD3203" s="73">
        <v>89.3</v>
      </c>
      <c r="AE3203" s="73">
        <v>0.0</v>
      </c>
      <c r="AF3203" s="73">
        <v>0.0</v>
      </c>
      <c r="AG3203" s="73">
        <v>0.7</v>
      </c>
      <c r="AH3203" s="73">
        <v>0.0</v>
      </c>
      <c r="AI3203" s="73">
        <v>0.0</v>
      </c>
      <c r="AJ3203" s="73">
        <v>10.0</v>
      </c>
      <c r="AK3203" s="73" t="s">
        <v>8505</v>
      </c>
    </row>
    <row r="3204">
      <c r="A3204" s="73" t="s">
        <v>8506</v>
      </c>
      <c r="B3204" s="74" t="s">
        <v>8506</v>
      </c>
      <c r="C3204" s="73" t="s">
        <v>8507</v>
      </c>
      <c r="D3204" s="73">
        <v>48033.0</v>
      </c>
      <c r="E3204" s="73" t="s">
        <v>1377</v>
      </c>
      <c r="F3204" s="73" t="s">
        <v>1378</v>
      </c>
      <c r="G3204" s="73">
        <v>32.7436</v>
      </c>
      <c r="H3204" s="73">
        <v>-101.4317</v>
      </c>
      <c r="I3204" s="73">
        <v>686.0</v>
      </c>
      <c r="J3204" s="73">
        <v>0.3</v>
      </c>
      <c r="K3204" s="73">
        <f t="shared" si="1"/>
        <v>0.9671340355</v>
      </c>
      <c r="L3204" s="73">
        <f t="shared" si="2"/>
        <v>1.8</v>
      </c>
      <c r="M3204" s="73">
        <f t="shared" si="3"/>
        <v>2.911167</v>
      </c>
      <c r="N3204" s="73" t="s">
        <v>1373</v>
      </c>
      <c r="O3204" s="73">
        <v>36.5</v>
      </c>
      <c r="P3204" s="73">
        <v>43.9</v>
      </c>
      <c r="Q3204" s="73">
        <v>56.1</v>
      </c>
      <c r="R3204" s="73">
        <v>78.3</v>
      </c>
      <c r="S3204" s="73">
        <v>3.5</v>
      </c>
      <c r="T3204" s="73">
        <v>80625.0</v>
      </c>
      <c r="U3204" s="73">
        <v>44.6</v>
      </c>
      <c r="V3204" s="73">
        <v>73.5</v>
      </c>
      <c r="W3204" s="76"/>
      <c r="X3204" s="76"/>
      <c r="Y3204" s="73">
        <v>39.5</v>
      </c>
      <c r="Z3204" s="73">
        <v>57.5</v>
      </c>
      <c r="AA3204" s="73">
        <v>967.0</v>
      </c>
      <c r="AB3204" s="73">
        <v>1.8</v>
      </c>
      <c r="AC3204" s="75">
        <v>45352.0</v>
      </c>
      <c r="AD3204" s="73">
        <v>87.6</v>
      </c>
      <c r="AE3204" s="73">
        <v>1.5</v>
      </c>
      <c r="AF3204" s="73">
        <v>0.0</v>
      </c>
      <c r="AG3204" s="73">
        <v>0.0</v>
      </c>
      <c r="AH3204" s="73">
        <v>0.0</v>
      </c>
      <c r="AI3204" s="73">
        <v>1.2</v>
      </c>
      <c r="AJ3204" s="73">
        <v>9.8</v>
      </c>
      <c r="AK3204" s="73" t="s">
        <v>8508</v>
      </c>
    </row>
    <row r="3205">
      <c r="A3205" s="73" t="s">
        <v>8509</v>
      </c>
      <c r="B3205" s="74" t="s">
        <v>8509</v>
      </c>
      <c r="C3205" s="73" t="s">
        <v>8510</v>
      </c>
      <c r="D3205" s="73">
        <v>30103.0</v>
      </c>
      <c r="E3205" s="73" t="s">
        <v>2570</v>
      </c>
      <c r="F3205" s="73" t="s">
        <v>2571</v>
      </c>
      <c r="G3205" s="73">
        <v>46.2115</v>
      </c>
      <c r="H3205" s="73">
        <v>-107.2716</v>
      </c>
      <c r="I3205" s="73">
        <v>680.0</v>
      </c>
      <c r="J3205" s="73">
        <v>0.27</v>
      </c>
      <c r="K3205" s="73">
        <f t="shared" si="1"/>
        <v>0.9671206311</v>
      </c>
      <c r="L3205" s="73">
        <f t="shared" si="2"/>
        <v>1.8</v>
      </c>
      <c r="M3205" s="73">
        <f t="shared" si="3"/>
        <v>2.9110503</v>
      </c>
      <c r="N3205" s="73" t="s">
        <v>1502</v>
      </c>
      <c r="O3205" s="73">
        <v>54.3</v>
      </c>
      <c r="P3205" s="73">
        <v>52.8</v>
      </c>
      <c r="Q3205" s="73">
        <v>47.2</v>
      </c>
      <c r="R3205" s="73">
        <v>65.0</v>
      </c>
      <c r="S3205" s="73">
        <v>2.5</v>
      </c>
      <c r="T3205" s="73">
        <v>70096.0</v>
      </c>
      <c r="U3205" s="73">
        <v>18.3</v>
      </c>
      <c r="V3205" s="73">
        <v>68.2</v>
      </c>
      <c r="W3205" s="73">
        <v>210345.0</v>
      </c>
      <c r="X3205" s="73">
        <v>950.0</v>
      </c>
      <c r="Y3205" s="73">
        <v>32.2</v>
      </c>
      <c r="Z3205" s="73">
        <v>64.4</v>
      </c>
      <c r="AA3205" s="73">
        <v>349.0</v>
      </c>
      <c r="AB3205" s="73">
        <v>1.1</v>
      </c>
      <c r="AC3205" s="75">
        <v>45352.0</v>
      </c>
      <c r="AD3205" s="73">
        <v>95.1</v>
      </c>
      <c r="AE3205" s="73">
        <v>0.0</v>
      </c>
      <c r="AF3205" s="73">
        <v>1.2</v>
      </c>
      <c r="AG3205" s="73">
        <v>0.1</v>
      </c>
      <c r="AH3205" s="73">
        <v>0.0</v>
      </c>
      <c r="AI3205" s="73">
        <v>1.9</v>
      </c>
      <c r="AJ3205" s="73">
        <v>1.6</v>
      </c>
      <c r="AK3205" s="73" t="s">
        <v>8511</v>
      </c>
    </row>
    <row r="3206">
      <c r="A3206" s="73" t="s">
        <v>8456</v>
      </c>
      <c r="B3206" s="74" t="s">
        <v>8456</v>
      </c>
      <c r="C3206" s="73" t="s">
        <v>8457</v>
      </c>
      <c r="D3206" s="73">
        <v>35021.0</v>
      </c>
      <c r="E3206" s="73" t="s">
        <v>1703</v>
      </c>
      <c r="F3206" s="73" t="s">
        <v>1704</v>
      </c>
      <c r="G3206" s="73">
        <v>35.8579</v>
      </c>
      <c r="H3206" s="73">
        <v>-103.8203</v>
      </c>
      <c r="I3206" s="73">
        <v>671.0</v>
      </c>
      <c r="J3206" s="73">
        <v>0.12</v>
      </c>
      <c r="K3206" s="73">
        <f t="shared" si="1"/>
        <v>0.967053612</v>
      </c>
      <c r="L3206" s="73">
        <f t="shared" si="2"/>
        <v>1.8</v>
      </c>
      <c r="M3206" s="73">
        <f t="shared" si="3"/>
        <v>2.9104668</v>
      </c>
      <c r="N3206" s="73" t="s">
        <v>1502</v>
      </c>
      <c r="O3206" s="73">
        <v>42.2</v>
      </c>
      <c r="P3206" s="73">
        <v>50.5</v>
      </c>
      <c r="Q3206" s="73">
        <v>49.5</v>
      </c>
      <c r="R3206" s="73">
        <v>48.6</v>
      </c>
      <c r="S3206" s="73">
        <v>4.06</v>
      </c>
      <c r="T3206" s="73">
        <v>39489.0</v>
      </c>
      <c r="U3206" s="73">
        <v>25.5</v>
      </c>
      <c r="V3206" s="73">
        <v>67.1</v>
      </c>
      <c r="W3206" s="73">
        <v>99500.0</v>
      </c>
      <c r="X3206" s="73">
        <v>1018.0</v>
      </c>
      <c r="Y3206" s="73">
        <v>30.6</v>
      </c>
      <c r="Z3206" s="73">
        <v>55.5</v>
      </c>
      <c r="AA3206" s="73">
        <v>267.0</v>
      </c>
      <c r="AB3206" s="73">
        <v>7.2</v>
      </c>
      <c r="AC3206" s="75">
        <v>45352.0</v>
      </c>
      <c r="AD3206" s="73">
        <v>50.8</v>
      </c>
      <c r="AE3206" s="73">
        <v>0.1</v>
      </c>
      <c r="AF3206" s="73">
        <v>0.0</v>
      </c>
      <c r="AG3206" s="73">
        <v>0.0</v>
      </c>
      <c r="AH3206" s="73">
        <v>1.0</v>
      </c>
      <c r="AI3206" s="73">
        <v>33.7</v>
      </c>
      <c r="AJ3206" s="73">
        <v>14.3</v>
      </c>
      <c r="AK3206" s="73" t="s">
        <v>8512</v>
      </c>
    </row>
    <row r="3207">
      <c r="A3207" s="73" t="s">
        <v>8513</v>
      </c>
      <c r="B3207" s="74" t="s">
        <v>8513</v>
      </c>
      <c r="C3207" s="73" t="s">
        <v>8514</v>
      </c>
      <c r="D3207" s="73">
        <v>48311.0</v>
      </c>
      <c r="E3207" s="73" t="s">
        <v>1377</v>
      </c>
      <c r="F3207" s="73" t="s">
        <v>1378</v>
      </c>
      <c r="G3207" s="73">
        <v>28.3526</v>
      </c>
      <c r="H3207" s="73">
        <v>-98.5679</v>
      </c>
      <c r="I3207" s="73">
        <v>670.0</v>
      </c>
      <c r="J3207" s="73">
        <v>0.23</v>
      </c>
      <c r="K3207" s="73">
        <f t="shared" si="1"/>
        <v>0.9671027589</v>
      </c>
      <c r="L3207" s="73">
        <f t="shared" si="2"/>
        <v>1.8</v>
      </c>
      <c r="M3207" s="73">
        <f t="shared" si="3"/>
        <v>2.9108947</v>
      </c>
      <c r="N3207" s="73" t="s">
        <v>1373</v>
      </c>
      <c r="O3207" s="73">
        <v>36.5</v>
      </c>
      <c r="P3207" s="73">
        <v>44.2</v>
      </c>
      <c r="Q3207" s="73">
        <v>55.8</v>
      </c>
      <c r="R3207" s="73">
        <v>62.1</v>
      </c>
      <c r="S3207" s="73">
        <v>3.99</v>
      </c>
      <c r="T3207" s="73">
        <v>60313.0</v>
      </c>
      <c r="U3207" s="73">
        <v>27.3</v>
      </c>
      <c r="V3207" s="73">
        <v>86.1</v>
      </c>
      <c r="W3207" s="76"/>
      <c r="X3207" s="73">
        <v>732.0</v>
      </c>
      <c r="Y3207" s="73">
        <v>15.7</v>
      </c>
      <c r="Z3207" s="73">
        <v>55.1</v>
      </c>
      <c r="AA3207" s="73">
        <v>834.0</v>
      </c>
      <c r="AB3207" s="73">
        <v>2.4</v>
      </c>
      <c r="AC3207" s="75">
        <v>45352.0</v>
      </c>
      <c r="AD3207" s="73">
        <v>78.2</v>
      </c>
      <c r="AE3207" s="73">
        <v>0.0</v>
      </c>
      <c r="AF3207" s="73">
        <v>0.0</v>
      </c>
      <c r="AG3207" s="73">
        <v>0.9</v>
      </c>
      <c r="AH3207" s="73">
        <v>0.0</v>
      </c>
      <c r="AI3207" s="73">
        <v>3.4</v>
      </c>
      <c r="AJ3207" s="73">
        <v>17.5</v>
      </c>
      <c r="AK3207" s="73" t="s">
        <v>8515</v>
      </c>
    </row>
    <row r="3208">
      <c r="A3208" s="73" t="s">
        <v>8516</v>
      </c>
      <c r="B3208" s="74" t="s">
        <v>8516</v>
      </c>
      <c r="C3208" s="73" t="s">
        <v>8517</v>
      </c>
      <c r="D3208" s="73">
        <v>31007.0</v>
      </c>
      <c r="E3208" s="73" t="s">
        <v>1760</v>
      </c>
      <c r="F3208" s="73" t="s">
        <v>1761</v>
      </c>
      <c r="G3208" s="73">
        <v>41.546</v>
      </c>
      <c r="H3208" s="73">
        <v>-103.7105</v>
      </c>
      <c r="I3208" s="73">
        <v>670.0</v>
      </c>
      <c r="J3208" s="73">
        <v>0.35</v>
      </c>
      <c r="K3208" s="73">
        <f t="shared" si="1"/>
        <v>0.9671563765</v>
      </c>
      <c r="L3208" s="73">
        <f t="shared" si="2"/>
        <v>1.8</v>
      </c>
      <c r="M3208" s="73">
        <f t="shared" si="3"/>
        <v>2.9113615</v>
      </c>
      <c r="N3208" s="73" t="s">
        <v>1502</v>
      </c>
      <c r="O3208" s="73">
        <v>54.1</v>
      </c>
      <c r="P3208" s="73">
        <v>49.0</v>
      </c>
      <c r="Q3208" s="73">
        <v>51.0</v>
      </c>
      <c r="R3208" s="73">
        <v>79.2</v>
      </c>
      <c r="S3208" s="73">
        <v>2.91</v>
      </c>
      <c r="T3208" s="73">
        <v>62375.0</v>
      </c>
      <c r="U3208" s="73">
        <v>33.0</v>
      </c>
      <c r="V3208" s="73">
        <v>69.5</v>
      </c>
      <c r="W3208" s="73">
        <v>177780.0</v>
      </c>
      <c r="X3208" s="73">
        <v>1042.0</v>
      </c>
      <c r="Y3208" s="73">
        <v>30.4</v>
      </c>
      <c r="Z3208" s="73">
        <v>66.4</v>
      </c>
      <c r="AA3208" s="73">
        <v>374.0</v>
      </c>
      <c r="AB3208" s="73">
        <v>3.3</v>
      </c>
      <c r="AC3208" s="75">
        <v>45352.0</v>
      </c>
      <c r="AD3208" s="73">
        <v>92.7</v>
      </c>
      <c r="AE3208" s="73">
        <v>0.0</v>
      </c>
      <c r="AF3208" s="73">
        <v>0.9</v>
      </c>
      <c r="AG3208" s="73">
        <v>0.0</v>
      </c>
      <c r="AH3208" s="73">
        <v>0.0</v>
      </c>
      <c r="AI3208" s="73">
        <v>4.2</v>
      </c>
      <c r="AJ3208" s="73">
        <v>2.2</v>
      </c>
      <c r="AK3208" s="73" t="s">
        <v>8518</v>
      </c>
    </row>
    <row r="3209">
      <c r="A3209" s="73" t="s">
        <v>8519</v>
      </c>
      <c r="B3209" s="74" t="s">
        <v>8519</v>
      </c>
      <c r="C3209" s="73" t="s">
        <v>8520</v>
      </c>
      <c r="D3209" s="73">
        <v>31091.0</v>
      </c>
      <c r="E3209" s="73" t="s">
        <v>1760</v>
      </c>
      <c r="F3209" s="73" t="s">
        <v>1761</v>
      </c>
      <c r="G3209" s="73">
        <v>41.916</v>
      </c>
      <c r="H3209" s="73">
        <v>-101.1353</v>
      </c>
      <c r="I3209" s="73">
        <v>659.0</v>
      </c>
      <c r="J3209" s="73">
        <v>0.35</v>
      </c>
      <c r="K3209" s="73">
        <f t="shared" si="1"/>
        <v>0.9671563765</v>
      </c>
      <c r="L3209" s="73">
        <f t="shared" si="2"/>
        <v>1.8</v>
      </c>
      <c r="M3209" s="73">
        <f t="shared" si="3"/>
        <v>2.9113615</v>
      </c>
      <c r="N3209" s="73" t="s">
        <v>1502</v>
      </c>
      <c r="O3209" s="73">
        <v>40.9</v>
      </c>
      <c r="P3209" s="73">
        <v>48.9</v>
      </c>
      <c r="Q3209" s="73">
        <v>51.1</v>
      </c>
      <c r="R3209" s="73">
        <v>40.6</v>
      </c>
      <c r="S3209" s="73">
        <v>3.34</v>
      </c>
      <c r="T3209" s="73">
        <v>43333.0</v>
      </c>
      <c r="U3209" s="73">
        <v>21.6</v>
      </c>
      <c r="V3209" s="73">
        <v>44.9</v>
      </c>
      <c r="W3209" s="73">
        <v>90387.0</v>
      </c>
      <c r="X3209" s="73">
        <v>589.0</v>
      </c>
      <c r="Y3209" s="73">
        <v>27.2</v>
      </c>
      <c r="Z3209" s="73">
        <v>63.7</v>
      </c>
      <c r="AA3209" s="73">
        <v>325.0</v>
      </c>
      <c r="AB3209" s="73">
        <v>3.2</v>
      </c>
      <c r="AC3209" s="75">
        <v>45352.0</v>
      </c>
      <c r="AD3209" s="73">
        <v>89.2</v>
      </c>
      <c r="AE3209" s="73">
        <v>1.5</v>
      </c>
      <c r="AF3209" s="73">
        <v>0.0</v>
      </c>
      <c r="AG3209" s="73">
        <v>0.8</v>
      </c>
      <c r="AH3209" s="73">
        <v>0.0</v>
      </c>
      <c r="AI3209" s="73">
        <v>1.7</v>
      </c>
      <c r="AJ3209" s="73">
        <v>6.8</v>
      </c>
      <c r="AK3209" s="73">
        <v>69152.0</v>
      </c>
    </row>
    <row r="3210">
      <c r="A3210" s="73" t="s">
        <v>3094</v>
      </c>
      <c r="B3210" s="74" t="s">
        <v>3094</v>
      </c>
      <c r="C3210" s="73" t="s">
        <v>3095</v>
      </c>
      <c r="D3210" s="73">
        <v>31075.0</v>
      </c>
      <c r="E3210" s="73" t="s">
        <v>1760</v>
      </c>
      <c r="F3210" s="73" t="s">
        <v>1761</v>
      </c>
      <c r="G3210" s="73">
        <v>41.915</v>
      </c>
      <c r="H3210" s="73">
        <v>-101.7406</v>
      </c>
      <c r="I3210" s="73">
        <v>649.0</v>
      </c>
      <c r="J3210" s="73">
        <v>0.32</v>
      </c>
      <c r="K3210" s="73">
        <f t="shared" si="1"/>
        <v>0.9671429718</v>
      </c>
      <c r="L3210" s="73">
        <f t="shared" si="2"/>
        <v>1.8</v>
      </c>
      <c r="M3210" s="73">
        <f t="shared" si="3"/>
        <v>2.9112448</v>
      </c>
      <c r="N3210" s="73" t="s">
        <v>1502</v>
      </c>
      <c r="O3210" s="73">
        <v>40.2</v>
      </c>
      <c r="P3210" s="73">
        <v>55.9</v>
      </c>
      <c r="Q3210" s="73">
        <v>44.1</v>
      </c>
      <c r="R3210" s="73">
        <v>55.9</v>
      </c>
      <c r="S3210" s="73">
        <v>2.98</v>
      </c>
      <c r="T3210" s="73">
        <v>65139.0</v>
      </c>
      <c r="U3210" s="73">
        <v>27.1</v>
      </c>
      <c r="V3210" s="73">
        <v>69.8</v>
      </c>
      <c r="W3210" s="73">
        <v>108450.0</v>
      </c>
      <c r="X3210" s="73">
        <v>917.0</v>
      </c>
      <c r="Y3210" s="73">
        <v>27.0</v>
      </c>
      <c r="Z3210" s="73">
        <v>66.9</v>
      </c>
      <c r="AA3210" s="73">
        <v>385.0</v>
      </c>
      <c r="AB3210" s="73">
        <v>1.4</v>
      </c>
      <c r="AC3210" s="75">
        <v>45352.0</v>
      </c>
      <c r="AD3210" s="73">
        <v>96.3</v>
      </c>
      <c r="AE3210" s="73">
        <v>0.2</v>
      </c>
      <c r="AF3210" s="73">
        <v>0.8</v>
      </c>
      <c r="AG3210" s="73">
        <v>0.6</v>
      </c>
      <c r="AH3210" s="73">
        <v>0.0</v>
      </c>
      <c r="AI3210" s="73">
        <v>0.6</v>
      </c>
      <c r="AJ3210" s="73">
        <v>1.5</v>
      </c>
      <c r="AK3210" s="73" t="s">
        <v>8521</v>
      </c>
    </row>
    <row r="3211">
      <c r="A3211" s="73" t="s">
        <v>8522</v>
      </c>
      <c r="B3211" s="74" t="s">
        <v>8522</v>
      </c>
      <c r="C3211" s="73" t="s">
        <v>8523</v>
      </c>
      <c r="D3211" s="73">
        <v>49009.0</v>
      </c>
      <c r="E3211" s="73" t="s">
        <v>1500</v>
      </c>
      <c r="F3211" s="73" t="s">
        <v>1501</v>
      </c>
      <c r="G3211" s="73">
        <v>40.8873</v>
      </c>
      <c r="H3211" s="73">
        <v>-109.5077</v>
      </c>
      <c r="I3211" s="73">
        <v>638.0</v>
      </c>
      <c r="J3211" s="73">
        <v>0.35</v>
      </c>
      <c r="K3211" s="73">
        <f t="shared" si="1"/>
        <v>0.9671563765</v>
      </c>
      <c r="L3211" s="73">
        <f t="shared" si="2"/>
        <v>1.8</v>
      </c>
      <c r="M3211" s="73">
        <f t="shared" si="3"/>
        <v>2.9113615</v>
      </c>
      <c r="N3211" s="73" t="s">
        <v>1502</v>
      </c>
      <c r="O3211" s="73">
        <v>43.3</v>
      </c>
      <c r="P3211" s="73">
        <v>57.4</v>
      </c>
      <c r="Q3211" s="73">
        <v>42.6</v>
      </c>
      <c r="R3211" s="73">
        <v>55.2</v>
      </c>
      <c r="S3211" s="73">
        <v>3.37</v>
      </c>
      <c r="T3211" s="73">
        <v>61250.0</v>
      </c>
      <c r="U3211" s="73">
        <v>30.2</v>
      </c>
      <c r="V3211" s="73">
        <v>83.8</v>
      </c>
      <c r="W3211" s="73">
        <v>259840.0</v>
      </c>
      <c r="X3211" s="76"/>
      <c r="Y3211" s="73">
        <v>18.2</v>
      </c>
      <c r="Z3211" s="73">
        <v>54.9</v>
      </c>
      <c r="AA3211" s="73">
        <v>380.0</v>
      </c>
      <c r="AB3211" s="73">
        <v>3.5</v>
      </c>
      <c r="AC3211" s="75">
        <v>45352.0</v>
      </c>
      <c r="AD3211" s="73">
        <v>92.8</v>
      </c>
      <c r="AE3211" s="73">
        <v>0.0</v>
      </c>
      <c r="AF3211" s="73">
        <v>0.0</v>
      </c>
      <c r="AG3211" s="73">
        <v>1.7</v>
      </c>
      <c r="AH3211" s="73">
        <v>0.0</v>
      </c>
      <c r="AI3211" s="73">
        <v>0.2</v>
      </c>
      <c r="AJ3211" s="73">
        <v>5.3</v>
      </c>
      <c r="AK3211" s="73" t="s">
        <v>8524</v>
      </c>
    </row>
    <row r="3212">
      <c r="A3212" s="73" t="s">
        <v>1722</v>
      </c>
      <c r="B3212" s="74" t="s">
        <v>1722</v>
      </c>
      <c r="C3212" s="73" t="s">
        <v>1723</v>
      </c>
      <c r="D3212" s="73">
        <v>48263.0</v>
      </c>
      <c r="E3212" s="73" t="s">
        <v>1377</v>
      </c>
      <c r="F3212" s="73" t="s">
        <v>1378</v>
      </c>
      <c r="G3212" s="73">
        <v>33.1813</v>
      </c>
      <c r="H3212" s="73">
        <v>-100.7776</v>
      </c>
      <c r="I3212" s="73">
        <v>635.0</v>
      </c>
      <c r="J3212" s="73">
        <v>0.27</v>
      </c>
      <c r="K3212" s="73">
        <f t="shared" si="1"/>
        <v>0.9671206311</v>
      </c>
      <c r="L3212" s="73">
        <f t="shared" si="2"/>
        <v>1.8</v>
      </c>
      <c r="M3212" s="73">
        <f t="shared" si="3"/>
        <v>2.9110503</v>
      </c>
      <c r="N3212" s="73" t="s">
        <v>1373</v>
      </c>
      <c r="O3212" s="73">
        <v>59.9</v>
      </c>
      <c r="P3212" s="73">
        <v>50.9</v>
      </c>
      <c r="Q3212" s="73">
        <v>49.1</v>
      </c>
      <c r="R3212" s="73">
        <v>51.0</v>
      </c>
      <c r="S3212" s="73">
        <v>2.97</v>
      </c>
      <c r="T3212" s="73">
        <v>68553.0</v>
      </c>
      <c r="U3212" s="73">
        <v>23.1</v>
      </c>
      <c r="V3212" s="73">
        <v>80.9</v>
      </c>
      <c r="W3212" s="73">
        <v>87387.0</v>
      </c>
      <c r="X3212" s="73">
        <v>921.0</v>
      </c>
      <c r="Y3212" s="73">
        <v>27.9</v>
      </c>
      <c r="Z3212" s="73">
        <v>41.3</v>
      </c>
      <c r="AA3212" s="73">
        <v>550.0</v>
      </c>
      <c r="AB3212" s="73">
        <v>5.4</v>
      </c>
      <c r="AC3212" s="75">
        <v>45352.0</v>
      </c>
      <c r="AD3212" s="73">
        <v>86.8</v>
      </c>
      <c r="AE3212" s="73">
        <v>0.9</v>
      </c>
      <c r="AF3212" s="73">
        <v>0.0</v>
      </c>
      <c r="AG3212" s="73">
        <v>0.0</v>
      </c>
      <c r="AH3212" s="73">
        <v>0.0</v>
      </c>
      <c r="AI3212" s="73">
        <v>4.6</v>
      </c>
      <c r="AJ3212" s="73">
        <v>7.7</v>
      </c>
      <c r="AK3212" s="73" t="s">
        <v>8525</v>
      </c>
    </row>
    <row r="3213">
      <c r="A3213" s="73" t="s">
        <v>8526</v>
      </c>
      <c r="B3213" s="74" t="s">
        <v>8526</v>
      </c>
      <c r="C3213" s="73" t="s">
        <v>8527</v>
      </c>
      <c r="D3213" s="73">
        <v>31115.0</v>
      </c>
      <c r="E3213" s="73" t="s">
        <v>1760</v>
      </c>
      <c r="F3213" s="73" t="s">
        <v>1761</v>
      </c>
      <c r="G3213" s="73">
        <v>41.9139</v>
      </c>
      <c r="H3213" s="73">
        <v>-99.4544</v>
      </c>
      <c r="I3213" s="73">
        <v>629.0</v>
      </c>
      <c r="J3213" s="73">
        <v>0.43</v>
      </c>
      <c r="K3213" s="73">
        <f t="shared" si="1"/>
        <v>0.9671921233</v>
      </c>
      <c r="L3213" s="73">
        <f t="shared" si="2"/>
        <v>1.8</v>
      </c>
      <c r="M3213" s="73">
        <f t="shared" si="3"/>
        <v>2.9116727</v>
      </c>
      <c r="N3213" s="73" t="s">
        <v>1373</v>
      </c>
      <c r="O3213" s="73">
        <v>43.4</v>
      </c>
      <c r="P3213" s="73">
        <v>55.5</v>
      </c>
      <c r="Q3213" s="73">
        <v>44.5</v>
      </c>
      <c r="R3213" s="73">
        <v>64.4</v>
      </c>
      <c r="S3213" s="73">
        <v>3.13</v>
      </c>
      <c r="T3213" s="73">
        <v>50000.0</v>
      </c>
      <c r="U3213" s="73">
        <v>10.7</v>
      </c>
      <c r="V3213" s="73">
        <v>68.0</v>
      </c>
      <c r="W3213" s="73">
        <v>114601.0</v>
      </c>
      <c r="X3213" s="73">
        <v>525.0</v>
      </c>
      <c r="Y3213" s="73">
        <v>19.5</v>
      </c>
      <c r="Z3213" s="73">
        <v>63.9</v>
      </c>
      <c r="AA3213" s="73">
        <v>369.0</v>
      </c>
      <c r="AB3213" s="73">
        <v>0.0</v>
      </c>
      <c r="AC3213" s="75">
        <v>45352.0</v>
      </c>
      <c r="AD3213" s="73">
        <v>85.7</v>
      </c>
      <c r="AE3213" s="73">
        <v>0.0</v>
      </c>
      <c r="AF3213" s="73">
        <v>0.0</v>
      </c>
      <c r="AG3213" s="73">
        <v>0.0</v>
      </c>
      <c r="AH3213" s="73">
        <v>0.0</v>
      </c>
      <c r="AI3213" s="73">
        <v>0.0</v>
      </c>
      <c r="AJ3213" s="73">
        <v>14.3</v>
      </c>
      <c r="AK3213" s="73" t="s">
        <v>8528</v>
      </c>
    </row>
    <row r="3214">
      <c r="A3214" s="73" t="s">
        <v>4175</v>
      </c>
      <c r="B3214" s="74" t="s">
        <v>4175</v>
      </c>
      <c r="C3214" s="73" t="s">
        <v>4176</v>
      </c>
      <c r="D3214" s="73">
        <v>31171.0</v>
      </c>
      <c r="E3214" s="73" t="s">
        <v>1760</v>
      </c>
      <c r="F3214" s="73" t="s">
        <v>1761</v>
      </c>
      <c r="G3214" s="73">
        <v>41.9136</v>
      </c>
      <c r="H3214" s="73">
        <v>-100.5558</v>
      </c>
      <c r="I3214" s="73">
        <v>592.0</v>
      </c>
      <c r="J3214" s="73">
        <v>0.32</v>
      </c>
      <c r="K3214" s="73">
        <f t="shared" si="1"/>
        <v>0.9671429718</v>
      </c>
      <c r="L3214" s="73">
        <f t="shared" si="2"/>
        <v>1.8</v>
      </c>
      <c r="M3214" s="73">
        <f t="shared" si="3"/>
        <v>2.9112448</v>
      </c>
      <c r="N3214" s="73" t="s">
        <v>1373</v>
      </c>
      <c r="O3214" s="73">
        <v>46.7</v>
      </c>
      <c r="P3214" s="73">
        <v>47.5</v>
      </c>
      <c r="Q3214" s="73">
        <v>52.5</v>
      </c>
      <c r="R3214" s="73">
        <v>75.2</v>
      </c>
      <c r="S3214" s="73">
        <v>2.28</v>
      </c>
      <c r="T3214" s="73">
        <v>70069.0</v>
      </c>
      <c r="U3214" s="73">
        <v>32.7</v>
      </c>
      <c r="V3214" s="73">
        <v>67.6</v>
      </c>
      <c r="W3214" s="73">
        <v>123269.0</v>
      </c>
      <c r="X3214" s="73">
        <v>657.0</v>
      </c>
      <c r="Y3214" s="73">
        <v>24.6</v>
      </c>
      <c r="Z3214" s="73">
        <v>70.0</v>
      </c>
      <c r="AA3214" s="73">
        <v>399.0</v>
      </c>
      <c r="AB3214" s="73">
        <v>0.8</v>
      </c>
      <c r="AC3214" s="75">
        <v>45352.0</v>
      </c>
      <c r="AD3214" s="73">
        <v>87.5</v>
      </c>
      <c r="AE3214" s="73">
        <v>1.4</v>
      </c>
      <c r="AF3214" s="73">
        <v>0.0</v>
      </c>
      <c r="AG3214" s="73">
        <v>1.0</v>
      </c>
      <c r="AH3214" s="73">
        <v>0.0</v>
      </c>
      <c r="AI3214" s="73">
        <v>0.0</v>
      </c>
      <c r="AJ3214" s="73">
        <v>10.1</v>
      </c>
      <c r="AK3214" s="73" t="s">
        <v>8529</v>
      </c>
    </row>
    <row r="3215">
      <c r="A3215" s="73" t="s">
        <v>8530</v>
      </c>
      <c r="B3215" s="74" t="s">
        <v>8530</v>
      </c>
      <c r="C3215" s="73" t="s">
        <v>8531</v>
      </c>
      <c r="D3215" s="73">
        <v>2282.0</v>
      </c>
      <c r="E3215" s="73" t="s">
        <v>2138</v>
      </c>
      <c r="F3215" s="73" t="s">
        <v>2139</v>
      </c>
      <c r="G3215" s="73">
        <v>59.8889</v>
      </c>
      <c r="H3215" s="73">
        <v>-140.3577</v>
      </c>
      <c r="I3215" s="73">
        <v>564.0</v>
      </c>
      <c r="J3215" s="73">
        <v>0.03</v>
      </c>
      <c r="K3215" s="73">
        <f t="shared" si="1"/>
        <v>0.9670134027</v>
      </c>
      <c r="L3215" s="73">
        <f t="shared" si="2"/>
        <v>1.8</v>
      </c>
      <c r="M3215" s="73">
        <f t="shared" si="3"/>
        <v>2.9101167</v>
      </c>
      <c r="N3215" s="73" t="s">
        <v>8532</v>
      </c>
      <c r="O3215" s="73">
        <v>41.3</v>
      </c>
      <c r="P3215" s="73">
        <v>62.4</v>
      </c>
      <c r="Q3215" s="73">
        <v>37.6</v>
      </c>
      <c r="R3215" s="73">
        <v>46.6</v>
      </c>
      <c r="S3215" s="73">
        <v>2.29</v>
      </c>
      <c r="T3215" s="73">
        <v>76875.0</v>
      </c>
      <c r="U3215" s="73">
        <v>37.6</v>
      </c>
      <c r="V3215" s="73">
        <v>55.8</v>
      </c>
      <c r="W3215" s="76"/>
      <c r="X3215" s="73">
        <v>1304.0</v>
      </c>
      <c r="Y3215" s="73">
        <v>10.9</v>
      </c>
      <c r="Z3215" s="73">
        <v>70.8</v>
      </c>
      <c r="AA3215" s="73">
        <v>291.0</v>
      </c>
      <c r="AB3215" s="73">
        <v>1.8</v>
      </c>
      <c r="AC3215" s="75">
        <v>45352.0</v>
      </c>
      <c r="AD3215" s="73">
        <v>30.7</v>
      </c>
      <c r="AE3215" s="73">
        <v>2.1</v>
      </c>
      <c r="AF3215" s="73">
        <v>20.2</v>
      </c>
      <c r="AG3215" s="73">
        <v>26.1</v>
      </c>
      <c r="AH3215" s="73">
        <v>2.1</v>
      </c>
      <c r="AI3215" s="73">
        <v>1.4</v>
      </c>
      <c r="AJ3215" s="73">
        <v>17.4</v>
      </c>
      <c r="AK3215" s="73">
        <v>99689.0</v>
      </c>
    </row>
    <row r="3216">
      <c r="A3216" s="73" t="s">
        <v>8533</v>
      </c>
      <c r="B3216" s="74" t="s">
        <v>8533</v>
      </c>
      <c r="C3216" s="73" t="s">
        <v>8534</v>
      </c>
      <c r="D3216" s="73">
        <v>31005.0</v>
      </c>
      <c r="E3216" s="73" t="s">
        <v>1760</v>
      </c>
      <c r="F3216" s="73" t="s">
        <v>1761</v>
      </c>
      <c r="G3216" s="73">
        <v>41.569</v>
      </c>
      <c r="H3216" s="73">
        <v>-101.6958</v>
      </c>
      <c r="I3216" s="73">
        <v>485.0</v>
      </c>
      <c r="J3216" s="73">
        <v>0.26</v>
      </c>
      <c r="K3216" s="73">
        <f t="shared" si="1"/>
        <v>0.967116163</v>
      </c>
      <c r="L3216" s="73">
        <f t="shared" si="2"/>
        <v>1.8</v>
      </c>
      <c r="M3216" s="73">
        <f t="shared" si="3"/>
        <v>2.9110114</v>
      </c>
      <c r="N3216" s="73" t="s">
        <v>1502</v>
      </c>
      <c r="O3216" s="73">
        <v>44.1</v>
      </c>
      <c r="P3216" s="73">
        <v>52.6</v>
      </c>
      <c r="Q3216" s="73">
        <v>47.4</v>
      </c>
      <c r="R3216" s="73">
        <v>57.4</v>
      </c>
      <c r="S3216" s="73">
        <v>3.29</v>
      </c>
      <c r="T3216" s="73">
        <v>66667.0</v>
      </c>
      <c r="U3216" s="73">
        <v>34.9</v>
      </c>
      <c r="V3216" s="73">
        <v>74.2</v>
      </c>
      <c r="W3216" s="73">
        <v>163334.0</v>
      </c>
      <c r="X3216" s="73">
        <v>933.0</v>
      </c>
      <c r="Y3216" s="73">
        <v>31.4</v>
      </c>
      <c r="Z3216" s="73">
        <v>63.1</v>
      </c>
      <c r="AA3216" s="73">
        <v>210.0</v>
      </c>
      <c r="AB3216" s="73">
        <v>0.4</v>
      </c>
      <c r="AC3216" s="75">
        <v>45352.0</v>
      </c>
      <c r="AD3216" s="73">
        <v>93.8</v>
      </c>
      <c r="AE3216" s="73">
        <v>0.0</v>
      </c>
      <c r="AF3216" s="73">
        <v>0.0</v>
      </c>
      <c r="AG3216" s="73">
        <v>0.2</v>
      </c>
      <c r="AH3216" s="73">
        <v>0.0</v>
      </c>
      <c r="AI3216" s="73">
        <v>0.2</v>
      </c>
      <c r="AJ3216" s="73">
        <v>5.8</v>
      </c>
      <c r="AK3216" s="73" t="s">
        <v>8535</v>
      </c>
    </row>
    <row r="3217">
      <c r="A3217" s="73" t="s">
        <v>5008</v>
      </c>
      <c r="B3217" s="74" t="s">
        <v>5008</v>
      </c>
      <c r="C3217" s="73" t="s">
        <v>5009</v>
      </c>
      <c r="D3217" s="73">
        <v>31117.0</v>
      </c>
      <c r="E3217" s="73" t="s">
        <v>1760</v>
      </c>
      <c r="F3217" s="73" t="s">
        <v>1761</v>
      </c>
      <c r="G3217" s="73">
        <v>41.5682</v>
      </c>
      <c r="H3217" s="73">
        <v>-101.0604</v>
      </c>
      <c r="I3217" s="73">
        <v>456.0</v>
      </c>
      <c r="J3217" s="73">
        <v>0.2</v>
      </c>
      <c r="K3217" s="73">
        <f t="shared" si="1"/>
        <v>0.9670893549</v>
      </c>
      <c r="L3217" s="73">
        <f t="shared" si="2"/>
        <v>1.8</v>
      </c>
      <c r="M3217" s="73">
        <f t="shared" si="3"/>
        <v>2.910778</v>
      </c>
      <c r="N3217" s="73" t="s">
        <v>1373</v>
      </c>
      <c r="O3217" s="73">
        <v>56.3</v>
      </c>
      <c r="P3217" s="73">
        <v>52.4</v>
      </c>
      <c r="Q3217" s="73">
        <v>47.6</v>
      </c>
      <c r="R3217" s="73">
        <v>76.0</v>
      </c>
      <c r="S3217" s="73">
        <v>2.8</v>
      </c>
      <c r="T3217" s="73">
        <v>58250.0</v>
      </c>
      <c r="U3217" s="73">
        <v>19.7</v>
      </c>
      <c r="V3217" s="73">
        <v>76.7</v>
      </c>
      <c r="W3217" s="73">
        <v>111783.0</v>
      </c>
      <c r="X3217" s="73">
        <v>636.0</v>
      </c>
      <c r="Y3217" s="73">
        <v>17.4</v>
      </c>
      <c r="Z3217" s="73">
        <v>66.3</v>
      </c>
      <c r="AA3217" s="73">
        <v>405.0</v>
      </c>
      <c r="AB3217" s="73">
        <v>0.0</v>
      </c>
      <c r="AC3217" s="75">
        <v>45352.0</v>
      </c>
      <c r="AD3217" s="73">
        <v>98.5</v>
      </c>
      <c r="AE3217" s="73">
        <v>0.0</v>
      </c>
      <c r="AF3217" s="73">
        <v>0.0</v>
      </c>
      <c r="AG3217" s="73">
        <v>0.0</v>
      </c>
      <c r="AH3217" s="73">
        <v>0.0</v>
      </c>
      <c r="AI3217" s="73">
        <v>0.7</v>
      </c>
      <c r="AJ3217" s="73">
        <v>0.9</v>
      </c>
      <c r="AK3217" s="73" t="s">
        <v>8536</v>
      </c>
    </row>
    <row r="3218">
      <c r="A3218" s="73" t="s">
        <v>8537</v>
      </c>
      <c r="B3218" s="74" t="s">
        <v>8537</v>
      </c>
      <c r="C3218" s="73" t="s">
        <v>8538</v>
      </c>
      <c r="D3218" s="73">
        <v>30069.0</v>
      </c>
      <c r="E3218" s="73" t="s">
        <v>2570</v>
      </c>
      <c r="F3218" s="73" t="s">
        <v>2571</v>
      </c>
      <c r="G3218" s="73">
        <v>47.1175</v>
      </c>
      <c r="H3218" s="73">
        <v>-108.2502</v>
      </c>
      <c r="I3218" s="73">
        <v>416.0</v>
      </c>
      <c r="J3218" s="73">
        <v>0.1</v>
      </c>
      <c r="K3218" s="73">
        <f t="shared" si="1"/>
        <v>0.9670446764</v>
      </c>
      <c r="L3218" s="73">
        <f t="shared" si="2"/>
        <v>1.8</v>
      </c>
      <c r="M3218" s="73">
        <f t="shared" si="3"/>
        <v>2.910389</v>
      </c>
      <c r="N3218" s="73" t="s">
        <v>1502</v>
      </c>
      <c r="O3218" s="73">
        <v>49.6</v>
      </c>
      <c r="P3218" s="73">
        <v>54.3</v>
      </c>
      <c r="Q3218" s="73">
        <v>45.7</v>
      </c>
      <c r="R3218" s="73">
        <v>75.8</v>
      </c>
      <c r="S3218" s="73">
        <v>2.65</v>
      </c>
      <c r="T3218" s="73">
        <v>57981.0</v>
      </c>
      <c r="U3218" s="73">
        <v>28.6</v>
      </c>
      <c r="V3218" s="73">
        <v>70.4</v>
      </c>
      <c r="W3218" s="76"/>
      <c r="X3218" s="73">
        <v>713.0</v>
      </c>
      <c r="Y3218" s="73">
        <v>23.8</v>
      </c>
      <c r="Z3218" s="73">
        <v>69.3</v>
      </c>
      <c r="AA3218" s="73">
        <v>291.0</v>
      </c>
      <c r="AB3218" s="73">
        <v>0.8</v>
      </c>
      <c r="AC3218" s="75">
        <v>45352.0</v>
      </c>
      <c r="AD3218" s="73">
        <v>98.1</v>
      </c>
      <c r="AE3218" s="73">
        <v>0.0</v>
      </c>
      <c r="AF3218" s="73">
        <v>1.9</v>
      </c>
      <c r="AG3218" s="73">
        <v>0.0</v>
      </c>
      <c r="AH3218" s="73">
        <v>0.0</v>
      </c>
      <c r="AI3218" s="73">
        <v>0.0</v>
      </c>
      <c r="AJ3218" s="73">
        <v>0.0</v>
      </c>
      <c r="AK3218" s="73" t="s">
        <v>8539</v>
      </c>
    </row>
    <row r="3219">
      <c r="A3219" s="73" t="s">
        <v>5462</v>
      </c>
      <c r="B3219" s="74" t="s">
        <v>5462</v>
      </c>
      <c r="C3219" s="73" t="s">
        <v>5463</v>
      </c>
      <c r="D3219" s="73">
        <v>31009.0</v>
      </c>
      <c r="E3219" s="73" t="s">
        <v>1760</v>
      </c>
      <c r="F3219" s="73" t="s">
        <v>1761</v>
      </c>
      <c r="G3219" s="73">
        <v>41.9128</v>
      </c>
      <c r="H3219" s="73">
        <v>-99.9768</v>
      </c>
      <c r="I3219" s="73">
        <v>384.0</v>
      </c>
      <c r="J3219" s="73">
        <v>0.21</v>
      </c>
      <c r="K3219" s="73">
        <f t="shared" si="1"/>
        <v>0.9670938229</v>
      </c>
      <c r="L3219" s="73">
        <f t="shared" si="2"/>
        <v>1.8</v>
      </c>
      <c r="M3219" s="73">
        <f t="shared" si="3"/>
        <v>2.9108169</v>
      </c>
      <c r="N3219" s="73" t="s">
        <v>1373</v>
      </c>
      <c r="O3219" s="73">
        <v>57.7</v>
      </c>
      <c r="P3219" s="73">
        <v>53.1</v>
      </c>
      <c r="Q3219" s="73">
        <v>46.9</v>
      </c>
      <c r="R3219" s="73">
        <v>74.0</v>
      </c>
      <c r="S3219" s="73">
        <v>2.47</v>
      </c>
      <c r="T3219" s="73">
        <v>52083.0</v>
      </c>
      <c r="U3219" s="73">
        <v>8.5</v>
      </c>
      <c r="V3219" s="73">
        <v>77.6</v>
      </c>
      <c r="W3219" s="73">
        <v>88401.0</v>
      </c>
      <c r="X3219" s="73">
        <v>788.0</v>
      </c>
      <c r="Y3219" s="73">
        <v>20.8</v>
      </c>
      <c r="Z3219" s="73">
        <v>64.2</v>
      </c>
      <c r="AA3219" s="73">
        <v>236.0</v>
      </c>
      <c r="AB3219" s="73">
        <v>1.9</v>
      </c>
      <c r="AC3219" s="75">
        <v>45352.0</v>
      </c>
      <c r="AD3219" s="73">
        <v>100.0</v>
      </c>
      <c r="AE3219" s="73">
        <v>0.0</v>
      </c>
      <c r="AF3219" s="73">
        <v>0.0</v>
      </c>
      <c r="AG3219" s="73">
        <v>0.0</v>
      </c>
      <c r="AH3219" s="73">
        <v>0.0</v>
      </c>
      <c r="AI3219" s="73">
        <v>0.0</v>
      </c>
      <c r="AJ3219" s="73">
        <v>0.0</v>
      </c>
      <c r="AK3219" s="73" t="s">
        <v>8540</v>
      </c>
    </row>
    <row r="3220">
      <c r="A3220" s="73" t="s">
        <v>1417</v>
      </c>
      <c r="B3220" s="74" t="s">
        <v>1417</v>
      </c>
      <c r="C3220" s="73" t="s">
        <v>1418</v>
      </c>
      <c r="D3220" s="73">
        <v>48269.0</v>
      </c>
      <c r="E3220" s="73" t="s">
        <v>1377</v>
      </c>
      <c r="F3220" s="73" t="s">
        <v>1378</v>
      </c>
      <c r="G3220" s="73">
        <v>33.6165</v>
      </c>
      <c r="H3220" s="73">
        <v>-100.2558</v>
      </c>
      <c r="I3220" s="73">
        <v>216.0</v>
      </c>
      <c r="J3220" s="73">
        <v>0.09</v>
      </c>
      <c r="K3220" s="73">
        <f t="shared" si="1"/>
        <v>0.9670402087</v>
      </c>
      <c r="L3220" s="73">
        <f t="shared" si="2"/>
        <v>1.8</v>
      </c>
      <c r="M3220" s="73">
        <f t="shared" si="3"/>
        <v>2.9103501</v>
      </c>
      <c r="N3220" s="73" t="s">
        <v>1373</v>
      </c>
      <c r="O3220" s="73">
        <v>35.8</v>
      </c>
      <c r="P3220" s="73">
        <v>52.3</v>
      </c>
      <c r="Q3220" s="73">
        <v>47.7</v>
      </c>
      <c r="R3220" s="73">
        <v>61.8</v>
      </c>
      <c r="S3220" s="73">
        <v>2.75</v>
      </c>
      <c r="T3220" s="73">
        <v>59375.0</v>
      </c>
      <c r="U3220" s="73">
        <v>20.1</v>
      </c>
      <c r="V3220" s="73">
        <v>40.0</v>
      </c>
      <c r="W3220" s="76"/>
      <c r="X3220" s="76"/>
      <c r="Y3220" s="73">
        <v>30.6</v>
      </c>
      <c r="Z3220" s="73">
        <v>53.9</v>
      </c>
      <c r="AA3220" s="73">
        <v>558.0</v>
      </c>
      <c r="AB3220" s="73">
        <v>4.5</v>
      </c>
      <c r="AC3220" s="75">
        <v>45352.0</v>
      </c>
      <c r="AD3220" s="73">
        <v>85.2</v>
      </c>
      <c r="AE3220" s="73">
        <v>0.0</v>
      </c>
      <c r="AF3220" s="73">
        <v>0.0</v>
      </c>
      <c r="AG3220" s="73">
        <v>0.0</v>
      </c>
      <c r="AH3220" s="73">
        <v>0.0</v>
      </c>
      <c r="AI3220" s="73">
        <v>1.4</v>
      </c>
      <c r="AJ3220" s="73">
        <v>13.4</v>
      </c>
      <c r="AK3220" s="73" t="s">
        <v>8541</v>
      </c>
    </row>
    <row r="3221">
      <c r="A3221" s="73" t="s">
        <v>8542</v>
      </c>
      <c r="B3221" s="74" t="s">
        <v>8542</v>
      </c>
      <c r="C3221" s="73" t="s">
        <v>8543</v>
      </c>
      <c r="D3221" s="73">
        <v>48261.0</v>
      </c>
      <c r="E3221" s="73" t="s">
        <v>1377</v>
      </c>
      <c r="F3221" s="73" t="s">
        <v>1378</v>
      </c>
      <c r="G3221" s="73">
        <v>26.9285</v>
      </c>
      <c r="H3221" s="73">
        <v>-97.7017</v>
      </c>
      <c r="I3221" s="73">
        <v>116.0</v>
      </c>
      <c r="J3221" s="73">
        <v>0.03</v>
      </c>
      <c r="K3221" s="73">
        <f t="shared" si="1"/>
        <v>0.9670134027</v>
      </c>
      <c r="L3221" s="73">
        <f t="shared" si="2"/>
        <v>1.8</v>
      </c>
      <c r="M3221" s="73">
        <f t="shared" si="3"/>
        <v>2.9101167</v>
      </c>
      <c r="N3221" s="73" t="s">
        <v>1373</v>
      </c>
      <c r="O3221" s="73">
        <v>39.9</v>
      </c>
      <c r="P3221" s="73">
        <v>59.5</v>
      </c>
      <c r="Q3221" s="73">
        <v>40.5</v>
      </c>
      <c r="R3221" s="73">
        <v>64.8</v>
      </c>
      <c r="S3221" s="73">
        <v>2.92</v>
      </c>
      <c r="T3221" s="73">
        <v>45455.0</v>
      </c>
      <c r="U3221" s="73">
        <v>7.9</v>
      </c>
      <c r="V3221" s="73">
        <v>15.8</v>
      </c>
      <c r="W3221" s="76"/>
      <c r="X3221" s="76"/>
      <c r="Y3221" s="73">
        <v>8.0</v>
      </c>
      <c r="Z3221" s="73">
        <v>52.3</v>
      </c>
      <c r="AA3221" s="73">
        <v>134.0</v>
      </c>
      <c r="AB3221" s="73">
        <v>0.0</v>
      </c>
      <c r="AC3221" s="75">
        <v>45352.0</v>
      </c>
      <c r="AD3221" s="73">
        <v>64.7</v>
      </c>
      <c r="AE3221" s="73">
        <v>0.0</v>
      </c>
      <c r="AF3221" s="73">
        <v>0.9</v>
      </c>
      <c r="AG3221" s="73">
        <v>0.9</v>
      </c>
      <c r="AH3221" s="73">
        <v>0.0</v>
      </c>
      <c r="AI3221" s="73">
        <v>0.0</v>
      </c>
      <c r="AJ3221" s="73">
        <v>33.6</v>
      </c>
      <c r="AK3221" s="73" t="s">
        <v>8544</v>
      </c>
    </row>
    <row r="3222">
      <c r="A3222" s="73" t="s">
        <v>8545</v>
      </c>
      <c r="B3222" s="74" t="s">
        <v>8545</v>
      </c>
      <c r="C3222" s="73" t="s">
        <v>8546</v>
      </c>
      <c r="D3222" s="73">
        <v>48301.0</v>
      </c>
      <c r="E3222" s="73" t="s">
        <v>1377</v>
      </c>
      <c r="F3222" s="73" t="s">
        <v>1378</v>
      </c>
      <c r="G3222" s="73">
        <v>31.8493</v>
      </c>
      <c r="H3222" s="73">
        <v>-103.58</v>
      </c>
      <c r="I3222" s="73">
        <v>96.0</v>
      </c>
      <c r="J3222" s="73">
        <v>0.06</v>
      </c>
      <c r="K3222" s="73">
        <f t="shared" si="1"/>
        <v>0.9670268056</v>
      </c>
      <c r="L3222" s="73">
        <f t="shared" si="2"/>
        <v>1.8</v>
      </c>
      <c r="M3222" s="73">
        <f t="shared" si="3"/>
        <v>2.9102334</v>
      </c>
      <c r="N3222" s="73" t="s">
        <v>1373</v>
      </c>
      <c r="O3222" s="73">
        <v>31.9</v>
      </c>
      <c r="P3222" s="73">
        <v>53.1</v>
      </c>
      <c r="Q3222" s="73">
        <v>46.9</v>
      </c>
      <c r="R3222" s="73">
        <v>64.7</v>
      </c>
      <c r="S3222" s="73">
        <v>3.67</v>
      </c>
      <c r="T3222" s="76"/>
      <c r="U3222" s="73">
        <v>35.0</v>
      </c>
      <c r="V3222" s="73">
        <v>30.0</v>
      </c>
      <c r="W3222" s="76"/>
      <c r="X3222" s="76"/>
      <c r="Y3222" s="73">
        <v>0.0</v>
      </c>
      <c r="Z3222" s="73">
        <v>57.4</v>
      </c>
      <c r="AA3222" s="73">
        <v>1895.0</v>
      </c>
      <c r="AB3222" s="73">
        <v>0.0</v>
      </c>
      <c r="AC3222" s="75">
        <v>45352.0</v>
      </c>
      <c r="AD3222" s="73">
        <v>94.8</v>
      </c>
      <c r="AE3222" s="73">
        <v>0.0</v>
      </c>
      <c r="AF3222" s="73">
        <v>5.2</v>
      </c>
      <c r="AG3222" s="73">
        <v>0.0</v>
      </c>
      <c r="AH3222" s="73">
        <v>0.0</v>
      </c>
      <c r="AI3222" s="73">
        <v>0.0</v>
      </c>
      <c r="AJ3222" s="73">
        <v>0.0</v>
      </c>
      <c r="AK3222" s="73">
        <v>79754.0</v>
      </c>
    </row>
    <row r="3223">
      <c r="A3223" s="73" t="s">
        <v>8547</v>
      </c>
      <c r="B3223" s="74" t="s">
        <v>8547</v>
      </c>
      <c r="C3223" s="73" t="s">
        <v>8548</v>
      </c>
      <c r="D3223" s="73">
        <v>15005.0</v>
      </c>
      <c r="E3223" s="73" t="s">
        <v>1538</v>
      </c>
      <c r="F3223" s="73" t="s">
        <v>1539</v>
      </c>
      <c r="G3223" s="73">
        <v>21.1709</v>
      </c>
      <c r="H3223" s="73">
        <v>-156.9475</v>
      </c>
      <c r="I3223" s="73">
        <v>50.0</v>
      </c>
      <c r="J3223" s="73">
        <v>1.61</v>
      </c>
      <c r="K3223" s="73">
        <f t="shared" si="1"/>
        <v>0.9677195415</v>
      </c>
      <c r="L3223" s="73">
        <f t="shared" si="2"/>
        <v>1.8</v>
      </c>
      <c r="M3223" s="73">
        <f t="shared" si="3"/>
        <v>2.9162629</v>
      </c>
      <c r="N3223" s="73" t="s">
        <v>1540</v>
      </c>
      <c r="O3223" s="73">
        <v>43.3</v>
      </c>
      <c r="P3223" s="73">
        <v>68.0</v>
      </c>
      <c r="Q3223" s="73">
        <v>32.0</v>
      </c>
      <c r="R3223" s="73">
        <v>16.0</v>
      </c>
      <c r="S3223" s="73">
        <v>1.33</v>
      </c>
      <c r="T3223" s="73">
        <v>87813.0</v>
      </c>
      <c r="U3223" s="73">
        <v>21.9</v>
      </c>
      <c r="V3223" s="73">
        <v>0.0</v>
      </c>
      <c r="W3223" s="76"/>
      <c r="X3223" s="73">
        <v>1297.0</v>
      </c>
      <c r="Y3223" s="73">
        <v>34.0</v>
      </c>
      <c r="Z3223" s="73">
        <v>72.0</v>
      </c>
      <c r="AA3223" s="76"/>
      <c r="AB3223" s="73">
        <v>0.0</v>
      </c>
      <c r="AC3223" s="76"/>
      <c r="AD3223" s="73">
        <v>38.0</v>
      </c>
      <c r="AE3223" s="73">
        <v>2.0</v>
      </c>
      <c r="AF3223" s="73">
        <v>12.0</v>
      </c>
      <c r="AG3223" s="73">
        <v>18.0</v>
      </c>
      <c r="AH3223" s="73">
        <v>12.0</v>
      </c>
      <c r="AI3223" s="73">
        <v>0.0</v>
      </c>
      <c r="AJ3223" s="73">
        <v>18.0</v>
      </c>
      <c r="AK3223" s="73">
        <v>96742.0</v>
      </c>
    </row>
    <row r="3224">
      <c r="A3224" s="73" t="s">
        <v>8549</v>
      </c>
      <c r="B3224" s="74" t="s">
        <v>8549</v>
      </c>
      <c r="C3224" s="76"/>
      <c r="D3224" s="73">
        <v>60010.0</v>
      </c>
      <c r="E3224" s="73" t="s">
        <v>8550</v>
      </c>
      <c r="F3224" s="73" t="s">
        <v>8551</v>
      </c>
      <c r="G3224" s="73">
        <v>-14.2743</v>
      </c>
      <c r="H3224" s="73">
        <v>-170.6587</v>
      </c>
      <c r="I3224" s="76"/>
      <c r="J3224" s="73">
        <v>0.0</v>
      </c>
      <c r="K3224" s="73">
        <f t="shared" si="1"/>
        <v>0.967</v>
      </c>
      <c r="L3224" s="73">
        <f t="shared" si="2"/>
        <v>1.8</v>
      </c>
      <c r="M3224" s="73">
        <f t="shared" si="3"/>
        <v>2.91</v>
      </c>
      <c r="N3224" s="73" t="s">
        <v>8552</v>
      </c>
      <c r="O3224" s="76"/>
      <c r="P3224" s="76"/>
      <c r="Q3224" s="76"/>
      <c r="R3224" s="76"/>
      <c r="S3224" s="76"/>
      <c r="T3224" s="76"/>
      <c r="U3224" s="76"/>
      <c r="V3224" s="76"/>
      <c r="W3224" s="76"/>
      <c r="X3224" s="76"/>
      <c r="Y3224" s="76"/>
      <c r="Z3224" s="76"/>
      <c r="AA3224" s="76"/>
      <c r="AB3224" s="76"/>
      <c r="AC3224" s="76"/>
      <c r="AD3224" s="76"/>
      <c r="AE3224" s="76"/>
      <c r="AF3224" s="76"/>
      <c r="AG3224" s="76"/>
      <c r="AH3224" s="76"/>
      <c r="AI3224" s="76"/>
      <c r="AJ3224" s="76"/>
      <c r="AK3224" s="73">
        <v>96799.0</v>
      </c>
    </row>
    <row r="3225">
      <c r="A3225" s="73" t="s">
        <v>8553</v>
      </c>
      <c r="B3225" s="74" t="s">
        <v>8553</v>
      </c>
      <c r="C3225" s="76"/>
      <c r="D3225" s="73">
        <v>69110.0</v>
      </c>
      <c r="E3225" s="73" t="s">
        <v>8554</v>
      </c>
      <c r="F3225" s="73" t="s">
        <v>8555</v>
      </c>
      <c r="G3225" s="73">
        <v>15.1888</v>
      </c>
      <c r="H3225" s="73">
        <v>145.7535</v>
      </c>
      <c r="I3225" s="76"/>
      <c r="J3225" s="73">
        <v>0.0</v>
      </c>
      <c r="K3225" s="73">
        <f t="shared" si="1"/>
        <v>0.967</v>
      </c>
      <c r="L3225" s="73">
        <f t="shared" si="2"/>
        <v>1.8</v>
      </c>
      <c r="M3225" s="73">
        <f t="shared" si="3"/>
        <v>2.91</v>
      </c>
      <c r="N3225" s="73" t="s">
        <v>8556</v>
      </c>
      <c r="O3225" s="76"/>
      <c r="P3225" s="76"/>
      <c r="Q3225" s="76"/>
      <c r="R3225" s="76"/>
      <c r="S3225" s="76"/>
      <c r="T3225" s="76"/>
      <c r="U3225" s="76"/>
      <c r="V3225" s="76"/>
      <c r="W3225" s="76"/>
      <c r="X3225" s="76"/>
      <c r="Y3225" s="76"/>
      <c r="Z3225" s="76"/>
      <c r="AA3225" s="76"/>
      <c r="AB3225" s="76"/>
      <c r="AC3225" s="76"/>
      <c r="AD3225" s="76"/>
      <c r="AE3225" s="76"/>
      <c r="AF3225" s="76"/>
      <c r="AG3225" s="76"/>
      <c r="AH3225" s="76"/>
      <c r="AI3225" s="76"/>
      <c r="AJ3225" s="76"/>
      <c r="AK3225" s="73">
        <v>96950.0</v>
      </c>
    </row>
    <row r="3226">
      <c r="A3226" s="73" t="s">
        <v>8557</v>
      </c>
      <c r="B3226" s="74" t="s">
        <v>8557</v>
      </c>
      <c r="C3226" s="76"/>
      <c r="D3226" s="73">
        <v>78020.0</v>
      </c>
      <c r="E3226" s="73" t="s">
        <v>8558</v>
      </c>
      <c r="F3226" s="73" t="s">
        <v>8559</v>
      </c>
      <c r="G3226" s="73">
        <v>18.3389</v>
      </c>
      <c r="H3226" s="73">
        <v>-64.7392</v>
      </c>
      <c r="I3226" s="76"/>
      <c r="J3226" s="73">
        <v>0.0</v>
      </c>
      <c r="K3226" s="73">
        <f t="shared" si="1"/>
        <v>0.967</v>
      </c>
      <c r="L3226" s="73">
        <f t="shared" si="2"/>
        <v>1.8</v>
      </c>
      <c r="M3226" s="73">
        <f t="shared" si="3"/>
        <v>2.91</v>
      </c>
      <c r="N3226" s="73" t="s">
        <v>8560</v>
      </c>
      <c r="O3226" s="76"/>
      <c r="P3226" s="76"/>
      <c r="Q3226" s="76"/>
      <c r="R3226" s="76"/>
      <c r="S3226" s="76"/>
      <c r="T3226" s="76"/>
      <c r="U3226" s="76"/>
      <c r="V3226" s="76"/>
      <c r="W3226" s="76"/>
      <c r="X3226" s="76"/>
      <c r="Y3226" s="76"/>
      <c r="Z3226" s="76"/>
      <c r="AA3226" s="76"/>
      <c r="AB3226" s="76"/>
      <c r="AC3226" s="76"/>
      <c r="AD3226" s="76"/>
      <c r="AE3226" s="76"/>
      <c r="AF3226" s="76"/>
      <c r="AG3226" s="76"/>
      <c r="AH3226" s="76"/>
      <c r="AI3226" s="76"/>
      <c r="AJ3226" s="76"/>
      <c r="AK3226" s="73" t="s">
        <v>8561</v>
      </c>
    </row>
    <row r="3227">
      <c r="A3227" s="73" t="s">
        <v>8562</v>
      </c>
      <c r="B3227" s="74" t="s">
        <v>8562</v>
      </c>
      <c r="C3227" s="76"/>
      <c r="D3227" s="73">
        <v>60020.0</v>
      </c>
      <c r="E3227" s="73" t="s">
        <v>8550</v>
      </c>
      <c r="F3227" s="73" t="s">
        <v>8551</v>
      </c>
      <c r="G3227" s="73">
        <v>-14.2218</v>
      </c>
      <c r="H3227" s="73">
        <v>-169.506</v>
      </c>
      <c r="I3227" s="76"/>
      <c r="J3227" s="73">
        <v>0.0</v>
      </c>
      <c r="K3227" s="73">
        <f t="shared" si="1"/>
        <v>0.967</v>
      </c>
      <c r="L3227" s="73">
        <f t="shared" si="2"/>
        <v>1.8</v>
      </c>
      <c r="M3227" s="73">
        <f t="shared" si="3"/>
        <v>2.91</v>
      </c>
      <c r="N3227" s="73" t="s">
        <v>8552</v>
      </c>
      <c r="O3227" s="76"/>
      <c r="P3227" s="76"/>
      <c r="Q3227" s="76"/>
      <c r="R3227" s="76"/>
      <c r="S3227" s="76"/>
      <c r="T3227" s="76"/>
      <c r="U3227" s="76"/>
      <c r="V3227" s="76"/>
      <c r="W3227" s="76"/>
      <c r="X3227" s="76"/>
      <c r="Y3227" s="76"/>
      <c r="Z3227" s="76"/>
      <c r="AA3227" s="76"/>
      <c r="AB3227" s="76"/>
      <c r="AC3227" s="76"/>
      <c r="AD3227" s="76"/>
      <c r="AE3227" s="76"/>
      <c r="AF3227" s="76"/>
      <c r="AG3227" s="76"/>
      <c r="AH3227" s="76"/>
      <c r="AI3227" s="76"/>
      <c r="AJ3227" s="76"/>
      <c r="AK3227" s="73">
        <v>96799.0</v>
      </c>
    </row>
    <row r="3228">
      <c r="A3228" s="73" t="s">
        <v>8563</v>
      </c>
      <c r="B3228" s="74" t="s">
        <v>8563</v>
      </c>
      <c r="C3228" s="76"/>
      <c r="D3228" s="73">
        <v>69085.0</v>
      </c>
      <c r="E3228" s="73" t="s">
        <v>8554</v>
      </c>
      <c r="F3228" s="73" t="s">
        <v>8555</v>
      </c>
      <c r="G3228" s="73">
        <v>17.9522</v>
      </c>
      <c r="H3228" s="73">
        <v>145.6916</v>
      </c>
      <c r="I3228" s="76"/>
      <c r="J3228" s="73">
        <v>0.0</v>
      </c>
      <c r="K3228" s="73">
        <f t="shared" si="1"/>
        <v>0.967</v>
      </c>
      <c r="L3228" s="73">
        <f t="shared" si="2"/>
        <v>1.8</v>
      </c>
      <c r="M3228" s="73">
        <f t="shared" si="3"/>
        <v>2.91</v>
      </c>
      <c r="N3228" s="73" t="s">
        <v>8556</v>
      </c>
      <c r="O3228" s="76"/>
      <c r="P3228" s="76"/>
      <c r="Q3228" s="76"/>
      <c r="R3228" s="76"/>
      <c r="S3228" s="76"/>
      <c r="T3228" s="76"/>
      <c r="U3228" s="76"/>
      <c r="V3228" s="76"/>
      <c r="W3228" s="76"/>
      <c r="X3228" s="76"/>
      <c r="Y3228" s="76"/>
      <c r="Z3228" s="76"/>
      <c r="AA3228" s="76"/>
      <c r="AB3228" s="76"/>
      <c r="AC3228" s="76"/>
      <c r="AD3228" s="76"/>
      <c r="AE3228" s="76"/>
      <c r="AF3228" s="76"/>
      <c r="AG3228" s="76"/>
      <c r="AH3228" s="76"/>
      <c r="AI3228" s="76"/>
      <c r="AJ3228" s="76"/>
      <c r="AK3228" s="76"/>
    </row>
    <row r="3229">
      <c r="A3229" s="73" t="s">
        <v>8564</v>
      </c>
      <c r="B3229" s="74" t="s">
        <v>8564</v>
      </c>
      <c r="C3229" s="76"/>
      <c r="D3229" s="73">
        <v>66010.0</v>
      </c>
      <c r="E3229" s="73" t="s">
        <v>8565</v>
      </c>
      <c r="F3229" s="73" t="s">
        <v>8564</v>
      </c>
      <c r="G3229" s="73">
        <v>13.4438</v>
      </c>
      <c r="H3229" s="73">
        <v>144.7743</v>
      </c>
      <c r="I3229" s="76"/>
      <c r="J3229" s="73">
        <v>0.0</v>
      </c>
      <c r="K3229" s="73">
        <f t="shared" si="1"/>
        <v>0.967</v>
      </c>
      <c r="L3229" s="73">
        <f t="shared" si="2"/>
        <v>1.8</v>
      </c>
      <c r="M3229" s="73">
        <f t="shared" si="3"/>
        <v>2.91</v>
      </c>
      <c r="N3229" s="73" t="s">
        <v>8566</v>
      </c>
      <c r="O3229" s="76"/>
      <c r="P3229" s="76"/>
      <c r="Q3229" s="76"/>
      <c r="R3229" s="76"/>
      <c r="S3229" s="76"/>
      <c r="T3229" s="76"/>
      <c r="U3229" s="76"/>
      <c r="V3229" s="76"/>
      <c r="W3229" s="76"/>
      <c r="X3229" s="76"/>
      <c r="Y3229" s="76"/>
      <c r="Z3229" s="76"/>
      <c r="AA3229" s="76"/>
      <c r="AB3229" s="76"/>
      <c r="AC3229" s="76"/>
      <c r="AD3229" s="76"/>
      <c r="AE3229" s="76"/>
      <c r="AF3229" s="76"/>
      <c r="AG3229" s="76"/>
      <c r="AH3229" s="76"/>
      <c r="AI3229" s="76"/>
      <c r="AJ3229" s="76"/>
      <c r="AK3229" s="73" t="s">
        <v>8567</v>
      </c>
    </row>
    <row r="3230">
      <c r="A3230" s="73" t="s">
        <v>3174</v>
      </c>
      <c r="B3230" s="74" t="s">
        <v>3174</v>
      </c>
      <c r="C3230" s="76"/>
      <c r="D3230" s="73">
        <v>78010.0</v>
      </c>
      <c r="E3230" s="73" t="s">
        <v>8558</v>
      </c>
      <c r="F3230" s="73" t="s">
        <v>8559</v>
      </c>
      <c r="G3230" s="73">
        <v>17.7333</v>
      </c>
      <c r="H3230" s="73">
        <v>-64.768</v>
      </c>
      <c r="I3230" s="76"/>
      <c r="J3230" s="73">
        <v>0.0</v>
      </c>
      <c r="K3230" s="73">
        <f t="shared" si="1"/>
        <v>0.967</v>
      </c>
      <c r="L3230" s="73">
        <f t="shared" si="2"/>
        <v>1.8</v>
      </c>
      <c r="M3230" s="73">
        <f t="shared" si="3"/>
        <v>2.91</v>
      </c>
      <c r="N3230" s="73" t="s">
        <v>8560</v>
      </c>
      <c r="O3230" s="76"/>
      <c r="P3230" s="76"/>
      <c r="Q3230" s="76"/>
      <c r="R3230" s="76"/>
      <c r="S3230" s="76"/>
      <c r="T3230" s="76"/>
      <c r="U3230" s="76"/>
      <c r="V3230" s="76"/>
      <c r="W3230" s="76"/>
      <c r="X3230" s="76"/>
      <c r="Y3230" s="76"/>
      <c r="Z3230" s="76"/>
      <c r="AA3230" s="76"/>
      <c r="AB3230" s="76"/>
      <c r="AC3230" s="76"/>
      <c r="AD3230" s="76"/>
      <c r="AE3230" s="76"/>
      <c r="AF3230" s="76"/>
      <c r="AG3230" s="76"/>
      <c r="AH3230" s="76"/>
      <c r="AI3230" s="76"/>
      <c r="AJ3230" s="76"/>
      <c r="AK3230" s="73" t="s">
        <v>8568</v>
      </c>
    </row>
    <row r="3231">
      <c r="A3231" s="73" t="s">
        <v>8569</v>
      </c>
      <c r="B3231" s="74" t="s">
        <v>8569</v>
      </c>
      <c r="C3231" s="76"/>
      <c r="D3231" s="73">
        <v>78030.0</v>
      </c>
      <c r="E3231" s="73" t="s">
        <v>8558</v>
      </c>
      <c r="F3231" s="73" t="s">
        <v>8559</v>
      </c>
      <c r="G3231" s="73">
        <v>18.3448</v>
      </c>
      <c r="H3231" s="73">
        <v>-64.9297</v>
      </c>
      <c r="I3231" s="76"/>
      <c r="J3231" s="73">
        <v>0.0</v>
      </c>
      <c r="K3231" s="73">
        <f t="shared" si="1"/>
        <v>0.967</v>
      </c>
      <c r="L3231" s="73">
        <f t="shared" si="2"/>
        <v>1.8</v>
      </c>
      <c r="M3231" s="73">
        <f t="shared" si="3"/>
        <v>2.91</v>
      </c>
      <c r="N3231" s="73" t="s">
        <v>8560</v>
      </c>
      <c r="O3231" s="76"/>
      <c r="P3231" s="76"/>
      <c r="Q3231" s="76"/>
      <c r="R3231" s="76"/>
      <c r="S3231" s="76"/>
      <c r="T3231" s="76"/>
      <c r="U3231" s="76"/>
      <c r="V3231" s="76"/>
      <c r="W3231" s="76"/>
      <c r="X3231" s="76"/>
      <c r="Y3231" s="76"/>
      <c r="Z3231" s="76"/>
      <c r="AA3231" s="76"/>
      <c r="AB3231" s="76"/>
      <c r="AC3231" s="76"/>
      <c r="AD3231" s="76"/>
      <c r="AE3231" s="76"/>
      <c r="AF3231" s="76"/>
      <c r="AG3231" s="76"/>
      <c r="AH3231" s="76"/>
      <c r="AI3231" s="76"/>
      <c r="AJ3231" s="76"/>
      <c r="AK3231" s="73" t="s">
        <v>8570</v>
      </c>
    </row>
    <row r="3232">
      <c r="A3232" s="73" t="s">
        <v>8571</v>
      </c>
      <c r="B3232" s="74" t="s">
        <v>8571</v>
      </c>
      <c r="C3232" s="76"/>
      <c r="D3232" s="73">
        <v>60040.0</v>
      </c>
      <c r="E3232" s="73" t="s">
        <v>8550</v>
      </c>
      <c r="F3232" s="73" t="s">
        <v>8551</v>
      </c>
      <c r="G3232" s="73">
        <v>-11.055</v>
      </c>
      <c r="H3232" s="73">
        <v>-171.0782</v>
      </c>
      <c r="I3232" s="76"/>
      <c r="J3232" s="73">
        <v>0.0</v>
      </c>
      <c r="K3232" s="73">
        <f t="shared" si="1"/>
        <v>0.967</v>
      </c>
      <c r="L3232" s="73">
        <f t="shared" si="2"/>
        <v>1.8</v>
      </c>
      <c r="M3232" s="73">
        <f t="shared" si="3"/>
        <v>2.91</v>
      </c>
      <c r="N3232" s="73" t="s">
        <v>8552</v>
      </c>
      <c r="O3232" s="76"/>
      <c r="P3232" s="76"/>
      <c r="Q3232" s="76"/>
      <c r="R3232" s="76"/>
      <c r="S3232" s="76"/>
      <c r="T3232" s="76"/>
      <c r="U3232" s="76"/>
      <c r="V3232" s="76"/>
      <c r="W3232" s="76"/>
      <c r="X3232" s="76"/>
      <c r="Y3232" s="76"/>
      <c r="Z3232" s="76"/>
      <c r="AA3232" s="76"/>
      <c r="AB3232" s="76"/>
      <c r="AC3232" s="76"/>
      <c r="AD3232" s="76"/>
      <c r="AE3232" s="76"/>
      <c r="AF3232" s="76"/>
      <c r="AG3232" s="76"/>
      <c r="AH3232" s="76"/>
      <c r="AI3232" s="76"/>
      <c r="AJ3232" s="76"/>
      <c r="AK3232" s="73">
        <v>96799.0</v>
      </c>
    </row>
    <row r="3233">
      <c r="A3233" s="73" t="s">
        <v>8572</v>
      </c>
      <c r="B3233" s="74" t="s">
        <v>8572</v>
      </c>
      <c r="C3233" s="76"/>
      <c r="D3233" s="73">
        <v>60050.0</v>
      </c>
      <c r="E3233" s="73" t="s">
        <v>8550</v>
      </c>
      <c r="F3233" s="73" t="s">
        <v>8551</v>
      </c>
      <c r="G3233" s="73">
        <v>-14.3235</v>
      </c>
      <c r="H3233" s="73">
        <v>-170.7682</v>
      </c>
      <c r="I3233" s="76"/>
      <c r="J3233" s="73">
        <v>0.0</v>
      </c>
      <c r="K3233" s="73">
        <f t="shared" si="1"/>
        <v>0.967</v>
      </c>
      <c r="L3233" s="73">
        <f t="shared" si="2"/>
        <v>1.8</v>
      </c>
      <c r="M3233" s="73">
        <f t="shared" si="3"/>
        <v>2.91</v>
      </c>
      <c r="N3233" s="73" t="s">
        <v>8552</v>
      </c>
      <c r="O3233" s="76"/>
      <c r="P3233" s="76"/>
      <c r="Q3233" s="76"/>
      <c r="R3233" s="76"/>
      <c r="S3233" s="76"/>
      <c r="T3233" s="76"/>
      <c r="U3233" s="76"/>
      <c r="V3233" s="76"/>
      <c r="W3233" s="76"/>
      <c r="X3233" s="76"/>
      <c r="Y3233" s="76"/>
      <c r="Z3233" s="76"/>
      <c r="AA3233" s="76"/>
      <c r="AB3233" s="76"/>
      <c r="AC3233" s="76"/>
      <c r="AD3233" s="76"/>
      <c r="AE3233" s="76"/>
      <c r="AF3233" s="76"/>
      <c r="AG3233" s="76"/>
      <c r="AH3233" s="76"/>
      <c r="AI3233" s="76"/>
      <c r="AJ3233" s="76"/>
      <c r="AK3233" s="73">
        <v>96799.0</v>
      </c>
    </row>
    <row r="3234">
      <c r="A3234" s="73" t="s">
        <v>8573</v>
      </c>
      <c r="B3234" s="74" t="s">
        <v>8573</v>
      </c>
      <c r="C3234" s="76"/>
      <c r="D3234" s="73">
        <v>69100.0</v>
      </c>
      <c r="E3234" s="73" t="s">
        <v>8554</v>
      </c>
      <c r="F3234" s="73" t="s">
        <v>8555</v>
      </c>
      <c r="G3234" s="73">
        <v>14.1573</v>
      </c>
      <c r="H3234" s="73">
        <v>145.2145</v>
      </c>
      <c r="I3234" s="76"/>
      <c r="J3234" s="73">
        <v>0.0</v>
      </c>
      <c r="K3234" s="73">
        <f t="shared" si="1"/>
        <v>0.967</v>
      </c>
      <c r="L3234" s="73">
        <f t="shared" si="2"/>
        <v>1.8</v>
      </c>
      <c r="M3234" s="73">
        <f t="shared" si="3"/>
        <v>2.91</v>
      </c>
      <c r="N3234" s="73" t="s">
        <v>8556</v>
      </c>
      <c r="O3234" s="76"/>
      <c r="P3234" s="76"/>
      <c r="Q3234" s="76"/>
      <c r="R3234" s="76"/>
      <c r="S3234" s="76"/>
      <c r="T3234" s="76"/>
      <c r="U3234" s="76"/>
      <c r="V3234" s="76"/>
      <c r="W3234" s="76"/>
      <c r="X3234" s="76"/>
      <c r="Y3234" s="76"/>
      <c r="Z3234" s="76"/>
      <c r="AA3234" s="76"/>
      <c r="AB3234" s="76"/>
      <c r="AC3234" s="76"/>
      <c r="AD3234" s="76"/>
      <c r="AE3234" s="76"/>
      <c r="AF3234" s="76"/>
      <c r="AG3234" s="76"/>
      <c r="AH3234" s="76"/>
      <c r="AI3234" s="76"/>
      <c r="AJ3234" s="76"/>
      <c r="AK3234" s="73">
        <v>96951.0</v>
      </c>
    </row>
    <row r="3235">
      <c r="A3235" s="73" t="s">
        <v>8574</v>
      </c>
      <c r="B3235" s="74" t="s">
        <v>8574</v>
      </c>
      <c r="C3235" s="76"/>
      <c r="D3235" s="73">
        <v>69120.0</v>
      </c>
      <c r="E3235" s="73" t="s">
        <v>8554</v>
      </c>
      <c r="F3235" s="73" t="s">
        <v>8555</v>
      </c>
      <c r="G3235" s="73">
        <v>15.0032</v>
      </c>
      <c r="H3235" s="73">
        <v>145.6269</v>
      </c>
      <c r="I3235" s="76"/>
      <c r="J3235" s="73">
        <v>0.0</v>
      </c>
      <c r="K3235" s="73">
        <f t="shared" si="1"/>
        <v>0.967</v>
      </c>
      <c r="L3235" s="73">
        <f t="shared" si="2"/>
        <v>1.8</v>
      </c>
      <c r="M3235" s="73">
        <f t="shared" si="3"/>
        <v>2.91</v>
      </c>
      <c r="N3235" s="73" t="s">
        <v>8556</v>
      </c>
      <c r="O3235" s="76"/>
      <c r="P3235" s="76"/>
      <c r="Q3235" s="76"/>
      <c r="R3235" s="76"/>
      <c r="S3235" s="76"/>
      <c r="T3235" s="76"/>
      <c r="U3235" s="76"/>
      <c r="V3235" s="76"/>
      <c r="W3235" s="76"/>
      <c r="X3235" s="76"/>
      <c r="Y3235" s="76"/>
      <c r="Z3235" s="76"/>
      <c r="AA3235" s="76"/>
      <c r="AB3235" s="76"/>
      <c r="AC3235" s="76"/>
      <c r="AD3235" s="76"/>
      <c r="AE3235" s="76"/>
      <c r="AF3235" s="76"/>
      <c r="AG3235" s="76"/>
      <c r="AH3235" s="76"/>
      <c r="AI3235" s="76"/>
      <c r="AJ3235" s="76"/>
      <c r="AK3235" s="73">
        <v>96952.0</v>
      </c>
    </row>
    <row r="3236">
      <c r="A3236" s="73" t="s">
        <v>8575</v>
      </c>
      <c r="B3236" s="74" t="s">
        <v>8575</v>
      </c>
      <c r="C3236" s="76"/>
      <c r="D3236" s="73">
        <v>60030.0</v>
      </c>
      <c r="E3236" s="73" t="s">
        <v>8550</v>
      </c>
      <c r="F3236" s="73" t="s">
        <v>8551</v>
      </c>
      <c r="G3236" s="73">
        <v>-14.5437</v>
      </c>
      <c r="H3236" s="73">
        <v>-168.1468</v>
      </c>
      <c r="I3236" s="76"/>
      <c r="J3236" s="73">
        <v>0.0</v>
      </c>
      <c r="K3236" s="73">
        <f t="shared" si="1"/>
        <v>0.967</v>
      </c>
      <c r="L3236" s="73">
        <f t="shared" si="2"/>
        <v>1.8</v>
      </c>
      <c r="M3236" s="73">
        <f t="shared" si="3"/>
        <v>2.91</v>
      </c>
      <c r="N3236" s="73" t="s">
        <v>8576</v>
      </c>
      <c r="O3236" s="76"/>
      <c r="P3236" s="76"/>
      <c r="Q3236" s="76"/>
      <c r="R3236" s="76"/>
      <c r="S3236" s="76"/>
      <c r="T3236" s="76"/>
      <c r="U3236" s="76"/>
      <c r="V3236" s="76"/>
      <c r="W3236" s="76"/>
      <c r="X3236" s="76"/>
      <c r="Y3236" s="76"/>
      <c r="Z3236" s="76"/>
      <c r="AA3236" s="76"/>
      <c r="AB3236" s="76"/>
      <c r="AC3236" s="76"/>
      <c r="AD3236" s="76"/>
      <c r="AE3236" s="76"/>
      <c r="AF3236" s="76"/>
      <c r="AG3236" s="76"/>
      <c r="AH3236" s="76"/>
      <c r="AI3236" s="76"/>
      <c r="AJ3236" s="76"/>
      <c r="AK3236" s="7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75"/>
  </cols>
  <sheetData>
    <row r="1">
      <c r="A1" s="1" t="s">
        <v>9</v>
      </c>
      <c r="B1" s="1" t="s">
        <v>12</v>
      </c>
      <c r="C1" s="3"/>
      <c r="D1" s="3"/>
      <c r="E1" s="3"/>
      <c r="F1" s="3"/>
      <c r="G1" s="3"/>
      <c r="H1" s="3"/>
      <c r="I1" s="3"/>
      <c r="J1" s="3"/>
      <c r="K1" s="3"/>
      <c r="L1" s="3"/>
      <c r="M1" s="3"/>
      <c r="N1" s="3"/>
      <c r="O1" s="3"/>
      <c r="P1" s="3"/>
      <c r="Q1" s="3"/>
      <c r="R1" s="3"/>
      <c r="S1" s="3"/>
      <c r="T1" s="3"/>
      <c r="U1" s="3"/>
      <c r="V1" s="3"/>
      <c r="W1" s="3"/>
      <c r="X1" s="3"/>
      <c r="Y1" s="3"/>
      <c r="Z1" s="3"/>
    </row>
    <row r="2">
      <c r="A2" s="7" t="s">
        <v>254</v>
      </c>
      <c r="B2" s="5" t="s">
        <v>255</v>
      </c>
    </row>
    <row r="3">
      <c r="A3" s="4" t="s">
        <v>339</v>
      </c>
      <c r="B3" s="5" t="s">
        <v>341</v>
      </c>
    </row>
    <row r="4">
      <c r="A4" s="4" t="s">
        <v>8577</v>
      </c>
      <c r="B4" s="5" t="s">
        <v>8578</v>
      </c>
    </row>
    <row r="5">
      <c r="A5" s="4" t="s">
        <v>8579</v>
      </c>
      <c r="B5" s="5" t="s">
        <v>8580</v>
      </c>
    </row>
    <row r="6">
      <c r="A6" s="4" t="s">
        <v>8581</v>
      </c>
      <c r="B6" s="5" t="s">
        <v>8582</v>
      </c>
    </row>
    <row r="7">
      <c r="A7" s="4" t="s">
        <v>8583</v>
      </c>
      <c r="B7" s="5" t="s">
        <v>8584</v>
      </c>
    </row>
  </sheetData>
  <hyperlinks>
    <hyperlink r:id="rId1" ref="B2"/>
    <hyperlink r:id="rId2" ref="B3"/>
    <hyperlink r:id="rId3" ref="B4"/>
    <hyperlink r:id="rId4" ref="B5"/>
    <hyperlink r:id="rId5" ref="B6"/>
    <hyperlink r:id="rId6" ref="B7"/>
  </hyperlinks>
  <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0"/>
    <col customWidth="1" min="4" max="4" width="17.88"/>
    <col customWidth="1" min="5" max="5" width="16.13"/>
    <col customWidth="1" min="6" max="6" width="21.5"/>
  </cols>
  <sheetData>
    <row r="1">
      <c r="A1" s="14" t="s">
        <v>8585</v>
      </c>
      <c r="B1" s="14" t="s">
        <v>8586</v>
      </c>
      <c r="C1" s="14" t="s">
        <v>8587</v>
      </c>
      <c r="D1" s="14" t="s">
        <v>8588</v>
      </c>
      <c r="E1" s="14" t="s">
        <v>8589</v>
      </c>
      <c r="F1" s="14" t="s">
        <v>8590</v>
      </c>
      <c r="G1" s="14" t="s">
        <v>8591</v>
      </c>
      <c r="H1" s="14" t="s">
        <v>8592</v>
      </c>
      <c r="I1" s="14" t="s">
        <v>8593</v>
      </c>
      <c r="J1" s="77"/>
      <c r="K1" s="77"/>
      <c r="L1" s="77"/>
      <c r="M1" s="77"/>
      <c r="N1" s="77"/>
      <c r="O1" s="77"/>
      <c r="P1" s="77"/>
      <c r="Q1" s="77"/>
      <c r="R1" s="77"/>
      <c r="S1" s="77"/>
      <c r="T1" s="77"/>
      <c r="U1" s="77"/>
      <c r="V1" s="77"/>
      <c r="W1" s="77"/>
      <c r="X1" s="77"/>
      <c r="Y1" s="77"/>
      <c r="Z1" s="77"/>
      <c r="AA1" s="77"/>
      <c r="AB1" s="77"/>
      <c r="AC1" s="77"/>
    </row>
    <row r="2">
      <c r="A2" s="4" t="s">
        <v>8594</v>
      </c>
      <c r="B2" s="4" t="s">
        <v>8595</v>
      </c>
      <c r="C2" s="4" t="s">
        <v>749</v>
      </c>
      <c r="D2" s="78" t="s">
        <v>8596</v>
      </c>
      <c r="E2" s="4" t="s">
        <v>8597</v>
      </c>
      <c r="F2" s="4" t="s">
        <v>8598</v>
      </c>
    </row>
  </sheetData>
  <hyperlinks>
    <hyperlink r:id="rId1" ref="D2"/>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25.63"/>
    <col customWidth="1" min="3" max="3" width="46.88"/>
    <col customWidth="1" min="6" max="6" width="12.38"/>
    <col customWidth="1" min="7" max="7" width="14.38"/>
    <col customWidth="1" min="8" max="8" width="54.88"/>
    <col customWidth="1" min="9" max="9" width="10.0"/>
  </cols>
  <sheetData>
    <row r="1">
      <c r="A1" s="14" t="s">
        <v>8599</v>
      </c>
      <c r="B1" s="14" t="s">
        <v>8600</v>
      </c>
      <c r="C1" s="14" t="s">
        <v>8601</v>
      </c>
      <c r="D1" s="14" t="s">
        <v>8602</v>
      </c>
      <c r="E1" s="14" t="s">
        <v>8603</v>
      </c>
      <c r="F1" s="14" t="s">
        <v>8604</v>
      </c>
      <c r="G1" s="14" t="s">
        <v>8605</v>
      </c>
      <c r="H1" s="14" t="s">
        <v>8606</v>
      </c>
      <c r="I1" s="14" t="s">
        <v>8607</v>
      </c>
      <c r="J1" s="14"/>
      <c r="K1" s="77"/>
      <c r="L1" s="77"/>
      <c r="M1" s="77"/>
      <c r="N1" s="77"/>
      <c r="O1" s="77"/>
      <c r="P1" s="77"/>
      <c r="Q1" s="77"/>
      <c r="R1" s="77"/>
      <c r="S1" s="77"/>
      <c r="T1" s="77"/>
      <c r="U1" s="77"/>
      <c r="V1" s="77"/>
      <c r="W1" s="77"/>
      <c r="X1" s="77"/>
      <c r="Y1" s="77"/>
      <c r="Z1" s="77"/>
      <c r="AA1" s="77"/>
      <c r="AB1" s="77"/>
      <c r="AC1" s="77"/>
    </row>
    <row r="2">
      <c r="A2" s="4" t="s">
        <v>8608</v>
      </c>
      <c r="B2" s="4" t="s">
        <v>8609</v>
      </c>
      <c r="C2" s="4" t="s">
        <v>8610</v>
      </c>
      <c r="D2" s="4" t="s">
        <v>8611</v>
      </c>
      <c r="E2" s="4" t="s">
        <v>8612</v>
      </c>
      <c r="F2" s="4" t="s">
        <v>8613</v>
      </c>
      <c r="G2" s="4" t="s">
        <v>8614</v>
      </c>
      <c r="H2" s="4" t="s">
        <v>8615</v>
      </c>
      <c r="I2" s="4" t="s">
        <v>8616</v>
      </c>
    </row>
    <row r="3">
      <c r="A3" s="4" t="s">
        <v>8617</v>
      </c>
      <c r="B3" s="4" t="s">
        <v>8609</v>
      </c>
      <c r="C3" s="4" t="s">
        <v>8610</v>
      </c>
      <c r="D3" s="4" t="s">
        <v>8618</v>
      </c>
      <c r="E3" s="4" t="s">
        <v>8612</v>
      </c>
      <c r="F3" s="4" t="s">
        <v>8619</v>
      </c>
      <c r="G3" s="4" t="s">
        <v>8614</v>
      </c>
      <c r="H3" s="4" t="s">
        <v>8615</v>
      </c>
      <c r="I3" s="4" t="s">
        <v>8616</v>
      </c>
    </row>
    <row r="4">
      <c r="A4" s="4" t="s">
        <v>8620</v>
      </c>
      <c r="B4" s="4" t="s">
        <v>8621</v>
      </c>
      <c r="C4" s="4" t="s">
        <v>8622</v>
      </c>
      <c r="D4" s="4" t="s">
        <v>8611</v>
      </c>
      <c r="E4" s="4" t="s">
        <v>8623</v>
      </c>
      <c r="F4" s="79" t="s">
        <v>8613</v>
      </c>
      <c r="G4" s="79">
        <v>15000.0</v>
      </c>
      <c r="H4" s="4" t="s">
        <v>8624</v>
      </c>
      <c r="I4" s="4" t="s">
        <v>8625</v>
      </c>
    </row>
    <row r="5">
      <c r="A5" s="4" t="s">
        <v>8626</v>
      </c>
      <c r="B5" s="4" t="s">
        <v>8621</v>
      </c>
      <c r="C5" s="4" t="s">
        <v>8622</v>
      </c>
      <c r="D5" s="4" t="s">
        <v>8618</v>
      </c>
      <c r="E5" s="4" t="s">
        <v>8623</v>
      </c>
      <c r="F5" s="79" t="s">
        <v>8619</v>
      </c>
      <c r="G5" s="79">
        <v>15000.0</v>
      </c>
      <c r="H5" s="4" t="s">
        <v>8624</v>
      </c>
      <c r="I5" s="4" t="s">
        <v>8625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3" max="3" width="18.25"/>
    <col customWidth="1" min="5" max="5" width="17.5"/>
    <col customWidth="1" min="6" max="6" width="17.88"/>
    <col customWidth="1" min="11" max="11" width="40.38"/>
  </cols>
  <sheetData>
    <row r="1">
      <c r="A1" s="80" t="s">
        <v>8627</v>
      </c>
      <c r="B1" s="80" t="s">
        <v>8628</v>
      </c>
      <c r="C1" s="80" t="s">
        <v>8629</v>
      </c>
      <c r="D1" s="80" t="s">
        <v>8630</v>
      </c>
      <c r="E1" s="81" t="s">
        <v>8606</v>
      </c>
      <c r="G1" s="81" t="s">
        <v>8631</v>
      </c>
      <c r="H1" s="81" t="s">
        <v>8632</v>
      </c>
      <c r="I1" s="81" t="s">
        <v>8633</v>
      </c>
      <c r="J1" s="81" t="s">
        <v>8634</v>
      </c>
      <c r="K1" s="82" t="s">
        <v>8635</v>
      </c>
    </row>
    <row r="2">
      <c r="E2" s="83" t="s">
        <v>8636</v>
      </c>
      <c r="F2" s="83" t="s">
        <v>8637</v>
      </c>
      <c r="K2" s="84" t="s">
        <v>8638</v>
      </c>
      <c r="L2" s="84" t="s">
        <v>8639</v>
      </c>
      <c r="M2" s="84" t="s">
        <v>8640</v>
      </c>
      <c r="N2" s="84" t="s">
        <v>8641</v>
      </c>
      <c r="O2" s="84" t="s">
        <v>8642</v>
      </c>
      <c r="P2" s="84" t="s">
        <v>8643</v>
      </c>
      <c r="Q2" s="84" t="s">
        <v>8644</v>
      </c>
      <c r="R2" s="84" t="s">
        <v>8645</v>
      </c>
      <c r="S2" s="84" t="s">
        <v>8646</v>
      </c>
      <c r="T2" s="84" t="s">
        <v>8647</v>
      </c>
    </row>
    <row r="3">
      <c r="A3" s="4" t="s">
        <v>8648</v>
      </c>
      <c r="B3" s="10" t="s">
        <v>12</v>
      </c>
      <c r="C3" s="4" t="s">
        <v>8649</v>
      </c>
      <c r="E3" s="4" t="s">
        <v>759</v>
      </c>
      <c r="F3" s="4" t="s">
        <v>759</v>
      </c>
      <c r="H3" s="4"/>
      <c r="I3" s="4">
        <v>10.0</v>
      </c>
      <c r="J3" s="4">
        <f t="shared" ref="J3:J11" si="1">I3*2</f>
        <v>20</v>
      </c>
      <c r="K3" s="4" t="s">
        <v>8650</v>
      </c>
      <c r="L3" s="10" t="s">
        <v>8651</v>
      </c>
      <c r="M3" s="4" t="s">
        <v>8652</v>
      </c>
      <c r="N3" s="10" t="s">
        <v>8653</v>
      </c>
    </row>
    <row r="4">
      <c r="A4" s="4" t="s">
        <v>8654</v>
      </c>
      <c r="B4" s="10" t="s">
        <v>12</v>
      </c>
      <c r="C4" s="4" t="s">
        <v>8655</v>
      </c>
      <c r="E4" s="4" t="s">
        <v>759</v>
      </c>
      <c r="F4" s="4" t="s">
        <v>759</v>
      </c>
      <c r="I4" s="4">
        <v>100.0</v>
      </c>
      <c r="J4" s="4">
        <f t="shared" si="1"/>
        <v>200</v>
      </c>
      <c r="K4" s="4" t="s">
        <v>8656</v>
      </c>
      <c r="L4" s="10" t="s">
        <v>8657</v>
      </c>
      <c r="M4" s="4" t="s">
        <v>8658</v>
      </c>
      <c r="N4" s="10" t="s">
        <v>8653</v>
      </c>
    </row>
    <row r="5">
      <c r="A5" s="4" t="s">
        <v>8659</v>
      </c>
      <c r="B5" s="10" t="s">
        <v>12</v>
      </c>
      <c r="C5" s="4" t="s">
        <v>8660</v>
      </c>
      <c r="E5" s="4" t="s">
        <v>749</v>
      </c>
      <c r="F5" s="4" t="s">
        <v>749</v>
      </c>
      <c r="I5" s="4">
        <v>100.0</v>
      </c>
      <c r="J5" s="4">
        <f t="shared" si="1"/>
        <v>200</v>
      </c>
      <c r="K5" s="4" t="s">
        <v>8661</v>
      </c>
      <c r="L5" s="10" t="s">
        <v>8662</v>
      </c>
      <c r="M5" s="4" t="s">
        <v>8663</v>
      </c>
      <c r="N5" s="10" t="s">
        <v>8653</v>
      </c>
    </row>
    <row r="6">
      <c r="A6" s="4" t="s">
        <v>8664</v>
      </c>
      <c r="B6" s="10" t="s">
        <v>12</v>
      </c>
      <c r="C6" s="4" t="s">
        <v>8665</v>
      </c>
      <c r="E6" s="4" t="s">
        <v>749</v>
      </c>
      <c r="F6" s="4" t="s">
        <v>749</v>
      </c>
      <c r="I6" s="4">
        <v>100.0</v>
      </c>
      <c r="J6" s="4">
        <f t="shared" si="1"/>
        <v>200</v>
      </c>
      <c r="M6" s="4" t="s">
        <v>8666</v>
      </c>
      <c r="N6" s="10" t="s">
        <v>8653</v>
      </c>
    </row>
    <row r="7">
      <c r="A7" s="4" t="s">
        <v>8667</v>
      </c>
      <c r="B7" s="10" t="s">
        <v>12</v>
      </c>
      <c r="C7" s="4" t="s">
        <v>8668</v>
      </c>
      <c r="E7" s="4" t="s">
        <v>8669</v>
      </c>
      <c r="F7" s="4" t="s">
        <v>749</v>
      </c>
      <c r="I7" s="4">
        <v>100.0</v>
      </c>
      <c r="J7" s="4">
        <f t="shared" si="1"/>
        <v>200</v>
      </c>
      <c r="M7" s="4" t="s">
        <v>8670</v>
      </c>
      <c r="N7" s="10" t="s">
        <v>8653</v>
      </c>
    </row>
    <row r="8">
      <c r="A8" s="4" t="s">
        <v>8671</v>
      </c>
      <c r="B8" s="10" t="s">
        <v>12</v>
      </c>
      <c r="C8" s="4" t="s">
        <v>8672</v>
      </c>
      <c r="E8" s="4" t="s">
        <v>749</v>
      </c>
      <c r="F8" s="4" t="s">
        <v>749</v>
      </c>
      <c r="I8" s="4">
        <v>50.0</v>
      </c>
      <c r="J8" s="4">
        <f t="shared" si="1"/>
        <v>100</v>
      </c>
      <c r="M8" s="4" t="s">
        <v>8673</v>
      </c>
      <c r="N8" s="10" t="s">
        <v>8653</v>
      </c>
    </row>
    <row r="9">
      <c r="A9" s="4" t="s">
        <v>8674</v>
      </c>
      <c r="B9" s="10" t="s">
        <v>12</v>
      </c>
      <c r="C9" s="4" t="s">
        <v>8675</v>
      </c>
      <c r="E9" s="4" t="s">
        <v>8669</v>
      </c>
      <c r="F9" s="4" t="s">
        <v>749</v>
      </c>
      <c r="I9" s="4">
        <v>240.0</v>
      </c>
      <c r="J9" s="4">
        <f t="shared" si="1"/>
        <v>480</v>
      </c>
    </row>
    <row r="10">
      <c r="A10" s="4" t="s">
        <v>8676</v>
      </c>
      <c r="B10" s="10" t="s">
        <v>12</v>
      </c>
      <c r="C10" s="4" t="s">
        <v>8668</v>
      </c>
      <c r="E10" s="4" t="s">
        <v>8669</v>
      </c>
      <c r="F10" s="4" t="s">
        <v>749</v>
      </c>
      <c r="I10" s="4">
        <v>50.0</v>
      </c>
      <c r="J10" s="4">
        <f t="shared" si="1"/>
        <v>100</v>
      </c>
    </row>
    <row r="11" hidden="1">
      <c r="A11" s="4" t="s">
        <v>8677</v>
      </c>
      <c r="B11" s="10" t="s">
        <v>12</v>
      </c>
      <c r="C11" s="4" t="s">
        <v>8678</v>
      </c>
      <c r="D11" s="4" t="s">
        <v>749</v>
      </c>
      <c r="E11" s="4" t="s">
        <v>8669</v>
      </c>
      <c r="F11" s="4" t="s">
        <v>749</v>
      </c>
      <c r="J11" s="4">
        <f t="shared" si="1"/>
        <v>0</v>
      </c>
    </row>
    <row r="12">
      <c r="A12" s="14" t="s">
        <v>8679</v>
      </c>
      <c r="I12" s="17">
        <f>SUM(I3:I11)</f>
        <v>750</v>
      </c>
    </row>
    <row r="13">
      <c r="I13" s="85" t="str">
        <f>IF(I12&lt;750,"Good to go", "Review")</f>
        <v>Review</v>
      </c>
    </row>
    <row r="16">
      <c r="G16" s="14" t="s">
        <v>8680</v>
      </c>
    </row>
    <row r="17">
      <c r="I17" s="4" t="s">
        <v>8681</v>
      </c>
    </row>
    <row r="18">
      <c r="G18" s="4" t="s">
        <v>8648</v>
      </c>
      <c r="I18" s="86">
        <f t="shared" ref="I18:I25" si="2">J18/3</f>
        <v>6.666666667</v>
      </c>
      <c r="J18" s="4">
        <v>20.0</v>
      </c>
    </row>
    <row r="19">
      <c r="G19" s="4" t="s">
        <v>8654</v>
      </c>
      <c r="I19" s="86">
        <f t="shared" si="2"/>
        <v>66.66666667</v>
      </c>
      <c r="J19" s="4">
        <v>200.0</v>
      </c>
    </row>
    <row r="20">
      <c r="G20" s="4" t="s">
        <v>8659</v>
      </c>
      <c r="I20" s="86">
        <f t="shared" si="2"/>
        <v>66.66666667</v>
      </c>
      <c r="J20" s="4">
        <v>200.0</v>
      </c>
    </row>
    <row r="21">
      <c r="G21" s="4" t="s">
        <v>8664</v>
      </c>
      <c r="I21" s="86">
        <f t="shared" si="2"/>
        <v>100</v>
      </c>
      <c r="J21" s="4">
        <v>300.0</v>
      </c>
    </row>
    <row r="22">
      <c r="G22" s="4" t="s">
        <v>8667</v>
      </c>
      <c r="I22" s="86">
        <f t="shared" si="2"/>
        <v>110</v>
      </c>
      <c r="J22" s="4">
        <v>330.0</v>
      </c>
    </row>
    <row r="23">
      <c r="G23" s="4" t="s">
        <v>8671</v>
      </c>
      <c r="I23" s="86">
        <f t="shared" si="2"/>
        <v>33.33333333</v>
      </c>
      <c r="J23" s="4">
        <v>100.0</v>
      </c>
    </row>
    <row r="24">
      <c r="G24" s="4" t="s">
        <v>8674</v>
      </c>
      <c r="I24" s="86">
        <f t="shared" si="2"/>
        <v>333.3333333</v>
      </c>
      <c r="J24" s="4">
        <v>1000.0</v>
      </c>
    </row>
    <row r="25">
      <c r="G25" s="4" t="s">
        <v>8682</v>
      </c>
      <c r="I25" s="86">
        <f t="shared" si="2"/>
        <v>33.33333333</v>
      </c>
      <c r="J25" s="4">
        <v>100.0</v>
      </c>
    </row>
    <row r="26">
      <c r="I26" s="86">
        <f t="shared" ref="I26:J26" si="3">SUM(I18:I25)</f>
        <v>750</v>
      </c>
      <c r="J26" s="19">
        <f t="shared" si="3"/>
        <v>2250</v>
      </c>
    </row>
  </sheetData>
  <mergeCells count="10">
    <mergeCell ref="I1:I2"/>
    <mergeCell ref="J1:J2"/>
    <mergeCell ref="K1:T1"/>
    <mergeCell ref="A1:A2"/>
    <mergeCell ref="B1:B2"/>
    <mergeCell ref="C1:C2"/>
    <mergeCell ref="D1:D2"/>
    <mergeCell ref="E1:F1"/>
    <mergeCell ref="G1:G2"/>
    <mergeCell ref="H1:H2"/>
  </mergeCells>
  <hyperlinks>
    <hyperlink r:id="rId1" ref="B3"/>
    <hyperlink r:id="rId2" ref="L3"/>
    <hyperlink r:id="rId3" ref="N3"/>
    <hyperlink r:id="rId4" ref="B4"/>
    <hyperlink r:id="rId5" ref="L4"/>
    <hyperlink r:id="rId6" ref="N4"/>
    <hyperlink r:id="rId7" ref="B5"/>
    <hyperlink r:id="rId8" ref="L5"/>
    <hyperlink r:id="rId9" ref="N5"/>
    <hyperlink r:id="rId10" ref="B6"/>
    <hyperlink r:id="rId11" ref="N6"/>
    <hyperlink r:id="rId12" ref="B7"/>
    <hyperlink r:id="rId13" ref="N7"/>
    <hyperlink r:id="rId14" ref="B8"/>
    <hyperlink r:id="rId15" ref="N8"/>
    <hyperlink r:id="rId16" ref="B9"/>
    <hyperlink r:id="rId17" ref="B10"/>
    <hyperlink r:id="rId18" ref="B11"/>
  </hyperlinks>
  <drawing r:id="rId19"/>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4" t="s">
        <v>8683</v>
      </c>
      <c r="C1" s="14" t="s">
        <v>8684</v>
      </c>
      <c r="D1" s="14" t="s">
        <v>8685</v>
      </c>
      <c r="E1" s="14" t="s">
        <v>8686</v>
      </c>
      <c r="F1" s="14" t="s">
        <v>8687</v>
      </c>
      <c r="G1" s="14" t="s">
        <v>8688</v>
      </c>
    </row>
    <row r="2">
      <c r="B2" s="22" t="s">
        <v>8689</v>
      </c>
      <c r="C2" s="4">
        <v>33.0</v>
      </c>
      <c r="D2" s="4">
        <v>0.0</v>
      </c>
      <c r="E2" s="4">
        <v>60.9</v>
      </c>
      <c r="F2" s="4">
        <v>9.24</v>
      </c>
      <c r="G2" s="4">
        <v>11.8</v>
      </c>
    </row>
    <row r="3">
      <c r="B3" s="22" t="s">
        <v>8690</v>
      </c>
      <c r="C3" s="4">
        <v>3.0</v>
      </c>
      <c r="D3" s="4">
        <v>3.66</v>
      </c>
      <c r="E3" s="4">
        <v>13.0</v>
      </c>
      <c r="F3" s="4">
        <v>7.73</v>
      </c>
      <c r="G3" s="4">
        <v>4.76</v>
      </c>
    </row>
    <row r="4">
      <c r="B4" s="22" t="s">
        <v>8691</v>
      </c>
      <c r="C4" s="4">
        <v>1.0</v>
      </c>
      <c r="F4" s="4">
        <v>7.17</v>
      </c>
    </row>
    <row r="5">
      <c r="B5" s="22" t="s">
        <v>2715</v>
      </c>
      <c r="C5" s="4">
        <v>16.0</v>
      </c>
      <c r="D5" s="4">
        <v>0.0</v>
      </c>
      <c r="E5" s="4">
        <v>23.3</v>
      </c>
      <c r="F5" s="4">
        <v>6.64</v>
      </c>
      <c r="G5" s="4">
        <v>6.38</v>
      </c>
    </row>
    <row r="6">
      <c r="B6" s="22" t="s">
        <v>1290</v>
      </c>
      <c r="C6" s="4">
        <v>17.0</v>
      </c>
      <c r="D6" s="4">
        <v>0.0</v>
      </c>
      <c r="E6" s="4">
        <v>20.0</v>
      </c>
      <c r="F6" s="4">
        <v>6.24</v>
      </c>
      <c r="G6" s="4">
        <v>6.41</v>
      </c>
    </row>
    <row r="7">
      <c r="B7" s="22" t="s">
        <v>1311</v>
      </c>
      <c r="C7" s="4">
        <v>24.0</v>
      </c>
      <c r="D7" s="4">
        <v>0.0</v>
      </c>
      <c r="E7" s="4">
        <v>9.04</v>
      </c>
      <c r="F7" s="4">
        <v>4.02</v>
      </c>
      <c r="G7" s="4">
        <v>3.2</v>
      </c>
    </row>
    <row r="8">
      <c r="B8" s="22" t="s">
        <v>8692</v>
      </c>
      <c r="C8" s="4">
        <v>26.0</v>
      </c>
      <c r="D8" s="4">
        <v>0.0</v>
      </c>
      <c r="E8" s="4">
        <v>12.7</v>
      </c>
      <c r="F8" s="4">
        <v>3.92</v>
      </c>
      <c r="G8" s="4">
        <v>3.17</v>
      </c>
    </row>
    <row r="9">
      <c r="B9" s="22" t="s">
        <v>8693</v>
      </c>
      <c r="C9" s="4">
        <v>8.0</v>
      </c>
      <c r="D9" s="4">
        <v>0.0</v>
      </c>
      <c r="E9" s="4">
        <v>10.9</v>
      </c>
      <c r="F9" s="4">
        <v>3.83</v>
      </c>
      <c r="G9" s="4">
        <v>4.47</v>
      </c>
    </row>
    <row r="10">
      <c r="B10" s="22" t="s">
        <v>774</v>
      </c>
      <c r="C10" s="4">
        <v>3.0</v>
      </c>
      <c r="D10" s="4">
        <v>1.78</v>
      </c>
      <c r="E10" s="4">
        <v>5.37</v>
      </c>
      <c r="F10" s="4">
        <v>3.57</v>
      </c>
      <c r="G10" s="4">
        <v>1.79</v>
      </c>
    </row>
    <row r="11">
      <c r="B11" s="22" t="s">
        <v>8694</v>
      </c>
      <c r="C11" s="4">
        <v>21.0</v>
      </c>
      <c r="D11" s="4">
        <v>0.0</v>
      </c>
      <c r="E11" s="4">
        <v>10.8</v>
      </c>
      <c r="F11" s="4">
        <v>3.23</v>
      </c>
      <c r="G11" s="4">
        <v>3.48</v>
      </c>
    </row>
    <row r="12">
      <c r="B12" s="22" t="s">
        <v>263</v>
      </c>
      <c r="C12" s="4">
        <v>2.0</v>
      </c>
      <c r="D12" s="4">
        <v>0.0</v>
      </c>
      <c r="E12" s="4">
        <v>5.47</v>
      </c>
      <c r="F12" s="4">
        <v>2.74</v>
      </c>
      <c r="G12" s="4">
        <v>3.87</v>
      </c>
    </row>
    <row r="13">
      <c r="B13" s="22" t="s">
        <v>599</v>
      </c>
      <c r="C13" s="4">
        <v>1.0</v>
      </c>
      <c r="F13" s="4">
        <v>1.83</v>
      </c>
    </row>
    <row r="14">
      <c r="B14" s="22" t="s">
        <v>644</v>
      </c>
      <c r="C14" s="4">
        <v>1.0</v>
      </c>
      <c r="F14" s="4">
        <v>1.82</v>
      </c>
    </row>
    <row r="15">
      <c r="B15" s="22" t="s">
        <v>272</v>
      </c>
      <c r="C15" s="4">
        <v>2.0</v>
      </c>
      <c r="D15" s="4">
        <v>0.0</v>
      </c>
      <c r="E15" s="4">
        <v>1.82</v>
      </c>
      <c r="F15" s="4">
        <v>0.91</v>
      </c>
      <c r="G15" s="4">
        <v>1.29</v>
      </c>
    </row>
    <row r="16">
      <c r="B16" s="22" t="s">
        <v>230</v>
      </c>
      <c r="C16" s="4">
        <v>1.0</v>
      </c>
      <c r="F16" s="4">
        <v>0.0</v>
      </c>
    </row>
    <row r="18">
      <c r="A18" s="4" t="s">
        <v>8695</v>
      </c>
    </row>
  </sheetData>
  <drawing r:id="rId1"/>
</worksheet>
</file>