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BC/Dropbox/ Work/ SeaGlide/SeaGlide.net Resources/BOM/"/>
    </mc:Choice>
  </mc:AlternateContent>
  <bookViews>
    <workbookView xWindow="0" yWindow="460" windowWidth="25220" windowHeight="13620"/>
  </bookViews>
  <sheets>
    <sheet name="Sheet1" sheetId="1" r:id="rId1"/>
  </sheets>
  <definedNames>
    <definedName name="_xlnm.Print_Area" localSheetId="0">Sheet1!$A$1:$K$42</definedName>
    <definedName name="_xlnm.Print_Titles" localSheetId="0">Sheet1!$2:$2</definedName>
    <definedName name="Z_19131F9A_F897_F048_B53C_A9ABDCC739A8_.wvu.PrintArea" localSheetId="0" hidden="1">Sheet1!$A$1:$K$42</definedName>
    <definedName name="Z_19131F9A_F897_F048_B53C_A9ABDCC739A8_.wvu.PrintTitles" localSheetId="0" hidden="1">Sheet1!$2:$2</definedName>
    <definedName name="Z_9DB0CA84_3ABE_3545_82F6_0FB4B6BDF46C_.wvu.PrintArea" localSheetId="0" hidden="1">Sheet1!$A$1:$K$42</definedName>
    <definedName name="Z_9DB0CA84_3ABE_3545_82F6_0FB4B6BDF46C_.wvu.PrintTitles" localSheetId="0" hidden="1">Sheet1!$2:$2</definedName>
  </definedNames>
  <calcPr calcId="150001" concurrentCalc="0"/>
  <customWorkbookViews>
    <customWorkbookView name="Microsoft Office User - Personal View" guid="{9DB0CA84-3ABE-3545-82F6-0FB4B6BDF46C}" mergeInterval="0" personalView="1" windowWidth="1261" windowHeight="508" activeSheetId="1"/>
    <customWorkbookView name="Michael BC - Personal View" guid="{19131F9A-F897-F048-B53C-A9ABDCC739A8}" mergeInterval="0" personalView="1" xWindow="170" yWindow="54" windowWidth="1557" windowHeight="973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44" i="1"/>
  <c r="F43" i="1"/>
  <c r="F3" i="1"/>
  <c r="F4" i="1"/>
  <c r="F5" i="1"/>
  <c r="F6" i="1"/>
  <c r="F13" i="1"/>
  <c r="F15" i="1"/>
  <c r="F16" i="1"/>
  <c r="F17" i="1"/>
  <c r="F19" i="1"/>
  <c r="F20" i="1"/>
  <c r="F25" i="1"/>
  <c r="F26" i="1"/>
  <c r="F27" i="1"/>
  <c r="F28" i="1"/>
  <c r="F29" i="1"/>
  <c r="F30" i="1"/>
  <c r="F31" i="1"/>
  <c r="F32" i="1"/>
  <c r="F11" i="1"/>
  <c r="F34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<sst xmlns="http://schemas.openxmlformats.org/spreadsheetml/2006/main" count="286" uniqueCount="204">
  <si>
    <t>Item Notes</t>
  </si>
  <si>
    <t>Item</t>
  </si>
  <si>
    <t>link</t>
  </si>
  <si>
    <t>92240A932</t>
  </si>
  <si>
    <t>8734K22</t>
  </si>
  <si>
    <t>5186T14</t>
  </si>
  <si>
    <t>8910K383</t>
  </si>
  <si>
    <t>http://www.mcmaster.com/#8910K383</t>
  </si>
  <si>
    <t>6705K31</t>
  </si>
  <si>
    <t>http://www.mcmaster.com/#6705K31</t>
  </si>
  <si>
    <t>7130K56</t>
  </si>
  <si>
    <t>http://www.mcmaster.com/#7130K56</t>
  </si>
  <si>
    <t>Brass 6/16-18 nuts (jam nuts, thin)</t>
  </si>
  <si>
    <t>92174A030</t>
  </si>
  <si>
    <t>http://www.mcmaster.com/#92174A030</t>
  </si>
  <si>
    <t>3/8" ID 1" OD washer Stainless</t>
  </si>
  <si>
    <t>92141A051</t>
  </si>
  <si>
    <t>http://www.mcmaster.com/#92141A051</t>
  </si>
  <si>
    <t>#6 1/2" Thread-Cutting Screws</t>
  </si>
  <si>
    <t>94629A680</t>
  </si>
  <si>
    <t>http://www.mcmaster.com/#94629A680</t>
  </si>
  <si>
    <t>90065A079</t>
  </si>
  <si>
    <t>http://www.mcmaster.com/#90065a079/=snxfsx</t>
  </si>
  <si>
    <t>98019A309</t>
  </si>
  <si>
    <t>3M Dura-Lock (super Velcro)</t>
  </si>
  <si>
    <t>http://www.amazon.com/3M-Reclosable-Fastener-TB3560-Clear/dp/B007OXK1WI/ref=sr_1_1?ie=UTF8&amp;qid=1392051228&amp;sr=8-1&amp;keywords=dual+lock</t>
  </si>
  <si>
    <t>3D printed plastic parts</t>
  </si>
  <si>
    <t>http://www.pololu.com/product/1116</t>
  </si>
  <si>
    <t>455-1719-ND</t>
  </si>
  <si>
    <t>http://www.digikey.com/product-detail/en/S2B-PH-K-S(LF)(SN)/455-1719-ND/926626</t>
  </si>
  <si>
    <t>10k trim pot</t>
  </si>
  <si>
    <t xml:space="preserve">D4AA14-ND </t>
  </si>
  <si>
    <t>BC4.70ZCT-ND</t>
  </si>
  <si>
    <t>http://www.digikey.com/product-detail/en/MBB02070C4708FRP00/BC4.70ZCT-ND/2945833</t>
  </si>
  <si>
    <t>515PB-ND</t>
  </si>
  <si>
    <t>http://www.digikey.com/product-detail/en/40-3979-00/515PB-ND/523397</t>
  </si>
  <si>
    <t>FTDI Basic Breakout - 5V</t>
  </si>
  <si>
    <t>Arduino pro mini 328 - 5V 16MHz</t>
  </si>
  <si>
    <t>6 Pin Right Angle Female Header</t>
  </si>
  <si>
    <t>https://www.sparkfun.com/products/743</t>
  </si>
  <si>
    <t>http://www.adafruit.com/products/157?&amp;main_page=product_info&amp;cPath=35&amp;products_id=157</t>
  </si>
  <si>
    <t>http://www.adafruit.com/product/389</t>
  </si>
  <si>
    <t>RGB LED</t>
  </si>
  <si>
    <t>http://www.adafruit.com/products/302</t>
  </si>
  <si>
    <t>SeaGlide PCB</t>
  </si>
  <si>
    <t>SeaGlide</t>
  </si>
  <si>
    <t>Tactile Switch w/ long stem</t>
  </si>
  <si>
    <t>688-SKRGALD010</t>
  </si>
  <si>
    <t>http://www.mouser.com/ProductDetail/ALPS/SKRGALD010/?qs=%2fha2pyFadugEnlM8utu8nRtcoH%252bgQspIR8ijjiuBQqrl1y10LU%252bTtA%3d%3d</t>
  </si>
  <si>
    <t>LIR-9V</t>
  </si>
  <si>
    <t>http://www.batteryspace.com/Li-Ion-9V-500mAh-4.5Wh-Rechargeable-Battery.aspx</t>
  </si>
  <si>
    <t>700 ml</t>
  </si>
  <si>
    <t>100CC</t>
  </si>
  <si>
    <t> http://eastwesthydro.com/garden-supplies/measurement-tools/ecoplus/ecoplus-measure-master-syringe-100cc-740610?utm_source=google&amp;utm_medium=shopping&amp;utm_campaign=product-feed</t>
  </si>
  <si>
    <t>http://www.jameco.com/webapp/wcs/stores/servlet/Product_10001_10001_216452_-1</t>
  </si>
  <si>
    <t>Power Supply</t>
  </si>
  <si>
    <t>2-Pin Female JST PH-Style Cable (14cm)</t>
  </si>
  <si>
    <t>7856K13</t>
  </si>
  <si>
    <t>SWITCH PUSHBUTTON SPST 2A 14V</t>
  </si>
  <si>
    <t>http://www.batteryspace.com/li-ion-9v-500mah-4-5wh-each-rechargeable-battery-un-38-3-passed-0-3a-smart-charger-9v-snap-on-connector-0-3.aspx</t>
  </si>
  <si>
    <r>
      <rPr>
        <sz val="11"/>
        <color theme="1"/>
        <rFont val="Calibri"/>
        <family val="2"/>
        <scheme val="minor"/>
      </rPr>
      <t>Li-Ion 9V 500mAh (4.5Wh each)</t>
    </r>
    <r>
      <rPr>
        <b/>
        <sz val="11"/>
        <color theme="1"/>
        <rFont val="Calibri"/>
        <family val="2"/>
        <scheme val="minor"/>
      </rPr>
      <t xml:space="preserve"> Rechargeable Battery</t>
    </r>
    <r>
      <rPr>
        <sz val="11"/>
        <color theme="1"/>
        <rFont val="Calibri"/>
        <family val="2"/>
        <scheme val="minor"/>
      </rPr>
      <t xml:space="preserve"> ( UN 38.3 Passed)+ 0.3A </t>
    </r>
    <r>
      <rPr>
        <b/>
        <sz val="11"/>
        <color theme="1"/>
        <rFont val="Calibri"/>
        <family val="2"/>
        <scheme val="minor"/>
      </rPr>
      <t>Smart Charge</t>
    </r>
    <r>
      <rPr>
        <sz val="11"/>
        <color theme="1"/>
        <rFont val="Calibri"/>
        <family val="2"/>
        <scheme val="minor"/>
      </rPr>
      <t>r (9V Snap-on connector) (0.3)</t>
    </r>
  </si>
  <si>
    <t>Battery + Charger</t>
  </si>
  <si>
    <t>Battery Snap Safety 6" 26AWG 6 Prong</t>
  </si>
  <si>
    <t>http://www.amazon.com/Nathan-700ml-Tritan-Bottle-Straw/dp/B00198U6TW/ref=sr_1_3?ie=UTF8&amp;qid=1440161569&amp;sr=8-3&amp;keywords=nathan+700+ml+tritan+bottle+with+flip+straw</t>
  </si>
  <si>
    <t>EcoPlus - Measure Master Syringe 100CC (740610)</t>
  </si>
  <si>
    <t>Buoyancy Engine</t>
  </si>
  <si>
    <t>18-8 Stainless Steel Hex Head Cap Screw</t>
  </si>
  <si>
    <t>Heat-Shrink Tubing, 1/8" ID Before, 1/16" ID After</t>
  </si>
  <si>
    <t>Li-Ion 9V 500mAh (4.5Wh) Rechargeable Battery</t>
  </si>
  <si>
    <t>Power Supply - Extra Battery</t>
  </si>
  <si>
    <t>Function</t>
  </si>
  <si>
    <t>Ballast</t>
  </si>
  <si>
    <t>Wings and Rudder</t>
  </si>
  <si>
    <t>For Drive Screw</t>
  </si>
  <si>
    <t>Shaft Coupling to Servo Horn</t>
  </si>
  <si>
    <t>Protects wire joints</t>
  </si>
  <si>
    <t>Waterproof Rudder Mount</t>
  </si>
  <si>
    <t>Secure Fine Ballast Weights</t>
  </si>
  <si>
    <t>Ballast in Cylinder Plunger (CP)</t>
  </si>
  <si>
    <t>Wing Yoke &amp; Rudder Mount, CP, Shaft Coupling, Servo Mount</t>
  </si>
  <si>
    <t>Power Supply to Circuit Board</t>
  </si>
  <si>
    <t>Mounts on Circuit Board</t>
  </si>
  <si>
    <t>Microcontroller</t>
  </si>
  <si>
    <t>Lead Screw</t>
  </si>
  <si>
    <t>Drives Lead Screw</t>
  </si>
  <si>
    <t>Circuit Board</t>
  </si>
  <si>
    <t>Limit Switch for BE</t>
  </si>
  <si>
    <t>Power Supply and Charger</t>
  </si>
  <si>
    <t>Glider Hull</t>
  </si>
  <si>
    <t>Heart of Buoyancy Engine</t>
  </si>
  <si>
    <t>9v Connector in Power Supply</t>
  </si>
  <si>
    <t>ON/OFF for Power Supply</t>
  </si>
  <si>
    <t>Connects Washer to CP, Shaft Coupling together, Syringe to Servo Mount</t>
  </si>
  <si>
    <t>Attaches Servo and Wings &amp; Rudder</t>
  </si>
  <si>
    <t>Seals Cylinder Plunger (CP)</t>
  </si>
  <si>
    <t>Connects Syringe to Bottle Cap Interior Nozzle</t>
  </si>
  <si>
    <t>Secures Tubing to Cap Nozzle and Syringe</t>
  </si>
  <si>
    <t>Easy-to-Machine Polystyrene Sheet, 1/16" Thick, 40" x 72"</t>
  </si>
  <si>
    <t>Laboratory Clear Tygon PVC Tubing, 5 mm ID, 8 mm OD, 1.5 mm Wall Thickness</t>
  </si>
  <si>
    <t>Flat Head Phillips Screw for Sheet Metal #2 x3/8</t>
  </si>
  <si>
    <t>2-Pin JST Male RT Angle Brd Connector - CONN HEADER PH SIDE 2POS 2MM</t>
  </si>
  <si>
    <t>Circuit Board/Microcontroller</t>
  </si>
  <si>
    <t>Bottle Prep &amp; Ballasting</t>
  </si>
  <si>
    <t>AMAZON</t>
  </si>
  <si>
    <t>POLOLU</t>
  </si>
  <si>
    <t>DIGIKEY</t>
  </si>
  <si>
    <t>SPARKFUN</t>
  </si>
  <si>
    <t>ADAFRUIT</t>
  </si>
  <si>
    <t>OSHPARK</t>
  </si>
  <si>
    <t>MOUSER</t>
  </si>
  <si>
    <t>BATTERYSPACE</t>
  </si>
  <si>
    <t>JAMECO</t>
  </si>
  <si>
    <t>EAST WEST HYDRO</t>
  </si>
  <si>
    <t>#4 washer</t>
  </si>
  <si>
    <t>#/ Glider</t>
  </si>
  <si>
    <t>250 grams</t>
  </si>
  <si>
    <t>Limit Switch &amp; Hall effect sensor to PCB</t>
  </si>
  <si>
    <t>6"</t>
  </si>
  <si>
    <t>1 set</t>
  </si>
  <si>
    <t>http://www.amazon.com/Crosman-Copperhead-Copper-Coated-Bottle/dp/B000HKKY7M/ref=sr_1_1?s=sporting-goods&amp;ie=UTF8&amp;qid=1440186569&amp;sr=1-1&amp;keywords=bbs</t>
  </si>
  <si>
    <t>Small zip ties</t>
  </si>
  <si>
    <t>Male Header rt angle 0.1 pitch (24 pin)</t>
  </si>
  <si>
    <t>Socket Pins</t>
  </si>
  <si>
    <t>IR Receiver</t>
  </si>
  <si>
    <t>Remote</t>
  </si>
  <si>
    <t>Buoyancy Engine/Bottle Prep&amp;Bal</t>
  </si>
  <si>
    <t>Secure wing yoke to bottle &amp; Create tether Loop</t>
  </si>
  <si>
    <t>Large zip ties</t>
  </si>
  <si>
    <t>Power Supply/ Circuit Board</t>
  </si>
  <si>
    <t>Connects Arduino to Circuit Bd</t>
  </si>
  <si>
    <t>Attachment for LED and IR Rec</t>
  </si>
  <si>
    <t>Dive Cycle Indicator</t>
  </si>
  <si>
    <t>Remote control of Buoyancy Engine (BE)</t>
  </si>
  <si>
    <t>Computer Interface</t>
  </si>
  <si>
    <t>Connects Arduino to FTDI Bd</t>
  </si>
  <si>
    <t xml:space="preserve">Receives signal to position plunger </t>
  </si>
  <si>
    <t>from jyapchua@gmail.com</t>
  </si>
  <si>
    <t>-</t>
  </si>
  <si>
    <t>http://www.mcmaster.com/#92240A932</t>
  </si>
  <si>
    <t>http://www.mcmaster.com/#8734K22</t>
  </si>
  <si>
    <t>http://www.mcmaster.com/#5186T14</t>
  </si>
  <si>
    <t>http://www.mcmaster.com/#98019A309</t>
  </si>
  <si>
    <t>Vendor</t>
  </si>
  <si>
    <t>McMaster</t>
  </si>
  <si>
    <t>McMASTER</t>
  </si>
  <si>
    <r>
      <t xml:space="preserve">Nathan 700ml Tritan Bottle with Flip Straw, Grey  </t>
    </r>
    <r>
      <rPr>
        <b/>
        <sz val="11"/>
        <color rgb="FFFF0000"/>
        <rFont val="Calibri"/>
        <family val="2"/>
        <scheme val="minor"/>
      </rPr>
      <t xml:space="preserve"> NO SUBSTITUTES…Link at right is the only approved bottle</t>
    </r>
  </si>
  <si>
    <t>https://www.sparkfun.com/products/9716</t>
  </si>
  <si>
    <r>
      <rPr>
        <sz val="12"/>
        <color theme="1"/>
        <rFont val="Calibri"/>
        <family val="2"/>
        <scheme val="minor"/>
      </rPr>
      <t>$</t>
    </r>
    <r>
      <rPr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 xml:space="preserve"> Approximate Previous quoted price</t>
    </r>
  </si>
  <si>
    <t>https://www.sparkfun.com/products/11113</t>
  </si>
  <si>
    <t>https://www.sparkfun.com/products/10189</t>
  </si>
  <si>
    <t>https://www.sparkfun.com/products/9429</t>
  </si>
  <si>
    <t>https://www.sparkfun.com/products/553</t>
  </si>
  <si>
    <t>#/Pack</t>
  </si>
  <si>
    <t>Vendor Item #</t>
  </si>
  <si>
    <t>packs/glider</t>
  </si>
  <si>
    <t>250g</t>
  </si>
  <si>
    <t xml:space="preserve">3/4"D x 3/8"H Cylindrical Magnets </t>
  </si>
  <si>
    <t>Servo - Generec Continuous Rotation (SM-S3317S) Data sheet attached</t>
  </si>
  <si>
    <t>ft</t>
  </si>
  <si>
    <t>40" x 72" sheet</t>
  </si>
  <si>
    <t>10" x 10" square or 1 ft^2</t>
  </si>
  <si>
    <t xml:space="preserve">SeaGlide Parts Set from seaGlide.net/resources </t>
  </si>
  <si>
    <t>2x 6" &amp; 1x 2.5"  +/- 1/8" for lengths</t>
  </si>
  <si>
    <t>http://www.amazon.com/Darice-MM10075-50-Piece-Energy-Magnets/dp/B00P7VUOJ4/ref=sr_1_1?ie=UTF8&amp;qid=1443547287&amp;sr=8-1&amp;keywords=3+4+inch+magnets</t>
  </si>
  <si>
    <r>
      <t xml:space="preserve">Low-Carbon Steel Rectangular Bar, 1/4" Thick, 1" Wide - 1/2 ft. </t>
    </r>
    <r>
      <rPr>
        <b/>
        <sz val="11"/>
        <color rgb="FFFF0000"/>
        <rFont val="Calibri"/>
        <family val="2"/>
        <scheme val="minor"/>
      </rPr>
      <t>These need to be cut to length, de-burred, and painted with primer</t>
    </r>
  </si>
  <si>
    <t>3/32” drill bit with hex drive shank</t>
  </si>
  <si>
    <t>https://www.amazon.com/dp/B0000225OK/ref=cm_sw_r_awd_5ji-vbQH34ZRW</t>
  </si>
  <si>
    <t>Tool</t>
  </si>
  <si>
    <t>used to hand-drill holes in syringe</t>
  </si>
  <si>
    <t>Reversable Philips &amp; Flat head pen-sized Screwdriver</t>
  </si>
  <si>
    <t>http://www.amazon.com/Seismic-Audio-SAPT201-Screwdriver-Repair/dp/B00CTHRH3U/ref=sr_1_63?ie=UTF8&amp;qid=1440187408&amp;sr=8-63&amp;keywords=reversible+screwdriver</t>
  </si>
  <si>
    <t>http://www.alibaba.com/product-detail/Pocket-Partner-Reversible-Blade-Screwdriver_60204861192.html?spm=a2700.7724838.35.1.hmopYg</t>
  </si>
  <si>
    <t xml:space="preserve">philips and flat drivers required. ~2" shank required </t>
  </si>
  <si>
    <t>http://www.mcmaster.com/7856K133</t>
  </si>
  <si>
    <t>4022TNG 700ML Flipstraw Bottle. 500 units for $3,250 $6.5 each. from Zach Miller:  zmiller@nathansports.com t. 800.523.2844 ext 8812 f. 610.534.4424 2009 Elmwood Ave., Sharon Hill, PA 1907</t>
  </si>
  <si>
    <t>OR</t>
  </si>
  <si>
    <t>BBs</t>
  </si>
  <si>
    <t>14 Conductor, 24 AWG (need 8 conductor or more, 20-24 AWG)</t>
  </si>
  <si>
    <t>14 strands x 10 inches</t>
  </si>
  <si>
    <t>http://www.newark.com/amphenol-spectra-strip/135-2406-314/ribbon-cable-14cond-300v-per-m/dp/23M8232</t>
  </si>
  <si>
    <t>Newark</t>
  </si>
  <si>
    <t>135-2406-314</t>
  </si>
  <si>
    <t>2x 6" &amp; 1x 2.75"  +/- 1/8" for lengths</t>
  </si>
  <si>
    <t>2x &gt;=1.25"</t>
  </si>
  <si>
    <t>&gt;=8"</t>
  </si>
  <si>
    <t xml:space="preserve"> -</t>
  </si>
  <si>
    <t>http://www.epoxysupply.com/double-bubble-purple-epoxy-04003/</t>
  </si>
  <si>
    <t>http://www.amazon.com/Hardman-Double-Bubble-Purple-Label-04003/dp/B00K3X2660?ie=UTF8&amp;keywords=Hardman%20Double%20Bubble%20%26%2334%3BPurple-Label%26%2334%3B%20Wet-Surface%20%2304003&amp;qid=1461600859&amp;ref_=sr_1_1&amp;sr=8-1</t>
  </si>
  <si>
    <t>1x single use packet</t>
  </si>
  <si>
    <t xml:space="preserve">Marine epoxy single use pack </t>
  </si>
  <si>
    <t>Latex free disposible gloves, Medium</t>
  </si>
  <si>
    <t>http://www.amazon.com/SafeTouch-Nitrile-Gloves-Latex-Powder/dp/B000OFKDXA/ref=sr_1_4_a_it?ie=UTF8&amp;qid=1462922607&amp;sr=8-4&amp;keywords=Latex-free+Gloves</t>
  </si>
  <si>
    <t>protect hands when applying epoxy</t>
  </si>
  <si>
    <t>http://www.walmart.com/ip/SUPER-LUBE-82340-Multi-Purpose-Grease-Packet-1cc-G2272448/50709113?sourceid=csebr01c09f0fa105bc456aa46d7a4d2a3c1b38&amp;wmlspartner=bizratecom&amp;affcmpid=2416312356&amp;tmode=0000&amp;veh=cse&amp;affwt=popupBlank&amp;szredirectid=14628280328523165885010070302008005&amp;affwtw=980&amp;affjs=1&amp;affwth=1487</t>
  </si>
  <si>
    <t>Silicone grease packet</t>
  </si>
  <si>
    <t>lubricate drive screw</t>
  </si>
  <si>
    <t>Wallmart</t>
  </si>
  <si>
    <t>http://www.amazon.com/Officemate-Push-Clear-Count-35711/dp/B002WN32YE</t>
  </si>
  <si>
    <t>pushpin</t>
  </si>
  <si>
    <t>puncture pilot holes in syringe</t>
  </si>
  <si>
    <t>20553/pack</t>
  </si>
  <si>
    <t>4.7 ohm 0.6W resistor</t>
  </si>
  <si>
    <t>https://oshpark.com/profiles/MBC</t>
  </si>
  <si>
    <t>http://www.digikey.com/product-detail/en/bourns-inc/3306F-1-103/3306F-103-ND/84666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</si>
</sst>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-apple-system-font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sz val="15"/>
      <color rgb="FF1F497D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  <font>
      <u/>
      <sz val="11"/>
      <color rgb="FF007FAC"/>
      <name val="Verdana"/>
    </font>
    <font>
      <sz val="13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4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2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7" fillId="0" borderId="1" xfId="2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2" fontId="0" fillId="0" borderId="1" xfId="0" applyNumberForma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12" fillId="0" borderId="1" xfId="2" applyFont="1" applyBorder="1" applyAlignment="1" applyProtection="1">
      <alignment horizontal="center" vertical="center" wrapText="1"/>
      <protection locked="0"/>
    </xf>
    <xf numFmtId="164" fontId="0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2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6" fillId="7" borderId="1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44" fontId="4" fillId="0" borderId="1" xfId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6" fontId="0" fillId="0" borderId="1" xfId="0" applyNumberForma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0" borderId="0" xfId="2" applyFill="1" applyBorder="1"/>
    <xf numFmtId="0" fontId="15" fillId="0" borderId="0" xfId="0" applyFont="1" applyBorder="1" applyAlignment="1">
      <alignment wrapText="1"/>
    </xf>
    <xf numFmtId="0" fontId="0" fillId="0" borderId="0" xfId="0" applyFill="1" applyBorder="1"/>
    <xf numFmtId="0" fontId="9" fillId="0" borderId="1" xfId="0" applyFont="1" applyBorder="1" applyAlignment="1">
      <alignment horizontal="center"/>
    </xf>
    <xf numFmtId="0" fontId="18" fillId="0" borderId="0" xfId="0" applyFont="1"/>
    <xf numFmtId="0" fontId="19" fillId="0" borderId="0" xfId="0" applyFont="1"/>
  </cellXfs>
  <cellStyles count="49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2" builtinId="8"/>
    <cellStyle name="Hyperlink 2" xfId="26"/>
    <cellStyle name="Normal" xfId="0" builtinId="0"/>
  </cellStyles>
  <dxfs count="0"/>
  <tableStyles count="0" defaultTableStyle="TableStyleMedium9" defaultPivotStyle="PivotStyleLight16"/>
  <colors>
    <mruColors>
      <color rgb="FF2FFF8D"/>
      <color rgb="FFFFFF66"/>
      <color rgb="FFFFFF99"/>
      <color rgb="FFFF4343"/>
      <color rgb="FFFA989F"/>
      <color rgb="FFFF7C80"/>
      <color rgb="FF0DFF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revisionHeaders" Target="revisions/revisionHeaders.xml"/><Relationship Id="rId7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23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D0B0B43-D764-8C4B-A99D-1C1EE09CCCCB}" diskRevisions="1" revisionId="309" version="4">
  <header guid="{7D0B0B43-D764-8C4B-A99D-1C1EE09CCCCB}" dateTime="2016-06-14T12:31:47" maxSheetId="2" userName="Microsoft Office User" r:id="rId23" minRId="307">
    <sheetIdMap count="1">
      <sheetId val="1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="1" sqref="I7" start="0" length="0">
    <dxf>
      <font>
        <u val="none"/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  <protection locked="1"/>
    </dxf>
  </rfmt>
  <rcc rId="307" sId="1" xfDxf="1" dxf="1">
    <oc r="I7" t="inlineStr">
      <is>
        <t>http://www.digikey.com/scripts/DkSearch/dksus.dll?WT.z_header=search_go&amp;lang=en&amp;keywords=D4AA14-ND%20&amp;x=0&amp;y=0&amp;cur=USD</t>
      </is>
    </oc>
    <nc r="I7" t="inlineStr">
      <is>
        <t>http://www.digikey.com/product-detail/en/bourns-inc/3306F-1-103/3306F-103-ND/84666</t>
      </is>
    </nc>
    <ndxf>
      <font>
        <sz val="13"/>
        <color rgb="FF1155CC"/>
        <name val="Arial"/>
        <scheme val="none"/>
      </font>
    </ndxf>
  </rcc>
  <rcv guid="{9DB0CA84-3ABE-3545-82F6-0FB4B6BDF46C}" action="delete"/>
  <rdn rId="0" localSheetId="1" customView="1" name="Z_9DB0CA84_3ABE_3545_82F6_0FB4B6BDF46C_.wvu.PrintArea" hidden="1" oldHidden="1">
    <formula>Sheet1!$A$1:$K$42</formula>
    <oldFormula>Sheet1!$A$1:$K$42</oldFormula>
  </rdn>
  <rdn rId="0" localSheetId="1" customView="1" name="Z_9DB0CA84_3ABE_3545_82F6_0FB4B6BDF46C_.wvu.PrintTitles" hidden="1" oldHidden="1">
    <formula>Sheet1!$2:$2</formula>
    <oldFormula>Sheet1!$2:$2</oldFormula>
  </rdn>
  <rcv guid="{9DB0CA84-3ABE-3545-82F6-0FB4B6BDF46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29" Type="http://schemas.openxmlformats.org/officeDocument/2006/relationships/hyperlink" Target="http://www.autohausaz.com/search/product.aspx?partnumber=TG-1&amp;utm_source=google&amp;utm_medium=nonpaid&amp;utm_campaign=frooglePN&amp;utm_term=TG1&amp;crossref=TG1&amp;gclid=Cj0KEQjwmNuuBRDTu5rDjr2kxJsBEiQAWlm6UtvNGWLi4KjvvoILTW-scdZKxggCxYtRgMrBYopHGysaAnCa8P8HAQ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30" Type="http://schemas.openxmlformats.org/officeDocument/2006/relationships/hyperlink" Target="http://www.amazon.com/3M-Reclosable-Fastener-TB3560-Clear/dp/B007OXK1WI/ref=sr_1_1?ie=UTF8&amp;qid=1392051228&amp;sr=8-1&amp;keywords=dual+lock" TargetMode="External"/><Relationship Id="rId31" Type="http://schemas.openxmlformats.org/officeDocument/2006/relationships/hyperlink" Target="http://www.amazon.com/Crosman-Copperhead-Copper-Coated-Bottle/dp/B000HKKY7M/ref=sr_1_1?s=sporting-goods&amp;ie=UTF8&amp;qid=1440186569&amp;sr=1-1&amp;keywords=bbs" TargetMode="External"/><Relationship Id="rId32" Type="http://schemas.openxmlformats.org/officeDocument/2006/relationships/hyperlink" Target="http://www.digikey.com/product-detail/en/MBB02070C4708FRP00/BC4.70ZCT-ND/2945833" TargetMode="External"/><Relationship Id="rId9" Type="http://schemas.openxmlformats.org/officeDocument/2006/relationships/hyperlink" Target="http://eastwesthydro.com/garden-supplies/measurement-tools/ecoplus/ecoplus-measure-master-syringe-100cc-740610?utm_source=google&amp;utm_medium=shopping&amp;utm_campaign=product-feed" TargetMode="External"/><Relationship Id="rId6" Type="http://schemas.openxmlformats.org/officeDocument/2006/relationships/hyperlink" Target="http://www.digikey.com/product-detail/en/S2B-PH-K-S(LF)(SN)/455-1719-ND/926626" TargetMode="External"/><Relationship Id="rId7" Type="http://schemas.openxmlformats.org/officeDocument/2006/relationships/hyperlink" Target="http://www.digikey.com/scripts/DkSearch/dksus.dll?WT.z_header=search_go&amp;lang=en&amp;keywords=D4AA14-ND%20&amp;x=0&amp;y=0&amp;cur=USD" TargetMode="External"/><Relationship Id="rId8" Type="http://schemas.openxmlformats.org/officeDocument/2006/relationships/hyperlink" Target="http://www.adafruit.com/products/302" TargetMode="External"/><Relationship Id="rId33" Type="http://schemas.openxmlformats.org/officeDocument/2006/relationships/hyperlink" Target="http://www.digikey.com/product-detail/en/3811%2F10%20300/MC010M-50-ND/3878630" TargetMode="External"/><Relationship Id="rId34" Type="http://schemas.openxmlformats.org/officeDocument/2006/relationships/hyperlink" Target="http://www.adafruit.com/products/157?&amp;main_page=product_info&amp;cPath=35&amp;products_id=157" TargetMode="External"/><Relationship Id="rId35" Type="http://schemas.openxmlformats.org/officeDocument/2006/relationships/hyperlink" Target="http://www.adafruit.com/product/389" TargetMode="External"/><Relationship Id="rId36" Type="http://schemas.openxmlformats.org/officeDocument/2006/relationships/hyperlink" Target="http://www.mouser.com/ProductDetail/ALPS/SKRGALD010/?qs=%2fha2pyFadugEnlM8utu8nRtcoH%2bgQspIR8ijjiuBQqrl1y10LU%2bTtA%3d%3d" TargetMode="External"/><Relationship Id="rId10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3" Type="http://schemas.openxmlformats.org/officeDocument/2006/relationships/hyperlink" Target="http://www.pololu.com/product/1116" TargetMode="External"/><Relationship Id="rId14" Type="http://schemas.openxmlformats.org/officeDocument/2006/relationships/hyperlink" Target="https://www.pololu.com/product/1116" TargetMode="External"/><Relationship Id="rId15" Type="http://schemas.openxmlformats.org/officeDocument/2006/relationships/hyperlink" Target="http://www.digikey.com/product-detail/en/40-3979-00/515PB-ND/523397" TargetMode="External"/><Relationship Id="rId16" Type="http://schemas.openxmlformats.org/officeDocument/2006/relationships/hyperlink" Target="http://www.batteryspace.com/Li-Ion-9V-500mAh-4.5Wh-Rechargeable-Battery.aspx" TargetMode="External"/><Relationship Id="rId17" Type="http://schemas.openxmlformats.org/officeDocument/2006/relationships/hyperlink" Target="http://www.jameco.com/webapp/wcs/stores/servlet/Product_10001_10001_216452_-1" TargetMode="External"/><Relationship Id="rId18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37" Type="http://schemas.openxmlformats.org/officeDocument/2006/relationships/hyperlink" Target="https://oshpark.com/profiles/SeaGlide" TargetMode="External"/><Relationship Id="rId38" Type="http://schemas.microsoft.com/office/2006/relationships/wsSortMap" Target="wsSortMa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80"/>
  <sheetViews>
    <sheetView tabSelected="1" topLeftCell="B1" zoomScale="90" zoomScaleNormal="90" zoomScalePageLayoutView="90" workbookViewId="0">
      <pane ySplit="1" topLeftCell="A10" activePane="bottomLeft" state="frozenSplit"/>
      <selection activeCell="G1" sqref="G1"/>
      <selection pane="bottomLeft" activeCell="I16" sqref="I16"/>
    </sheetView>
  </sheetViews>
  <sheetFormatPr baseColWidth="10" defaultColWidth="29.6640625" defaultRowHeight="15" x14ac:dyDescent="0.2"/>
  <cols>
    <col min="1" max="1" width="27.5" style="2" bestFit="1" customWidth="1"/>
    <col min="2" max="2" width="36" style="2" customWidth="1"/>
    <col min="3" max="3" width="28.83203125" style="2" bestFit="1" customWidth="1"/>
    <col min="4" max="4" width="23" style="2" customWidth="1"/>
    <col min="5" max="5" width="7.1640625" style="2" customWidth="1"/>
    <col min="6" max="6" width="12" style="2" customWidth="1"/>
    <col min="7" max="7" width="16.33203125" style="2" bestFit="1" customWidth="1"/>
    <col min="8" max="8" width="16.1640625" style="28" customWidth="1"/>
    <col min="9" max="9" width="74.83203125" style="2" customWidth="1"/>
    <col min="10" max="10" width="10" style="2" customWidth="1"/>
    <col min="11" max="11" width="74.5" style="2" customWidth="1"/>
    <col min="12" max="16384" width="29.6640625" style="2"/>
  </cols>
  <sheetData>
    <row r="1" spans="1:14" s="1" customFormat="1" ht="16" x14ac:dyDescent="0.2">
      <c r="A1" s="23" t="s">
        <v>0</v>
      </c>
      <c r="B1" s="23" t="s">
        <v>1</v>
      </c>
      <c r="C1" s="23" t="s">
        <v>70</v>
      </c>
      <c r="D1" s="23" t="s">
        <v>114</v>
      </c>
      <c r="E1" s="23" t="s">
        <v>152</v>
      </c>
      <c r="F1" s="23" t="s">
        <v>154</v>
      </c>
      <c r="G1" s="23" t="s">
        <v>153</v>
      </c>
      <c r="H1" s="24" t="s">
        <v>142</v>
      </c>
      <c r="I1" s="23" t="s">
        <v>2</v>
      </c>
      <c r="J1" s="2"/>
      <c r="K1" s="2"/>
      <c r="L1" s="2"/>
    </row>
    <row r="2" spans="1:14" s="1" customFormat="1" ht="60" x14ac:dyDescent="0.2">
      <c r="A2" s="12" t="s">
        <v>125</v>
      </c>
      <c r="B2" s="1" t="s">
        <v>26</v>
      </c>
      <c r="C2" s="1" t="s">
        <v>79</v>
      </c>
      <c r="D2" s="1" t="s">
        <v>118</v>
      </c>
      <c r="E2" s="1">
        <v>1</v>
      </c>
      <c r="F2" s="1" t="s">
        <v>118</v>
      </c>
      <c r="G2" s="10" t="s">
        <v>161</v>
      </c>
      <c r="H2" s="31" t="s">
        <v>147</v>
      </c>
      <c r="I2" s="1" t="s">
        <v>136</v>
      </c>
      <c r="J2" s="2"/>
      <c r="K2" s="2"/>
      <c r="L2" s="2"/>
    </row>
    <row r="3" spans="1:14" s="1" customFormat="1" ht="32" x14ac:dyDescent="0.2">
      <c r="A3" s="21" t="s">
        <v>82</v>
      </c>
      <c r="B3" s="1" t="s">
        <v>123</v>
      </c>
      <c r="C3" s="1" t="s">
        <v>135</v>
      </c>
      <c r="D3" s="1">
        <v>1</v>
      </c>
      <c r="E3" s="1">
        <v>1</v>
      </c>
      <c r="F3" s="1">
        <f>D3</f>
        <v>1</v>
      </c>
      <c r="G3" s="15">
        <v>157</v>
      </c>
      <c r="H3" s="25" t="s">
        <v>107</v>
      </c>
      <c r="I3" s="5" t="s">
        <v>40</v>
      </c>
      <c r="J3" s="2"/>
      <c r="K3" s="2"/>
      <c r="L3" s="2"/>
      <c r="M3" s="2"/>
      <c r="N3" s="2"/>
    </row>
    <row r="4" spans="1:14" ht="30" x14ac:dyDescent="0.2">
      <c r="A4" s="21" t="s">
        <v>82</v>
      </c>
      <c r="B4" s="1" t="s">
        <v>124</v>
      </c>
      <c r="C4" s="1" t="s">
        <v>132</v>
      </c>
      <c r="D4" s="1">
        <v>1</v>
      </c>
      <c r="E4" s="1">
        <v>1</v>
      </c>
      <c r="F4" s="1">
        <f>D4</f>
        <v>1</v>
      </c>
      <c r="G4" s="15">
        <v>389</v>
      </c>
      <c r="H4" s="25" t="s">
        <v>107</v>
      </c>
      <c r="I4" s="5" t="s">
        <v>41</v>
      </c>
    </row>
    <row r="5" spans="1:14" ht="16" x14ac:dyDescent="0.2">
      <c r="A5" s="21" t="s">
        <v>82</v>
      </c>
      <c r="B5" s="1" t="s">
        <v>42</v>
      </c>
      <c r="C5" s="1" t="s">
        <v>131</v>
      </c>
      <c r="D5" s="1">
        <v>1</v>
      </c>
      <c r="E5" s="1">
        <v>1</v>
      </c>
      <c r="F5" s="1">
        <f>D5</f>
        <v>1</v>
      </c>
      <c r="G5" s="15">
        <v>302</v>
      </c>
      <c r="H5" s="25" t="s">
        <v>107</v>
      </c>
      <c r="I5" s="5" t="s">
        <v>43</v>
      </c>
    </row>
    <row r="6" spans="1:14" ht="57" customHeight="1" x14ac:dyDescent="0.25">
      <c r="A6" s="3" t="s">
        <v>102</v>
      </c>
      <c r="B6" s="1" t="s">
        <v>145</v>
      </c>
      <c r="C6" s="1" t="s">
        <v>88</v>
      </c>
      <c r="D6" s="1">
        <v>1</v>
      </c>
      <c r="E6" s="1">
        <v>1</v>
      </c>
      <c r="F6" s="1">
        <f>D6</f>
        <v>1</v>
      </c>
      <c r="G6" s="4" t="s">
        <v>51</v>
      </c>
      <c r="H6" s="25" t="s">
        <v>103</v>
      </c>
      <c r="I6" s="5" t="s">
        <v>63</v>
      </c>
      <c r="J6" s="34" t="s">
        <v>175</v>
      </c>
      <c r="K6" s="38" t="s">
        <v>174</v>
      </c>
    </row>
    <row r="7" spans="1:14" ht="48" x14ac:dyDescent="0.2">
      <c r="A7" s="6" t="s">
        <v>102</v>
      </c>
      <c r="B7" s="11" t="s">
        <v>24</v>
      </c>
      <c r="C7" s="1" t="s">
        <v>77</v>
      </c>
      <c r="D7" s="11" t="s">
        <v>184</v>
      </c>
      <c r="E7" s="11" t="s">
        <v>185</v>
      </c>
      <c r="F7" s="11" t="s">
        <v>185</v>
      </c>
      <c r="G7" s="10" t="s">
        <v>137</v>
      </c>
      <c r="H7" s="25" t="s">
        <v>103</v>
      </c>
      <c r="I7" s="5" t="s">
        <v>25</v>
      </c>
    </row>
    <row r="8" spans="1:14" ht="48" x14ac:dyDescent="0.2">
      <c r="A8" s="12" t="s">
        <v>65</v>
      </c>
      <c r="B8" s="1" t="s">
        <v>176</v>
      </c>
      <c r="C8" s="1" t="s">
        <v>78</v>
      </c>
      <c r="D8" s="1" t="s">
        <v>155</v>
      </c>
      <c r="E8" s="1" t="s">
        <v>200</v>
      </c>
      <c r="F8" s="1" t="s">
        <v>115</v>
      </c>
      <c r="G8" s="10" t="s">
        <v>137</v>
      </c>
      <c r="H8" s="25" t="s">
        <v>103</v>
      </c>
      <c r="I8" s="5" t="s">
        <v>119</v>
      </c>
    </row>
    <row r="9" spans="1:14" ht="16" x14ac:dyDescent="0.2">
      <c r="A9" s="35" t="s">
        <v>167</v>
      </c>
      <c r="B9" s="40" t="s">
        <v>165</v>
      </c>
      <c r="C9" s="1" t="s">
        <v>168</v>
      </c>
      <c r="D9" s="1">
        <v>1</v>
      </c>
      <c r="E9" s="1"/>
      <c r="F9" s="1">
        <v>1</v>
      </c>
      <c r="G9" s="10"/>
      <c r="H9" s="25" t="s">
        <v>103</v>
      </c>
      <c r="I9" s="37" t="s">
        <v>166</v>
      </c>
    </row>
    <row r="10" spans="1:14" ht="30" x14ac:dyDescent="0.2">
      <c r="A10" s="35" t="s">
        <v>167</v>
      </c>
      <c r="B10" s="1" t="s">
        <v>169</v>
      </c>
      <c r="C10" s="1" t="s">
        <v>172</v>
      </c>
      <c r="D10" s="1">
        <v>1</v>
      </c>
      <c r="E10" s="1"/>
      <c r="F10" s="1">
        <v>1</v>
      </c>
      <c r="G10" s="10"/>
      <c r="H10" s="25" t="s">
        <v>103</v>
      </c>
      <c r="I10" t="s">
        <v>170</v>
      </c>
      <c r="J10" s="34" t="s">
        <v>175</v>
      </c>
      <c r="K10" s="39" t="s">
        <v>171</v>
      </c>
    </row>
    <row r="11" spans="1:14" ht="45" customHeight="1" x14ac:dyDescent="0.2">
      <c r="A11" s="6" t="s">
        <v>102</v>
      </c>
      <c r="B11" s="1" t="s">
        <v>156</v>
      </c>
      <c r="C11" s="1" t="s">
        <v>71</v>
      </c>
      <c r="D11" s="1">
        <v>8</v>
      </c>
      <c r="E11" s="1">
        <v>50</v>
      </c>
      <c r="F11" s="1">
        <f>D11/E11</f>
        <v>0.16</v>
      </c>
      <c r="G11" s="10"/>
      <c r="H11" s="25" t="s">
        <v>103</v>
      </c>
      <c r="I11" s="5" t="s">
        <v>163</v>
      </c>
    </row>
    <row r="12" spans="1:14" ht="64" x14ac:dyDescent="0.2">
      <c r="A12" s="6" t="s">
        <v>102</v>
      </c>
      <c r="B12" s="1" t="s">
        <v>189</v>
      </c>
      <c r="C12" s="1" t="s">
        <v>76</v>
      </c>
      <c r="D12" s="9" t="s">
        <v>188</v>
      </c>
      <c r="E12" s="11">
        <v>1</v>
      </c>
      <c r="F12" s="9" t="s">
        <v>188</v>
      </c>
      <c r="G12" s="10" t="s">
        <v>137</v>
      </c>
      <c r="H12" s="25" t="s">
        <v>103</v>
      </c>
      <c r="I12" s="5" t="s">
        <v>187</v>
      </c>
      <c r="J12" s="34" t="s">
        <v>175</v>
      </c>
      <c r="K12" s="2" t="s">
        <v>186</v>
      </c>
    </row>
    <row r="13" spans="1:14" ht="45" x14ac:dyDescent="0.2">
      <c r="A13" s="22" t="s">
        <v>55</v>
      </c>
      <c r="B13" s="18" t="s">
        <v>60</v>
      </c>
      <c r="C13" s="1" t="s">
        <v>87</v>
      </c>
      <c r="D13" s="1">
        <v>1</v>
      </c>
      <c r="E13" s="1">
        <v>1</v>
      </c>
      <c r="F13" s="1">
        <f>D13</f>
        <v>1</v>
      </c>
      <c r="G13" s="15" t="s">
        <v>61</v>
      </c>
      <c r="H13" s="25" t="s">
        <v>110</v>
      </c>
      <c r="I13" s="5" t="s">
        <v>59</v>
      </c>
    </row>
    <row r="14" spans="1:14" ht="30" x14ac:dyDescent="0.2">
      <c r="A14" s="22" t="s">
        <v>69</v>
      </c>
      <c r="B14" s="1" t="s">
        <v>68</v>
      </c>
      <c r="C14" s="1"/>
      <c r="D14" s="1">
        <v>1</v>
      </c>
      <c r="E14" s="1">
        <v>1</v>
      </c>
      <c r="F14" s="1">
        <v>1</v>
      </c>
      <c r="G14" s="15" t="s">
        <v>49</v>
      </c>
      <c r="H14" s="11" t="s">
        <v>110</v>
      </c>
      <c r="I14" s="5" t="s">
        <v>50</v>
      </c>
    </row>
    <row r="15" spans="1:14" ht="30" x14ac:dyDescent="0.2">
      <c r="A15" s="19" t="s">
        <v>85</v>
      </c>
      <c r="B15" s="1" t="s">
        <v>100</v>
      </c>
      <c r="C15" s="1" t="s">
        <v>81</v>
      </c>
      <c r="D15" s="1">
        <v>1</v>
      </c>
      <c r="E15" s="1">
        <v>1</v>
      </c>
      <c r="F15" s="1">
        <f>D15</f>
        <v>1</v>
      </c>
      <c r="G15" s="15" t="s">
        <v>28</v>
      </c>
      <c r="H15" s="11" t="s">
        <v>105</v>
      </c>
      <c r="I15" s="5" t="s">
        <v>29</v>
      </c>
    </row>
    <row r="16" spans="1:14" ht="17" x14ac:dyDescent="0.2">
      <c r="A16" s="19" t="s">
        <v>85</v>
      </c>
      <c r="B16" s="1" t="s">
        <v>30</v>
      </c>
      <c r="C16" s="1" t="s">
        <v>81</v>
      </c>
      <c r="D16" s="1">
        <v>1</v>
      </c>
      <c r="E16" s="1">
        <v>1</v>
      </c>
      <c r="F16" s="1">
        <f>D16</f>
        <v>1</v>
      </c>
      <c r="G16" s="15" t="s">
        <v>31</v>
      </c>
      <c r="H16" s="11" t="s">
        <v>105</v>
      </c>
      <c r="I16" s="42" t="s">
        <v>203</v>
      </c>
    </row>
    <row r="17" spans="1:14" ht="32" x14ac:dyDescent="0.2">
      <c r="A17" s="19" t="s">
        <v>85</v>
      </c>
      <c r="B17" s="2" t="s">
        <v>201</v>
      </c>
      <c r="C17" s="1" t="s">
        <v>81</v>
      </c>
      <c r="D17" s="2">
        <v>1</v>
      </c>
      <c r="E17" s="1">
        <v>1</v>
      </c>
      <c r="F17" s="1">
        <f>D17</f>
        <v>1</v>
      </c>
      <c r="G17" s="20" t="s">
        <v>32</v>
      </c>
      <c r="H17" s="28" t="s">
        <v>105</v>
      </c>
      <c r="I17" s="7" t="s">
        <v>33</v>
      </c>
    </row>
    <row r="18" spans="1:14" ht="32" x14ac:dyDescent="0.15">
      <c r="A18" s="22" t="s">
        <v>55</v>
      </c>
      <c r="B18" s="1" t="s">
        <v>177</v>
      </c>
      <c r="C18" s="1" t="s">
        <v>116</v>
      </c>
      <c r="D18" s="1" t="s">
        <v>178</v>
      </c>
      <c r="E18" s="1"/>
      <c r="F18" s="1" t="s">
        <v>178</v>
      </c>
      <c r="G18" s="41" t="s">
        <v>181</v>
      </c>
      <c r="H18" s="11" t="s">
        <v>180</v>
      </c>
      <c r="I18" s="7" t="s">
        <v>179</v>
      </c>
    </row>
    <row r="19" spans="1:14" ht="16" x14ac:dyDescent="0.2">
      <c r="A19" s="22" t="s">
        <v>55</v>
      </c>
      <c r="B19" s="1" t="s">
        <v>58</v>
      </c>
      <c r="C19" s="1" t="s">
        <v>91</v>
      </c>
      <c r="D19" s="1">
        <v>1</v>
      </c>
      <c r="E19" s="1"/>
      <c r="F19" s="1">
        <f>D19</f>
        <v>1</v>
      </c>
      <c r="G19" s="8" t="s">
        <v>34</v>
      </c>
      <c r="H19" s="28" t="s">
        <v>105</v>
      </c>
      <c r="I19" s="5" t="s">
        <v>35</v>
      </c>
    </row>
    <row r="20" spans="1:14" ht="48" x14ac:dyDescent="0.2">
      <c r="A20" s="12" t="s">
        <v>65</v>
      </c>
      <c r="B20" s="11" t="s">
        <v>64</v>
      </c>
      <c r="C20" s="1" t="s">
        <v>89</v>
      </c>
      <c r="D20" s="1">
        <v>1</v>
      </c>
      <c r="E20" s="1">
        <v>1</v>
      </c>
      <c r="F20" s="1">
        <f>D20</f>
        <v>1</v>
      </c>
      <c r="G20" s="15" t="s">
        <v>52</v>
      </c>
      <c r="H20" s="11" t="s">
        <v>112</v>
      </c>
      <c r="I20" s="7" t="s">
        <v>53</v>
      </c>
    </row>
    <row r="21" spans="1:14" ht="16" x14ac:dyDescent="0.2">
      <c r="A21" s="22" t="s">
        <v>55</v>
      </c>
      <c r="B21" s="1" t="s">
        <v>62</v>
      </c>
      <c r="C21" s="1" t="s">
        <v>90</v>
      </c>
      <c r="D21" s="1">
        <v>1</v>
      </c>
      <c r="E21" s="1">
        <v>1</v>
      </c>
      <c r="F21" s="1">
        <v>1</v>
      </c>
      <c r="G21" s="15">
        <v>216452</v>
      </c>
      <c r="H21" s="25" t="s">
        <v>111</v>
      </c>
      <c r="I21" s="7" t="s">
        <v>54</v>
      </c>
    </row>
    <row r="22" spans="1:14" ht="45" x14ac:dyDescent="0.2">
      <c r="A22" s="6" t="s">
        <v>102</v>
      </c>
      <c r="B22" s="2" t="s">
        <v>97</v>
      </c>
      <c r="C22" s="1" t="s">
        <v>72</v>
      </c>
      <c r="D22" s="1" t="s">
        <v>160</v>
      </c>
      <c r="E22" s="1" t="s">
        <v>159</v>
      </c>
      <c r="F22" s="32">
        <v>3.5700000000000003E-2</v>
      </c>
      <c r="G22" s="4" t="s">
        <v>4</v>
      </c>
      <c r="H22" s="25" t="s">
        <v>143</v>
      </c>
      <c r="I22" s="7" t="s">
        <v>139</v>
      </c>
      <c r="J22" s="1"/>
      <c r="K22" s="1"/>
      <c r="L22" s="1"/>
    </row>
    <row r="23" spans="1:14" ht="30" x14ac:dyDescent="0.2">
      <c r="A23" s="6" t="s">
        <v>102</v>
      </c>
      <c r="B23" s="2" t="s">
        <v>98</v>
      </c>
      <c r="C23" s="1" t="s">
        <v>95</v>
      </c>
      <c r="D23" s="1" t="s">
        <v>183</v>
      </c>
      <c r="E23" s="1" t="s">
        <v>158</v>
      </c>
      <c r="F23" s="1" t="s">
        <v>183</v>
      </c>
      <c r="G23" s="4" t="s">
        <v>5</v>
      </c>
      <c r="H23" s="25" t="s">
        <v>143</v>
      </c>
      <c r="I23" s="7" t="s">
        <v>140</v>
      </c>
    </row>
    <row r="24" spans="1:14" ht="45" x14ac:dyDescent="0.2">
      <c r="A24" s="6" t="s">
        <v>102</v>
      </c>
      <c r="B24" s="33" t="s">
        <v>164</v>
      </c>
      <c r="C24" s="1" t="s">
        <v>71</v>
      </c>
      <c r="D24" s="1" t="s">
        <v>182</v>
      </c>
      <c r="E24" s="1" t="s">
        <v>158</v>
      </c>
      <c r="F24" s="1" t="s">
        <v>162</v>
      </c>
      <c r="G24" s="4" t="s">
        <v>6</v>
      </c>
      <c r="H24" s="25" t="s">
        <v>143</v>
      </c>
      <c r="I24" s="5" t="s">
        <v>7</v>
      </c>
    </row>
    <row r="25" spans="1:14" ht="30" x14ac:dyDescent="0.2">
      <c r="A25" s="6" t="s">
        <v>102</v>
      </c>
      <c r="B25" s="1" t="s">
        <v>120</v>
      </c>
      <c r="C25" s="1" t="s">
        <v>96</v>
      </c>
      <c r="D25" s="1">
        <v>4</v>
      </c>
      <c r="E25" s="1">
        <v>1</v>
      </c>
      <c r="F25" s="2">
        <f t="shared" ref="F25:F32" si="0">D25</f>
        <v>4</v>
      </c>
      <c r="G25" s="4" t="s">
        <v>8</v>
      </c>
      <c r="H25" s="25" t="s">
        <v>143</v>
      </c>
      <c r="I25" s="5" t="s">
        <v>9</v>
      </c>
    </row>
    <row r="26" spans="1:14" ht="30" x14ac:dyDescent="0.2">
      <c r="A26" s="6" t="s">
        <v>102</v>
      </c>
      <c r="B26" s="1" t="s">
        <v>127</v>
      </c>
      <c r="C26" s="1" t="s">
        <v>126</v>
      </c>
      <c r="D26" s="1">
        <v>8</v>
      </c>
      <c r="E26" s="1">
        <v>1</v>
      </c>
      <c r="F26" s="2">
        <f t="shared" si="0"/>
        <v>8</v>
      </c>
      <c r="G26" s="4" t="s">
        <v>10</v>
      </c>
      <c r="H26" s="25" t="s">
        <v>143</v>
      </c>
      <c r="I26" s="5" t="s">
        <v>11</v>
      </c>
    </row>
    <row r="27" spans="1:14" ht="16" x14ac:dyDescent="0.2">
      <c r="A27" s="12" t="s">
        <v>65</v>
      </c>
      <c r="B27" s="11" t="s">
        <v>66</v>
      </c>
      <c r="C27" s="1" t="s">
        <v>83</v>
      </c>
      <c r="D27" s="2">
        <v>1</v>
      </c>
      <c r="E27" s="2">
        <v>1</v>
      </c>
      <c r="F27" s="2">
        <f t="shared" si="0"/>
        <v>1</v>
      </c>
      <c r="G27" s="13" t="s">
        <v>3</v>
      </c>
      <c r="H27" s="14" t="s">
        <v>144</v>
      </c>
      <c r="I27" s="5" t="s">
        <v>138</v>
      </c>
    </row>
    <row r="28" spans="1:14" ht="16" x14ac:dyDescent="0.2">
      <c r="A28" s="12" t="s">
        <v>65</v>
      </c>
      <c r="B28" s="1" t="s">
        <v>12</v>
      </c>
      <c r="C28" s="1" t="s">
        <v>73</v>
      </c>
      <c r="D28" s="1">
        <v>1</v>
      </c>
      <c r="E28" s="1">
        <v>1</v>
      </c>
      <c r="F28" s="2">
        <f t="shared" si="0"/>
        <v>1</v>
      </c>
      <c r="G28" s="4" t="s">
        <v>13</v>
      </c>
      <c r="H28" s="26" t="s">
        <v>143</v>
      </c>
      <c r="I28" s="5" t="s">
        <v>14</v>
      </c>
      <c r="M28" s="1"/>
      <c r="N28" s="1"/>
    </row>
    <row r="29" spans="1:14" ht="16" x14ac:dyDescent="0.2">
      <c r="A29" s="12" t="s">
        <v>65</v>
      </c>
      <c r="B29" s="1" t="s">
        <v>15</v>
      </c>
      <c r="C29" s="1" t="s">
        <v>94</v>
      </c>
      <c r="D29" s="1">
        <v>1</v>
      </c>
      <c r="E29" s="1">
        <v>1</v>
      </c>
      <c r="F29" s="2">
        <f t="shared" si="0"/>
        <v>1</v>
      </c>
      <c r="G29" s="15" t="s">
        <v>16</v>
      </c>
      <c r="H29" s="26" t="s">
        <v>143</v>
      </c>
      <c r="I29" s="5" t="s">
        <v>17</v>
      </c>
    </row>
    <row r="30" spans="1:14" ht="45" x14ac:dyDescent="0.2">
      <c r="A30" s="12" t="s">
        <v>65</v>
      </c>
      <c r="B30" s="1" t="s">
        <v>99</v>
      </c>
      <c r="C30" s="1" t="s">
        <v>92</v>
      </c>
      <c r="D30" s="1">
        <v>14</v>
      </c>
      <c r="E30" s="1">
        <v>1</v>
      </c>
      <c r="F30" s="2">
        <f t="shared" si="0"/>
        <v>14</v>
      </c>
      <c r="G30" s="15" t="s">
        <v>21</v>
      </c>
      <c r="H30" s="26" t="s">
        <v>143</v>
      </c>
      <c r="I30" s="5" t="s">
        <v>22</v>
      </c>
    </row>
    <row r="31" spans="1:14" ht="16" x14ac:dyDescent="0.2">
      <c r="A31" s="12" t="s">
        <v>65</v>
      </c>
      <c r="B31" s="1" t="s">
        <v>113</v>
      </c>
      <c r="C31" s="1" t="s">
        <v>74</v>
      </c>
      <c r="D31" s="1">
        <v>12</v>
      </c>
      <c r="E31" s="1">
        <v>1</v>
      </c>
      <c r="F31" s="2">
        <f t="shared" si="0"/>
        <v>12</v>
      </c>
      <c r="G31" s="4" t="s">
        <v>23</v>
      </c>
      <c r="H31" s="26" t="s">
        <v>143</v>
      </c>
      <c r="I31" s="5" t="s">
        <v>141</v>
      </c>
    </row>
    <row r="32" spans="1:14" ht="16" x14ac:dyDescent="0.2">
      <c r="A32" s="12" t="s">
        <v>125</v>
      </c>
      <c r="B32" s="1" t="s">
        <v>18</v>
      </c>
      <c r="C32" s="1" t="s">
        <v>93</v>
      </c>
      <c r="D32" s="1">
        <v>18</v>
      </c>
      <c r="E32" s="1">
        <v>1</v>
      </c>
      <c r="F32" s="2">
        <f t="shared" si="0"/>
        <v>18</v>
      </c>
      <c r="G32" s="15" t="s">
        <v>19</v>
      </c>
      <c r="H32" s="11" t="s">
        <v>143</v>
      </c>
      <c r="I32" s="5" t="s">
        <v>20</v>
      </c>
    </row>
    <row r="33" spans="1:9" ht="30" x14ac:dyDescent="0.2">
      <c r="A33" s="22" t="s">
        <v>128</v>
      </c>
      <c r="B33" s="1" t="s">
        <v>67</v>
      </c>
      <c r="C33" s="1" t="s">
        <v>75</v>
      </c>
      <c r="D33" s="1">
        <v>6</v>
      </c>
      <c r="E33" s="1" t="s">
        <v>158</v>
      </c>
      <c r="F33" s="1" t="s">
        <v>117</v>
      </c>
      <c r="G33" s="4" t="s">
        <v>57</v>
      </c>
      <c r="H33" s="25" t="s">
        <v>143</v>
      </c>
      <c r="I33" s="36" t="s">
        <v>173</v>
      </c>
    </row>
    <row r="34" spans="1:9" ht="32" x14ac:dyDescent="0.2">
      <c r="A34" s="22" t="s">
        <v>55</v>
      </c>
      <c r="B34" s="1" t="s">
        <v>46</v>
      </c>
      <c r="C34" s="1" t="s">
        <v>86</v>
      </c>
      <c r="D34" s="1">
        <v>1</v>
      </c>
      <c r="E34" s="1">
        <v>1</v>
      </c>
      <c r="F34" s="9">
        <f t="shared" ref="F34:F45" si="1">D34/E34</f>
        <v>1</v>
      </c>
      <c r="G34" s="15" t="s">
        <v>47</v>
      </c>
      <c r="H34" s="25" t="s">
        <v>109</v>
      </c>
      <c r="I34" s="5" t="s">
        <v>48</v>
      </c>
    </row>
    <row r="35" spans="1:9" ht="16" x14ac:dyDescent="0.2">
      <c r="A35" s="19" t="s">
        <v>85</v>
      </c>
      <c r="B35" s="1" t="s">
        <v>44</v>
      </c>
      <c r="C35" s="1" t="s">
        <v>85</v>
      </c>
      <c r="D35" s="1">
        <v>1</v>
      </c>
      <c r="E35" s="1">
        <v>1</v>
      </c>
      <c r="F35" s="9">
        <f t="shared" si="1"/>
        <v>1</v>
      </c>
      <c r="G35" s="15" t="s">
        <v>45</v>
      </c>
      <c r="H35" s="25" t="s">
        <v>108</v>
      </c>
      <c r="I35" s="5" t="s">
        <v>202</v>
      </c>
    </row>
    <row r="36" spans="1:9" ht="16" x14ac:dyDescent="0.2">
      <c r="A36" s="22" t="s">
        <v>55</v>
      </c>
      <c r="B36" s="2" t="s">
        <v>56</v>
      </c>
      <c r="C36" s="2" t="s">
        <v>80</v>
      </c>
      <c r="D36" s="1">
        <v>1</v>
      </c>
      <c r="E36" s="1">
        <v>1</v>
      </c>
      <c r="F36" s="9">
        <f t="shared" si="1"/>
        <v>1</v>
      </c>
      <c r="G36" s="15">
        <v>1116</v>
      </c>
      <c r="H36" s="11" t="s">
        <v>104</v>
      </c>
      <c r="I36" s="5" t="s">
        <v>27</v>
      </c>
    </row>
    <row r="37" spans="1:9" ht="30" x14ac:dyDescent="0.2">
      <c r="A37" s="12" t="s">
        <v>65</v>
      </c>
      <c r="B37" s="1" t="s">
        <v>157</v>
      </c>
      <c r="C37" s="1" t="s">
        <v>84</v>
      </c>
      <c r="D37" s="1">
        <v>1</v>
      </c>
      <c r="E37" s="16">
        <v>1</v>
      </c>
      <c r="F37" s="9">
        <f t="shared" si="1"/>
        <v>1</v>
      </c>
      <c r="G37" s="17">
        <v>10189</v>
      </c>
      <c r="H37" s="25" t="s">
        <v>106</v>
      </c>
      <c r="I37" s="1" t="s">
        <v>149</v>
      </c>
    </row>
    <row r="38" spans="1:9" ht="16" x14ac:dyDescent="0.2">
      <c r="A38" s="19" t="s">
        <v>101</v>
      </c>
      <c r="B38" s="1" t="s">
        <v>121</v>
      </c>
      <c r="C38" s="1" t="s">
        <v>134</v>
      </c>
      <c r="D38" s="1">
        <v>1</v>
      </c>
      <c r="E38" s="16">
        <v>1</v>
      </c>
      <c r="F38" s="9">
        <f t="shared" si="1"/>
        <v>1</v>
      </c>
      <c r="G38" s="17">
        <v>553</v>
      </c>
      <c r="H38" s="25" t="s">
        <v>106</v>
      </c>
      <c r="I38" s="1" t="s">
        <v>151</v>
      </c>
    </row>
    <row r="39" spans="1:9" ht="16" x14ac:dyDescent="0.2">
      <c r="A39" s="21" t="s">
        <v>82</v>
      </c>
      <c r="B39" s="1" t="s">
        <v>36</v>
      </c>
      <c r="C39" s="1" t="s">
        <v>133</v>
      </c>
      <c r="D39" s="1">
        <v>1</v>
      </c>
      <c r="E39" s="16">
        <v>1</v>
      </c>
      <c r="F39" s="9">
        <f t="shared" si="1"/>
        <v>1</v>
      </c>
      <c r="G39" s="15">
        <v>9716</v>
      </c>
      <c r="H39" s="25" t="s">
        <v>106</v>
      </c>
      <c r="I39" s="1" t="s">
        <v>146</v>
      </c>
    </row>
    <row r="40" spans="1:9" ht="16" x14ac:dyDescent="0.2">
      <c r="A40" s="21" t="s">
        <v>82</v>
      </c>
      <c r="B40" s="1" t="s">
        <v>37</v>
      </c>
      <c r="C40" s="1" t="s">
        <v>82</v>
      </c>
      <c r="D40" s="1">
        <v>1</v>
      </c>
      <c r="E40" s="16">
        <v>1</v>
      </c>
      <c r="F40" s="9">
        <f t="shared" si="1"/>
        <v>1</v>
      </c>
      <c r="G40" s="17">
        <v>11113</v>
      </c>
      <c r="H40" s="25" t="s">
        <v>106</v>
      </c>
      <c r="I40" s="5" t="s">
        <v>148</v>
      </c>
    </row>
    <row r="41" spans="1:9" ht="16" x14ac:dyDescent="0.2">
      <c r="A41" s="21" t="s">
        <v>82</v>
      </c>
      <c r="B41" s="1" t="s">
        <v>38</v>
      </c>
      <c r="C41" s="1" t="s">
        <v>129</v>
      </c>
      <c r="D41" s="1">
        <v>2</v>
      </c>
      <c r="E41" s="16">
        <v>1</v>
      </c>
      <c r="F41" s="9">
        <f t="shared" si="1"/>
        <v>2</v>
      </c>
      <c r="G41" s="15">
        <v>9429</v>
      </c>
      <c r="H41" s="25" t="s">
        <v>106</v>
      </c>
      <c r="I41" s="1" t="s">
        <v>150</v>
      </c>
    </row>
    <row r="42" spans="1:9" ht="16" x14ac:dyDescent="0.2">
      <c r="A42" s="21" t="s">
        <v>82</v>
      </c>
      <c r="B42" s="1" t="s">
        <v>122</v>
      </c>
      <c r="C42" s="1" t="s">
        <v>130</v>
      </c>
      <c r="D42" s="1">
        <v>8</v>
      </c>
      <c r="E42" s="16">
        <v>30</v>
      </c>
      <c r="F42" s="9">
        <f t="shared" si="1"/>
        <v>0.26666666666666666</v>
      </c>
      <c r="G42" s="15">
        <v>743</v>
      </c>
      <c r="H42" s="25" t="s">
        <v>106</v>
      </c>
      <c r="I42" s="1" t="s">
        <v>39</v>
      </c>
    </row>
    <row r="43" spans="1:9" ht="45" x14ac:dyDescent="0.2">
      <c r="A43" s="18" t="s">
        <v>167</v>
      </c>
      <c r="B43" s="1" t="s">
        <v>190</v>
      </c>
      <c r="C43" s="2" t="s">
        <v>192</v>
      </c>
      <c r="D43" s="2">
        <v>2</v>
      </c>
      <c r="E43" s="2">
        <v>100</v>
      </c>
      <c r="F43" s="2">
        <f t="shared" si="1"/>
        <v>0.02</v>
      </c>
      <c r="G43" s="2" t="s">
        <v>137</v>
      </c>
      <c r="H43" s="28" t="s">
        <v>103</v>
      </c>
      <c r="I43" s="2" t="s">
        <v>191</v>
      </c>
    </row>
    <row r="44" spans="1:9" s="1" customFormat="1" ht="60" x14ac:dyDescent="0.2">
      <c r="A44" s="18" t="s">
        <v>167</v>
      </c>
      <c r="B44" s="1" t="s">
        <v>194</v>
      </c>
      <c r="C44" s="1" t="s">
        <v>195</v>
      </c>
      <c r="D44" s="5">
        <v>1</v>
      </c>
      <c r="E44" s="1">
        <v>1</v>
      </c>
      <c r="F44" s="1">
        <f t="shared" si="1"/>
        <v>1</v>
      </c>
      <c r="G44" s="11" t="s">
        <v>185</v>
      </c>
      <c r="H44" s="11" t="s">
        <v>196</v>
      </c>
      <c r="I44" s="1" t="s">
        <v>193</v>
      </c>
    </row>
    <row r="45" spans="1:9" s="1" customFormat="1" x14ac:dyDescent="0.2">
      <c r="A45" s="18" t="s">
        <v>167</v>
      </c>
      <c r="B45" s="1" t="s">
        <v>198</v>
      </c>
      <c r="C45" s="1" t="s">
        <v>199</v>
      </c>
      <c r="D45" s="1">
        <v>4</v>
      </c>
      <c r="E45" s="1">
        <v>200</v>
      </c>
      <c r="F45" s="1">
        <f t="shared" si="1"/>
        <v>0.02</v>
      </c>
      <c r="G45" s="1" t="s">
        <v>185</v>
      </c>
      <c r="H45" s="11" t="s">
        <v>103</v>
      </c>
      <c r="I45" s="1" t="s">
        <v>197</v>
      </c>
    </row>
    <row r="46" spans="1:9" s="1" customFormat="1" ht="16" x14ac:dyDescent="0.2">
      <c r="B46" s="29"/>
      <c r="G46" s="30"/>
      <c r="H46" s="27"/>
      <c r="I46" s="5"/>
    </row>
    <row r="47" spans="1:9" s="1" customFormat="1" x14ac:dyDescent="0.2">
      <c r="H47" s="11"/>
    </row>
    <row r="48" spans="1:9" s="1" customFormat="1" x14ac:dyDescent="0.2">
      <c r="B48" s="29"/>
      <c r="H48" s="11"/>
    </row>
    <row r="49" spans="2:8" s="1" customFormat="1" x14ac:dyDescent="0.2">
      <c r="B49" s="29"/>
      <c r="H49" s="11"/>
    </row>
    <row r="50" spans="2:8" s="1" customFormat="1" x14ac:dyDescent="0.2">
      <c r="H50" s="11"/>
    </row>
    <row r="51" spans="2:8" s="1" customFormat="1" x14ac:dyDescent="0.2">
      <c r="B51" s="29"/>
      <c r="H51" s="11"/>
    </row>
    <row r="52" spans="2:8" s="1" customFormat="1" x14ac:dyDescent="0.2">
      <c r="B52" s="29"/>
      <c r="H52" s="11"/>
    </row>
    <row r="53" spans="2:8" s="1" customFormat="1" x14ac:dyDescent="0.2">
      <c r="B53" s="29"/>
      <c r="H53" s="11"/>
    </row>
    <row r="54" spans="2:8" s="1" customFormat="1" x14ac:dyDescent="0.2">
      <c r="B54" s="29"/>
      <c r="H54" s="11"/>
    </row>
    <row r="55" spans="2:8" s="1" customFormat="1" x14ac:dyDescent="0.2">
      <c r="B55" s="29"/>
      <c r="H55" s="11"/>
    </row>
    <row r="56" spans="2:8" s="1" customFormat="1" x14ac:dyDescent="0.2">
      <c r="B56" s="29"/>
      <c r="H56" s="11"/>
    </row>
    <row r="57" spans="2:8" s="1" customFormat="1" x14ac:dyDescent="0.2">
      <c r="B57" s="29"/>
      <c r="H57" s="11"/>
    </row>
    <row r="58" spans="2:8" s="1" customFormat="1" x14ac:dyDescent="0.2">
      <c r="B58" s="29"/>
      <c r="H58" s="11"/>
    </row>
    <row r="59" spans="2:8" s="1" customFormat="1" x14ac:dyDescent="0.2">
      <c r="B59" s="29"/>
      <c r="H59" s="11"/>
    </row>
    <row r="60" spans="2:8" s="1" customFormat="1" x14ac:dyDescent="0.2">
      <c r="B60" s="29"/>
      <c r="H60" s="11"/>
    </row>
    <row r="61" spans="2:8" s="1" customFormat="1" x14ac:dyDescent="0.2">
      <c r="B61" s="29"/>
      <c r="H61" s="11"/>
    </row>
    <row r="62" spans="2:8" s="1" customFormat="1" x14ac:dyDescent="0.2">
      <c r="B62" s="29"/>
      <c r="H62" s="11"/>
    </row>
    <row r="63" spans="2:8" s="1" customFormat="1" x14ac:dyDescent="0.2">
      <c r="B63" s="29"/>
      <c r="H63" s="11"/>
    </row>
    <row r="64" spans="2:8" s="1" customFormat="1" x14ac:dyDescent="0.2">
      <c r="B64" s="29"/>
      <c r="H64" s="11"/>
    </row>
    <row r="65" spans="2:8" s="1" customFormat="1" x14ac:dyDescent="0.2">
      <c r="B65" s="29"/>
      <c r="H65" s="11"/>
    </row>
    <row r="66" spans="2:8" s="1" customFormat="1" x14ac:dyDescent="0.2">
      <c r="B66" s="29"/>
      <c r="H66" s="11"/>
    </row>
    <row r="67" spans="2:8" s="1" customFormat="1" x14ac:dyDescent="0.2">
      <c r="B67" s="29"/>
      <c r="H67" s="11"/>
    </row>
    <row r="68" spans="2:8" s="1" customFormat="1" x14ac:dyDescent="0.2">
      <c r="B68" s="29"/>
      <c r="H68" s="11"/>
    </row>
    <row r="69" spans="2:8" s="1" customFormat="1" x14ac:dyDescent="0.2">
      <c r="H69" s="11"/>
    </row>
    <row r="70" spans="2:8" s="1" customFormat="1" x14ac:dyDescent="0.2">
      <c r="H70" s="11"/>
    </row>
    <row r="71" spans="2:8" s="1" customFormat="1" x14ac:dyDescent="0.2">
      <c r="H71" s="11"/>
    </row>
    <row r="72" spans="2:8" s="1" customFormat="1" x14ac:dyDescent="0.2">
      <c r="H72" s="11"/>
    </row>
    <row r="73" spans="2:8" s="1" customFormat="1" x14ac:dyDescent="0.2">
      <c r="H73" s="11"/>
    </row>
    <row r="74" spans="2:8" s="1" customFormat="1" x14ac:dyDescent="0.2">
      <c r="H74" s="11"/>
    </row>
    <row r="75" spans="2:8" s="1" customFormat="1" x14ac:dyDescent="0.2">
      <c r="H75" s="11"/>
    </row>
    <row r="76" spans="2:8" s="1" customFormat="1" x14ac:dyDescent="0.2">
      <c r="H76" s="11"/>
    </row>
    <row r="77" spans="2:8" s="1" customFormat="1" x14ac:dyDescent="0.2">
      <c r="H77" s="11"/>
    </row>
    <row r="78" spans="2:8" s="1" customFormat="1" x14ac:dyDescent="0.2">
      <c r="H78" s="11"/>
    </row>
    <row r="79" spans="2:8" s="1" customFormat="1" x14ac:dyDescent="0.2">
      <c r="H79" s="11"/>
    </row>
    <row r="80" spans="2:8" s="1" customFormat="1" x14ac:dyDescent="0.2">
      <c r="H80" s="11"/>
    </row>
  </sheetData>
  <sortState ref="A2:K44">
    <sortCondition ref="H2:H43"/>
  </sortState>
  <customSheetViews>
    <customSheetView guid="{9DB0CA84-3ABE-3545-82F6-0FB4B6BDF46C}" scale="90" showPageBreaks="1" fitToPage="1" printArea="1" topLeftCell="B1">
      <pane ySplit="1" topLeftCell="A10" activePane="bottomLeft" state="frozenSplit"/>
      <selection pane="bottomLeft" activeCell="I16" sqref="I16"/>
      <pageMargins left="0.75" right="0.75" top="1" bottom="1" header="0.5" footer="0.5"/>
      <printOptions gridLines="1"/>
      <pageSetup scale="34" fitToHeight="15" orientation="landscape" horizontalDpi="4294967294" verticalDpi="4294967294"/>
      <headerFooter>
        <oddHeader>&amp;C&amp;"-,Bold"&amp;18SeaGlide Bill of Materials</oddHeader>
      </headerFooter>
    </customSheetView>
    <customSheetView guid="{19131F9A-F897-F048-B53C-A9ABDCC739A8}" showPageBreaks="1" fitToPage="1" printArea="1" topLeftCell="A3">
      <selection activeCell="I11" sqref="I11"/>
      <pageMargins left="0.7" right="0.7" top="0.75" bottom="0.75" header="0.3" footer="0.3"/>
      <printOptions gridLines="1"/>
      <pageSetup scale="34" fitToHeight="15" orientation="landscape" horizontalDpi="4294967294" verticalDpi="4294967294"/>
      <headerFooter>
        <oddHeader>&amp;C&amp;"-,Bold"&amp;18SeaGlide Bill of Materials</oddHeader>
      </headerFooter>
    </customSheetView>
  </customSheetViews>
  <phoneticPr fontId="17" type="noConversion"/>
  <hyperlinks>
    <hyperlink ref="G31" r:id="rId1" location="98019A309"/>
    <hyperlink ref="G22" r:id="rId2" location="8734K22"/>
    <hyperlink ref="G23" r:id="rId3" location="5186T14" tooltip="Add this product to your current order"/>
    <hyperlink ref="G33" r:id="rId4" location="7856K133" display="7856K133"/>
    <hyperlink ref="G27" r:id="rId5" location="92240A932"/>
    <hyperlink ref="I15" r:id="rId6"/>
    <hyperlink ref="I16" r:id="rId7" display="http://www.digikey.com/scripts/DkSearch/dksus.dll?WT.z_header=search_go&amp;lang=en&amp;keywords=D4AA14-ND%20&amp;x=0&amp;y=0&amp;cur=USD"/>
    <hyperlink ref="I5" r:id="rId8"/>
    <hyperlink ref="I20" r:id="rId9"/>
    <hyperlink ref="G25" r:id="rId10" location="6705K31"/>
    <hyperlink ref="G28" r:id="rId11" location="92174A030"/>
    <hyperlink ref="G26" r:id="rId12" location="7130K56"/>
    <hyperlink ref="I36" r:id="rId13"/>
    <hyperlink ref="B36" r:id="rId14" display="https://www.pololu.com/product/1116"/>
    <hyperlink ref="I19" r:id="rId15"/>
    <hyperlink ref="I14" r:id="rId16"/>
    <hyperlink ref="I21" r:id="rId17"/>
    <hyperlink ref="I24" r:id="rId18" location="8910K383"/>
    <hyperlink ref="I30" r:id="rId19" location="90065a079/=snxfsx"/>
    <hyperlink ref="I27" r:id="rId20" location="92240A932"/>
    <hyperlink ref="I22" r:id="rId21" location="8734K22"/>
    <hyperlink ref="I23" r:id="rId22" location="5186T14"/>
    <hyperlink ref="I26" r:id="rId23" location="7130K56"/>
    <hyperlink ref="I28" r:id="rId24" location="92174A030"/>
    <hyperlink ref="I29" r:id="rId25" location="92141A051"/>
    <hyperlink ref="I32" r:id="rId26" location="94629A680"/>
    <hyperlink ref="I31" r:id="rId27" location="98019A309"/>
    <hyperlink ref="I33" r:id="rId28" location="catalog/121/839/=yla9jr" display="http://www.mcmaster.com/#catalog/121/839/=yla9jr"/>
    <hyperlink ref="I12" r:id="rId29" display="http://www.autohausaz.com/search/product.aspx?partnumber=TG-1&amp;utm_source=google&amp;utm_medium=nonpaid&amp;utm_campaign=frooglePN&amp;utm_term=TG1&amp;crossref=TG1&amp;gclid=Cj0KEQjwmNuuBRDTu5rDjr2kxJsBEiQAWlm6UtvNGWLi4KjvvoILTW-scdZKxggCxYtRgMrBYopHGysaAnCa8P8HAQ"/>
    <hyperlink ref="I7" r:id="rId30"/>
    <hyperlink ref="I8" r:id="rId31"/>
    <hyperlink ref="I17" r:id="rId32"/>
    <hyperlink ref="I18" r:id="rId33" display="http://www.digikey.com/product-detail/en/3811%2F10%20300/MC010M-50-ND/3878630"/>
    <hyperlink ref="I3" r:id="rId34"/>
    <hyperlink ref="I4" r:id="rId35"/>
    <hyperlink ref="I34" r:id="rId36"/>
    <hyperlink ref="I35" r:id="rId37" display="https://oshpark.com/profiles/SeaGlide"/>
  </hyperlinks>
  <printOptions gridLines="1"/>
  <pageMargins left="0.75" right="0.75" top="1" bottom="1" header="0.5" footer="0.5"/>
  <pageSetup scale="34" fitToHeight="15" orientation="landscape" horizontalDpi="4294967294" verticalDpi="4294967294"/>
  <headerFooter>
    <oddHeader>&amp;C&amp;"-,Bold"&amp;18SeaGlide Bill of Materials</oddHeader>
  </headerFooter>
</worksheet>
</file>

<file path=xl/worksheets/wsSortMap1.xml><?xml version="1.0" encoding="utf-8"?>
<worksheetSortMap xmlns="http://schemas.microsoft.com/office/excel/2006/main">
  <rowSortMap ref="A2:XFD42" count="41">
    <row newVal="1" oldVal="37"/>
    <row newVal="2" oldVal="36"/>
    <row newVal="3" oldVal="30"/>
    <row newVal="4" oldVal="5"/>
    <row newVal="5" oldVal="18"/>
    <row newVal="6" oldVal="25"/>
    <row newVal="7" oldVal="33"/>
    <row newVal="8" oldVal="9"/>
    <row newVal="9" oldVal="32"/>
    <row newVal="10" oldVal="1"/>
    <row newVal="11" oldVal="26"/>
    <row newVal="12" oldVal="4"/>
    <row newVal="13" oldVal="40"/>
    <row newVal="14" oldVal="38"/>
    <row newVal="15" oldVal="6"/>
    <row newVal="16" oldVal="3"/>
    <row newVal="17" oldVal="31"/>
    <row newVal="18" oldVal="41"/>
    <row newVal="19" oldVal="7"/>
    <row newVal="20" oldVal="27"/>
    <row newVal="21" oldVal="15"/>
    <row newVal="22" oldVal="19"/>
    <row newVal="23" oldVal="2"/>
    <row newVal="24" oldVal="13"/>
    <row newVal="25" oldVal="17"/>
    <row newVal="26" oldVal="39"/>
    <row newVal="27" oldVal="28"/>
    <row newVal="28" oldVal="29"/>
    <row newVal="29" oldVal="24"/>
    <row newVal="30" oldVal="11"/>
    <row newVal="31" oldVal="21"/>
    <row newVal="32" oldVal="14"/>
    <row newVal="33" oldVal="10"/>
    <row newVal="34" oldVal="8"/>
    <row newVal="35" oldVal="22"/>
    <row newVal="36" oldVal="34"/>
    <row newVal="37" oldVal="12"/>
    <row newVal="38" oldVal="23"/>
    <row newVal="39" oldVal="35"/>
    <row newVal="40" oldVal="20"/>
    <row newVal="41" oldVal="16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true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cp:lastPrinted>2015-09-29T19:38:05Z</cp:lastPrinted>
  <dcterms:created xsi:type="dcterms:W3CDTF">2015-08-21T12:05:57Z</dcterms:created>
  <dcterms:modified xsi:type="dcterms:W3CDTF">2016-06-14T16:31:47Z</dcterms:modified>
</cp:coreProperties>
</file>