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Koala\Documents\College\RL_Final_project\"/>
    </mc:Choice>
  </mc:AlternateContent>
  <xr:revisionPtr revIDLastSave="0" documentId="13_ncr:1_{02268205-410F-4D31-8861-2287627956EF}" xr6:coauthVersionLast="47" xr6:coauthVersionMax="47" xr10:uidLastSave="{00000000-0000-0000-0000-000000000000}"/>
  <bookViews>
    <workbookView xWindow="1020" yWindow="1850" windowWidth="28800" windowHeight="15460" xr2:uid="{FD33E503-5A24-43EF-A840-E618BB69714F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0" i="1" l="1"/>
  <c r="K139" i="1"/>
  <c r="K138" i="1"/>
  <c r="K137" i="1"/>
  <c r="K136" i="1"/>
  <c r="K135" i="1"/>
  <c r="K134" i="1"/>
  <c r="K133" i="1"/>
  <c r="K132" i="1"/>
  <c r="L133" i="1"/>
  <c r="L132" i="1"/>
  <c r="O133" i="1"/>
  <c r="O132" i="1"/>
  <c r="N140" i="1"/>
  <c r="N139" i="1"/>
  <c r="N138" i="1"/>
  <c r="N137" i="1"/>
  <c r="N136" i="1"/>
  <c r="N135" i="1"/>
  <c r="N134" i="1"/>
  <c r="N133" i="1"/>
  <c r="N132" i="1"/>
  <c r="F140" i="1"/>
  <c r="F139" i="1"/>
  <c r="F138" i="1"/>
  <c r="F137" i="1"/>
  <c r="F136" i="1"/>
  <c r="F135" i="1"/>
  <c r="F134" i="1"/>
  <c r="F133" i="1"/>
  <c r="F132" i="1"/>
  <c r="C133" i="1"/>
  <c r="C134" i="1"/>
  <c r="C135" i="1"/>
  <c r="C136" i="1"/>
  <c r="C137" i="1"/>
  <c r="C138" i="1"/>
  <c r="C139" i="1"/>
  <c r="C140" i="1"/>
  <c r="C132" i="1"/>
  <c r="M63" i="3"/>
  <c r="M64" i="3"/>
  <c r="M65" i="3"/>
  <c r="M66" i="3"/>
  <c r="M67" i="3"/>
  <c r="M68" i="3"/>
  <c r="M69" i="3"/>
  <c r="M70" i="3"/>
  <c r="M71" i="3"/>
  <c r="M72" i="3"/>
  <c r="M73" i="3"/>
  <c r="M85" i="3"/>
  <c r="M86" i="3"/>
  <c r="L86" i="3"/>
  <c r="K86" i="3"/>
  <c r="J86" i="3"/>
  <c r="I86" i="3"/>
  <c r="H86" i="3"/>
  <c r="G86" i="3"/>
  <c r="F86" i="3"/>
  <c r="E86" i="3"/>
  <c r="D86" i="3"/>
  <c r="C86" i="3"/>
  <c r="B86" i="3"/>
  <c r="C85" i="3"/>
  <c r="D85" i="3"/>
  <c r="E85" i="3"/>
  <c r="F85" i="3"/>
  <c r="G85" i="3"/>
  <c r="H85" i="3"/>
  <c r="I85" i="3"/>
  <c r="J85" i="3"/>
  <c r="K85" i="3"/>
  <c r="L85" i="3"/>
  <c r="B85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B69" i="3"/>
  <c r="B70" i="3"/>
  <c r="B71" i="3"/>
  <c r="B72" i="3"/>
  <c r="B73" i="3"/>
  <c r="B63" i="3"/>
  <c r="B64" i="3"/>
  <c r="B65" i="3"/>
  <c r="B66" i="3"/>
  <c r="B67" i="3"/>
  <c r="B68" i="3"/>
  <c r="A68" i="3"/>
  <c r="A69" i="3" s="1"/>
  <c r="A67" i="3"/>
  <c r="Y29" i="3"/>
  <c r="W29" i="3"/>
  <c r="U29" i="3"/>
  <c r="S29" i="3"/>
  <c r="Q29" i="3"/>
  <c r="O29" i="3"/>
  <c r="M29" i="3"/>
  <c r="K29" i="3"/>
  <c r="I29" i="3"/>
  <c r="G29" i="3"/>
  <c r="E29" i="3"/>
  <c r="C29" i="3"/>
  <c r="N88" i="2"/>
  <c r="M88" i="2"/>
  <c r="L88" i="2"/>
  <c r="K88" i="2"/>
  <c r="J88" i="2"/>
  <c r="I88" i="2"/>
  <c r="H88" i="2"/>
  <c r="G88" i="2"/>
  <c r="F88" i="2"/>
  <c r="E88" i="2"/>
  <c r="D88" i="2"/>
  <c r="C88" i="2"/>
  <c r="F85" i="2"/>
  <c r="G85" i="2" s="1"/>
  <c r="H85" i="2" s="1"/>
  <c r="I85" i="2" s="1"/>
  <c r="J85" i="2" s="1"/>
  <c r="K85" i="2" s="1"/>
  <c r="L85" i="2" s="1"/>
  <c r="M85" i="2" s="1"/>
  <c r="N85" i="2" s="1"/>
  <c r="N83" i="2"/>
  <c r="M83" i="2"/>
  <c r="L83" i="2"/>
  <c r="K83" i="2"/>
  <c r="J83" i="2"/>
  <c r="I83" i="2"/>
  <c r="H83" i="2"/>
  <c r="G83" i="2"/>
  <c r="F83" i="2"/>
  <c r="E83" i="2"/>
  <c r="D83" i="2"/>
  <c r="C83" i="2"/>
  <c r="F80" i="2"/>
  <c r="G80" i="2" s="1"/>
  <c r="H80" i="2" s="1"/>
  <c r="I80" i="2" s="1"/>
  <c r="J80" i="2" s="1"/>
  <c r="K80" i="2" s="1"/>
  <c r="L80" i="2" s="1"/>
  <c r="M80" i="2" s="1"/>
  <c r="N80" i="2" s="1"/>
  <c r="D62" i="2"/>
  <c r="E62" i="2" s="1"/>
  <c r="F62" i="2" s="1"/>
  <c r="G62" i="2" s="1"/>
  <c r="H62" i="2" s="1"/>
  <c r="I62" i="2" s="1"/>
  <c r="J62" i="2" s="1"/>
  <c r="K62" i="2" s="1"/>
  <c r="L62" i="2" s="1"/>
  <c r="M62" i="2" s="1"/>
  <c r="D29" i="3"/>
  <c r="F29" i="3"/>
  <c r="H29" i="3"/>
  <c r="J29" i="3"/>
  <c r="L29" i="3"/>
  <c r="N29" i="3"/>
  <c r="P29" i="3"/>
  <c r="R29" i="3"/>
  <c r="T29" i="3"/>
  <c r="V29" i="3"/>
  <c r="X29" i="3"/>
  <c r="D30" i="3"/>
  <c r="F30" i="3"/>
  <c r="H30" i="3"/>
  <c r="J30" i="3"/>
  <c r="L30" i="3"/>
  <c r="N30" i="3"/>
  <c r="P30" i="3"/>
  <c r="R30" i="3"/>
  <c r="T30" i="3"/>
  <c r="V30" i="3"/>
  <c r="X30" i="3"/>
  <c r="D31" i="3"/>
  <c r="F31" i="3"/>
  <c r="H31" i="3"/>
  <c r="J31" i="3"/>
  <c r="L31" i="3"/>
  <c r="N31" i="3"/>
  <c r="P31" i="3"/>
  <c r="R31" i="3"/>
  <c r="T31" i="3"/>
  <c r="V31" i="3"/>
  <c r="X31" i="3"/>
  <c r="D32" i="3"/>
  <c r="F32" i="3"/>
  <c r="H32" i="3"/>
  <c r="J32" i="3"/>
  <c r="L32" i="3"/>
  <c r="N32" i="3"/>
  <c r="P32" i="3"/>
  <c r="R32" i="3"/>
  <c r="T32" i="3"/>
  <c r="V32" i="3"/>
  <c r="X32" i="3"/>
  <c r="B29" i="3"/>
  <c r="B30" i="3"/>
  <c r="B31" i="3"/>
  <c r="B32" i="3"/>
  <c r="A33" i="3"/>
  <c r="D33" i="3" s="1"/>
  <c r="E28" i="3"/>
  <c r="G28" i="3"/>
  <c r="I28" i="3"/>
  <c r="K28" i="3"/>
  <c r="M28" i="3"/>
  <c r="O28" i="3"/>
  <c r="Q28" i="3"/>
  <c r="S28" i="3"/>
  <c r="U28" i="3"/>
  <c r="W28" i="3"/>
  <c r="Y28" i="3"/>
  <c r="C28" i="3"/>
  <c r="BE11" i="1"/>
  <c r="BF11" i="1" s="1"/>
  <c r="BG11" i="1" s="1"/>
  <c r="AV11" i="1"/>
  <c r="AW11" i="1" s="1"/>
  <c r="AX11" i="1" s="1"/>
  <c r="AY11" i="1" s="1"/>
  <c r="AZ11" i="1" s="1"/>
  <c r="BA11" i="1" s="1"/>
  <c r="BB11" i="1" s="1"/>
  <c r="BC11" i="1" s="1"/>
  <c r="BD11" i="1" s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S14" i="1"/>
  <c r="AT9" i="1"/>
  <c r="AU9" i="1"/>
  <c r="AV9" i="1"/>
  <c r="AW9" i="1"/>
  <c r="AX9" i="1"/>
  <c r="AY9" i="1"/>
  <c r="AZ9" i="1"/>
  <c r="BA9" i="1"/>
  <c r="BB9" i="1"/>
  <c r="BC9" i="1"/>
  <c r="BD9" i="1"/>
  <c r="AS9" i="1"/>
  <c r="AV6" i="1"/>
  <c r="AW6" i="1" s="1"/>
  <c r="AX6" i="1" s="1"/>
  <c r="AY6" i="1" s="1"/>
  <c r="AZ6" i="1" s="1"/>
  <c r="BA6" i="1" s="1"/>
  <c r="BB6" i="1" s="1"/>
  <c r="BC6" i="1" s="1"/>
  <c r="BD6" i="1" s="1"/>
  <c r="AM207" i="1"/>
  <c r="AK207" i="1"/>
  <c r="AK206" i="1"/>
  <c r="AK205" i="1"/>
  <c r="AJ206" i="1"/>
  <c r="AJ207" i="1"/>
  <c r="AJ208" i="1"/>
  <c r="AJ209" i="1"/>
  <c r="AJ210" i="1"/>
  <c r="AJ211" i="1"/>
  <c r="AJ212" i="1"/>
  <c r="AJ213" i="1"/>
  <c r="AJ205" i="1"/>
  <c r="K44" i="2"/>
  <c r="J44" i="2"/>
  <c r="I44" i="2"/>
  <c r="H44" i="2"/>
  <c r="G44" i="2"/>
  <c r="F44" i="2"/>
  <c r="E44" i="2"/>
  <c r="D44" i="2"/>
  <c r="C44" i="2"/>
  <c r="B44" i="2"/>
  <c r="C99" i="1"/>
  <c r="D99" i="1"/>
  <c r="E99" i="1"/>
  <c r="F99" i="1"/>
  <c r="G99" i="1"/>
  <c r="H99" i="1"/>
  <c r="I99" i="1"/>
  <c r="J99" i="1"/>
  <c r="K99" i="1"/>
  <c r="B99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C82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59" i="1"/>
  <c r="C60" i="1"/>
  <c r="C61" i="1"/>
  <c r="C62" i="1"/>
  <c r="C63" i="1"/>
  <c r="C64" i="1"/>
  <c r="C65" i="1"/>
  <c r="C66" i="1"/>
  <c r="C58" i="1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A70" i="3" l="1"/>
  <c r="A34" i="3"/>
  <c r="T33" i="3"/>
  <c r="R33" i="3"/>
  <c r="P33" i="3"/>
  <c r="N33" i="3"/>
  <c r="J33" i="3"/>
  <c r="B33" i="3"/>
  <c r="H33" i="3"/>
  <c r="X33" i="3"/>
  <c r="X34" i="3"/>
  <c r="V33" i="3"/>
  <c r="N34" i="3"/>
  <c r="L33" i="3"/>
  <c r="H34" i="3"/>
  <c r="F33" i="3"/>
  <c r="F34" i="3"/>
  <c r="C67" i="1"/>
  <c r="Y67" i="1"/>
  <c r="M67" i="1"/>
  <c r="U67" i="1"/>
  <c r="G67" i="1"/>
  <c r="S67" i="1"/>
  <c r="I67" i="1"/>
  <c r="X67" i="1"/>
  <c r="L67" i="1"/>
  <c r="V67" i="1"/>
  <c r="J67" i="1"/>
  <c r="T67" i="1"/>
  <c r="H67" i="1"/>
  <c r="R67" i="1"/>
  <c r="F67" i="1"/>
  <c r="P67" i="1"/>
  <c r="D67" i="1"/>
  <c r="N67" i="1"/>
  <c r="Q67" i="1"/>
  <c r="E67" i="1"/>
  <c r="O67" i="1"/>
  <c r="W67" i="1"/>
  <c r="K67" i="1"/>
  <c r="A71" i="3" l="1"/>
  <c r="D34" i="3"/>
  <c r="V34" i="3"/>
  <c r="R34" i="3"/>
  <c r="B34" i="3"/>
  <c r="P34" i="3"/>
  <c r="T34" i="3"/>
  <c r="J34" i="3"/>
  <c r="L34" i="3"/>
  <c r="A35" i="3"/>
  <c r="A72" i="3" l="1"/>
  <c r="F35" i="3"/>
  <c r="N35" i="3"/>
  <c r="J35" i="3"/>
  <c r="X35" i="3"/>
  <c r="H35" i="3"/>
  <c r="B35" i="3"/>
  <c r="V35" i="3"/>
  <c r="A36" i="3"/>
  <c r="T35" i="3"/>
  <c r="L35" i="3"/>
  <c r="R35" i="3"/>
  <c r="D35" i="3"/>
  <c r="P35" i="3"/>
  <c r="A73" i="3" l="1"/>
  <c r="L36" i="3"/>
  <c r="R36" i="3"/>
  <c r="T36" i="3"/>
  <c r="X36" i="3"/>
  <c r="A37" i="3"/>
  <c r="V36" i="3"/>
  <c r="F36" i="3"/>
  <c r="J36" i="3"/>
  <c r="D36" i="3"/>
  <c r="N36" i="3"/>
  <c r="P36" i="3"/>
  <c r="H36" i="3"/>
  <c r="B36" i="3"/>
  <c r="B37" i="3" l="1"/>
  <c r="J37" i="3"/>
  <c r="N37" i="3"/>
  <c r="V37" i="3"/>
  <c r="X37" i="3"/>
  <c r="D37" i="3"/>
  <c r="H37" i="3"/>
  <c r="L37" i="3"/>
  <c r="T37" i="3"/>
  <c r="P37" i="3"/>
  <c r="A38" i="3"/>
  <c r="F37" i="3"/>
  <c r="R37" i="3"/>
  <c r="J38" i="3" l="1"/>
  <c r="B38" i="3"/>
  <c r="L38" i="3"/>
  <c r="T38" i="3"/>
  <c r="N38" i="3"/>
  <c r="D38" i="3"/>
  <c r="F38" i="3"/>
  <c r="A39" i="3"/>
  <c r="H38" i="3"/>
  <c r="P38" i="3"/>
  <c r="V38" i="3"/>
  <c r="R38" i="3"/>
  <c r="X38" i="3"/>
  <c r="V39" i="3" l="1"/>
  <c r="N39" i="3"/>
  <c r="B39" i="3"/>
  <c r="P39" i="3"/>
  <c r="R39" i="3"/>
  <c r="T39" i="3"/>
  <c r="H39" i="3"/>
  <c r="L39" i="3"/>
  <c r="X39" i="3"/>
  <c r="D39" i="3"/>
  <c r="F39" i="3"/>
  <c r="J39" i="3"/>
</calcChain>
</file>

<file path=xl/sharedStrings.xml><?xml version="1.0" encoding="utf-8"?>
<sst xmlns="http://schemas.openxmlformats.org/spreadsheetml/2006/main" count="146" uniqueCount="94">
  <si>
    <t>depth: 2</t>
  </si>
  <si>
    <t>depth: 4</t>
  </si>
  <si>
    <t>depth: 8</t>
  </si>
  <si>
    <t>depth: 16</t>
  </si>
  <si>
    <t>depth: 32</t>
  </si>
  <si>
    <t>depth: 64</t>
  </si>
  <si>
    <t>depth: 128</t>
  </si>
  <si>
    <t>depth: 256</t>
  </si>
  <si>
    <t>depth: 512</t>
  </si>
  <si>
    <t>depth: 1024</t>
  </si>
  <si>
    <t>depth: 1</t>
  </si>
  <si>
    <t>depth: 2048</t>
  </si>
  <si>
    <t>depth: 4096</t>
  </si>
  <si>
    <t xml:space="preserve">rolls outs </t>
  </si>
  <si>
    <t>Depth</t>
  </si>
  <si>
    <t>Roll Outs</t>
  </si>
  <si>
    <t xml:space="preserve">Simulations </t>
  </si>
  <si>
    <t>Roll Outs: 1</t>
  </si>
  <si>
    <t>Roll Outs: 2</t>
  </si>
  <si>
    <t>Roll Outs: 4</t>
  </si>
  <si>
    <t>Roll Outs: 8</t>
  </si>
  <si>
    <t>Roll Outs: 16</t>
  </si>
  <si>
    <t>Roll Outs: 32</t>
  </si>
  <si>
    <t>Roll Outs: 64</t>
  </si>
  <si>
    <t>Roll Outs: 128</t>
  </si>
  <si>
    <t>Roll Outs: 256</t>
  </si>
  <si>
    <t>Roll Outs: 512</t>
  </si>
  <si>
    <t>Roll Outs: 1024</t>
  </si>
  <si>
    <t>Roll Outs: 2048</t>
  </si>
  <si>
    <t>Sims: 1</t>
  </si>
  <si>
    <t>Sims: 2</t>
  </si>
  <si>
    <t>Sims: 4</t>
  </si>
  <si>
    <t>Sims: 8</t>
  </si>
  <si>
    <t>Sims: 16</t>
  </si>
  <si>
    <t>Sims: 32</t>
  </si>
  <si>
    <t>Sims: 64</t>
  </si>
  <si>
    <t>Sims: 128</t>
  </si>
  <si>
    <t>Sims: 256</t>
  </si>
  <si>
    <t>Sims: 512</t>
  </si>
  <si>
    <t>Sims</t>
  </si>
  <si>
    <t>Seconds total</t>
  </si>
  <si>
    <t>moves</t>
  </si>
  <si>
    <t>Max Tile</t>
  </si>
  <si>
    <t>time per move (milis)</t>
  </si>
  <si>
    <t>normal scoring</t>
  </si>
  <si>
    <t>depth 32</t>
  </si>
  <si>
    <t>roll outs 2</t>
  </si>
  <si>
    <t>empty tile scoring</t>
  </si>
  <si>
    <t># of roll outs</t>
  </si>
  <si>
    <t>Simulations</t>
  </si>
  <si>
    <t>Random Moves</t>
  </si>
  <si>
    <t>time</t>
  </si>
  <si>
    <t>milis</t>
  </si>
  <si>
    <t>Depth =20</t>
  </si>
  <si>
    <t>roll outs =5</t>
  </si>
  <si>
    <t>sims =5</t>
  </si>
  <si>
    <t>DEPTH</t>
  </si>
  <si>
    <t>Depth: 1</t>
  </si>
  <si>
    <t>Depth: 2</t>
  </si>
  <si>
    <t>Depth: 4</t>
  </si>
  <si>
    <t>Depth: 8</t>
  </si>
  <si>
    <t>Depth: 16</t>
  </si>
  <si>
    <t>Depth: 32</t>
  </si>
  <si>
    <t>Depth: 64</t>
  </si>
  <si>
    <t>Depth: 128</t>
  </si>
  <si>
    <t>Depth: 256</t>
  </si>
  <si>
    <t>Depth: 512</t>
  </si>
  <si>
    <t>Depth: 1024</t>
  </si>
  <si>
    <t>Depth: 2048</t>
  </si>
  <si>
    <t>Sims = 5</t>
  </si>
  <si>
    <t>RO =5</t>
  </si>
  <si>
    <t>Do roll outs  =0</t>
  </si>
  <si>
    <t>25 gmaes</t>
  </si>
  <si>
    <t>Avg Score</t>
  </si>
  <si>
    <t>Do roll outs  =True</t>
  </si>
  <si>
    <t>25 games</t>
  </si>
  <si>
    <t>Timings</t>
  </si>
  <si>
    <t>Random Move Performance</t>
  </si>
  <si>
    <t>Milis per Move</t>
  </si>
  <si>
    <t>STD</t>
  </si>
  <si>
    <t>RO: 1</t>
  </si>
  <si>
    <t>RO: 2</t>
  </si>
  <si>
    <t>RO: 4</t>
  </si>
  <si>
    <t>RO: 8</t>
  </si>
  <si>
    <t>RO: 16</t>
  </si>
  <si>
    <t>RO: 32</t>
  </si>
  <si>
    <t>RO: 64</t>
  </si>
  <si>
    <t>RO: 128</t>
  </si>
  <si>
    <t>RO: 256</t>
  </si>
  <si>
    <t>RO: 512</t>
  </si>
  <si>
    <t>RO: 1024</t>
  </si>
  <si>
    <t>Std</t>
  </si>
  <si>
    <t>RO: 2048</t>
  </si>
  <si>
    <t>Normal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</si>
</sst>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Varied Number of Simulations </a:t>
            </a:r>
          </a:p>
          <a:p>
            <a:pPr>
              <a:defRPr/>
            </a:pPr>
            <a:r>
              <a:rPr lang="en-US"/>
              <a:t>Time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Sheet2!$A$44</c:f>
              <c:strCache>
                <c:ptCount val="1"/>
                <c:pt idx="0">
                  <c:v>time per move (milis)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Sheet2!$B$41:$K$41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Sheet2!$B$44:$K$44</c:f>
              <c:numCache>
                <c:formatCode>0</c:formatCode>
                <c:ptCount val="10"/>
                <c:pt idx="0">
                  <c:v>1.0949253330569291</c:v>
                </c:pt>
                <c:pt idx="1">
                  <c:v>1.68787986040115</c:v>
                </c:pt>
                <c:pt idx="2">
                  <c:v>2.8946889157326754</c:v>
                </c:pt>
                <c:pt idx="3">
                  <c:v>5.2326462770763165</c:v>
                </c:pt>
                <c:pt idx="4">
                  <c:v>10.436856502803792</c:v>
                </c:pt>
                <c:pt idx="5">
                  <c:v>21.538956147251707</c:v>
                </c:pt>
                <c:pt idx="6">
                  <c:v>43.967615820959921</c:v>
                </c:pt>
                <c:pt idx="7">
                  <c:v>94.559219932447348</c:v>
                </c:pt>
                <c:pt idx="8">
                  <c:v>204.28768521019947</c:v>
                </c:pt>
                <c:pt idx="9">
                  <c:v>445.29877200147098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2-4F95-AFB8-A32CA245FC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4126288"/>
        <c:axId val="1614126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Sheet2!$A$41</c15:sqref>
                        </c15:formulaRef>
                      </c:ext>
                    </c:extLst>
                    <c:strCache>
                      <c:ptCount val="1"/>
                      <c:pt idx="0">
                        <c:v>Sims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82-4F95-AFB8-A32CA245FC42}"/>
                  </c:ext>
                </c:extLst>
              </c15:ser>
            </c15:filteredBarSeries>
          </c:ext>
        </c:extLst>
      </c:barChart>
      <c:catAx>
        <c:axId val="16141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SImulations</a:t>
                </a:r>
              </a:p>
            </c:rich>
          </c:tx>
          <c:layout>
            <c:manualLayout>
              <c:xMode val="edge"/>
              <c:yMode val="edge"/>
              <c:x val="0.39836282459086059"/>
              <c:y val="0.83492549733087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704"/>
        <c:crosses val="autoZero"/>
        <c:auto val="1"/>
        <c:lblAlgn val="ctr"/>
        <c:lblOffset val="100"/>
        <c:noMultiLvlLbl val="0"/>
      </c:catAx>
      <c:valAx>
        <c:axId val="1614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 Per 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Varied</a:t>
            </a:r>
            <a:r>
              <a:rPr lang="en-US" baseline="0"/>
              <a:t> Depth Average Total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Sheet2!$A$63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Sheet2!$B$64:$M$64</c:f>
                <c:numCache>
                  <c:formatCode>General</c:formatCode>
                  <c:ptCount val="12"/>
                  <c:pt idx="0">
                    <c:v>1078.6287096741553</c:v>
                  </c:pt>
                  <c:pt idx="1">
                    <c:v>845.74360180849146</c:v>
                  </c:pt>
                  <c:pt idx="2">
                    <c:v>817.575342093926</c:v>
                  </c:pt>
                  <c:pt idx="3">
                    <c:v>797.76939023755483</c:v>
                  </c:pt>
                  <c:pt idx="4">
                    <c:v>609.20503390347449</c:v>
                  </c:pt>
                  <c:pt idx="5">
                    <c:v>893.5914651935002</c:v>
                  </c:pt>
                  <c:pt idx="6">
                    <c:v>703.2552879289284</c:v>
                  </c:pt>
                  <c:pt idx="7">
                    <c:v>1040.0608443740202</c:v>
                  </c:pt>
                  <c:pt idx="8">
                    <c:v>735.34978524962298</c:v>
                  </c:pt>
                  <c:pt idx="9">
                    <c:v>611.58918673676146</c:v>
                  </c:pt>
                  <c:pt idx="10">
                    <c:v>530.96892564442976</c:v>
                  </c:pt>
                  <c:pt idx="11">
                    <c:v>718.18226098950686</c:v>
                  </c:pt>
                </c:numCache>
              </c:numRef>
            </c:plus>
            <c:minus>
              <c:numRef>
                <c:f>Sheet2!$B$64:$M$64</c:f>
                <c:numCache>
                  <c:formatCode>General</c:formatCode>
                  <c:ptCount val="12"/>
                  <c:pt idx="0">
                    <c:v>1078.6287096741553</c:v>
                  </c:pt>
                  <c:pt idx="1">
                    <c:v>845.74360180849146</c:v>
                  </c:pt>
                  <c:pt idx="2">
                    <c:v>817.575342093926</c:v>
                  </c:pt>
                  <c:pt idx="3">
                    <c:v>797.76939023755483</c:v>
                  </c:pt>
                  <c:pt idx="4">
                    <c:v>609.20503390347449</c:v>
                  </c:pt>
                  <c:pt idx="5">
                    <c:v>893.5914651935002</c:v>
                  </c:pt>
                  <c:pt idx="6">
                    <c:v>703.2552879289284</c:v>
                  </c:pt>
                  <c:pt idx="7">
                    <c:v>1040.0608443740202</c:v>
                  </c:pt>
                  <c:pt idx="8">
                    <c:v>735.34978524962298</c:v>
                  </c:pt>
                  <c:pt idx="9">
                    <c:v>611.58918673676146</c:v>
                  </c:pt>
                  <c:pt idx="10">
                    <c:v>530.96892564442976</c:v>
                  </c:pt>
                  <c:pt idx="11">
                    <c:v>718.18226098950686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Sheet2!$B$62:$M$62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Sheet2!$B$63:$M$63</c:f>
              <c:numCache>
                <c:formatCode>General</c:formatCode>
                <c:ptCount val="12"/>
                <c:pt idx="0">
                  <c:v>2132.3200000000002</c:v>
                </c:pt>
                <c:pt idx="1">
                  <c:v>1940.64</c:v>
                </c:pt>
                <c:pt idx="2">
                  <c:v>1630.24</c:v>
                </c:pt>
                <c:pt idx="3">
                  <c:v>1884.8</c:v>
                </c:pt>
                <c:pt idx="4">
                  <c:v>1757.76</c:v>
                </c:pt>
                <c:pt idx="5">
                  <c:v>1720.96</c:v>
                </c:pt>
                <c:pt idx="6">
                  <c:v>1780</c:v>
                </c:pt>
                <c:pt idx="7">
                  <c:v>1932.32</c:v>
                </c:pt>
                <c:pt idx="8">
                  <c:v>1695.84</c:v>
                </c:pt>
                <c:pt idx="9">
                  <c:v>1796</c:v>
                </c:pt>
                <c:pt idx="10">
                  <c:v>1580.8</c:v>
                </c:pt>
                <c:pt idx="11">
                  <c:v>1504.48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8-424B-8AC4-46B29077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622144"/>
        <c:axId val="907622560"/>
      </c:lineChart>
      <c:catAx>
        <c:axId val="9076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2560"/>
        <c:crosses val="autoZero"/>
        <c:auto val="1"/>
        <c:lblAlgn val="ctr"/>
        <c:lblOffset val="100"/>
        <c:noMultiLvlLbl val="0"/>
      </c:catAx>
      <c:valAx>
        <c:axId val="9076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Varied Number</a:t>
            </a:r>
            <a:r>
              <a:rPr lang="en-US" baseline="0"/>
              <a:t> of Roll Outs Time Requirements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per Move (milis)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Sheet2!$C$80:$N$80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Sheet2!$C$83:$N$83</c:f>
              <c:numCache>
                <c:formatCode>0</c:formatCode>
                <c:ptCount val="12"/>
                <c:pt idx="0">
                  <c:v>4.0379895104302221</c:v>
                </c:pt>
                <c:pt idx="1">
                  <c:v>4.7670323797996952</c:v>
                </c:pt>
                <c:pt idx="2">
                  <c:v>6.2209152593844879</c:v>
                </c:pt>
                <c:pt idx="3">
                  <c:v>8.8796145251007488</c:v>
                </c:pt>
                <c:pt idx="4">
                  <c:v>14.347188791651591</c:v>
                </c:pt>
                <c:pt idx="5">
                  <c:v>25.397079923878522</c:v>
                </c:pt>
                <c:pt idx="6">
                  <c:v>47.789159146222161</c:v>
                </c:pt>
                <c:pt idx="7">
                  <c:v>91.861870115166226</c:v>
                </c:pt>
                <c:pt idx="8">
                  <c:v>181.12035024733731</c:v>
                </c:pt>
                <c:pt idx="9">
                  <c:v>358.69777570211943</c:v>
                </c:pt>
                <c:pt idx="10">
                  <c:v>744.15480954565408</c:v>
                </c:pt>
                <c:pt idx="11">
                  <c:v>1469.5549963056551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8-40E1-B5BB-05E991559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4126288"/>
        <c:axId val="1614126704"/>
        <c:extLst/>
      </c:barChart>
      <c:catAx>
        <c:axId val="16141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Roll</a:t>
                </a:r>
                <a:r>
                  <a:rPr lang="en-US" baseline="0"/>
                  <a:t> 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704"/>
        <c:crosses val="autoZero"/>
        <c:auto val="1"/>
        <c:lblAlgn val="ctr"/>
        <c:lblOffset val="100"/>
        <c:noMultiLvlLbl val="0"/>
      </c:catAx>
      <c:valAx>
        <c:axId val="1614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per 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Varied Depth Time Requirments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Sheet2!$A$44</c:f>
              <c:strCache>
                <c:ptCount val="1"/>
                <c:pt idx="0">
                  <c:v>time per move (milis)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Sheet2!$C$85:$N$85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Sheet2!$C$88:$N$88</c:f>
              <c:numCache>
                <c:formatCode>General</c:formatCode>
                <c:ptCount val="12"/>
                <c:pt idx="0">
                  <c:v>7.3242262005805934</c:v>
                </c:pt>
                <c:pt idx="1">
                  <c:v>7.2201687768594702</c:v>
                </c:pt>
                <c:pt idx="2">
                  <c:v>7.0855907031467931</c:v>
                </c:pt>
                <c:pt idx="3">
                  <c:v>7.1814729155396329</c:v>
                </c:pt>
                <c:pt idx="4">
                  <c:v>7.0590753664915509</c:v>
                </c:pt>
                <c:pt idx="5">
                  <c:v>7.3069889126843126</c:v>
                </c:pt>
                <c:pt idx="6">
                  <c:v>7.1623366740014589</c:v>
                </c:pt>
                <c:pt idx="7">
                  <c:v>7.2373454853639547</c:v>
                </c:pt>
                <c:pt idx="8">
                  <c:v>7.3569945372868562</c:v>
                </c:pt>
                <c:pt idx="9">
                  <c:v>7.5797483411138149</c:v>
                </c:pt>
                <c:pt idx="10">
                  <c:v>7.1682835382128491</c:v>
                </c:pt>
                <c:pt idx="11">
                  <c:v>7.4237005426249363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3-4AC0-AD94-50867988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126288"/>
        <c:axId val="1614126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Sheet2!$A$41</c15:sqref>
                        </c15:formulaRef>
                      </c:ext>
                    </c:extLst>
                    <c:strCache>
                      <c:ptCount val="1"/>
                      <c:pt idx="0">
                        <c:v>Sims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Sheet2!$C$85:$N$85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Sheet2!$B$41:$K$41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13-4AC0-AD94-5086798841CB}"/>
                  </c:ext>
                </c:extLst>
              </c15:ser>
            </c15:filteredBarSeries>
          </c:ext>
        </c:extLst>
      </c:barChart>
      <c:catAx>
        <c:axId val="16141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Roll</a:t>
                </a:r>
                <a:r>
                  <a:rPr lang="en-US" baseline="0"/>
                  <a:t> Outs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704"/>
        <c:crosses val="autoZero"/>
        <c:auto val="1"/>
        <c:lblAlgn val="ctr"/>
        <c:lblOffset val="100"/>
        <c:noMultiLvlLbl val="0"/>
      </c:catAx>
      <c:valAx>
        <c:axId val="16141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per</a:t>
                </a:r>
                <a:r>
                  <a:rPr lang="en-US" baseline="0"/>
                  <a:t> 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22</xdr:row>
      <xdr:rowOff>136525</xdr:rowOff>
    </xdr:from>
    <xdr:to>
      <xdr:col>22</xdr:col>
      <xdr:colOff>500530</xdr:colOff>
      <xdr:row>42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E7DBC-E584-A3DB-0BF1-9F0731F7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340286</xdr:colOff>
      <xdr:row>47</xdr:row>
      <xdr:rowOff>141194</xdr:rowOff>
    </xdr:from>
    <xdr:to>
      <xdr:col>25</xdr:col>
      <xdr:colOff>541991</xdr:colOff>
      <xdr:row>69</xdr:row>
      <xdr:rowOff>74705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65819-8EA5-F5A7-AB63-2900B44A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522942</xdr:colOff>
      <xdr:row>70</xdr:row>
      <xdr:rowOff>112058</xdr:rowOff>
    </xdr:from>
    <xdr:to>
      <xdr:col>24</xdr:col>
      <xdr:colOff>91142</xdr:colOff>
      <xdr:row>85</xdr:row>
      <xdr:rowOff>93008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6E85E-1D29-4658-88E2-77F5F611C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575236</xdr:colOff>
      <xdr:row>85</xdr:row>
      <xdr:rowOff>134471</xdr:rowOff>
    </xdr:from>
    <xdr:to>
      <xdr:col>24</xdr:col>
      <xdr:colOff>143436</xdr:colOff>
      <xdr:row>100</xdr:row>
      <xdr:rowOff>115420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578F6A-02B2-4102-B0A5-398EB9EE4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7F1E-8FF9-4DC3-AA5A-13AF2DEFE283}">
  <dimension ref="A3:BG606"/>
  <sheetViews>
    <sheetView tabSelected="1" topLeftCell="R141" zoomScale="85" zoomScaleNormal="85" workbookViewId="0">
      <selection activeCell="AC186" sqref="AC186"/>
    </sheetView>
  </sheetViews>
  <sheetFormatPr defaultRowHeight="14.5" x14ac:dyDescent="0.35"/>
  <cols>
    <col min="1" max="1" width="18.6328125" bestFit="1" customWidth="1"/>
    <col min="2" max="2" width="7.7265625" bestFit="1" customWidth="1"/>
    <col min="3" max="3" width="7.90625" bestFit="1" customWidth="1"/>
    <col min="4" max="9" width="7.7265625" bestFit="1" customWidth="1"/>
    <col min="16" max="21" width="9.7265625" bestFit="1" customWidth="1"/>
    <col min="22" max="23" width="10.7265625" bestFit="1" customWidth="1"/>
  </cols>
  <sheetData>
    <row r="3" spans="1:59" x14ac:dyDescent="0.35">
      <c r="A3" t="s">
        <v>13</v>
      </c>
      <c r="B3" t="s">
        <v>10</v>
      </c>
      <c r="C3" t="s">
        <v>10</v>
      </c>
      <c r="D3" t="s">
        <v>0</v>
      </c>
      <c r="E3" t="s">
        <v>0</v>
      </c>
      <c r="F3" t="s">
        <v>1</v>
      </c>
      <c r="G3" t="s">
        <v>1</v>
      </c>
      <c r="H3" t="s">
        <v>2</v>
      </c>
      <c r="I3" t="s">
        <v>2</v>
      </c>
      <c r="J3" t="s">
        <v>3</v>
      </c>
      <c r="K3" t="s">
        <v>3</v>
      </c>
      <c r="L3" t="s">
        <v>4</v>
      </c>
      <c r="M3" t="s">
        <v>4</v>
      </c>
      <c r="N3" t="s">
        <v>5</v>
      </c>
      <c r="O3" t="s">
        <v>5</v>
      </c>
      <c r="P3" t="s">
        <v>6</v>
      </c>
      <c r="Q3" t="s">
        <v>6</v>
      </c>
      <c r="R3" t="s">
        <v>7</v>
      </c>
      <c r="S3" t="s">
        <v>7</v>
      </c>
      <c r="T3" t="s">
        <v>8</v>
      </c>
      <c r="U3" t="s">
        <v>8</v>
      </c>
      <c r="V3" t="s">
        <v>9</v>
      </c>
      <c r="W3" t="s">
        <v>9</v>
      </c>
      <c r="X3" t="s">
        <v>11</v>
      </c>
      <c r="Z3" t="s">
        <v>12</v>
      </c>
      <c r="AH3" t="s">
        <v>50</v>
      </c>
      <c r="AI3">
        <v>59</v>
      </c>
      <c r="AJ3">
        <v>32</v>
      </c>
      <c r="AK3">
        <v>348</v>
      </c>
    </row>
    <row r="4" spans="1:59" x14ac:dyDescent="0.35">
      <c r="A4">
        <v>5</v>
      </c>
      <c r="B4">
        <v>192</v>
      </c>
      <c r="C4">
        <v>128</v>
      </c>
      <c r="D4">
        <v>169</v>
      </c>
      <c r="E4">
        <v>128</v>
      </c>
      <c r="F4">
        <v>203</v>
      </c>
      <c r="G4">
        <v>256</v>
      </c>
      <c r="H4">
        <v>151</v>
      </c>
      <c r="I4">
        <v>128</v>
      </c>
      <c r="J4">
        <v>132</v>
      </c>
      <c r="K4">
        <v>128</v>
      </c>
      <c r="L4">
        <v>157</v>
      </c>
      <c r="M4">
        <v>128</v>
      </c>
      <c r="N4">
        <v>147</v>
      </c>
      <c r="O4">
        <v>128</v>
      </c>
      <c r="P4">
        <v>151</v>
      </c>
      <c r="Q4">
        <v>128</v>
      </c>
      <c r="R4">
        <v>157</v>
      </c>
      <c r="S4">
        <v>128</v>
      </c>
      <c r="T4">
        <v>378</v>
      </c>
      <c r="U4">
        <v>512</v>
      </c>
      <c r="V4">
        <v>81</v>
      </c>
      <c r="W4">
        <v>64</v>
      </c>
      <c r="X4">
        <v>105</v>
      </c>
      <c r="Y4">
        <v>128</v>
      </c>
      <c r="Z4">
        <v>142</v>
      </c>
      <c r="AA4">
        <v>128</v>
      </c>
      <c r="AI4">
        <v>126</v>
      </c>
      <c r="AJ4">
        <v>128</v>
      </c>
      <c r="AK4">
        <v>1168</v>
      </c>
    </row>
    <row r="5" spans="1:59" x14ac:dyDescent="0.35">
      <c r="B5">
        <v>209</v>
      </c>
      <c r="C5">
        <v>256</v>
      </c>
      <c r="D5">
        <v>159</v>
      </c>
      <c r="E5">
        <v>128</v>
      </c>
      <c r="F5">
        <v>137</v>
      </c>
      <c r="G5">
        <v>128</v>
      </c>
      <c r="H5">
        <v>150</v>
      </c>
      <c r="I5">
        <v>128</v>
      </c>
      <c r="J5">
        <v>231</v>
      </c>
      <c r="K5">
        <v>256</v>
      </c>
      <c r="L5">
        <v>170</v>
      </c>
      <c r="M5">
        <v>128</v>
      </c>
      <c r="N5">
        <v>201</v>
      </c>
      <c r="O5">
        <v>256</v>
      </c>
      <c r="P5">
        <v>262</v>
      </c>
      <c r="Q5">
        <v>256</v>
      </c>
      <c r="R5">
        <v>165</v>
      </c>
      <c r="S5">
        <v>128</v>
      </c>
      <c r="T5">
        <v>204</v>
      </c>
      <c r="U5">
        <v>256</v>
      </c>
      <c r="V5">
        <v>126</v>
      </c>
      <c r="W5">
        <v>128</v>
      </c>
      <c r="X5">
        <v>155</v>
      </c>
      <c r="Y5">
        <v>128</v>
      </c>
      <c r="Z5">
        <v>254</v>
      </c>
      <c r="AA5">
        <v>256</v>
      </c>
      <c r="AI5">
        <v>100</v>
      </c>
      <c r="AJ5">
        <v>64</v>
      </c>
      <c r="AK5">
        <v>616</v>
      </c>
    </row>
    <row r="6" spans="1:59" x14ac:dyDescent="0.35">
      <c r="B6">
        <v>236</v>
      </c>
      <c r="C6">
        <v>256</v>
      </c>
      <c r="D6">
        <v>215</v>
      </c>
      <c r="E6">
        <v>256</v>
      </c>
      <c r="F6">
        <v>228</v>
      </c>
      <c r="G6">
        <v>256</v>
      </c>
      <c r="H6">
        <v>125</v>
      </c>
      <c r="I6">
        <v>128</v>
      </c>
      <c r="J6">
        <v>129</v>
      </c>
      <c r="K6">
        <v>128</v>
      </c>
      <c r="L6">
        <v>210</v>
      </c>
      <c r="M6">
        <v>256</v>
      </c>
      <c r="N6">
        <v>166</v>
      </c>
      <c r="O6">
        <v>128</v>
      </c>
      <c r="P6">
        <v>146</v>
      </c>
      <c r="Q6">
        <v>128</v>
      </c>
      <c r="R6">
        <v>98</v>
      </c>
      <c r="S6">
        <v>64</v>
      </c>
      <c r="T6">
        <v>207</v>
      </c>
      <c r="U6">
        <v>256</v>
      </c>
      <c r="V6">
        <v>154</v>
      </c>
      <c r="W6">
        <v>128</v>
      </c>
      <c r="X6">
        <v>213</v>
      </c>
      <c r="Y6">
        <v>128</v>
      </c>
      <c r="Z6">
        <v>136</v>
      </c>
      <c r="AA6">
        <v>128</v>
      </c>
      <c r="AI6">
        <v>154</v>
      </c>
      <c r="AJ6">
        <v>128</v>
      </c>
      <c r="AK6">
        <v>1568</v>
      </c>
      <c r="AQ6" t="s">
        <v>53</v>
      </c>
      <c r="AR6" t="s">
        <v>15</v>
      </c>
      <c r="AS6">
        <v>1</v>
      </c>
      <c r="AT6">
        <v>2</v>
      </c>
      <c r="AU6">
        <v>4</v>
      </c>
      <c r="AV6">
        <f>AU6*2</f>
        <v>8</v>
      </c>
      <c r="AW6">
        <f t="shared" ref="AW6:BD6" si="0">AV6*2</f>
        <v>16</v>
      </c>
      <c r="AX6">
        <f t="shared" si="0"/>
        <v>32</v>
      </c>
      <c r="AY6">
        <f t="shared" si="0"/>
        <v>64</v>
      </c>
      <c r="AZ6">
        <f t="shared" si="0"/>
        <v>128</v>
      </c>
      <c r="BA6">
        <f t="shared" si="0"/>
        <v>256</v>
      </c>
      <c r="BB6">
        <f t="shared" si="0"/>
        <v>512</v>
      </c>
      <c r="BC6">
        <f t="shared" si="0"/>
        <v>1024</v>
      </c>
      <c r="BD6">
        <f t="shared" si="0"/>
        <v>2048</v>
      </c>
    </row>
    <row r="7" spans="1:59" x14ac:dyDescent="0.35">
      <c r="B7">
        <v>146</v>
      </c>
      <c r="C7">
        <v>128</v>
      </c>
      <c r="D7">
        <v>378</v>
      </c>
      <c r="E7">
        <v>512</v>
      </c>
      <c r="F7">
        <v>211</v>
      </c>
      <c r="G7">
        <v>256</v>
      </c>
      <c r="H7">
        <v>110</v>
      </c>
      <c r="I7">
        <v>128</v>
      </c>
      <c r="J7">
        <v>137</v>
      </c>
      <c r="K7">
        <v>128</v>
      </c>
      <c r="L7">
        <v>132</v>
      </c>
      <c r="M7">
        <v>128</v>
      </c>
      <c r="N7">
        <v>204</v>
      </c>
      <c r="O7">
        <v>128</v>
      </c>
      <c r="P7">
        <v>167</v>
      </c>
      <c r="Q7">
        <v>128</v>
      </c>
      <c r="R7">
        <v>284</v>
      </c>
      <c r="S7">
        <v>256</v>
      </c>
      <c r="T7">
        <v>321</v>
      </c>
      <c r="U7">
        <v>512</v>
      </c>
      <c r="V7">
        <v>152</v>
      </c>
      <c r="W7">
        <v>128</v>
      </c>
      <c r="X7">
        <v>192</v>
      </c>
      <c r="Y7">
        <v>256</v>
      </c>
      <c r="Z7">
        <v>213</v>
      </c>
      <c r="AA7">
        <v>256</v>
      </c>
      <c r="AI7">
        <v>88</v>
      </c>
      <c r="AJ7">
        <v>64</v>
      </c>
      <c r="AK7">
        <v>640</v>
      </c>
      <c r="AQ7" t="s">
        <v>55</v>
      </c>
      <c r="AR7" t="s">
        <v>51</v>
      </c>
      <c r="AS7">
        <v>1.0902571678161599</v>
      </c>
      <c r="AT7">
        <v>0.67215156555175704</v>
      </c>
      <c r="AU7">
        <v>1.2752876281738199</v>
      </c>
      <c r="AV7">
        <v>1.30530333518981</v>
      </c>
      <c r="AW7">
        <v>2.2525086402893</v>
      </c>
      <c r="AX7">
        <v>5.8413283824920601</v>
      </c>
      <c r="AY7">
        <v>8.4108920097351003</v>
      </c>
      <c r="AZ7">
        <v>13.871142387390099</v>
      </c>
      <c r="BA7">
        <v>22.821164131164501</v>
      </c>
      <c r="BB7">
        <v>81.424395084381104</v>
      </c>
      <c r="BC7">
        <v>195.712714910507</v>
      </c>
      <c r="BD7">
        <v>379.145189046859</v>
      </c>
    </row>
    <row r="8" spans="1:59" x14ac:dyDescent="0.35">
      <c r="B8">
        <v>170</v>
      </c>
      <c r="C8">
        <v>128</v>
      </c>
      <c r="D8">
        <v>145</v>
      </c>
      <c r="E8">
        <v>128</v>
      </c>
      <c r="F8">
        <v>262</v>
      </c>
      <c r="G8">
        <v>256</v>
      </c>
      <c r="H8">
        <v>153</v>
      </c>
      <c r="I8">
        <v>128</v>
      </c>
      <c r="J8">
        <v>231</v>
      </c>
      <c r="K8">
        <v>256</v>
      </c>
      <c r="L8">
        <v>94</v>
      </c>
      <c r="M8">
        <v>64</v>
      </c>
      <c r="N8">
        <v>261</v>
      </c>
      <c r="O8">
        <v>256</v>
      </c>
      <c r="P8">
        <v>219</v>
      </c>
      <c r="Q8">
        <v>256</v>
      </c>
      <c r="R8">
        <v>218</v>
      </c>
      <c r="S8">
        <v>256</v>
      </c>
      <c r="T8">
        <v>232</v>
      </c>
      <c r="U8">
        <v>256</v>
      </c>
      <c r="V8">
        <v>336</v>
      </c>
      <c r="W8">
        <v>512</v>
      </c>
      <c r="X8">
        <v>120</v>
      </c>
      <c r="Y8">
        <v>128</v>
      </c>
      <c r="Z8">
        <v>112</v>
      </c>
      <c r="AA8">
        <v>128</v>
      </c>
      <c r="AI8">
        <v>125</v>
      </c>
      <c r="AJ8">
        <v>128</v>
      </c>
      <c r="AK8">
        <v>1108</v>
      </c>
      <c r="AR8" t="s">
        <v>41</v>
      </c>
      <c r="AS8">
        <v>270</v>
      </c>
      <c r="AT8">
        <v>141</v>
      </c>
      <c r="AU8">
        <v>205</v>
      </c>
      <c r="AV8">
        <v>147</v>
      </c>
      <c r="AW8">
        <v>157</v>
      </c>
      <c r="AX8">
        <v>230</v>
      </c>
      <c r="AY8">
        <v>176</v>
      </c>
      <c r="AZ8">
        <v>151</v>
      </c>
      <c r="BA8">
        <v>126</v>
      </c>
      <c r="BB8">
        <v>227</v>
      </c>
      <c r="BC8">
        <v>263</v>
      </c>
      <c r="BD8">
        <v>258</v>
      </c>
    </row>
    <row r="9" spans="1:59" x14ac:dyDescent="0.35">
      <c r="B9">
        <v>123</v>
      </c>
      <c r="C9">
        <v>128</v>
      </c>
      <c r="D9">
        <v>129</v>
      </c>
      <c r="E9">
        <v>128</v>
      </c>
      <c r="F9">
        <v>218</v>
      </c>
      <c r="G9">
        <v>256</v>
      </c>
      <c r="H9">
        <v>162</v>
      </c>
      <c r="I9">
        <v>128</v>
      </c>
      <c r="J9">
        <v>137</v>
      </c>
      <c r="K9">
        <v>128</v>
      </c>
      <c r="L9">
        <v>264</v>
      </c>
      <c r="M9">
        <v>256</v>
      </c>
      <c r="N9">
        <v>395</v>
      </c>
      <c r="O9">
        <v>512</v>
      </c>
      <c r="P9">
        <v>206</v>
      </c>
      <c r="Q9">
        <v>256</v>
      </c>
      <c r="R9">
        <v>165</v>
      </c>
      <c r="S9">
        <v>128</v>
      </c>
      <c r="T9">
        <v>157</v>
      </c>
      <c r="U9">
        <v>128</v>
      </c>
      <c r="V9">
        <v>82</v>
      </c>
      <c r="W9">
        <v>64</v>
      </c>
      <c r="X9">
        <v>85</v>
      </c>
      <c r="Y9">
        <v>64</v>
      </c>
      <c r="Z9">
        <v>225</v>
      </c>
      <c r="AA9">
        <v>256</v>
      </c>
      <c r="AI9">
        <v>216</v>
      </c>
      <c r="AJ9">
        <v>256</v>
      </c>
      <c r="AK9">
        <v>2420</v>
      </c>
      <c r="AR9" t="s">
        <v>52</v>
      </c>
      <c r="AS9">
        <f>AS7/AS8*10^3</f>
        <v>4.0379895104302221</v>
      </c>
      <c r="AT9">
        <f t="shared" ref="AT9:BD9" si="1">AT7/AT8*10^3</f>
        <v>4.7670323797996952</v>
      </c>
      <c r="AU9">
        <f t="shared" si="1"/>
        <v>6.2209152593844879</v>
      </c>
      <c r="AV9">
        <f t="shared" si="1"/>
        <v>8.8796145251007488</v>
      </c>
      <c r="AW9">
        <f t="shared" si="1"/>
        <v>14.347188791651591</v>
      </c>
      <c r="AX9">
        <f t="shared" si="1"/>
        <v>25.397079923878522</v>
      </c>
      <c r="AY9">
        <f t="shared" si="1"/>
        <v>47.789159146222161</v>
      </c>
      <c r="AZ9">
        <f t="shared" si="1"/>
        <v>91.861870115166226</v>
      </c>
      <c r="BA9">
        <f t="shared" si="1"/>
        <v>181.12035024733731</v>
      </c>
      <c r="BB9">
        <f t="shared" si="1"/>
        <v>358.69777570211943</v>
      </c>
      <c r="BC9">
        <f t="shared" si="1"/>
        <v>744.15480954565408</v>
      </c>
      <c r="BD9">
        <f t="shared" si="1"/>
        <v>1469.5549963056551</v>
      </c>
    </row>
    <row r="10" spans="1:59" x14ac:dyDescent="0.35">
      <c r="B10">
        <v>147</v>
      </c>
      <c r="C10">
        <v>128</v>
      </c>
      <c r="D10">
        <v>145</v>
      </c>
      <c r="E10">
        <v>128</v>
      </c>
      <c r="F10">
        <v>133</v>
      </c>
      <c r="G10">
        <v>128</v>
      </c>
      <c r="H10">
        <v>160</v>
      </c>
      <c r="I10">
        <v>128</v>
      </c>
      <c r="J10">
        <v>246</v>
      </c>
      <c r="K10">
        <v>256</v>
      </c>
      <c r="L10">
        <v>240</v>
      </c>
      <c r="M10">
        <v>256</v>
      </c>
      <c r="N10">
        <v>383</v>
      </c>
      <c r="O10">
        <v>512</v>
      </c>
      <c r="P10">
        <v>207</v>
      </c>
      <c r="Q10">
        <v>256</v>
      </c>
      <c r="R10">
        <v>257</v>
      </c>
      <c r="S10">
        <v>256</v>
      </c>
      <c r="T10">
        <v>165</v>
      </c>
      <c r="U10">
        <v>128</v>
      </c>
      <c r="V10">
        <v>155</v>
      </c>
      <c r="W10">
        <v>128</v>
      </c>
      <c r="X10">
        <v>244</v>
      </c>
      <c r="Y10">
        <v>256</v>
      </c>
      <c r="Z10">
        <v>161</v>
      </c>
      <c r="AA10">
        <v>128</v>
      </c>
      <c r="AI10">
        <v>126</v>
      </c>
      <c r="AJ10">
        <v>64</v>
      </c>
      <c r="AK10">
        <v>788</v>
      </c>
    </row>
    <row r="11" spans="1:59" x14ac:dyDescent="0.35">
      <c r="B11">
        <v>80</v>
      </c>
      <c r="C11">
        <v>64</v>
      </c>
      <c r="D11">
        <v>226</v>
      </c>
      <c r="E11">
        <v>256</v>
      </c>
      <c r="F11">
        <v>159</v>
      </c>
      <c r="G11">
        <v>128</v>
      </c>
      <c r="H11">
        <v>168</v>
      </c>
      <c r="I11">
        <v>128</v>
      </c>
      <c r="J11">
        <v>208</v>
      </c>
      <c r="K11">
        <v>256</v>
      </c>
      <c r="L11">
        <v>346</v>
      </c>
      <c r="M11">
        <v>256</v>
      </c>
      <c r="N11">
        <v>127</v>
      </c>
      <c r="O11">
        <v>128</v>
      </c>
      <c r="P11">
        <v>139</v>
      </c>
      <c r="Q11">
        <v>128</v>
      </c>
      <c r="R11">
        <v>136</v>
      </c>
      <c r="S11">
        <v>128</v>
      </c>
      <c r="T11">
        <v>250</v>
      </c>
      <c r="U11">
        <v>256</v>
      </c>
      <c r="V11">
        <v>143</v>
      </c>
      <c r="W11">
        <v>128</v>
      </c>
      <c r="X11">
        <v>137</v>
      </c>
      <c r="Y11">
        <v>128</v>
      </c>
      <c r="Z11">
        <v>199</v>
      </c>
      <c r="AA11">
        <v>256</v>
      </c>
      <c r="AI11">
        <v>82</v>
      </c>
      <c r="AJ11">
        <v>64</v>
      </c>
      <c r="AK11">
        <v>636</v>
      </c>
      <c r="AQ11" t="s">
        <v>54</v>
      </c>
      <c r="AR11" t="s">
        <v>56</v>
      </c>
      <c r="AS11">
        <v>1</v>
      </c>
      <c r="AT11">
        <v>2</v>
      </c>
      <c r="AU11">
        <v>4</v>
      </c>
      <c r="AV11">
        <f>AU11*2</f>
        <v>8</v>
      </c>
      <c r="AW11">
        <f t="shared" ref="AW11:BG11" si="2">AV11*2</f>
        <v>16</v>
      </c>
      <c r="AX11">
        <f t="shared" si="2"/>
        <v>32</v>
      </c>
      <c r="AY11">
        <f t="shared" si="2"/>
        <v>64</v>
      </c>
      <c r="AZ11">
        <f t="shared" si="2"/>
        <v>128</v>
      </c>
      <c r="BA11">
        <f t="shared" si="2"/>
        <v>256</v>
      </c>
      <c r="BB11">
        <f t="shared" si="2"/>
        <v>512</v>
      </c>
      <c r="BC11">
        <f t="shared" si="2"/>
        <v>1024</v>
      </c>
      <c r="BD11">
        <f t="shared" si="2"/>
        <v>2048</v>
      </c>
      <c r="BE11">
        <f t="shared" si="2"/>
        <v>4096</v>
      </c>
      <c r="BF11">
        <f t="shared" si="2"/>
        <v>8192</v>
      </c>
      <c r="BG11">
        <f t="shared" si="2"/>
        <v>16384</v>
      </c>
    </row>
    <row r="12" spans="1:59" x14ac:dyDescent="0.35">
      <c r="B12">
        <v>155</v>
      </c>
      <c r="C12">
        <v>128</v>
      </c>
      <c r="D12">
        <v>145</v>
      </c>
      <c r="E12">
        <v>128</v>
      </c>
      <c r="F12">
        <v>209</v>
      </c>
      <c r="G12">
        <v>256</v>
      </c>
      <c r="H12">
        <v>177</v>
      </c>
      <c r="I12">
        <v>256</v>
      </c>
      <c r="J12">
        <v>114</v>
      </c>
      <c r="K12">
        <v>64</v>
      </c>
      <c r="L12">
        <v>163</v>
      </c>
      <c r="M12">
        <v>128</v>
      </c>
      <c r="N12">
        <v>148</v>
      </c>
      <c r="O12">
        <v>128</v>
      </c>
      <c r="P12">
        <v>85</v>
      </c>
      <c r="Q12">
        <v>64</v>
      </c>
      <c r="R12">
        <v>210</v>
      </c>
      <c r="S12">
        <v>256</v>
      </c>
      <c r="T12">
        <v>249</v>
      </c>
      <c r="U12">
        <v>256</v>
      </c>
      <c r="V12">
        <v>130</v>
      </c>
      <c r="W12">
        <v>128</v>
      </c>
      <c r="X12">
        <v>91</v>
      </c>
      <c r="Y12">
        <v>64</v>
      </c>
      <c r="Z12">
        <v>90</v>
      </c>
      <c r="AA12">
        <v>64</v>
      </c>
      <c r="AI12">
        <v>124</v>
      </c>
      <c r="AJ12">
        <v>128</v>
      </c>
      <c r="AK12">
        <v>1208</v>
      </c>
      <c r="AQ12" t="s">
        <v>55</v>
      </c>
      <c r="AR12" t="s">
        <v>51</v>
      </c>
      <c r="AS12">
        <v>0.93750095367431596</v>
      </c>
      <c r="AT12">
        <v>1.0902454853057799</v>
      </c>
      <c r="AU12">
        <v>0.99198269844055098</v>
      </c>
      <c r="AV12">
        <v>0.99822473526000899</v>
      </c>
      <c r="AW12">
        <v>0.61413955688476496</v>
      </c>
      <c r="AX12">
        <v>0.95721554756164495</v>
      </c>
      <c r="AY12">
        <v>2.0627529621124201</v>
      </c>
      <c r="AZ12">
        <v>1.2810101509094201</v>
      </c>
      <c r="BA12">
        <v>1.6847517490386901</v>
      </c>
      <c r="BB12">
        <v>1.31129646301269</v>
      </c>
      <c r="BC12">
        <v>0.903203725814819</v>
      </c>
      <c r="BD12">
        <v>0.80918335914611805</v>
      </c>
      <c r="BE12">
        <v>0.64614605903625399</v>
      </c>
      <c r="BF12">
        <v>1.44032549858093</v>
      </c>
      <c r="BG12">
        <v>1.01323819160461</v>
      </c>
    </row>
    <row r="13" spans="1:59" x14ac:dyDescent="0.35">
      <c r="B13">
        <v>109</v>
      </c>
      <c r="C13">
        <v>64</v>
      </c>
      <c r="D13">
        <v>249</v>
      </c>
      <c r="E13">
        <v>256</v>
      </c>
      <c r="F13">
        <v>85</v>
      </c>
      <c r="G13">
        <v>64</v>
      </c>
      <c r="H13">
        <v>165</v>
      </c>
      <c r="I13">
        <v>128</v>
      </c>
      <c r="J13">
        <v>314</v>
      </c>
      <c r="K13">
        <v>512</v>
      </c>
      <c r="L13">
        <v>223</v>
      </c>
      <c r="M13">
        <v>256</v>
      </c>
      <c r="N13">
        <v>271</v>
      </c>
      <c r="O13">
        <v>256</v>
      </c>
      <c r="P13">
        <v>154</v>
      </c>
      <c r="Q13">
        <v>128</v>
      </c>
      <c r="R13">
        <v>349</v>
      </c>
      <c r="S13">
        <v>512</v>
      </c>
      <c r="T13">
        <v>130</v>
      </c>
      <c r="U13">
        <v>128</v>
      </c>
      <c r="V13">
        <v>149</v>
      </c>
      <c r="W13">
        <v>128</v>
      </c>
      <c r="X13">
        <v>136</v>
      </c>
      <c r="Y13">
        <v>128</v>
      </c>
      <c r="Z13">
        <v>106</v>
      </c>
      <c r="AA13">
        <v>64</v>
      </c>
      <c r="AI13">
        <v>150</v>
      </c>
      <c r="AJ13">
        <v>128</v>
      </c>
      <c r="AK13">
        <v>1396</v>
      </c>
      <c r="AR13" t="s">
        <v>41</v>
      </c>
      <c r="AS13">
        <v>128</v>
      </c>
      <c r="AT13">
        <v>151</v>
      </c>
      <c r="AU13">
        <v>140</v>
      </c>
      <c r="AV13">
        <v>139</v>
      </c>
      <c r="AW13">
        <v>87</v>
      </c>
      <c r="AX13">
        <v>131</v>
      </c>
      <c r="AY13">
        <v>288</v>
      </c>
      <c r="AZ13">
        <v>177</v>
      </c>
      <c r="BA13">
        <v>229</v>
      </c>
      <c r="BB13">
        <v>173</v>
      </c>
      <c r="BC13">
        <v>126</v>
      </c>
      <c r="BD13">
        <v>109</v>
      </c>
      <c r="BE13">
        <v>86</v>
      </c>
      <c r="BF13">
        <v>195</v>
      </c>
      <c r="BG13">
        <v>147</v>
      </c>
    </row>
    <row r="14" spans="1:59" x14ac:dyDescent="0.35">
      <c r="B14">
        <v>288</v>
      </c>
      <c r="C14">
        <v>256</v>
      </c>
      <c r="D14">
        <v>137</v>
      </c>
      <c r="E14">
        <v>128</v>
      </c>
      <c r="F14">
        <v>169</v>
      </c>
      <c r="G14">
        <v>128</v>
      </c>
      <c r="H14">
        <v>160</v>
      </c>
      <c r="I14">
        <v>128</v>
      </c>
      <c r="J14">
        <v>143</v>
      </c>
      <c r="K14">
        <v>128</v>
      </c>
      <c r="L14">
        <v>106</v>
      </c>
      <c r="M14">
        <v>64</v>
      </c>
      <c r="N14">
        <v>79</v>
      </c>
      <c r="O14">
        <v>32</v>
      </c>
      <c r="P14">
        <v>202</v>
      </c>
      <c r="Q14">
        <v>256</v>
      </c>
      <c r="R14">
        <v>161</v>
      </c>
      <c r="S14">
        <v>128</v>
      </c>
      <c r="T14">
        <v>130</v>
      </c>
      <c r="U14">
        <v>128</v>
      </c>
      <c r="V14">
        <v>137</v>
      </c>
      <c r="W14">
        <v>128</v>
      </c>
      <c r="X14">
        <v>220</v>
      </c>
      <c r="Y14">
        <v>256</v>
      </c>
      <c r="Z14">
        <v>90</v>
      </c>
      <c r="AA14">
        <v>64</v>
      </c>
      <c r="AI14">
        <v>113</v>
      </c>
      <c r="AJ14">
        <v>64</v>
      </c>
      <c r="AK14">
        <v>780</v>
      </c>
      <c r="AR14" t="s">
        <v>52</v>
      </c>
      <c r="AS14">
        <f>AS12/AS13*10^3</f>
        <v>7.3242262005805934</v>
      </c>
      <c r="AT14">
        <f t="shared" ref="AT14:BG14" si="3">AT12/AT13*10^3</f>
        <v>7.2201687768594702</v>
      </c>
      <c r="AU14">
        <f t="shared" si="3"/>
        <v>7.0855907031467931</v>
      </c>
      <c r="AV14">
        <f t="shared" si="3"/>
        <v>7.1814729155396329</v>
      </c>
      <c r="AW14">
        <f t="shared" si="3"/>
        <v>7.0590753664915509</v>
      </c>
      <c r="AX14">
        <f t="shared" si="3"/>
        <v>7.3069889126843126</v>
      </c>
      <c r="AY14">
        <f t="shared" si="3"/>
        <v>7.1623366740014589</v>
      </c>
      <c r="AZ14">
        <f t="shared" si="3"/>
        <v>7.2373454853639547</v>
      </c>
      <c r="BA14">
        <f t="shared" si="3"/>
        <v>7.3569945372868562</v>
      </c>
      <c r="BB14">
        <f t="shared" si="3"/>
        <v>7.5797483411138149</v>
      </c>
      <c r="BC14">
        <f t="shared" si="3"/>
        <v>7.1682835382128491</v>
      </c>
      <c r="BD14">
        <f t="shared" si="3"/>
        <v>7.4237005426249363</v>
      </c>
      <c r="BE14">
        <f t="shared" si="3"/>
        <v>7.5133262678634187</v>
      </c>
      <c r="BF14">
        <f t="shared" si="3"/>
        <v>7.3862846081073332</v>
      </c>
      <c r="BG14">
        <f t="shared" si="3"/>
        <v>6.8927768136368028</v>
      </c>
    </row>
    <row r="15" spans="1:59" x14ac:dyDescent="0.35">
      <c r="B15">
        <v>197</v>
      </c>
      <c r="C15">
        <v>256</v>
      </c>
      <c r="D15">
        <v>285</v>
      </c>
      <c r="E15">
        <v>256</v>
      </c>
      <c r="F15">
        <v>143</v>
      </c>
      <c r="G15">
        <v>128</v>
      </c>
      <c r="H15">
        <v>232</v>
      </c>
      <c r="I15">
        <v>256</v>
      </c>
      <c r="J15">
        <v>151</v>
      </c>
      <c r="K15">
        <v>128</v>
      </c>
      <c r="L15">
        <v>55</v>
      </c>
      <c r="M15">
        <v>32</v>
      </c>
      <c r="N15">
        <v>214</v>
      </c>
      <c r="O15">
        <v>256</v>
      </c>
      <c r="P15">
        <v>219</v>
      </c>
      <c r="Q15">
        <v>256</v>
      </c>
      <c r="R15">
        <v>278</v>
      </c>
      <c r="S15">
        <v>256</v>
      </c>
      <c r="T15">
        <v>256</v>
      </c>
      <c r="U15">
        <v>256</v>
      </c>
      <c r="V15">
        <v>200</v>
      </c>
      <c r="W15">
        <v>256</v>
      </c>
      <c r="X15">
        <v>147</v>
      </c>
      <c r="Y15">
        <v>128</v>
      </c>
      <c r="Z15">
        <v>88</v>
      </c>
      <c r="AA15">
        <v>32</v>
      </c>
      <c r="AI15">
        <v>246</v>
      </c>
      <c r="AJ15">
        <v>256</v>
      </c>
      <c r="AK15">
        <v>2584</v>
      </c>
    </row>
    <row r="16" spans="1:59" x14ac:dyDescent="0.35">
      <c r="B16">
        <v>175</v>
      </c>
      <c r="C16">
        <v>256</v>
      </c>
      <c r="D16">
        <v>280</v>
      </c>
      <c r="E16">
        <v>512</v>
      </c>
      <c r="F16">
        <v>124</v>
      </c>
      <c r="G16">
        <v>64</v>
      </c>
      <c r="H16">
        <v>196</v>
      </c>
      <c r="I16">
        <v>256</v>
      </c>
      <c r="J16">
        <v>253</v>
      </c>
      <c r="K16">
        <v>256</v>
      </c>
      <c r="L16">
        <v>133</v>
      </c>
      <c r="M16">
        <v>128</v>
      </c>
      <c r="N16">
        <v>167</v>
      </c>
      <c r="O16">
        <v>128</v>
      </c>
      <c r="P16">
        <v>143</v>
      </c>
      <c r="Q16">
        <v>128</v>
      </c>
      <c r="R16">
        <v>198</v>
      </c>
      <c r="S16">
        <v>256</v>
      </c>
      <c r="T16">
        <v>85</v>
      </c>
      <c r="U16">
        <v>64</v>
      </c>
      <c r="V16">
        <v>149</v>
      </c>
      <c r="W16">
        <v>128</v>
      </c>
      <c r="X16">
        <v>275</v>
      </c>
      <c r="Y16">
        <v>256</v>
      </c>
      <c r="Z16">
        <v>137</v>
      </c>
      <c r="AA16">
        <v>128</v>
      </c>
      <c r="AI16">
        <v>105</v>
      </c>
      <c r="AJ16">
        <v>64</v>
      </c>
      <c r="AK16">
        <v>696</v>
      </c>
    </row>
    <row r="17" spans="1:37" x14ac:dyDescent="0.35">
      <c r="B17">
        <v>102</v>
      </c>
      <c r="C17">
        <v>64</v>
      </c>
      <c r="D17">
        <v>248</v>
      </c>
      <c r="E17">
        <v>256</v>
      </c>
      <c r="F17">
        <v>173</v>
      </c>
      <c r="G17">
        <v>256</v>
      </c>
      <c r="H17">
        <v>336</v>
      </c>
      <c r="I17">
        <v>512</v>
      </c>
      <c r="J17">
        <v>188</v>
      </c>
      <c r="K17">
        <v>128</v>
      </c>
      <c r="L17">
        <v>136</v>
      </c>
      <c r="M17">
        <v>128</v>
      </c>
      <c r="N17">
        <v>191</v>
      </c>
      <c r="O17">
        <v>128</v>
      </c>
      <c r="P17">
        <v>133</v>
      </c>
      <c r="Q17">
        <v>128</v>
      </c>
      <c r="R17">
        <v>196</v>
      </c>
      <c r="S17">
        <v>256</v>
      </c>
      <c r="T17">
        <v>127</v>
      </c>
      <c r="U17">
        <v>128</v>
      </c>
      <c r="V17">
        <v>128</v>
      </c>
      <c r="W17">
        <v>128</v>
      </c>
      <c r="X17">
        <v>181</v>
      </c>
      <c r="Y17">
        <v>256</v>
      </c>
      <c r="Z17">
        <v>143</v>
      </c>
      <c r="AA17">
        <v>128</v>
      </c>
      <c r="AI17">
        <v>154</v>
      </c>
      <c r="AJ17">
        <v>128</v>
      </c>
      <c r="AK17">
        <v>1404</v>
      </c>
    </row>
    <row r="18" spans="1:37" x14ac:dyDescent="0.35">
      <c r="B18">
        <v>274</v>
      </c>
      <c r="C18">
        <v>256</v>
      </c>
      <c r="D18">
        <v>135</v>
      </c>
      <c r="E18">
        <v>128</v>
      </c>
      <c r="F18">
        <v>197</v>
      </c>
      <c r="G18">
        <v>256</v>
      </c>
      <c r="H18">
        <v>235</v>
      </c>
      <c r="I18">
        <v>256</v>
      </c>
      <c r="J18">
        <v>137</v>
      </c>
      <c r="K18">
        <v>64</v>
      </c>
      <c r="L18">
        <v>95</v>
      </c>
      <c r="M18">
        <v>64</v>
      </c>
      <c r="N18">
        <v>198</v>
      </c>
      <c r="O18">
        <v>128</v>
      </c>
      <c r="P18">
        <v>264</v>
      </c>
      <c r="Q18">
        <v>256</v>
      </c>
      <c r="R18">
        <v>253</v>
      </c>
      <c r="S18">
        <v>256</v>
      </c>
      <c r="T18">
        <v>154</v>
      </c>
      <c r="U18">
        <v>128</v>
      </c>
      <c r="V18">
        <v>158</v>
      </c>
      <c r="W18">
        <v>128</v>
      </c>
      <c r="X18">
        <v>173</v>
      </c>
      <c r="Y18">
        <v>128</v>
      </c>
      <c r="Z18">
        <v>213</v>
      </c>
      <c r="AA18">
        <v>256</v>
      </c>
      <c r="AI18">
        <v>206</v>
      </c>
      <c r="AJ18">
        <v>256</v>
      </c>
      <c r="AK18">
        <v>2364</v>
      </c>
    </row>
    <row r="19" spans="1:37" x14ac:dyDescent="0.35">
      <c r="B19">
        <v>96</v>
      </c>
      <c r="C19">
        <v>64</v>
      </c>
      <c r="D19">
        <v>151</v>
      </c>
      <c r="E19">
        <v>128</v>
      </c>
      <c r="F19">
        <v>148</v>
      </c>
      <c r="G19">
        <v>128</v>
      </c>
      <c r="H19">
        <v>149</v>
      </c>
      <c r="I19">
        <v>128</v>
      </c>
      <c r="J19">
        <v>294</v>
      </c>
      <c r="K19">
        <v>512</v>
      </c>
      <c r="L19">
        <v>162</v>
      </c>
      <c r="M19">
        <v>128</v>
      </c>
      <c r="N19">
        <v>201</v>
      </c>
      <c r="O19">
        <v>256</v>
      </c>
      <c r="P19">
        <v>112</v>
      </c>
      <c r="Q19">
        <v>64</v>
      </c>
      <c r="R19">
        <v>131</v>
      </c>
      <c r="S19">
        <v>128</v>
      </c>
      <c r="T19">
        <v>129</v>
      </c>
      <c r="U19">
        <v>128</v>
      </c>
      <c r="V19">
        <v>165</v>
      </c>
      <c r="W19">
        <v>128</v>
      </c>
      <c r="X19">
        <v>254</v>
      </c>
      <c r="Y19">
        <v>256</v>
      </c>
      <c r="Z19">
        <v>105</v>
      </c>
      <c r="AA19">
        <v>128</v>
      </c>
      <c r="AI19">
        <v>56</v>
      </c>
      <c r="AJ19">
        <v>32</v>
      </c>
      <c r="AK19">
        <v>308</v>
      </c>
    </row>
    <row r="20" spans="1:37" x14ac:dyDescent="0.35">
      <c r="B20">
        <v>147</v>
      </c>
      <c r="C20">
        <v>128</v>
      </c>
      <c r="D20">
        <v>170</v>
      </c>
      <c r="E20">
        <v>128</v>
      </c>
      <c r="F20">
        <v>263</v>
      </c>
      <c r="G20">
        <v>256</v>
      </c>
      <c r="H20">
        <v>146</v>
      </c>
      <c r="I20">
        <v>128</v>
      </c>
      <c r="J20">
        <v>197</v>
      </c>
      <c r="K20">
        <v>256</v>
      </c>
      <c r="L20">
        <v>169</v>
      </c>
      <c r="M20">
        <v>128</v>
      </c>
      <c r="N20">
        <v>142</v>
      </c>
      <c r="O20">
        <v>128</v>
      </c>
      <c r="P20">
        <v>142</v>
      </c>
      <c r="Q20">
        <v>128</v>
      </c>
      <c r="R20">
        <v>152</v>
      </c>
      <c r="S20">
        <v>128</v>
      </c>
      <c r="T20">
        <v>167</v>
      </c>
      <c r="U20">
        <v>128</v>
      </c>
      <c r="V20">
        <v>198</v>
      </c>
      <c r="W20">
        <v>256</v>
      </c>
      <c r="X20">
        <v>194</v>
      </c>
      <c r="Y20">
        <v>256</v>
      </c>
      <c r="Z20">
        <v>227</v>
      </c>
      <c r="AA20">
        <v>256</v>
      </c>
      <c r="AI20">
        <v>73</v>
      </c>
      <c r="AJ20">
        <v>64</v>
      </c>
      <c r="AK20">
        <v>532</v>
      </c>
    </row>
    <row r="21" spans="1:37" x14ac:dyDescent="0.35">
      <c r="B21">
        <v>134</v>
      </c>
      <c r="C21">
        <v>128</v>
      </c>
      <c r="D21">
        <v>223</v>
      </c>
      <c r="E21">
        <v>256</v>
      </c>
      <c r="F21">
        <v>149</v>
      </c>
      <c r="G21">
        <v>128</v>
      </c>
      <c r="H21">
        <v>229</v>
      </c>
      <c r="I21">
        <v>256</v>
      </c>
      <c r="J21">
        <v>178</v>
      </c>
      <c r="K21">
        <v>128</v>
      </c>
      <c r="L21">
        <v>226</v>
      </c>
      <c r="M21">
        <v>256</v>
      </c>
      <c r="N21">
        <v>213</v>
      </c>
      <c r="O21">
        <v>256</v>
      </c>
      <c r="P21">
        <v>202</v>
      </c>
      <c r="Q21">
        <v>128</v>
      </c>
      <c r="R21">
        <v>234</v>
      </c>
      <c r="S21">
        <v>256</v>
      </c>
      <c r="T21">
        <v>199</v>
      </c>
      <c r="U21">
        <v>256</v>
      </c>
      <c r="V21">
        <v>247</v>
      </c>
      <c r="W21">
        <v>256</v>
      </c>
      <c r="X21">
        <v>269</v>
      </c>
      <c r="Y21">
        <v>256</v>
      </c>
      <c r="Z21">
        <v>205</v>
      </c>
      <c r="AA21">
        <v>256</v>
      </c>
      <c r="AI21">
        <v>80</v>
      </c>
      <c r="AJ21">
        <v>64</v>
      </c>
      <c r="AK21">
        <v>576</v>
      </c>
    </row>
    <row r="22" spans="1:37" x14ac:dyDescent="0.35">
      <c r="B22">
        <v>171</v>
      </c>
      <c r="C22">
        <v>128</v>
      </c>
      <c r="D22">
        <v>175</v>
      </c>
      <c r="E22">
        <v>128</v>
      </c>
      <c r="F22">
        <v>202</v>
      </c>
      <c r="G22">
        <v>256</v>
      </c>
      <c r="H22">
        <v>143</v>
      </c>
      <c r="I22">
        <v>128</v>
      </c>
      <c r="J22">
        <v>269</v>
      </c>
      <c r="K22">
        <v>256</v>
      </c>
      <c r="L22">
        <v>125</v>
      </c>
      <c r="M22">
        <v>128</v>
      </c>
      <c r="N22">
        <v>228</v>
      </c>
      <c r="O22">
        <v>256</v>
      </c>
      <c r="P22">
        <v>149</v>
      </c>
      <c r="Q22">
        <v>128</v>
      </c>
      <c r="R22">
        <v>110</v>
      </c>
      <c r="S22">
        <v>128</v>
      </c>
      <c r="T22">
        <v>163</v>
      </c>
      <c r="U22">
        <v>128</v>
      </c>
      <c r="V22">
        <v>291</v>
      </c>
      <c r="W22">
        <v>256</v>
      </c>
      <c r="X22">
        <v>233</v>
      </c>
      <c r="Y22">
        <v>256</v>
      </c>
      <c r="Z22">
        <v>112</v>
      </c>
      <c r="AA22">
        <v>128</v>
      </c>
      <c r="AI22">
        <v>130</v>
      </c>
      <c r="AJ22">
        <v>128</v>
      </c>
      <c r="AK22">
        <v>1136</v>
      </c>
    </row>
    <row r="23" spans="1:37" x14ac:dyDescent="0.35">
      <c r="B23">
        <v>241</v>
      </c>
      <c r="C23">
        <v>256</v>
      </c>
      <c r="D23">
        <v>189</v>
      </c>
      <c r="E23">
        <v>256</v>
      </c>
      <c r="F23">
        <v>228</v>
      </c>
      <c r="G23">
        <v>256</v>
      </c>
      <c r="H23">
        <v>171</v>
      </c>
      <c r="I23">
        <v>128</v>
      </c>
      <c r="J23">
        <v>187</v>
      </c>
      <c r="K23">
        <v>128</v>
      </c>
      <c r="L23">
        <v>144</v>
      </c>
      <c r="M23">
        <v>128</v>
      </c>
      <c r="N23">
        <v>205</v>
      </c>
      <c r="O23">
        <v>256</v>
      </c>
      <c r="P23">
        <v>194</v>
      </c>
      <c r="Q23">
        <v>256</v>
      </c>
      <c r="R23">
        <v>181</v>
      </c>
      <c r="S23">
        <v>256</v>
      </c>
      <c r="T23">
        <v>219</v>
      </c>
      <c r="U23">
        <v>256</v>
      </c>
      <c r="V23">
        <v>140</v>
      </c>
      <c r="W23">
        <v>128</v>
      </c>
      <c r="X23">
        <v>237</v>
      </c>
      <c r="Y23">
        <v>256</v>
      </c>
      <c r="Z23">
        <v>106</v>
      </c>
      <c r="AA23">
        <v>64</v>
      </c>
      <c r="AI23">
        <v>113</v>
      </c>
      <c r="AJ23">
        <v>128</v>
      </c>
      <c r="AK23">
        <v>1044</v>
      </c>
    </row>
    <row r="24" spans="1:37" x14ac:dyDescent="0.35">
      <c r="B24">
        <v>134</v>
      </c>
      <c r="C24">
        <v>128</v>
      </c>
      <c r="D24">
        <v>165</v>
      </c>
      <c r="E24">
        <v>128</v>
      </c>
      <c r="F24">
        <v>137</v>
      </c>
      <c r="G24">
        <v>128</v>
      </c>
      <c r="H24">
        <v>149</v>
      </c>
      <c r="I24">
        <v>128</v>
      </c>
      <c r="J24">
        <v>141</v>
      </c>
      <c r="K24">
        <v>128</v>
      </c>
      <c r="L24">
        <v>208</v>
      </c>
      <c r="M24">
        <v>128</v>
      </c>
      <c r="N24">
        <v>188</v>
      </c>
      <c r="O24">
        <v>256</v>
      </c>
      <c r="P24">
        <v>93</v>
      </c>
      <c r="Q24">
        <v>64</v>
      </c>
      <c r="R24">
        <v>138</v>
      </c>
      <c r="S24">
        <v>128</v>
      </c>
      <c r="T24">
        <v>133</v>
      </c>
      <c r="U24">
        <v>128</v>
      </c>
      <c r="V24">
        <v>125</v>
      </c>
      <c r="W24">
        <v>128</v>
      </c>
      <c r="X24">
        <v>145</v>
      </c>
      <c r="Y24">
        <v>128</v>
      </c>
      <c r="Z24">
        <v>153</v>
      </c>
      <c r="AA24">
        <v>128</v>
      </c>
      <c r="AI24">
        <v>142</v>
      </c>
      <c r="AJ24">
        <v>128</v>
      </c>
      <c r="AK24">
        <v>1380</v>
      </c>
    </row>
    <row r="25" spans="1:37" x14ac:dyDescent="0.35">
      <c r="B25">
        <v>211</v>
      </c>
      <c r="C25">
        <v>256</v>
      </c>
      <c r="D25">
        <v>224</v>
      </c>
      <c r="E25">
        <v>256</v>
      </c>
      <c r="F25">
        <v>145</v>
      </c>
      <c r="G25">
        <v>128</v>
      </c>
      <c r="H25">
        <v>141</v>
      </c>
      <c r="I25">
        <v>128</v>
      </c>
      <c r="J25">
        <v>97</v>
      </c>
      <c r="K25">
        <v>64</v>
      </c>
      <c r="L25">
        <v>255</v>
      </c>
      <c r="M25">
        <v>256</v>
      </c>
      <c r="N25">
        <v>155</v>
      </c>
      <c r="O25">
        <v>128</v>
      </c>
      <c r="P25">
        <v>138</v>
      </c>
      <c r="Q25">
        <v>128</v>
      </c>
      <c r="R25">
        <v>141</v>
      </c>
      <c r="S25">
        <v>128</v>
      </c>
      <c r="T25">
        <v>146</v>
      </c>
      <c r="U25">
        <v>128</v>
      </c>
      <c r="V25">
        <v>81</v>
      </c>
      <c r="W25">
        <v>64</v>
      </c>
      <c r="X25">
        <v>175</v>
      </c>
      <c r="Y25">
        <v>128</v>
      </c>
      <c r="Z25">
        <v>238</v>
      </c>
      <c r="AA25">
        <v>256</v>
      </c>
      <c r="AI25">
        <v>108</v>
      </c>
      <c r="AJ25">
        <v>64</v>
      </c>
      <c r="AK25">
        <v>888</v>
      </c>
    </row>
    <row r="26" spans="1:37" x14ac:dyDescent="0.35">
      <c r="B26">
        <v>221</v>
      </c>
      <c r="C26">
        <v>256</v>
      </c>
      <c r="D26">
        <v>149</v>
      </c>
      <c r="E26">
        <v>128</v>
      </c>
      <c r="F26">
        <v>117</v>
      </c>
      <c r="G26">
        <v>64</v>
      </c>
      <c r="H26">
        <v>93</v>
      </c>
      <c r="I26">
        <v>64</v>
      </c>
      <c r="J26">
        <v>135</v>
      </c>
      <c r="K26">
        <v>128</v>
      </c>
      <c r="L26">
        <v>138</v>
      </c>
      <c r="M26">
        <v>128</v>
      </c>
      <c r="N26">
        <v>131</v>
      </c>
      <c r="O26">
        <v>128</v>
      </c>
      <c r="P26">
        <v>148</v>
      </c>
      <c r="Q26">
        <v>128</v>
      </c>
      <c r="R26">
        <v>176</v>
      </c>
      <c r="S26">
        <v>128</v>
      </c>
      <c r="T26">
        <v>141</v>
      </c>
      <c r="U26">
        <v>128</v>
      </c>
      <c r="V26">
        <v>85</v>
      </c>
      <c r="W26">
        <v>64</v>
      </c>
      <c r="X26">
        <v>227</v>
      </c>
      <c r="Y26">
        <v>256</v>
      </c>
      <c r="Z26">
        <v>205</v>
      </c>
      <c r="AA26">
        <v>256</v>
      </c>
      <c r="AI26">
        <v>83</v>
      </c>
      <c r="AJ26">
        <v>64</v>
      </c>
      <c r="AK26">
        <v>568</v>
      </c>
    </row>
    <row r="27" spans="1:37" x14ac:dyDescent="0.35">
      <c r="B27">
        <v>185</v>
      </c>
      <c r="C27">
        <v>256</v>
      </c>
      <c r="D27">
        <v>142</v>
      </c>
      <c r="E27">
        <v>128</v>
      </c>
      <c r="F27">
        <v>193</v>
      </c>
      <c r="G27">
        <v>256</v>
      </c>
      <c r="H27">
        <v>453</v>
      </c>
      <c r="I27">
        <v>512</v>
      </c>
      <c r="J27">
        <v>129</v>
      </c>
      <c r="K27">
        <v>128</v>
      </c>
      <c r="L27">
        <v>240</v>
      </c>
      <c r="M27">
        <v>256</v>
      </c>
      <c r="N27">
        <v>64</v>
      </c>
      <c r="O27">
        <v>64</v>
      </c>
      <c r="P27">
        <v>176</v>
      </c>
      <c r="Q27">
        <v>128</v>
      </c>
      <c r="R27">
        <v>222</v>
      </c>
      <c r="S27">
        <v>256</v>
      </c>
      <c r="T27">
        <v>228</v>
      </c>
      <c r="U27">
        <v>256</v>
      </c>
      <c r="V27">
        <v>146</v>
      </c>
      <c r="W27">
        <v>128</v>
      </c>
      <c r="X27">
        <v>137</v>
      </c>
      <c r="Y27">
        <v>128</v>
      </c>
      <c r="Z27">
        <v>141</v>
      </c>
      <c r="AA27">
        <v>128</v>
      </c>
      <c r="AI27">
        <v>104</v>
      </c>
      <c r="AJ27">
        <v>64</v>
      </c>
      <c r="AK27">
        <v>828</v>
      </c>
    </row>
    <row r="28" spans="1:37" x14ac:dyDescent="0.35">
      <c r="B28">
        <v>194</v>
      </c>
      <c r="C28">
        <v>256</v>
      </c>
      <c r="D28">
        <v>196</v>
      </c>
      <c r="E28">
        <v>256</v>
      </c>
      <c r="F28">
        <v>217</v>
      </c>
      <c r="G28">
        <v>256</v>
      </c>
      <c r="H28">
        <v>135</v>
      </c>
      <c r="I28">
        <v>128</v>
      </c>
      <c r="J28">
        <v>203</v>
      </c>
      <c r="K28">
        <v>256</v>
      </c>
      <c r="L28">
        <v>215</v>
      </c>
      <c r="M28">
        <v>256</v>
      </c>
      <c r="N28">
        <v>106</v>
      </c>
      <c r="O28">
        <v>64</v>
      </c>
      <c r="P28">
        <v>171</v>
      </c>
      <c r="Q28">
        <v>128</v>
      </c>
      <c r="R28">
        <v>224</v>
      </c>
      <c r="S28">
        <v>256</v>
      </c>
      <c r="T28">
        <v>282</v>
      </c>
      <c r="U28">
        <v>512</v>
      </c>
      <c r="V28">
        <v>120</v>
      </c>
      <c r="W28">
        <v>128</v>
      </c>
      <c r="X28">
        <v>166</v>
      </c>
      <c r="Y28">
        <v>128</v>
      </c>
      <c r="Z28">
        <v>109</v>
      </c>
      <c r="AA28">
        <v>64</v>
      </c>
      <c r="AI28">
        <v>77</v>
      </c>
      <c r="AJ28">
        <v>64</v>
      </c>
      <c r="AK28">
        <v>584</v>
      </c>
    </row>
    <row r="29" spans="1:37" x14ac:dyDescent="0.35">
      <c r="AI29">
        <v>68</v>
      </c>
      <c r="AJ29">
        <v>32</v>
      </c>
      <c r="AK29">
        <v>408</v>
      </c>
    </row>
    <row r="30" spans="1:37" x14ac:dyDescent="0.35">
      <c r="AI30">
        <v>107</v>
      </c>
      <c r="AJ30">
        <v>64</v>
      </c>
      <c r="AK30">
        <v>820</v>
      </c>
    </row>
    <row r="31" spans="1:37" x14ac:dyDescent="0.35">
      <c r="AI31">
        <v>73</v>
      </c>
      <c r="AJ31">
        <v>32</v>
      </c>
      <c r="AK31">
        <v>420</v>
      </c>
    </row>
    <row r="32" spans="1:37" x14ac:dyDescent="0.35">
      <c r="A32" t="s">
        <v>14</v>
      </c>
      <c r="B32" t="s">
        <v>17</v>
      </c>
      <c r="D32" t="s">
        <v>18</v>
      </c>
      <c r="F32" t="s">
        <v>19</v>
      </c>
      <c r="H32" t="s">
        <v>20</v>
      </c>
      <c r="J32" t="s">
        <v>21</v>
      </c>
      <c r="L32" t="s">
        <v>22</v>
      </c>
      <c r="N32" t="s">
        <v>23</v>
      </c>
      <c r="P32" t="s">
        <v>24</v>
      </c>
      <c r="R32" t="s">
        <v>25</v>
      </c>
      <c r="T32" t="s">
        <v>26</v>
      </c>
      <c r="V32" t="s">
        <v>27</v>
      </c>
      <c r="X32" t="s">
        <v>28</v>
      </c>
      <c r="AI32">
        <v>88</v>
      </c>
      <c r="AJ32">
        <v>64</v>
      </c>
      <c r="AK32">
        <v>628</v>
      </c>
    </row>
    <row r="33" spans="1:37" x14ac:dyDescent="0.35">
      <c r="A33">
        <v>32</v>
      </c>
      <c r="B33">
        <v>215</v>
      </c>
      <c r="C33">
        <v>256</v>
      </c>
      <c r="D33">
        <v>142</v>
      </c>
      <c r="E33">
        <v>128</v>
      </c>
      <c r="F33">
        <v>171</v>
      </c>
      <c r="G33">
        <v>128</v>
      </c>
      <c r="H33">
        <v>143</v>
      </c>
      <c r="I33">
        <v>128</v>
      </c>
      <c r="J33">
        <v>128</v>
      </c>
      <c r="K33">
        <v>128</v>
      </c>
      <c r="L33">
        <v>118</v>
      </c>
      <c r="M33">
        <v>128</v>
      </c>
      <c r="N33">
        <v>159</v>
      </c>
      <c r="O33">
        <v>128</v>
      </c>
      <c r="P33">
        <v>359</v>
      </c>
      <c r="Q33">
        <v>512</v>
      </c>
      <c r="R33">
        <v>255</v>
      </c>
      <c r="S33">
        <v>256</v>
      </c>
      <c r="T33">
        <v>168</v>
      </c>
      <c r="U33">
        <v>128</v>
      </c>
      <c r="V33">
        <v>275</v>
      </c>
      <c r="W33">
        <v>256</v>
      </c>
      <c r="X33">
        <v>156</v>
      </c>
      <c r="Y33">
        <v>128</v>
      </c>
      <c r="AI33">
        <v>51</v>
      </c>
      <c r="AJ33">
        <v>32</v>
      </c>
      <c r="AK33">
        <v>260</v>
      </c>
    </row>
    <row r="34" spans="1:37" x14ac:dyDescent="0.35">
      <c r="B34">
        <v>201</v>
      </c>
      <c r="C34">
        <v>256</v>
      </c>
      <c r="D34">
        <v>142</v>
      </c>
      <c r="E34">
        <v>128</v>
      </c>
      <c r="F34">
        <v>234</v>
      </c>
      <c r="G34">
        <v>256</v>
      </c>
      <c r="H34">
        <v>104</v>
      </c>
      <c r="I34">
        <v>64</v>
      </c>
      <c r="J34">
        <v>192</v>
      </c>
      <c r="K34">
        <v>256</v>
      </c>
      <c r="L34">
        <v>233</v>
      </c>
      <c r="M34">
        <v>256</v>
      </c>
      <c r="N34">
        <v>136</v>
      </c>
      <c r="O34">
        <v>128</v>
      </c>
      <c r="P34">
        <v>226</v>
      </c>
      <c r="Q34">
        <v>256</v>
      </c>
      <c r="R34">
        <v>232</v>
      </c>
      <c r="S34">
        <v>256</v>
      </c>
      <c r="T34">
        <v>215</v>
      </c>
      <c r="U34">
        <v>256</v>
      </c>
      <c r="V34">
        <v>125</v>
      </c>
      <c r="W34">
        <v>128</v>
      </c>
      <c r="X34">
        <v>122</v>
      </c>
      <c r="Y34">
        <v>64</v>
      </c>
      <c r="AI34">
        <v>108</v>
      </c>
      <c r="AJ34">
        <v>64</v>
      </c>
      <c r="AK34">
        <v>884</v>
      </c>
    </row>
    <row r="35" spans="1:37" x14ac:dyDescent="0.35">
      <c r="B35">
        <v>369</v>
      </c>
      <c r="C35">
        <v>512</v>
      </c>
      <c r="D35">
        <v>226</v>
      </c>
      <c r="E35">
        <v>256</v>
      </c>
      <c r="F35">
        <v>152</v>
      </c>
      <c r="G35">
        <v>128</v>
      </c>
      <c r="H35">
        <v>59</v>
      </c>
      <c r="I35">
        <v>32</v>
      </c>
      <c r="J35">
        <v>146</v>
      </c>
      <c r="K35">
        <v>128</v>
      </c>
      <c r="L35">
        <v>136</v>
      </c>
      <c r="M35">
        <v>128</v>
      </c>
      <c r="N35">
        <v>248</v>
      </c>
      <c r="O35">
        <v>256</v>
      </c>
      <c r="P35">
        <v>319</v>
      </c>
      <c r="Q35">
        <v>512</v>
      </c>
      <c r="R35">
        <v>141</v>
      </c>
      <c r="S35">
        <v>128</v>
      </c>
      <c r="T35">
        <v>252</v>
      </c>
      <c r="U35">
        <v>256</v>
      </c>
      <c r="V35">
        <v>144</v>
      </c>
      <c r="W35">
        <v>128</v>
      </c>
      <c r="X35">
        <v>182</v>
      </c>
      <c r="Y35">
        <v>128</v>
      </c>
      <c r="AI35">
        <v>111</v>
      </c>
      <c r="AJ35">
        <v>64</v>
      </c>
      <c r="AK35">
        <v>876</v>
      </c>
    </row>
    <row r="36" spans="1:37" x14ac:dyDescent="0.35">
      <c r="B36">
        <v>132</v>
      </c>
      <c r="C36">
        <v>128</v>
      </c>
      <c r="D36">
        <v>135</v>
      </c>
      <c r="E36">
        <v>128</v>
      </c>
      <c r="F36">
        <v>195</v>
      </c>
      <c r="G36">
        <v>256</v>
      </c>
      <c r="H36">
        <v>168</v>
      </c>
      <c r="I36">
        <v>128</v>
      </c>
      <c r="J36">
        <v>162</v>
      </c>
      <c r="K36">
        <v>128</v>
      </c>
      <c r="L36">
        <v>137</v>
      </c>
      <c r="M36">
        <v>128</v>
      </c>
      <c r="N36">
        <v>187</v>
      </c>
      <c r="O36">
        <v>256</v>
      </c>
      <c r="P36">
        <v>130</v>
      </c>
      <c r="Q36">
        <v>128</v>
      </c>
      <c r="R36">
        <v>289</v>
      </c>
      <c r="S36">
        <v>256</v>
      </c>
      <c r="T36">
        <v>287</v>
      </c>
      <c r="U36">
        <v>256</v>
      </c>
      <c r="V36">
        <v>141</v>
      </c>
      <c r="W36">
        <v>128</v>
      </c>
      <c r="X36">
        <v>226</v>
      </c>
      <c r="Y36">
        <v>256</v>
      </c>
      <c r="AI36">
        <v>126</v>
      </c>
      <c r="AJ36">
        <v>128</v>
      </c>
      <c r="AK36">
        <v>1120</v>
      </c>
    </row>
    <row r="37" spans="1:37" x14ac:dyDescent="0.35">
      <c r="B37">
        <v>207</v>
      </c>
      <c r="C37">
        <v>256</v>
      </c>
      <c r="D37">
        <v>150</v>
      </c>
      <c r="E37">
        <v>128</v>
      </c>
      <c r="F37">
        <v>248</v>
      </c>
      <c r="G37">
        <v>256</v>
      </c>
      <c r="H37">
        <v>138</v>
      </c>
      <c r="I37">
        <v>128</v>
      </c>
      <c r="J37">
        <v>202</v>
      </c>
      <c r="K37">
        <v>256</v>
      </c>
      <c r="L37">
        <v>144</v>
      </c>
      <c r="M37">
        <v>128</v>
      </c>
      <c r="N37">
        <v>263</v>
      </c>
      <c r="O37">
        <v>256</v>
      </c>
      <c r="P37">
        <v>172</v>
      </c>
      <c r="Q37">
        <v>256</v>
      </c>
      <c r="R37">
        <v>197</v>
      </c>
      <c r="S37">
        <v>256</v>
      </c>
      <c r="T37">
        <v>230</v>
      </c>
      <c r="U37">
        <v>256</v>
      </c>
      <c r="V37">
        <v>166</v>
      </c>
      <c r="W37">
        <v>256</v>
      </c>
      <c r="X37">
        <v>108</v>
      </c>
      <c r="Y37">
        <v>128</v>
      </c>
      <c r="AI37">
        <v>121</v>
      </c>
      <c r="AJ37">
        <v>128</v>
      </c>
      <c r="AK37">
        <v>1032</v>
      </c>
    </row>
    <row r="38" spans="1:37" x14ac:dyDescent="0.35">
      <c r="B38">
        <v>235</v>
      </c>
      <c r="C38">
        <v>256</v>
      </c>
      <c r="D38">
        <v>95</v>
      </c>
      <c r="E38">
        <v>64</v>
      </c>
      <c r="F38">
        <v>194</v>
      </c>
      <c r="G38">
        <v>128</v>
      </c>
      <c r="H38">
        <v>269</v>
      </c>
      <c r="I38">
        <v>256</v>
      </c>
      <c r="J38">
        <v>214</v>
      </c>
      <c r="K38">
        <v>256</v>
      </c>
      <c r="L38">
        <v>97</v>
      </c>
      <c r="M38">
        <v>64</v>
      </c>
      <c r="N38">
        <v>56</v>
      </c>
      <c r="O38">
        <v>32</v>
      </c>
      <c r="P38">
        <v>137</v>
      </c>
      <c r="Q38">
        <v>128</v>
      </c>
      <c r="R38">
        <v>215</v>
      </c>
      <c r="S38">
        <v>256</v>
      </c>
      <c r="T38">
        <v>150</v>
      </c>
      <c r="U38">
        <v>128</v>
      </c>
      <c r="V38">
        <v>147</v>
      </c>
      <c r="W38">
        <v>128</v>
      </c>
      <c r="X38">
        <v>236</v>
      </c>
      <c r="Y38">
        <v>256</v>
      </c>
      <c r="AI38">
        <v>163</v>
      </c>
      <c r="AJ38">
        <v>128</v>
      </c>
      <c r="AK38">
        <v>1460</v>
      </c>
    </row>
    <row r="39" spans="1:37" x14ac:dyDescent="0.35">
      <c r="B39">
        <v>154</v>
      </c>
      <c r="C39">
        <v>128</v>
      </c>
      <c r="D39">
        <v>155</v>
      </c>
      <c r="E39">
        <v>128</v>
      </c>
      <c r="F39">
        <v>206</v>
      </c>
      <c r="G39">
        <v>256</v>
      </c>
      <c r="H39">
        <v>134</v>
      </c>
      <c r="I39">
        <v>128</v>
      </c>
      <c r="J39">
        <v>140</v>
      </c>
      <c r="K39">
        <v>128</v>
      </c>
      <c r="L39">
        <v>200</v>
      </c>
      <c r="M39">
        <v>128</v>
      </c>
      <c r="N39">
        <v>176</v>
      </c>
      <c r="O39">
        <v>128</v>
      </c>
      <c r="P39">
        <v>147</v>
      </c>
      <c r="Q39">
        <v>128</v>
      </c>
      <c r="R39">
        <v>152</v>
      </c>
      <c r="S39">
        <v>128</v>
      </c>
      <c r="T39">
        <v>136</v>
      </c>
      <c r="U39">
        <v>128</v>
      </c>
      <c r="V39">
        <v>65</v>
      </c>
      <c r="W39">
        <v>32</v>
      </c>
      <c r="X39">
        <v>158</v>
      </c>
      <c r="Y39">
        <v>128</v>
      </c>
      <c r="AI39">
        <v>118</v>
      </c>
      <c r="AJ39">
        <v>128</v>
      </c>
      <c r="AK39">
        <v>988</v>
      </c>
    </row>
    <row r="40" spans="1:37" x14ac:dyDescent="0.35">
      <c r="B40">
        <v>127</v>
      </c>
      <c r="C40">
        <v>128</v>
      </c>
      <c r="D40">
        <v>195</v>
      </c>
      <c r="E40">
        <v>256</v>
      </c>
      <c r="F40">
        <v>199</v>
      </c>
      <c r="G40">
        <v>128</v>
      </c>
      <c r="H40">
        <v>305</v>
      </c>
      <c r="I40">
        <v>256</v>
      </c>
      <c r="J40">
        <v>144</v>
      </c>
      <c r="K40">
        <v>128</v>
      </c>
      <c r="L40">
        <v>247</v>
      </c>
      <c r="M40">
        <v>256</v>
      </c>
      <c r="N40">
        <v>203</v>
      </c>
      <c r="O40">
        <v>256</v>
      </c>
      <c r="P40">
        <v>147</v>
      </c>
      <c r="Q40">
        <v>128</v>
      </c>
      <c r="R40">
        <v>221</v>
      </c>
      <c r="S40">
        <v>256</v>
      </c>
      <c r="T40">
        <v>159</v>
      </c>
      <c r="U40">
        <v>128</v>
      </c>
      <c r="V40">
        <v>253</v>
      </c>
      <c r="W40">
        <v>256</v>
      </c>
      <c r="X40">
        <v>266</v>
      </c>
      <c r="Y40">
        <v>256</v>
      </c>
      <c r="AI40">
        <v>178</v>
      </c>
      <c r="AJ40">
        <v>128</v>
      </c>
      <c r="AK40">
        <v>1476</v>
      </c>
    </row>
    <row r="41" spans="1:37" x14ac:dyDescent="0.35">
      <c r="B41">
        <v>144</v>
      </c>
      <c r="C41">
        <v>128</v>
      </c>
      <c r="D41">
        <v>244</v>
      </c>
      <c r="E41">
        <v>256</v>
      </c>
      <c r="F41">
        <v>96</v>
      </c>
      <c r="G41">
        <v>64</v>
      </c>
      <c r="H41">
        <v>194</v>
      </c>
      <c r="I41">
        <v>256</v>
      </c>
      <c r="J41">
        <v>95</v>
      </c>
      <c r="K41">
        <v>64</v>
      </c>
      <c r="L41">
        <v>252</v>
      </c>
      <c r="M41">
        <v>256</v>
      </c>
      <c r="N41">
        <v>169</v>
      </c>
      <c r="O41">
        <v>128</v>
      </c>
      <c r="P41">
        <v>150</v>
      </c>
      <c r="Q41">
        <v>128</v>
      </c>
      <c r="R41">
        <v>168</v>
      </c>
      <c r="S41">
        <v>128</v>
      </c>
      <c r="T41">
        <v>140</v>
      </c>
      <c r="U41">
        <v>128</v>
      </c>
      <c r="V41">
        <v>215</v>
      </c>
      <c r="W41">
        <v>128</v>
      </c>
      <c r="X41">
        <v>96</v>
      </c>
      <c r="Y41">
        <v>64</v>
      </c>
      <c r="AI41">
        <v>88</v>
      </c>
      <c r="AJ41">
        <v>64</v>
      </c>
      <c r="AK41">
        <v>664</v>
      </c>
    </row>
    <row r="42" spans="1:37" x14ac:dyDescent="0.35">
      <c r="B42">
        <v>169</v>
      </c>
      <c r="C42">
        <v>128</v>
      </c>
      <c r="D42">
        <v>161</v>
      </c>
      <c r="E42">
        <v>128</v>
      </c>
      <c r="F42">
        <v>148</v>
      </c>
      <c r="G42">
        <v>128</v>
      </c>
      <c r="H42">
        <v>247</v>
      </c>
      <c r="I42">
        <v>256</v>
      </c>
      <c r="J42">
        <v>153</v>
      </c>
      <c r="K42">
        <v>128</v>
      </c>
      <c r="L42">
        <v>98</v>
      </c>
      <c r="M42">
        <v>64</v>
      </c>
      <c r="N42">
        <v>330</v>
      </c>
      <c r="O42">
        <v>512</v>
      </c>
      <c r="P42">
        <v>122</v>
      </c>
      <c r="Q42">
        <v>128</v>
      </c>
      <c r="R42">
        <v>286</v>
      </c>
      <c r="S42">
        <v>256</v>
      </c>
      <c r="T42">
        <v>140</v>
      </c>
      <c r="U42">
        <v>128</v>
      </c>
      <c r="V42">
        <v>247</v>
      </c>
      <c r="W42">
        <v>256</v>
      </c>
      <c r="X42">
        <v>226</v>
      </c>
      <c r="Y42">
        <v>256</v>
      </c>
      <c r="AI42">
        <v>81</v>
      </c>
      <c r="AJ42">
        <v>32</v>
      </c>
      <c r="AK42">
        <v>456</v>
      </c>
    </row>
    <row r="43" spans="1:37" x14ac:dyDescent="0.35">
      <c r="B43">
        <v>222</v>
      </c>
      <c r="C43">
        <v>256</v>
      </c>
      <c r="D43">
        <v>153</v>
      </c>
      <c r="E43">
        <v>128</v>
      </c>
      <c r="F43">
        <v>145</v>
      </c>
      <c r="G43">
        <v>128</v>
      </c>
      <c r="H43">
        <v>265</v>
      </c>
      <c r="I43">
        <v>256</v>
      </c>
      <c r="J43">
        <v>103</v>
      </c>
      <c r="K43">
        <v>128</v>
      </c>
      <c r="L43">
        <v>138</v>
      </c>
      <c r="M43">
        <v>128</v>
      </c>
      <c r="N43">
        <v>211</v>
      </c>
      <c r="O43">
        <v>256</v>
      </c>
      <c r="P43">
        <v>184</v>
      </c>
      <c r="Q43">
        <v>256</v>
      </c>
      <c r="R43">
        <v>100</v>
      </c>
      <c r="S43">
        <v>64</v>
      </c>
      <c r="T43">
        <v>156</v>
      </c>
      <c r="U43">
        <v>128</v>
      </c>
      <c r="V43">
        <v>150</v>
      </c>
      <c r="W43">
        <v>128</v>
      </c>
      <c r="X43">
        <v>76</v>
      </c>
      <c r="Y43">
        <v>64</v>
      </c>
      <c r="AI43">
        <v>151</v>
      </c>
      <c r="AJ43">
        <v>128</v>
      </c>
      <c r="AK43">
        <v>1372</v>
      </c>
    </row>
    <row r="44" spans="1:37" x14ac:dyDescent="0.35">
      <c r="B44">
        <v>105</v>
      </c>
      <c r="C44">
        <v>64</v>
      </c>
      <c r="D44">
        <v>149</v>
      </c>
      <c r="E44">
        <v>128</v>
      </c>
      <c r="F44">
        <v>77</v>
      </c>
      <c r="G44">
        <v>64</v>
      </c>
      <c r="H44">
        <v>142</v>
      </c>
      <c r="I44">
        <v>128</v>
      </c>
      <c r="J44">
        <v>227</v>
      </c>
      <c r="K44">
        <v>256</v>
      </c>
      <c r="L44">
        <v>83</v>
      </c>
      <c r="M44">
        <v>64</v>
      </c>
      <c r="N44">
        <v>257</v>
      </c>
      <c r="O44">
        <v>256</v>
      </c>
      <c r="P44">
        <v>91</v>
      </c>
      <c r="Q44">
        <v>64</v>
      </c>
      <c r="R44">
        <v>170</v>
      </c>
      <c r="S44">
        <v>256</v>
      </c>
      <c r="T44">
        <v>156</v>
      </c>
      <c r="U44">
        <v>128</v>
      </c>
      <c r="V44">
        <v>146</v>
      </c>
      <c r="W44">
        <v>128</v>
      </c>
      <c r="X44">
        <v>163</v>
      </c>
      <c r="Y44">
        <v>128</v>
      </c>
      <c r="AI44">
        <v>92</v>
      </c>
      <c r="AJ44">
        <v>64</v>
      </c>
      <c r="AK44">
        <v>664</v>
      </c>
    </row>
    <row r="45" spans="1:37" x14ac:dyDescent="0.35">
      <c r="B45">
        <v>206</v>
      </c>
      <c r="C45">
        <v>256</v>
      </c>
      <c r="D45">
        <v>371</v>
      </c>
      <c r="E45">
        <v>512</v>
      </c>
      <c r="F45">
        <v>142</v>
      </c>
      <c r="G45">
        <v>128</v>
      </c>
      <c r="H45">
        <v>164</v>
      </c>
      <c r="I45">
        <v>128</v>
      </c>
      <c r="J45">
        <v>158</v>
      </c>
      <c r="K45">
        <v>128</v>
      </c>
      <c r="L45">
        <v>229</v>
      </c>
      <c r="M45">
        <v>256</v>
      </c>
      <c r="N45">
        <v>256</v>
      </c>
      <c r="O45">
        <v>256</v>
      </c>
      <c r="P45">
        <v>229</v>
      </c>
      <c r="Q45">
        <v>128</v>
      </c>
      <c r="R45">
        <v>147</v>
      </c>
      <c r="S45">
        <v>128</v>
      </c>
      <c r="T45">
        <v>248</v>
      </c>
      <c r="U45">
        <v>256</v>
      </c>
      <c r="V45">
        <v>164</v>
      </c>
      <c r="W45">
        <v>128</v>
      </c>
      <c r="X45">
        <v>208</v>
      </c>
      <c r="Y45">
        <v>256</v>
      </c>
      <c r="AI45">
        <v>101</v>
      </c>
      <c r="AJ45">
        <v>64</v>
      </c>
      <c r="AK45">
        <v>728</v>
      </c>
    </row>
    <row r="46" spans="1:37" x14ac:dyDescent="0.35">
      <c r="B46">
        <v>302</v>
      </c>
      <c r="C46">
        <v>256</v>
      </c>
      <c r="D46">
        <v>68</v>
      </c>
      <c r="E46">
        <v>64</v>
      </c>
      <c r="F46">
        <v>231</v>
      </c>
      <c r="G46">
        <v>256</v>
      </c>
      <c r="H46">
        <v>141</v>
      </c>
      <c r="I46">
        <v>128</v>
      </c>
      <c r="J46">
        <v>295</v>
      </c>
      <c r="K46">
        <v>512</v>
      </c>
      <c r="L46">
        <v>181</v>
      </c>
      <c r="M46">
        <v>128</v>
      </c>
      <c r="N46">
        <v>140</v>
      </c>
      <c r="O46">
        <v>128</v>
      </c>
      <c r="P46">
        <v>163</v>
      </c>
      <c r="Q46">
        <v>128</v>
      </c>
      <c r="R46">
        <v>241</v>
      </c>
      <c r="S46">
        <v>256</v>
      </c>
      <c r="T46">
        <v>82</v>
      </c>
      <c r="U46">
        <v>64</v>
      </c>
      <c r="V46">
        <v>140</v>
      </c>
      <c r="W46">
        <v>128</v>
      </c>
      <c r="X46">
        <v>145</v>
      </c>
      <c r="Y46">
        <v>128</v>
      </c>
      <c r="AI46">
        <v>99</v>
      </c>
      <c r="AJ46">
        <v>64</v>
      </c>
      <c r="AK46">
        <v>776</v>
      </c>
    </row>
    <row r="47" spans="1:37" x14ac:dyDescent="0.35">
      <c r="B47">
        <v>169</v>
      </c>
      <c r="C47">
        <v>128</v>
      </c>
      <c r="D47">
        <v>165</v>
      </c>
      <c r="E47">
        <v>128</v>
      </c>
      <c r="F47">
        <v>221</v>
      </c>
      <c r="G47">
        <v>256</v>
      </c>
      <c r="H47">
        <v>205</v>
      </c>
      <c r="I47">
        <v>256</v>
      </c>
      <c r="J47">
        <v>139</v>
      </c>
      <c r="K47">
        <v>128</v>
      </c>
      <c r="L47">
        <v>237</v>
      </c>
      <c r="M47">
        <v>256</v>
      </c>
      <c r="N47">
        <v>249</v>
      </c>
      <c r="O47">
        <v>256</v>
      </c>
      <c r="P47">
        <v>152</v>
      </c>
      <c r="Q47">
        <v>128</v>
      </c>
      <c r="R47">
        <v>174</v>
      </c>
      <c r="S47">
        <v>128</v>
      </c>
      <c r="T47">
        <v>124</v>
      </c>
      <c r="U47">
        <v>128</v>
      </c>
      <c r="V47">
        <v>174</v>
      </c>
      <c r="W47">
        <v>128</v>
      </c>
      <c r="X47">
        <v>276</v>
      </c>
      <c r="Y47">
        <v>256</v>
      </c>
      <c r="AI47">
        <v>101</v>
      </c>
      <c r="AJ47">
        <v>64</v>
      </c>
      <c r="AK47">
        <v>668</v>
      </c>
    </row>
    <row r="48" spans="1:37" x14ac:dyDescent="0.35">
      <c r="B48">
        <v>91</v>
      </c>
      <c r="C48">
        <v>64</v>
      </c>
      <c r="D48">
        <v>176</v>
      </c>
      <c r="E48">
        <v>128</v>
      </c>
      <c r="F48">
        <v>146</v>
      </c>
      <c r="G48">
        <v>128</v>
      </c>
      <c r="H48">
        <v>187</v>
      </c>
      <c r="I48">
        <v>256</v>
      </c>
      <c r="J48">
        <v>254</v>
      </c>
      <c r="K48">
        <v>256</v>
      </c>
      <c r="L48">
        <v>198</v>
      </c>
      <c r="M48">
        <v>256</v>
      </c>
      <c r="N48">
        <v>105</v>
      </c>
      <c r="O48">
        <v>64</v>
      </c>
      <c r="P48">
        <v>295</v>
      </c>
      <c r="Q48">
        <v>512</v>
      </c>
      <c r="R48">
        <v>167</v>
      </c>
      <c r="S48">
        <v>128</v>
      </c>
      <c r="T48">
        <v>154</v>
      </c>
      <c r="U48">
        <v>128</v>
      </c>
      <c r="V48">
        <v>116</v>
      </c>
      <c r="W48">
        <v>128</v>
      </c>
      <c r="X48">
        <v>163</v>
      </c>
      <c r="Y48">
        <v>128</v>
      </c>
      <c r="AI48">
        <v>106</v>
      </c>
      <c r="AJ48">
        <v>64</v>
      </c>
      <c r="AK48">
        <v>768</v>
      </c>
    </row>
    <row r="49" spans="1:37" x14ac:dyDescent="0.35">
      <c r="B49">
        <v>143</v>
      </c>
      <c r="C49">
        <v>128</v>
      </c>
      <c r="D49">
        <v>73</v>
      </c>
      <c r="E49">
        <v>32</v>
      </c>
      <c r="F49">
        <v>148</v>
      </c>
      <c r="G49">
        <v>128</v>
      </c>
      <c r="H49">
        <v>232</v>
      </c>
      <c r="I49">
        <v>256</v>
      </c>
      <c r="J49">
        <v>234</v>
      </c>
      <c r="K49">
        <v>256</v>
      </c>
      <c r="L49">
        <v>176</v>
      </c>
      <c r="M49">
        <v>256</v>
      </c>
      <c r="N49">
        <v>153</v>
      </c>
      <c r="O49">
        <v>128</v>
      </c>
      <c r="P49">
        <v>212</v>
      </c>
      <c r="Q49">
        <v>256</v>
      </c>
      <c r="R49">
        <v>140</v>
      </c>
      <c r="S49">
        <v>128</v>
      </c>
      <c r="T49">
        <v>238</v>
      </c>
      <c r="U49">
        <v>256</v>
      </c>
      <c r="V49">
        <v>138</v>
      </c>
      <c r="W49">
        <v>128</v>
      </c>
      <c r="X49">
        <v>152</v>
      </c>
      <c r="Y49">
        <v>128</v>
      </c>
      <c r="AI49">
        <v>181</v>
      </c>
      <c r="AJ49">
        <v>256</v>
      </c>
      <c r="AK49">
        <v>2004</v>
      </c>
    </row>
    <row r="50" spans="1:37" x14ac:dyDescent="0.35">
      <c r="B50">
        <v>155</v>
      </c>
      <c r="C50">
        <v>128</v>
      </c>
      <c r="D50">
        <v>131</v>
      </c>
      <c r="E50">
        <v>128</v>
      </c>
      <c r="F50">
        <v>269</v>
      </c>
      <c r="G50">
        <v>256</v>
      </c>
      <c r="H50">
        <v>203</v>
      </c>
      <c r="I50">
        <v>256</v>
      </c>
      <c r="J50">
        <v>168</v>
      </c>
      <c r="K50">
        <v>128</v>
      </c>
      <c r="L50">
        <v>261</v>
      </c>
      <c r="M50">
        <v>256</v>
      </c>
      <c r="N50">
        <v>256</v>
      </c>
      <c r="O50">
        <v>256</v>
      </c>
      <c r="P50">
        <v>154</v>
      </c>
      <c r="Q50">
        <v>128</v>
      </c>
      <c r="R50">
        <v>233</v>
      </c>
      <c r="S50">
        <v>256</v>
      </c>
      <c r="T50">
        <v>150</v>
      </c>
      <c r="U50">
        <v>128</v>
      </c>
      <c r="V50">
        <v>155</v>
      </c>
      <c r="W50">
        <v>128</v>
      </c>
      <c r="X50">
        <v>163</v>
      </c>
      <c r="Y50">
        <v>128</v>
      </c>
      <c r="AI50">
        <v>86</v>
      </c>
      <c r="AJ50">
        <v>64</v>
      </c>
      <c r="AK50">
        <v>716</v>
      </c>
    </row>
    <row r="51" spans="1:37" x14ac:dyDescent="0.35">
      <c r="B51">
        <v>199</v>
      </c>
      <c r="C51">
        <v>256</v>
      </c>
      <c r="D51">
        <v>135</v>
      </c>
      <c r="E51">
        <v>128</v>
      </c>
      <c r="F51">
        <v>115</v>
      </c>
      <c r="G51">
        <v>128</v>
      </c>
      <c r="H51">
        <v>95</v>
      </c>
      <c r="I51">
        <v>64</v>
      </c>
      <c r="J51">
        <v>274</v>
      </c>
      <c r="K51">
        <v>256</v>
      </c>
      <c r="L51">
        <v>227</v>
      </c>
      <c r="M51">
        <v>256</v>
      </c>
      <c r="N51">
        <v>298</v>
      </c>
      <c r="O51">
        <v>256</v>
      </c>
      <c r="P51">
        <v>165</v>
      </c>
      <c r="Q51">
        <v>128</v>
      </c>
      <c r="R51">
        <v>186</v>
      </c>
      <c r="S51">
        <v>256</v>
      </c>
      <c r="T51">
        <v>251</v>
      </c>
      <c r="U51">
        <v>256</v>
      </c>
      <c r="V51">
        <v>90</v>
      </c>
      <c r="W51">
        <v>64</v>
      </c>
      <c r="X51">
        <v>163</v>
      </c>
      <c r="Y51">
        <v>128</v>
      </c>
      <c r="AI51">
        <v>78</v>
      </c>
      <c r="AJ51">
        <v>64</v>
      </c>
      <c r="AK51">
        <v>540</v>
      </c>
    </row>
    <row r="52" spans="1:37" x14ac:dyDescent="0.35">
      <c r="B52">
        <v>255</v>
      </c>
      <c r="C52">
        <v>256</v>
      </c>
      <c r="D52">
        <v>214</v>
      </c>
      <c r="E52">
        <v>256</v>
      </c>
      <c r="F52">
        <v>157</v>
      </c>
      <c r="G52">
        <v>128</v>
      </c>
      <c r="H52">
        <v>174</v>
      </c>
      <c r="I52">
        <v>128</v>
      </c>
      <c r="J52">
        <v>130</v>
      </c>
      <c r="K52">
        <v>128</v>
      </c>
      <c r="L52">
        <v>81</v>
      </c>
      <c r="M52">
        <v>64</v>
      </c>
      <c r="N52">
        <v>82</v>
      </c>
      <c r="O52">
        <v>64</v>
      </c>
      <c r="P52">
        <v>127</v>
      </c>
      <c r="Q52">
        <v>128</v>
      </c>
      <c r="R52">
        <v>140</v>
      </c>
      <c r="S52">
        <v>128</v>
      </c>
      <c r="T52">
        <v>208</v>
      </c>
      <c r="U52">
        <v>256</v>
      </c>
      <c r="V52">
        <v>183</v>
      </c>
      <c r="W52">
        <v>128</v>
      </c>
      <c r="X52">
        <v>163</v>
      </c>
      <c r="Y52">
        <v>128</v>
      </c>
      <c r="AI52">
        <v>93</v>
      </c>
      <c r="AJ52">
        <v>64</v>
      </c>
      <c r="AK52">
        <v>648</v>
      </c>
    </row>
    <row r="53" spans="1:37" x14ac:dyDescent="0.35">
      <c r="B53">
        <v>150</v>
      </c>
      <c r="C53">
        <v>128</v>
      </c>
      <c r="D53">
        <v>166</v>
      </c>
      <c r="E53">
        <v>128</v>
      </c>
      <c r="F53">
        <v>126</v>
      </c>
      <c r="G53">
        <v>128</v>
      </c>
      <c r="H53">
        <v>104</v>
      </c>
      <c r="I53">
        <v>64</v>
      </c>
      <c r="J53">
        <v>156</v>
      </c>
      <c r="K53">
        <v>128</v>
      </c>
      <c r="L53">
        <v>222</v>
      </c>
      <c r="M53">
        <v>256</v>
      </c>
      <c r="N53">
        <v>219</v>
      </c>
      <c r="O53">
        <v>256</v>
      </c>
      <c r="P53">
        <v>144</v>
      </c>
      <c r="Q53">
        <v>128</v>
      </c>
      <c r="R53">
        <v>207</v>
      </c>
      <c r="S53">
        <v>256</v>
      </c>
      <c r="T53">
        <v>205</v>
      </c>
      <c r="U53">
        <v>256</v>
      </c>
      <c r="V53">
        <v>104</v>
      </c>
      <c r="W53">
        <v>64</v>
      </c>
      <c r="X53">
        <v>194</v>
      </c>
      <c r="Y53">
        <v>256</v>
      </c>
      <c r="AI53">
        <v>149</v>
      </c>
      <c r="AJ53">
        <v>128</v>
      </c>
      <c r="AK53">
        <v>1348</v>
      </c>
    </row>
    <row r="54" spans="1:37" x14ac:dyDescent="0.35">
      <c r="B54">
        <v>145</v>
      </c>
      <c r="C54">
        <v>128</v>
      </c>
      <c r="D54">
        <v>273</v>
      </c>
      <c r="E54">
        <v>256</v>
      </c>
      <c r="F54">
        <v>197</v>
      </c>
      <c r="G54">
        <v>256</v>
      </c>
      <c r="H54">
        <v>233</v>
      </c>
      <c r="I54">
        <v>256</v>
      </c>
      <c r="J54">
        <v>161</v>
      </c>
      <c r="K54">
        <v>128</v>
      </c>
      <c r="L54">
        <v>108</v>
      </c>
      <c r="M54">
        <v>128</v>
      </c>
      <c r="N54">
        <v>242</v>
      </c>
      <c r="O54">
        <v>256</v>
      </c>
      <c r="P54">
        <v>321</v>
      </c>
      <c r="Q54">
        <v>512</v>
      </c>
      <c r="R54">
        <v>164</v>
      </c>
      <c r="S54">
        <v>128</v>
      </c>
      <c r="T54">
        <v>192</v>
      </c>
      <c r="U54">
        <v>128</v>
      </c>
      <c r="V54">
        <v>115</v>
      </c>
      <c r="W54">
        <v>128</v>
      </c>
      <c r="X54">
        <v>221</v>
      </c>
      <c r="Y54">
        <v>256</v>
      </c>
      <c r="AI54">
        <v>199</v>
      </c>
      <c r="AJ54">
        <v>256</v>
      </c>
      <c r="AK54">
        <v>2144</v>
      </c>
    </row>
    <row r="55" spans="1:37" x14ac:dyDescent="0.35">
      <c r="B55">
        <v>116</v>
      </c>
      <c r="C55">
        <v>64</v>
      </c>
      <c r="D55">
        <v>87</v>
      </c>
      <c r="E55">
        <v>64</v>
      </c>
      <c r="F55">
        <v>158</v>
      </c>
      <c r="G55">
        <v>128</v>
      </c>
      <c r="H55">
        <v>219</v>
      </c>
      <c r="I55">
        <v>256</v>
      </c>
      <c r="J55">
        <v>155</v>
      </c>
      <c r="K55">
        <v>128</v>
      </c>
      <c r="L55">
        <v>142</v>
      </c>
      <c r="M55">
        <v>128</v>
      </c>
      <c r="N55">
        <v>151</v>
      </c>
      <c r="O55">
        <v>128</v>
      </c>
      <c r="P55">
        <v>165</v>
      </c>
      <c r="Q55">
        <v>128</v>
      </c>
      <c r="R55">
        <v>194</v>
      </c>
      <c r="S55">
        <v>256</v>
      </c>
      <c r="T55">
        <v>166</v>
      </c>
      <c r="U55">
        <v>128</v>
      </c>
      <c r="V55">
        <v>143</v>
      </c>
      <c r="W55">
        <v>128</v>
      </c>
      <c r="X55">
        <v>142</v>
      </c>
      <c r="Y55">
        <v>128</v>
      </c>
      <c r="AI55">
        <v>95</v>
      </c>
      <c r="AJ55">
        <v>128</v>
      </c>
      <c r="AK55">
        <v>876</v>
      </c>
    </row>
    <row r="56" spans="1:37" x14ac:dyDescent="0.35">
      <c r="B56">
        <v>131</v>
      </c>
      <c r="C56">
        <v>128</v>
      </c>
      <c r="D56">
        <v>135</v>
      </c>
      <c r="E56">
        <v>128</v>
      </c>
      <c r="F56">
        <v>82</v>
      </c>
      <c r="G56">
        <v>64</v>
      </c>
      <c r="H56">
        <v>241</v>
      </c>
      <c r="I56">
        <v>256</v>
      </c>
      <c r="J56">
        <v>169</v>
      </c>
      <c r="K56">
        <v>128</v>
      </c>
      <c r="L56">
        <v>147</v>
      </c>
      <c r="M56">
        <v>128</v>
      </c>
      <c r="N56">
        <v>132</v>
      </c>
      <c r="O56">
        <v>128</v>
      </c>
      <c r="P56">
        <v>142</v>
      </c>
      <c r="Q56">
        <v>128</v>
      </c>
      <c r="R56">
        <v>257</v>
      </c>
      <c r="S56">
        <v>256</v>
      </c>
      <c r="T56">
        <v>105</v>
      </c>
      <c r="U56">
        <v>64</v>
      </c>
      <c r="V56">
        <v>149</v>
      </c>
      <c r="W56">
        <v>128</v>
      </c>
      <c r="X56">
        <v>137</v>
      </c>
      <c r="Y56">
        <v>128</v>
      </c>
      <c r="AI56">
        <v>115</v>
      </c>
      <c r="AJ56">
        <v>128</v>
      </c>
      <c r="AK56">
        <v>1108</v>
      </c>
    </row>
    <row r="57" spans="1:37" x14ac:dyDescent="0.35">
      <c r="B57">
        <v>157</v>
      </c>
      <c r="C57">
        <v>128</v>
      </c>
      <c r="D57">
        <v>199</v>
      </c>
      <c r="E57">
        <v>256</v>
      </c>
      <c r="F57">
        <v>176</v>
      </c>
      <c r="G57">
        <v>128</v>
      </c>
      <c r="H57">
        <v>235</v>
      </c>
      <c r="I57">
        <v>256</v>
      </c>
      <c r="J57">
        <v>111</v>
      </c>
      <c r="K57">
        <v>128</v>
      </c>
      <c r="L57">
        <v>127</v>
      </c>
      <c r="M57">
        <v>128</v>
      </c>
      <c r="N57">
        <v>251</v>
      </c>
      <c r="O57">
        <v>256</v>
      </c>
      <c r="P57">
        <v>193</v>
      </c>
      <c r="Q57">
        <v>256</v>
      </c>
      <c r="R57">
        <v>86</v>
      </c>
      <c r="S57">
        <v>64</v>
      </c>
      <c r="T57">
        <v>106</v>
      </c>
      <c r="U57">
        <v>64</v>
      </c>
      <c r="V57">
        <v>144</v>
      </c>
      <c r="W57">
        <v>128</v>
      </c>
      <c r="X57">
        <v>284</v>
      </c>
      <c r="Y57">
        <v>256</v>
      </c>
      <c r="AI57">
        <v>101</v>
      </c>
      <c r="AJ57">
        <v>64</v>
      </c>
      <c r="AK57">
        <v>772</v>
      </c>
    </row>
    <row r="58" spans="1:37" x14ac:dyDescent="0.35">
      <c r="A58" s="2">
        <v>8</v>
      </c>
      <c r="C58" s="3">
        <f>COUNTIF(Sheet1!C$33:C$57,$A58)/25</f>
        <v>0</v>
      </c>
      <c r="D58" s="3">
        <f>COUNTIF(Sheet1!D$33:D$57,$A58)/25</f>
        <v>0</v>
      </c>
      <c r="E58" s="3">
        <f>COUNTIF(Sheet1!E$33:E$57,$A58)/25</f>
        <v>0</v>
      </c>
      <c r="F58" s="3">
        <f>COUNTIF(Sheet1!F$33:F$57,$A58)/25</f>
        <v>0</v>
      </c>
      <c r="G58" s="3">
        <f>COUNTIF(Sheet1!G$33:G$57,$A58)/25</f>
        <v>0</v>
      </c>
      <c r="H58" s="3">
        <f>COUNTIF(Sheet1!H$33:H$57,$A58)/25</f>
        <v>0</v>
      </c>
      <c r="I58" s="3">
        <f>COUNTIF(Sheet1!I$33:I$57,$A58)/25</f>
        <v>0</v>
      </c>
      <c r="J58" s="3">
        <f>COUNTIF(Sheet1!J$33:J$57,$A58)/25</f>
        <v>0</v>
      </c>
      <c r="K58" s="3">
        <f>COUNTIF(Sheet1!K$33:K$57,$A58)/25</f>
        <v>0</v>
      </c>
      <c r="L58" s="3">
        <f>COUNTIF(Sheet1!L$33:L$57,$A58)/25</f>
        <v>0</v>
      </c>
      <c r="M58" s="3">
        <f>COUNTIF(Sheet1!M$33:M$57,$A58)/25</f>
        <v>0</v>
      </c>
      <c r="N58" s="3">
        <f>COUNTIF(Sheet1!N$33:N$57,$A58)/25</f>
        <v>0</v>
      </c>
      <c r="O58" s="3">
        <f>COUNTIF(Sheet1!O$33:O$57,$A58)/25</f>
        <v>0</v>
      </c>
      <c r="P58" s="3">
        <f>COUNTIF(Sheet1!P$33:P$57,$A58)/25</f>
        <v>0</v>
      </c>
      <c r="Q58" s="3">
        <f>COUNTIF(Sheet1!Q$33:Q$57,$A58)/25</f>
        <v>0</v>
      </c>
      <c r="R58" s="3">
        <f>COUNTIF(Sheet1!R$33:R$57,$A58)/25</f>
        <v>0</v>
      </c>
      <c r="S58" s="3">
        <f>COUNTIF(Sheet1!S$33:S$57,$A58)/25</f>
        <v>0</v>
      </c>
      <c r="T58" s="3">
        <f>COUNTIF(Sheet1!T$33:T$57,$A58)/25</f>
        <v>0</v>
      </c>
      <c r="U58" s="3">
        <f>COUNTIF(Sheet1!U$33:U$57,$A58)/25</f>
        <v>0</v>
      </c>
      <c r="V58" s="3">
        <f>COUNTIF(Sheet1!V$33:V$57,$A58)/25</f>
        <v>0</v>
      </c>
      <c r="W58" s="3">
        <f>COUNTIF(Sheet1!W$33:W$57,$A58)/25</f>
        <v>0</v>
      </c>
      <c r="X58" s="3">
        <f>COUNTIF(Sheet1!X$33:X$57,$A58)/25</f>
        <v>0</v>
      </c>
      <c r="Y58" s="3">
        <f>COUNTIF(Sheet1!Y$33:Y$57,$A58)/25</f>
        <v>0</v>
      </c>
      <c r="AI58">
        <v>130</v>
      </c>
      <c r="AJ58">
        <v>128</v>
      </c>
      <c r="AK58">
        <v>1224</v>
      </c>
    </row>
    <row r="59" spans="1:37" x14ac:dyDescent="0.35">
      <c r="A59" s="2">
        <v>16</v>
      </c>
      <c r="C59" s="3">
        <f>COUNTIF(Sheet1!C$33:C$57,$A59)/25</f>
        <v>0</v>
      </c>
      <c r="D59" s="3">
        <f>COUNTIF(Sheet1!D$33:D$57,$A59)/25</f>
        <v>0</v>
      </c>
      <c r="E59" s="3">
        <f>COUNTIF(Sheet1!E$33:E$57,$A59)/25</f>
        <v>0</v>
      </c>
      <c r="F59" s="3">
        <f>COUNTIF(Sheet1!F$33:F$57,$A59)/25</f>
        <v>0</v>
      </c>
      <c r="G59" s="3">
        <f>COUNTIF(Sheet1!G$33:G$57,$A59)/25</f>
        <v>0</v>
      </c>
      <c r="H59" s="3">
        <f>COUNTIF(Sheet1!H$33:H$57,$A59)/25</f>
        <v>0</v>
      </c>
      <c r="I59" s="3">
        <f>COUNTIF(Sheet1!I$33:I$57,$A59)/25</f>
        <v>0</v>
      </c>
      <c r="J59" s="3">
        <f>COUNTIF(Sheet1!J$33:J$57,$A59)/25</f>
        <v>0</v>
      </c>
      <c r="K59" s="3">
        <f>COUNTIF(Sheet1!K$33:K$57,$A59)/25</f>
        <v>0</v>
      </c>
      <c r="L59" s="3">
        <f>COUNTIF(Sheet1!L$33:L$57,$A59)/25</f>
        <v>0</v>
      </c>
      <c r="M59" s="3">
        <f>COUNTIF(Sheet1!M$33:M$57,$A59)/25</f>
        <v>0</v>
      </c>
      <c r="N59" s="3">
        <f>COUNTIF(Sheet1!N$33:N$57,$A59)/25</f>
        <v>0</v>
      </c>
      <c r="O59" s="3">
        <f>COUNTIF(Sheet1!O$33:O$57,$A59)/25</f>
        <v>0</v>
      </c>
      <c r="P59" s="3">
        <f>COUNTIF(Sheet1!P$33:P$57,$A59)/25</f>
        <v>0</v>
      </c>
      <c r="Q59" s="3">
        <f>COUNTIF(Sheet1!Q$33:Q$57,$A59)/25</f>
        <v>0</v>
      </c>
      <c r="R59" s="3">
        <f>COUNTIF(Sheet1!R$33:R$57,$A59)/25</f>
        <v>0</v>
      </c>
      <c r="S59" s="3">
        <f>COUNTIF(Sheet1!S$33:S$57,$A59)/25</f>
        <v>0</v>
      </c>
      <c r="T59" s="3">
        <f>COUNTIF(Sheet1!T$33:T$57,$A59)/25</f>
        <v>0</v>
      </c>
      <c r="U59" s="3">
        <f>COUNTIF(Sheet1!U$33:U$57,$A59)/25</f>
        <v>0</v>
      </c>
      <c r="V59" s="3">
        <f>COUNTIF(Sheet1!V$33:V$57,$A59)/25</f>
        <v>0</v>
      </c>
      <c r="W59" s="3">
        <f>COUNTIF(Sheet1!W$33:W$57,$A59)/25</f>
        <v>0</v>
      </c>
      <c r="X59" s="3">
        <f>COUNTIF(Sheet1!X$33:X$57,$A59)/25</f>
        <v>0</v>
      </c>
      <c r="Y59" s="3">
        <f>COUNTIF(Sheet1!Y$33:Y$57,$A59)/25</f>
        <v>0</v>
      </c>
      <c r="AI59">
        <v>108</v>
      </c>
      <c r="AJ59">
        <v>64</v>
      </c>
      <c r="AK59">
        <v>892</v>
      </c>
    </row>
    <row r="60" spans="1:37" x14ac:dyDescent="0.35">
      <c r="A60" s="2">
        <v>32</v>
      </c>
      <c r="C60" s="3">
        <f>COUNTIF(Sheet1!C$33:C$57,$A60)/25</f>
        <v>0</v>
      </c>
      <c r="D60" s="3">
        <f>COUNTIF(Sheet1!D$33:D$57,$A60)/25</f>
        <v>0</v>
      </c>
      <c r="E60" s="3">
        <f>COUNTIF(Sheet1!E$33:E$57,$A60)/25</f>
        <v>0.04</v>
      </c>
      <c r="F60" s="3">
        <f>COUNTIF(Sheet1!F$33:F$57,$A60)/25</f>
        <v>0</v>
      </c>
      <c r="G60" s="3">
        <f>COUNTIF(Sheet1!G$33:G$57,$A60)/25</f>
        <v>0</v>
      </c>
      <c r="H60" s="3">
        <f>COUNTIF(Sheet1!H$33:H$57,$A60)/25</f>
        <v>0</v>
      </c>
      <c r="I60" s="3">
        <f>COUNTIF(Sheet1!I$33:I$57,$A60)/25</f>
        <v>0.04</v>
      </c>
      <c r="J60" s="3">
        <f>COUNTIF(Sheet1!J$33:J$57,$A60)/25</f>
        <v>0</v>
      </c>
      <c r="K60" s="3">
        <f>COUNTIF(Sheet1!K$33:K$57,$A60)/25</f>
        <v>0</v>
      </c>
      <c r="L60" s="3">
        <f>COUNTIF(Sheet1!L$33:L$57,$A60)/25</f>
        <v>0</v>
      </c>
      <c r="M60" s="3">
        <f>COUNTIF(Sheet1!M$33:M$57,$A60)/25</f>
        <v>0</v>
      </c>
      <c r="N60" s="3">
        <f>COUNTIF(Sheet1!N$33:N$57,$A60)/25</f>
        <v>0</v>
      </c>
      <c r="O60" s="3">
        <f>COUNTIF(Sheet1!O$33:O$57,$A60)/25</f>
        <v>0.04</v>
      </c>
      <c r="P60" s="3">
        <f>COUNTIF(Sheet1!P$33:P$57,$A60)/25</f>
        <v>0</v>
      </c>
      <c r="Q60" s="3">
        <f>COUNTIF(Sheet1!Q$33:Q$57,$A60)/25</f>
        <v>0</v>
      </c>
      <c r="R60" s="3">
        <f>COUNTIF(Sheet1!R$33:R$57,$A60)/25</f>
        <v>0</v>
      </c>
      <c r="S60" s="3">
        <f>COUNTIF(Sheet1!S$33:S$57,$A60)/25</f>
        <v>0</v>
      </c>
      <c r="T60" s="3">
        <f>COUNTIF(Sheet1!T$33:T$57,$A60)/25</f>
        <v>0</v>
      </c>
      <c r="U60" s="3">
        <f>COUNTIF(Sheet1!U$33:U$57,$A60)/25</f>
        <v>0</v>
      </c>
      <c r="V60" s="3">
        <f>COUNTIF(Sheet1!V$33:V$57,$A60)/25</f>
        <v>0</v>
      </c>
      <c r="W60" s="3">
        <f>COUNTIF(Sheet1!W$33:W$57,$A60)/25</f>
        <v>0.04</v>
      </c>
      <c r="X60" s="3">
        <f>COUNTIF(Sheet1!X$33:X$57,$A60)/25</f>
        <v>0</v>
      </c>
      <c r="Y60" s="3">
        <f>COUNTIF(Sheet1!Y$33:Y$57,$A60)/25</f>
        <v>0</v>
      </c>
      <c r="AI60">
        <v>80</v>
      </c>
      <c r="AJ60">
        <v>32</v>
      </c>
      <c r="AK60">
        <v>512</v>
      </c>
    </row>
    <row r="61" spans="1:37" x14ac:dyDescent="0.35">
      <c r="A61" s="2">
        <v>64</v>
      </c>
      <c r="C61" s="3">
        <f>COUNTIF(Sheet1!C$33:C$57,$A61)/25</f>
        <v>0.12</v>
      </c>
      <c r="D61" s="3">
        <f>COUNTIF(Sheet1!D$33:D$57,$A61)/25</f>
        <v>0</v>
      </c>
      <c r="E61" s="3">
        <f>COUNTIF(Sheet1!E$33:E$57,$A61)/25</f>
        <v>0.12</v>
      </c>
      <c r="F61" s="3">
        <f>COUNTIF(Sheet1!F$33:F$57,$A61)/25</f>
        <v>0</v>
      </c>
      <c r="G61" s="3">
        <f>COUNTIF(Sheet1!G$33:G$57,$A61)/25</f>
        <v>0.12</v>
      </c>
      <c r="H61" s="3">
        <f>COUNTIF(Sheet1!H$33:H$57,$A61)/25</f>
        <v>0</v>
      </c>
      <c r="I61" s="3">
        <f>COUNTIF(Sheet1!I$33:I$57,$A61)/25</f>
        <v>0.12</v>
      </c>
      <c r="J61" s="3">
        <f>COUNTIF(Sheet1!J$33:J$57,$A61)/25</f>
        <v>0</v>
      </c>
      <c r="K61" s="3">
        <f>COUNTIF(Sheet1!K$33:K$57,$A61)/25</f>
        <v>0.04</v>
      </c>
      <c r="L61" s="3">
        <f>COUNTIF(Sheet1!L$33:L$57,$A61)/25</f>
        <v>0</v>
      </c>
      <c r="M61" s="3">
        <f>COUNTIF(Sheet1!M$33:M$57,$A61)/25</f>
        <v>0.16</v>
      </c>
      <c r="N61" s="3">
        <f>COUNTIF(Sheet1!N$33:N$57,$A61)/25</f>
        <v>0</v>
      </c>
      <c r="O61" s="3">
        <f>COUNTIF(Sheet1!O$33:O$57,$A61)/25</f>
        <v>0.08</v>
      </c>
      <c r="P61" s="3">
        <f>COUNTIF(Sheet1!P$33:P$57,$A61)/25</f>
        <v>0</v>
      </c>
      <c r="Q61" s="3">
        <f>COUNTIF(Sheet1!Q$33:Q$57,$A61)/25</f>
        <v>0.04</v>
      </c>
      <c r="R61" s="3">
        <f>COUNTIF(Sheet1!R$33:R$57,$A61)/25</f>
        <v>0</v>
      </c>
      <c r="S61" s="3">
        <f>COUNTIF(Sheet1!S$33:S$57,$A61)/25</f>
        <v>0.08</v>
      </c>
      <c r="T61" s="3">
        <f>COUNTIF(Sheet1!T$33:T$57,$A61)/25</f>
        <v>0</v>
      </c>
      <c r="U61" s="3">
        <f>COUNTIF(Sheet1!U$33:U$57,$A61)/25</f>
        <v>0.12</v>
      </c>
      <c r="V61" s="3">
        <f>COUNTIF(Sheet1!V$33:V$57,$A61)/25</f>
        <v>0</v>
      </c>
      <c r="W61" s="3">
        <f>COUNTIF(Sheet1!W$33:W$57,$A61)/25</f>
        <v>0.08</v>
      </c>
      <c r="X61" s="3">
        <f>COUNTIF(Sheet1!X$33:X$57,$A61)/25</f>
        <v>0</v>
      </c>
      <c r="Y61" s="3">
        <f>COUNTIF(Sheet1!Y$33:Y$57,$A61)/25</f>
        <v>0.12</v>
      </c>
      <c r="AI61">
        <v>93</v>
      </c>
      <c r="AJ61">
        <v>64</v>
      </c>
      <c r="AK61">
        <v>628</v>
      </c>
    </row>
    <row r="62" spans="1:37" x14ac:dyDescent="0.35">
      <c r="A62" s="2">
        <v>128</v>
      </c>
      <c r="C62" s="3">
        <f>COUNTIF(Sheet1!C$33:C$57,$A62)/25</f>
        <v>0.48</v>
      </c>
      <c r="D62" s="3">
        <f>COUNTIF(Sheet1!D$33:D$57,$A62)/25</f>
        <v>0</v>
      </c>
      <c r="E62" s="3">
        <f>COUNTIF(Sheet1!E$33:E$57,$A62)/25</f>
        <v>0.56000000000000005</v>
      </c>
      <c r="F62" s="3">
        <f>COUNTIF(Sheet1!F$33:F$57,$A62)/25</f>
        <v>0</v>
      </c>
      <c r="G62" s="3">
        <f>COUNTIF(Sheet1!G$33:G$57,$A62)/25</f>
        <v>0.56000000000000005</v>
      </c>
      <c r="H62" s="3">
        <f>COUNTIF(Sheet1!H$33:H$57,$A62)/25</f>
        <v>0</v>
      </c>
      <c r="I62" s="3">
        <f>COUNTIF(Sheet1!I$33:I$57,$A62)/25</f>
        <v>0.32</v>
      </c>
      <c r="J62" s="3">
        <f>COUNTIF(Sheet1!J$33:J$57,$A62)/25</f>
        <v>0.04</v>
      </c>
      <c r="K62" s="3">
        <f>COUNTIF(Sheet1!K$33:K$57,$A62)/25</f>
        <v>0.64</v>
      </c>
      <c r="L62" s="3">
        <f>COUNTIF(Sheet1!L$33:L$57,$A62)/25</f>
        <v>0</v>
      </c>
      <c r="M62" s="3">
        <f>COUNTIF(Sheet1!M$33:M$57,$A62)/25</f>
        <v>0.44</v>
      </c>
      <c r="N62" s="3">
        <f>COUNTIF(Sheet1!N$33:N$57,$A62)/25</f>
        <v>0</v>
      </c>
      <c r="O62" s="3">
        <f>COUNTIF(Sheet1!O$33:O$57,$A62)/25</f>
        <v>0.32</v>
      </c>
      <c r="P62" s="3">
        <f>COUNTIF(Sheet1!P$33:P$57,$A62)/25</f>
        <v>0</v>
      </c>
      <c r="Q62" s="3">
        <f>COUNTIF(Sheet1!Q$33:Q$57,$A62)/25</f>
        <v>0.6</v>
      </c>
      <c r="R62" s="3">
        <f>COUNTIF(Sheet1!R$33:R$57,$A62)/25</f>
        <v>0</v>
      </c>
      <c r="S62" s="3">
        <f>COUNTIF(Sheet1!S$33:S$57,$A62)/25</f>
        <v>0.36</v>
      </c>
      <c r="T62" s="3">
        <f>COUNTIF(Sheet1!T$33:T$57,$A62)/25</f>
        <v>0</v>
      </c>
      <c r="U62" s="3">
        <f>COUNTIF(Sheet1!U$33:U$57,$A62)/25</f>
        <v>0.52</v>
      </c>
      <c r="V62" s="3">
        <f>COUNTIF(Sheet1!V$33:V$57,$A62)/25</f>
        <v>0</v>
      </c>
      <c r="W62" s="3">
        <f>COUNTIF(Sheet1!W$33:W$57,$A62)/25</f>
        <v>0.72</v>
      </c>
      <c r="X62" s="3">
        <f>COUNTIF(Sheet1!X$33:X$57,$A62)/25</f>
        <v>0</v>
      </c>
      <c r="Y62" s="3">
        <f>COUNTIF(Sheet1!Y$33:Y$57,$A62)/25</f>
        <v>0.52</v>
      </c>
      <c r="AI62">
        <v>111</v>
      </c>
      <c r="AJ62">
        <v>64</v>
      </c>
      <c r="AK62">
        <v>772</v>
      </c>
    </row>
    <row r="63" spans="1:37" x14ac:dyDescent="0.35">
      <c r="A63" s="2">
        <v>256</v>
      </c>
      <c r="C63" s="3">
        <f>COUNTIF(Sheet1!C$33:C$57,$A63)/25</f>
        <v>0.36</v>
      </c>
      <c r="D63" s="3">
        <f>COUNTIF(Sheet1!D$33:D$57,$A63)/25</f>
        <v>0</v>
      </c>
      <c r="E63" s="3">
        <f>COUNTIF(Sheet1!E$33:E$57,$A63)/25</f>
        <v>0.24</v>
      </c>
      <c r="F63" s="3">
        <f>COUNTIF(Sheet1!F$33:F$57,$A63)/25</f>
        <v>0</v>
      </c>
      <c r="G63" s="3">
        <f>COUNTIF(Sheet1!G$33:G$57,$A63)/25</f>
        <v>0.32</v>
      </c>
      <c r="H63" s="3">
        <f>COUNTIF(Sheet1!H$33:H$57,$A63)/25</f>
        <v>0</v>
      </c>
      <c r="I63" s="3">
        <f>COUNTIF(Sheet1!I$33:I$57,$A63)/25</f>
        <v>0.52</v>
      </c>
      <c r="J63" s="3">
        <f>COUNTIF(Sheet1!J$33:J$57,$A63)/25</f>
        <v>0</v>
      </c>
      <c r="K63" s="3">
        <f>COUNTIF(Sheet1!K$33:K$57,$A63)/25</f>
        <v>0.28000000000000003</v>
      </c>
      <c r="L63" s="3">
        <f>COUNTIF(Sheet1!L$33:L$57,$A63)/25</f>
        <v>0</v>
      </c>
      <c r="M63" s="3">
        <f>COUNTIF(Sheet1!M$33:M$57,$A63)/25</f>
        <v>0.4</v>
      </c>
      <c r="N63" s="3">
        <f>COUNTIF(Sheet1!N$33:N$57,$A63)/25</f>
        <v>0.08</v>
      </c>
      <c r="O63" s="3">
        <f>COUNTIF(Sheet1!O$33:O$57,$A63)/25</f>
        <v>0.52</v>
      </c>
      <c r="P63" s="3">
        <f>COUNTIF(Sheet1!P$33:P$57,$A63)/25</f>
        <v>0</v>
      </c>
      <c r="Q63" s="3">
        <f>COUNTIF(Sheet1!Q$33:Q$57,$A63)/25</f>
        <v>0.2</v>
      </c>
      <c r="R63" s="3">
        <f>COUNTIF(Sheet1!R$33:R$57,$A63)/25</f>
        <v>0</v>
      </c>
      <c r="S63" s="3">
        <f>COUNTIF(Sheet1!S$33:S$57,$A63)/25</f>
        <v>0.56000000000000005</v>
      </c>
      <c r="T63" s="3">
        <f>COUNTIF(Sheet1!T$33:T$57,$A63)/25</f>
        <v>0</v>
      </c>
      <c r="U63" s="3">
        <f>COUNTIF(Sheet1!U$33:U$57,$A63)/25</f>
        <v>0.36</v>
      </c>
      <c r="V63" s="3">
        <f>COUNTIF(Sheet1!V$33:V$57,$A63)/25</f>
        <v>0</v>
      </c>
      <c r="W63" s="3">
        <f>COUNTIF(Sheet1!W$33:W$57,$A63)/25</f>
        <v>0.16</v>
      </c>
      <c r="X63" s="3">
        <f>COUNTIF(Sheet1!X$33:X$57,$A63)/25</f>
        <v>0</v>
      </c>
      <c r="Y63" s="3">
        <f>COUNTIF(Sheet1!Y$33:Y$57,$A63)/25</f>
        <v>0.36</v>
      </c>
      <c r="AI63">
        <v>117</v>
      </c>
      <c r="AJ63">
        <v>128</v>
      </c>
      <c r="AK63">
        <v>1152</v>
      </c>
    </row>
    <row r="64" spans="1:37" x14ac:dyDescent="0.35">
      <c r="A64" s="2">
        <v>512</v>
      </c>
      <c r="C64" s="3">
        <f>COUNTIF(Sheet1!C$33:C$57,$A64)/25</f>
        <v>0.04</v>
      </c>
      <c r="D64" s="3">
        <f>COUNTIF(Sheet1!D$33:D$57,$A64)/25</f>
        <v>0</v>
      </c>
      <c r="E64" s="3">
        <f>COUNTIF(Sheet1!E$33:E$57,$A64)/25</f>
        <v>0.04</v>
      </c>
      <c r="F64" s="3">
        <f>COUNTIF(Sheet1!F$33:F$57,$A64)/25</f>
        <v>0</v>
      </c>
      <c r="G64" s="3">
        <f>COUNTIF(Sheet1!G$33:G$57,$A64)/25</f>
        <v>0</v>
      </c>
      <c r="H64" s="3">
        <f>COUNTIF(Sheet1!H$33:H$57,$A64)/25</f>
        <v>0</v>
      </c>
      <c r="I64" s="3">
        <f>COUNTIF(Sheet1!I$33:I$57,$A64)/25</f>
        <v>0</v>
      </c>
      <c r="J64" s="3">
        <f>COUNTIF(Sheet1!J$33:J$57,$A64)/25</f>
        <v>0</v>
      </c>
      <c r="K64" s="3">
        <f>COUNTIF(Sheet1!K$33:K$57,$A64)/25</f>
        <v>0.04</v>
      </c>
      <c r="L64" s="3">
        <f>COUNTIF(Sheet1!L$33:L$57,$A64)/25</f>
        <v>0</v>
      </c>
      <c r="M64" s="3">
        <f>COUNTIF(Sheet1!M$33:M$57,$A64)/25</f>
        <v>0</v>
      </c>
      <c r="N64" s="3">
        <f>COUNTIF(Sheet1!N$33:N$57,$A64)/25</f>
        <v>0</v>
      </c>
      <c r="O64" s="3">
        <f>COUNTIF(Sheet1!O$33:O$57,$A64)/25</f>
        <v>0.04</v>
      </c>
      <c r="P64" s="3">
        <f>COUNTIF(Sheet1!P$33:P$57,$A64)/25</f>
        <v>0</v>
      </c>
      <c r="Q64" s="3">
        <f>COUNTIF(Sheet1!Q$33:Q$57,$A64)/25</f>
        <v>0.16</v>
      </c>
      <c r="R64" s="3">
        <f>COUNTIF(Sheet1!R$33:R$57,$A64)/25</f>
        <v>0</v>
      </c>
      <c r="S64" s="3">
        <f>COUNTIF(Sheet1!S$33:S$57,$A64)/25</f>
        <v>0</v>
      </c>
      <c r="T64" s="3">
        <f>COUNTIF(Sheet1!T$33:T$57,$A64)/25</f>
        <v>0</v>
      </c>
      <c r="U64" s="3">
        <f>COUNTIF(Sheet1!U$33:U$57,$A64)/25</f>
        <v>0</v>
      </c>
      <c r="V64" s="3">
        <f>COUNTIF(Sheet1!V$33:V$57,$A64)/25</f>
        <v>0</v>
      </c>
      <c r="W64" s="3">
        <f>COUNTIF(Sheet1!W$33:W$57,$A64)/25</f>
        <v>0</v>
      </c>
      <c r="X64" s="3">
        <f>COUNTIF(Sheet1!X$33:X$57,$A64)/25</f>
        <v>0</v>
      </c>
      <c r="Y64" s="3">
        <f>COUNTIF(Sheet1!Y$33:Y$57,$A64)/25</f>
        <v>0</v>
      </c>
      <c r="AI64">
        <v>89</v>
      </c>
      <c r="AJ64">
        <v>64</v>
      </c>
      <c r="AK64">
        <v>644</v>
      </c>
    </row>
    <row r="65" spans="1:37" x14ac:dyDescent="0.35">
      <c r="A65" s="2">
        <v>1024</v>
      </c>
      <c r="C65" s="3">
        <f>COUNTIF(Sheet1!C$33:C$57,$A65)/25</f>
        <v>0</v>
      </c>
      <c r="D65" s="3">
        <f>COUNTIF(Sheet1!D$33:D$57,$A65)/25</f>
        <v>0</v>
      </c>
      <c r="E65" s="3">
        <f>COUNTIF(Sheet1!E$33:E$57,$A65)/25</f>
        <v>0</v>
      </c>
      <c r="F65" s="3">
        <f>COUNTIF(Sheet1!F$33:F$57,$A65)/25</f>
        <v>0</v>
      </c>
      <c r="G65" s="3">
        <f>COUNTIF(Sheet1!G$33:G$57,$A65)/25</f>
        <v>0</v>
      </c>
      <c r="H65" s="3">
        <f>COUNTIF(Sheet1!H$33:H$57,$A65)/25</f>
        <v>0</v>
      </c>
      <c r="I65" s="3">
        <f>COUNTIF(Sheet1!I$33:I$57,$A65)/25</f>
        <v>0</v>
      </c>
      <c r="J65" s="3">
        <f>COUNTIF(Sheet1!J$33:J$57,$A65)/25</f>
        <v>0</v>
      </c>
      <c r="K65" s="3">
        <f>COUNTIF(Sheet1!K$33:K$57,$A65)/25</f>
        <v>0</v>
      </c>
      <c r="L65" s="3">
        <f>COUNTIF(Sheet1!L$33:L$57,$A65)/25</f>
        <v>0</v>
      </c>
      <c r="M65" s="3">
        <f>COUNTIF(Sheet1!M$33:M$57,$A65)/25</f>
        <v>0</v>
      </c>
      <c r="N65" s="3">
        <f>COUNTIF(Sheet1!N$33:N$57,$A65)/25</f>
        <v>0</v>
      </c>
      <c r="O65" s="3">
        <f>COUNTIF(Sheet1!O$33:O$57,$A65)/25</f>
        <v>0</v>
      </c>
      <c r="P65" s="3">
        <f>COUNTIF(Sheet1!P$33:P$57,$A65)/25</f>
        <v>0</v>
      </c>
      <c r="Q65" s="3">
        <f>COUNTIF(Sheet1!Q$33:Q$57,$A65)/25</f>
        <v>0</v>
      </c>
      <c r="R65" s="3">
        <f>COUNTIF(Sheet1!R$33:R$57,$A65)/25</f>
        <v>0</v>
      </c>
      <c r="S65" s="3">
        <f>COUNTIF(Sheet1!S$33:S$57,$A65)/25</f>
        <v>0</v>
      </c>
      <c r="T65" s="3">
        <f>COUNTIF(Sheet1!T$33:T$57,$A65)/25</f>
        <v>0</v>
      </c>
      <c r="U65" s="3">
        <f>COUNTIF(Sheet1!U$33:U$57,$A65)/25</f>
        <v>0</v>
      </c>
      <c r="V65" s="3">
        <f>COUNTIF(Sheet1!V$33:V$57,$A65)/25</f>
        <v>0</v>
      </c>
      <c r="W65" s="3">
        <f>COUNTIF(Sheet1!W$33:W$57,$A65)/25</f>
        <v>0</v>
      </c>
      <c r="X65" s="3">
        <f>COUNTIF(Sheet1!X$33:X$57,$A65)/25</f>
        <v>0</v>
      </c>
      <c r="Y65" s="3">
        <f>COUNTIF(Sheet1!Y$33:Y$57,$A65)/25</f>
        <v>0</v>
      </c>
      <c r="AI65">
        <v>96</v>
      </c>
      <c r="AJ65">
        <v>64</v>
      </c>
      <c r="AK65">
        <v>688</v>
      </c>
    </row>
    <row r="66" spans="1:37" x14ac:dyDescent="0.35">
      <c r="A66" s="2">
        <v>2048</v>
      </c>
      <c r="C66" s="3">
        <f>COUNTIF(Sheet1!C$33:C$57,$A66)/25</f>
        <v>0</v>
      </c>
      <c r="D66" s="3">
        <f>COUNTIF(Sheet1!D$33:D$57,$A66)/25</f>
        <v>0</v>
      </c>
      <c r="E66" s="3">
        <f>COUNTIF(Sheet1!E$33:E$57,$A66)/25</f>
        <v>0</v>
      </c>
      <c r="F66" s="3">
        <f>COUNTIF(Sheet1!F$33:F$57,$A66)/25</f>
        <v>0</v>
      </c>
      <c r="G66" s="3">
        <f>COUNTIF(Sheet1!G$33:G$57,$A66)/25</f>
        <v>0</v>
      </c>
      <c r="H66" s="3">
        <f>COUNTIF(Sheet1!H$33:H$57,$A66)/25</f>
        <v>0</v>
      </c>
      <c r="I66" s="3">
        <f>COUNTIF(Sheet1!I$33:I$57,$A66)/25</f>
        <v>0</v>
      </c>
      <c r="J66" s="3">
        <f>COUNTIF(Sheet1!J$33:J$57,$A66)/25</f>
        <v>0</v>
      </c>
      <c r="K66" s="3">
        <f>COUNTIF(Sheet1!K$33:K$57,$A66)/25</f>
        <v>0</v>
      </c>
      <c r="L66" s="3">
        <f>COUNTIF(Sheet1!L$33:L$57,$A66)/25</f>
        <v>0</v>
      </c>
      <c r="M66" s="3">
        <f>COUNTIF(Sheet1!M$33:M$57,$A66)/25</f>
        <v>0</v>
      </c>
      <c r="N66" s="3">
        <f>COUNTIF(Sheet1!N$33:N$57,$A66)/25</f>
        <v>0</v>
      </c>
      <c r="O66" s="3">
        <f>COUNTIF(Sheet1!O$33:O$57,$A66)/25</f>
        <v>0</v>
      </c>
      <c r="P66" s="3">
        <f>COUNTIF(Sheet1!P$33:P$57,$A66)/25</f>
        <v>0</v>
      </c>
      <c r="Q66" s="3">
        <f>COUNTIF(Sheet1!Q$33:Q$57,$A66)/25</f>
        <v>0</v>
      </c>
      <c r="R66" s="3">
        <f>COUNTIF(Sheet1!R$33:R$57,$A66)/25</f>
        <v>0</v>
      </c>
      <c r="S66" s="3">
        <f>COUNTIF(Sheet1!S$33:S$57,$A66)/25</f>
        <v>0</v>
      </c>
      <c r="T66" s="3">
        <f>COUNTIF(Sheet1!T$33:T$57,$A66)/25</f>
        <v>0</v>
      </c>
      <c r="U66" s="3">
        <f>COUNTIF(Sheet1!U$33:U$57,$A66)/25</f>
        <v>0</v>
      </c>
      <c r="V66" s="3">
        <f>COUNTIF(Sheet1!V$33:V$57,$A66)/25</f>
        <v>0</v>
      </c>
      <c r="W66" s="3">
        <f>COUNTIF(Sheet1!W$33:W$57,$A66)/25</f>
        <v>0</v>
      </c>
      <c r="X66" s="3">
        <f>COUNTIF(Sheet1!X$33:X$57,$A66)/25</f>
        <v>0</v>
      </c>
      <c r="Y66" s="3">
        <f>COUNTIF(Sheet1!Y$33:Y$57,$A66)/25</f>
        <v>0</v>
      </c>
      <c r="AI66">
        <v>158</v>
      </c>
      <c r="AJ66">
        <v>128</v>
      </c>
      <c r="AK66">
        <v>1388</v>
      </c>
    </row>
    <row r="67" spans="1:37" x14ac:dyDescent="0.35">
      <c r="C67" s="1">
        <f>SUM(C58:C66)</f>
        <v>1</v>
      </c>
      <c r="D67" s="1">
        <f t="shared" ref="D67:Y67" si="4">SUM(D58:D66)</f>
        <v>0</v>
      </c>
      <c r="E67" s="1">
        <f t="shared" si="4"/>
        <v>1</v>
      </c>
      <c r="F67" s="1">
        <f t="shared" si="4"/>
        <v>0</v>
      </c>
      <c r="G67" s="1">
        <f t="shared" si="4"/>
        <v>1</v>
      </c>
      <c r="H67" s="1">
        <f t="shared" si="4"/>
        <v>0</v>
      </c>
      <c r="I67" s="1">
        <f t="shared" si="4"/>
        <v>1</v>
      </c>
      <c r="J67" s="1">
        <f t="shared" si="4"/>
        <v>0.04</v>
      </c>
      <c r="K67" s="1">
        <f t="shared" si="4"/>
        <v>1</v>
      </c>
      <c r="L67" s="1">
        <f t="shared" si="4"/>
        <v>0</v>
      </c>
      <c r="M67" s="1">
        <f t="shared" si="4"/>
        <v>1</v>
      </c>
      <c r="N67" s="1">
        <f t="shared" si="4"/>
        <v>0.08</v>
      </c>
      <c r="O67" s="1">
        <f t="shared" si="4"/>
        <v>1</v>
      </c>
      <c r="P67" s="1">
        <f t="shared" si="4"/>
        <v>0</v>
      </c>
      <c r="Q67" s="1">
        <f t="shared" si="4"/>
        <v>1</v>
      </c>
      <c r="R67" s="1">
        <f t="shared" si="4"/>
        <v>0</v>
      </c>
      <c r="S67" s="1">
        <f t="shared" si="4"/>
        <v>1</v>
      </c>
      <c r="T67" s="1">
        <f t="shared" si="4"/>
        <v>0</v>
      </c>
      <c r="U67" s="1">
        <f t="shared" si="4"/>
        <v>1</v>
      </c>
      <c r="V67" s="1">
        <f t="shared" si="4"/>
        <v>0</v>
      </c>
      <c r="W67" s="1">
        <f t="shared" si="4"/>
        <v>1</v>
      </c>
      <c r="X67" s="1">
        <f t="shared" si="4"/>
        <v>0</v>
      </c>
      <c r="Y67" s="1">
        <f t="shared" si="4"/>
        <v>1</v>
      </c>
      <c r="AI67">
        <v>59</v>
      </c>
      <c r="AJ67">
        <v>32</v>
      </c>
      <c r="AK67">
        <v>316</v>
      </c>
    </row>
    <row r="68" spans="1:37" x14ac:dyDescent="0.35">
      <c r="AI68">
        <v>90</v>
      </c>
      <c r="AJ68">
        <v>64</v>
      </c>
      <c r="AK68">
        <v>640</v>
      </c>
    </row>
    <row r="69" spans="1:37" x14ac:dyDescent="0.35">
      <c r="AI69">
        <v>131</v>
      </c>
      <c r="AJ69">
        <v>128</v>
      </c>
      <c r="AK69">
        <v>1152</v>
      </c>
    </row>
    <row r="70" spans="1:37" x14ac:dyDescent="0.35">
      <c r="AI70">
        <v>147</v>
      </c>
      <c r="AJ70">
        <v>128</v>
      </c>
      <c r="AK70">
        <v>1340</v>
      </c>
    </row>
    <row r="71" spans="1:37" x14ac:dyDescent="0.35">
      <c r="AI71">
        <v>152</v>
      </c>
      <c r="AJ71">
        <v>128</v>
      </c>
      <c r="AK71">
        <v>1344</v>
      </c>
    </row>
    <row r="72" spans="1:37" x14ac:dyDescent="0.35">
      <c r="AI72">
        <v>118</v>
      </c>
      <c r="AJ72">
        <v>64</v>
      </c>
      <c r="AK72">
        <v>808</v>
      </c>
    </row>
    <row r="73" spans="1:37" x14ac:dyDescent="0.35">
      <c r="AI73">
        <v>106</v>
      </c>
      <c r="AJ73">
        <v>128</v>
      </c>
      <c r="AK73">
        <v>972</v>
      </c>
    </row>
    <row r="74" spans="1:37" x14ac:dyDescent="0.35">
      <c r="AI74">
        <v>134</v>
      </c>
      <c r="AJ74">
        <v>128</v>
      </c>
      <c r="AK74">
        <v>1176</v>
      </c>
    </row>
    <row r="75" spans="1:37" x14ac:dyDescent="0.35">
      <c r="B75" t="s">
        <v>29</v>
      </c>
      <c r="D75" t="s">
        <v>30</v>
      </c>
      <c r="F75" t="s">
        <v>31</v>
      </c>
      <c r="H75" t="s">
        <v>32</v>
      </c>
      <c r="J75" t="s">
        <v>33</v>
      </c>
      <c r="L75" t="s">
        <v>34</v>
      </c>
      <c r="N75" t="s">
        <v>35</v>
      </c>
      <c r="P75" t="s">
        <v>36</v>
      </c>
      <c r="R75" t="s">
        <v>37</v>
      </c>
      <c r="T75" t="s">
        <v>38</v>
      </c>
      <c r="AI75">
        <v>147</v>
      </c>
      <c r="AJ75">
        <v>128</v>
      </c>
      <c r="AK75">
        <v>1392</v>
      </c>
    </row>
    <row r="76" spans="1:37" x14ac:dyDescent="0.35">
      <c r="B76">
        <v>120</v>
      </c>
      <c r="C76">
        <v>128</v>
      </c>
      <c r="D76">
        <v>100</v>
      </c>
      <c r="E76">
        <v>64</v>
      </c>
      <c r="F76">
        <v>107</v>
      </c>
      <c r="G76">
        <v>64</v>
      </c>
      <c r="H76">
        <v>264</v>
      </c>
      <c r="I76">
        <v>256</v>
      </c>
      <c r="J76">
        <v>719</v>
      </c>
      <c r="K76">
        <v>1024</v>
      </c>
      <c r="L76">
        <v>722</v>
      </c>
      <c r="M76">
        <v>1024</v>
      </c>
      <c r="N76">
        <v>916</v>
      </c>
      <c r="O76">
        <v>1024</v>
      </c>
      <c r="P76">
        <v>1836</v>
      </c>
      <c r="Q76">
        <v>2048</v>
      </c>
      <c r="R76">
        <v>1901</v>
      </c>
      <c r="S76">
        <v>2048</v>
      </c>
      <c r="T76">
        <v>1882</v>
      </c>
      <c r="U76">
        <v>2048</v>
      </c>
      <c r="AI76">
        <v>108</v>
      </c>
      <c r="AJ76">
        <v>64</v>
      </c>
      <c r="AK76">
        <v>900</v>
      </c>
    </row>
    <row r="77" spans="1:37" x14ac:dyDescent="0.35">
      <c r="B77">
        <v>132</v>
      </c>
      <c r="C77">
        <v>128</v>
      </c>
      <c r="D77">
        <v>132</v>
      </c>
      <c r="E77">
        <v>128</v>
      </c>
      <c r="F77">
        <v>190</v>
      </c>
      <c r="G77">
        <v>256</v>
      </c>
      <c r="H77">
        <v>148</v>
      </c>
      <c r="I77">
        <v>128</v>
      </c>
      <c r="J77">
        <v>530</v>
      </c>
      <c r="K77">
        <v>512</v>
      </c>
      <c r="L77">
        <v>258</v>
      </c>
      <c r="M77">
        <v>256</v>
      </c>
      <c r="N77">
        <v>941</v>
      </c>
      <c r="O77">
        <v>1024</v>
      </c>
      <c r="P77">
        <v>998</v>
      </c>
      <c r="Q77">
        <v>1024</v>
      </c>
      <c r="R77">
        <v>1437</v>
      </c>
      <c r="S77">
        <v>2048</v>
      </c>
      <c r="T77">
        <v>1850</v>
      </c>
      <c r="U77">
        <v>2048</v>
      </c>
      <c r="AI77">
        <v>89</v>
      </c>
      <c r="AJ77">
        <v>64</v>
      </c>
      <c r="AK77">
        <v>656</v>
      </c>
    </row>
    <row r="78" spans="1:37" x14ac:dyDescent="0.35">
      <c r="B78">
        <v>55</v>
      </c>
      <c r="C78">
        <v>32</v>
      </c>
      <c r="D78">
        <v>90</v>
      </c>
      <c r="E78">
        <v>64</v>
      </c>
      <c r="F78">
        <v>155</v>
      </c>
      <c r="G78">
        <v>128</v>
      </c>
      <c r="H78">
        <v>141</v>
      </c>
      <c r="I78">
        <v>128</v>
      </c>
      <c r="J78">
        <v>496</v>
      </c>
      <c r="K78">
        <v>512</v>
      </c>
      <c r="L78">
        <v>747</v>
      </c>
      <c r="M78">
        <v>1024</v>
      </c>
      <c r="N78">
        <v>269</v>
      </c>
      <c r="O78">
        <v>256</v>
      </c>
      <c r="P78">
        <v>1654</v>
      </c>
      <c r="Q78">
        <v>2048</v>
      </c>
      <c r="R78">
        <v>1810</v>
      </c>
      <c r="S78">
        <v>2048</v>
      </c>
      <c r="T78">
        <v>1889</v>
      </c>
      <c r="U78">
        <v>2048</v>
      </c>
      <c r="AI78">
        <v>84</v>
      </c>
      <c r="AJ78">
        <v>64</v>
      </c>
      <c r="AK78">
        <v>644</v>
      </c>
    </row>
    <row r="79" spans="1:37" x14ac:dyDescent="0.35">
      <c r="B79">
        <v>145</v>
      </c>
      <c r="C79">
        <v>128</v>
      </c>
      <c r="D79">
        <v>108</v>
      </c>
      <c r="E79">
        <v>128</v>
      </c>
      <c r="F79">
        <v>164</v>
      </c>
      <c r="G79">
        <v>128</v>
      </c>
      <c r="H79">
        <v>171</v>
      </c>
      <c r="I79">
        <v>256</v>
      </c>
      <c r="J79">
        <v>438</v>
      </c>
      <c r="K79">
        <v>512</v>
      </c>
      <c r="L79">
        <v>503</v>
      </c>
      <c r="M79">
        <v>512</v>
      </c>
      <c r="N79">
        <v>940</v>
      </c>
      <c r="O79">
        <v>1024</v>
      </c>
      <c r="P79">
        <v>516</v>
      </c>
      <c r="Q79">
        <v>512</v>
      </c>
      <c r="R79">
        <v>1663</v>
      </c>
      <c r="S79">
        <v>2048</v>
      </c>
      <c r="T79">
        <v>1903</v>
      </c>
      <c r="U79">
        <v>2048</v>
      </c>
      <c r="AI79">
        <v>77</v>
      </c>
      <c r="AJ79">
        <v>64</v>
      </c>
      <c r="AK79">
        <v>568</v>
      </c>
    </row>
    <row r="80" spans="1:37" x14ac:dyDescent="0.35">
      <c r="B80">
        <v>93</v>
      </c>
      <c r="C80">
        <v>64</v>
      </c>
      <c r="D80">
        <v>155</v>
      </c>
      <c r="E80">
        <v>128</v>
      </c>
      <c r="F80">
        <v>142</v>
      </c>
      <c r="G80">
        <v>128</v>
      </c>
      <c r="H80">
        <v>214</v>
      </c>
      <c r="I80">
        <v>256</v>
      </c>
      <c r="J80">
        <v>694</v>
      </c>
      <c r="K80">
        <v>1024</v>
      </c>
      <c r="L80">
        <v>959</v>
      </c>
      <c r="M80">
        <v>1024</v>
      </c>
      <c r="N80">
        <v>1014</v>
      </c>
      <c r="O80">
        <v>1024</v>
      </c>
      <c r="P80">
        <v>1425</v>
      </c>
      <c r="Q80">
        <v>2048</v>
      </c>
      <c r="R80">
        <v>1407</v>
      </c>
      <c r="S80">
        <v>2048</v>
      </c>
      <c r="T80">
        <v>1860</v>
      </c>
      <c r="U80">
        <v>2048</v>
      </c>
      <c r="AI80">
        <v>68</v>
      </c>
      <c r="AJ80">
        <v>64</v>
      </c>
      <c r="AK80">
        <v>464</v>
      </c>
    </row>
    <row r="81" spans="1:37" x14ac:dyDescent="0.35">
      <c r="AI81">
        <v>93</v>
      </c>
      <c r="AJ81">
        <v>64</v>
      </c>
      <c r="AK81">
        <v>624</v>
      </c>
    </row>
    <row r="82" spans="1:37" x14ac:dyDescent="0.35">
      <c r="A82" s="2">
        <v>8</v>
      </c>
      <c r="C82" s="3">
        <f>COUNTIF(Sheet1!C$76:C$80,$A82)/5</f>
        <v>0</v>
      </c>
      <c r="D82" s="3">
        <f>COUNTIF(Sheet1!D$76:D$80,$A82)/5</f>
        <v>0</v>
      </c>
      <c r="E82" s="3">
        <f>COUNTIF(Sheet1!E$76:E$80,$A82)/5</f>
        <v>0</v>
      </c>
      <c r="F82" s="3">
        <f>COUNTIF(Sheet1!F$76:F$80,$A82)/5</f>
        <v>0</v>
      </c>
      <c r="G82" s="3">
        <f>COUNTIF(Sheet1!G$76:G$80,$A82)/5</f>
        <v>0</v>
      </c>
      <c r="H82" s="3">
        <f>COUNTIF(Sheet1!H$76:H$80,$A82)/5</f>
        <v>0</v>
      </c>
      <c r="I82" s="3">
        <f>COUNTIF(Sheet1!I$76:I$80,$A82)/5</f>
        <v>0</v>
      </c>
      <c r="J82" s="3">
        <f>COUNTIF(Sheet1!J$76:J$80,$A82)/5</f>
        <v>0</v>
      </c>
      <c r="K82" s="3">
        <f>COUNTIF(Sheet1!K$76:K$80,$A82)/5</f>
        <v>0</v>
      </c>
      <c r="L82" s="3">
        <f>COUNTIF(Sheet1!L$76:L$80,$A82)/5</f>
        <v>0</v>
      </c>
      <c r="M82" s="3">
        <f>COUNTIF(Sheet1!M$76:M$80,$A82)/5</f>
        <v>0</v>
      </c>
      <c r="N82" s="3">
        <f>COUNTIF(Sheet1!N$76:N$80,$A82)/5</f>
        <v>0</v>
      </c>
      <c r="O82" s="3">
        <f>COUNTIF(Sheet1!O$76:O$80,$A82)/5</f>
        <v>0</v>
      </c>
      <c r="P82" s="3">
        <f>COUNTIF(Sheet1!P$76:P$80,$A82)/5</f>
        <v>0</v>
      </c>
      <c r="Q82" s="3">
        <f>COUNTIF(Sheet1!Q$76:Q$80,$A82)/5</f>
        <v>0</v>
      </c>
      <c r="R82" s="3">
        <f>COUNTIF(Sheet1!R$76:R$80,$A82)/5</f>
        <v>0</v>
      </c>
      <c r="S82" s="3">
        <f>COUNTIF(Sheet1!S$76:S$80,$A82)/5</f>
        <v>0</v>
      </c>
      <c r="T82" s="3">
        <f>COUNTIF(Sheet1!T$76:T$80,$A82)/5</f>
        <v>0</v>
      </c>
      <c r="U82" s="3">
        <f>COUNTIF(Sheet1!U$76:U$80,$A82)/5</f>
        <v>0</v>
      </c>
      <c r="AI82">
        <v>85</v>
      </c>
      <c r="AJ82">
        <v>64</v>
      </c>
      <c r="AK82">
        <v>588</v>
      </c>
    </row>
    <row r="83" spans="1:37" x14ac:dyDescent="0.35">
      <c r="A83" s="2">
        <v>16</v>
      </c>
      <c r="C83" s="3">
        <f>COUNTIF(Sheet1!C$76:C$80,$A83)/5</f>
        <v>0</v>
      </c>
      <c r="D83" s="3">
        <f>COUNTIF(Sheet1!D$76:D$80,$A83)/5</f>
        <v>0</v>
      </c>
      <c r="E83" s="3">
        <f>COUNTIF(Sheet1!E$76:E$80,$A83)/5</f>
        <v>0</v>
      </c>
      <c r="F83" s="3">
        <f>COUNTIF(Sheet1!F$76:F$80,$A83)/5</f>
        <v>0</v>
      </c>
      <c r="G83" s="3">
        <f>COUNTIF(Sheet1!G$76:G$80,$A83)/5</f>
        <v>0</v>
      </c>
      <c r="H83" s="3">
        <f>COUNTIF(Sheet1!H$76:H$80,$A83)/5</f>
        <v>0</v>
      </c>
      <c r="I83" s="3">
        <f>COUNTIF(Sheet1!I$76:I$80,$A83)/5</f>
        <v>0</v>
      </c>
      <c r="J83" s="3">
        <f>COUNTIF(Sheet1!J$76:J$80,$A83)/5</f>
        <v>0</v>
      </c>
      <c r="K83" s="3">
        <f>COUNTIF(Sheet1!K$76:K$80,$A83)/5</f>
        <v>0</v>
      </c>
      <c r="L83" s="3">
        <f>COUNTIF(Sheet1!L$76:L$80,$A83)/5</f>
        <v>0</v>
      </c>
      <c r="M83" s="3">
        <f>COUNTIF(Sheet1!M$76:M$80,$A83)/5</f>
        <v>0</v>
      </c>
      <c r="N83" s="3">
        <f>COUNTIF(Sheet1!N$76:N$80,$A83)/5</f>
        <v>0</v>
      </c>
      <c r="O83" s="3">
        <f>COUNTIF(Sheet1!O$76:O$80,$A83)/5</f>
        <v>0</v>
      </c>
      <c r="P83" s="3">
        <f>COUNTIF(Sheet1!P$76:P$80,$A83)/5</f>
        <v>0</v>
      </c>
      <c r="Q83" s="3">
        <f>COUNTIF(Sheet1!Q$76:Q$80,$A83)/5</f>
        <v>0</v>
      </c>
      <c r="R83" s="3">
        <f>COUNTIF(Sheet1!R$76:R$80,$A83)/5</f>
        <v>0</v>
      </c>
      <c r="S83" s="3">
        <f>COUNTIF(Sheet1!S$76:S$80,$A83)/5</f>
        <v>0</v>
      </c>
      <c r="T83" s="3">
        <f>COUNTIF(Sheet1!T$76:T$80,$A83)/5</f>
        <v>0</v>
      </c>
      <c r="U83" s="3">
        <f>COUNTIF(Sheet1!U$76:U$80,$A83)/5</f>
        <v>0</v>
      </c>
      <c r="AI83">
        <v>59</v>
      </c>
      <c r="AJ83">
        <v>32</v>
      </c>
      <c r="AK83">
        <v>332</v>
      </c>
    </row>
    <row r="84" spans="1:37" x14ac:dyDescent="0.35">
      <c r="A84" s="2">
        <v>32</v>
      </c>
      <c r="C84" s="3">
        <f>COUNTIF(Sheet1!C$76:C$80,$A84)/5</f>
        <v>0.2</v>
      </c>
      <c r="D84" s="3">
        <f>COUNTIF(Sheet1!D$76:D$80,$A84)/5</f>
        <v>0</v>
      </c>
      <c r="E84" s="3">
        <f>COUNTIF(Sheet1!E$76:E$80,$A84)/5</f>
        <v>0</v>
      </c>
      <c r="F84" s="3">
        <f>COUNTIF(Sheet1!F$76:F$80,$A84)/5</f>
        <v>0</v>
      </c>
      <c r="G84" s="3">
        <f>COUNTIF(Sheet1!G$76:G$80,$A84)/5</f>
        <v>0</v>
      </c>
      <c r="H84" s="3">
        <f>COUNTIF(Sheet1!H$76:H$80,$A84)/5</f>
        <v>0</v>
      </c>
      <c r="I84" s="3">
        <f>COUNTIF(Sheet1!I$76:I$80,$A84)/5</f>
        <v>0</v>
      </c>
      <c r="J84" s="3">
        <f>COUNTIF(Sheet1!J$76:J$80,$A84)/5</f>
        <v>0</v>
      </c>
      <c r="K84" s="3">
        <f>COUNTIF(Sheet1!K$76:K$80,$A84)/5</f>
        <v>0</v>
      </c>
      <c r="L84" s="3">
        <f>COUNTIF(Sheet1!L$76:L$80,$A84)/5</f>
        <v>0</v>
      </c>
      <c r="M84" s="3">
        <f>COUNTIF(Sheet1!M$76:M$80,$A84)/5</f>
        <v>0</v>
      </c>
      <c r="N84" s="3">
        <f>COUNTIF(Sheet1!N$76:N$80,$A84)/5</f>
        <v>0</v>
      </c>
      <c r="O84" s="3">
        <f>COUNTIF(Sheet1!O$76:O$80,$A84)/5</f>
        <v>0</v>
      </c>
      <c r="P84" s="3">
        <f>COUNTIF(Sheet1!P$76:P$80,$A84)/5</f>
        <v>0</v>
      </c>
      <c r="Q84" s="3">
        <f>COUNTIF(Sheet1!Q$76:Q$80,$A84)/5</f>
        <v>0</v>
      </c>
      <c r="R84" s="3">
        <f>COUNTIF(Sheet1!R$76:R$80,$A84)/5</f>
        <v>0</v>
      </c>
      <c r="S84" s="3">
        <f>COUNTIF(Sheet1!S$76:S$80,$A84)/5</f>
        <v>0</v>
      </c>
      <c r="T84" s="3">
        <f>COUNTIF(Sheet1!T$76:T$80,$A84)/5</f>
        <v>0</v>
      </c>
      <c r="U84" s="3">
        <f>COUNTIF(Sheet1!U$76:U$80,$A84)/5</f>
        <v>0</v>
      </c>
      <c r="AI84">
        <v>190</v>
      </c>
      <c r="AJ84">
        <v>256</v>
      </c>
      <c r="AK84">
        <v>2176</v>
      </c>
    </row>
    <row r="85" spans="1:37" x14ac:dyDescent="0.35">
      <c r="A85" s="2">
        <v>64</v>
      </c>
      <c r="C85" s="3">
        <f>COUNTIF(Sheet1!C$76:C$80,$A85)/5</f>
        <v>0.2</v>
      </c>
      <c r="D85" s="3">
        <f>COUNTIF(Sheet1!D$76:D$80,$A85)/5</f>
        <v>0</v>
      </c>
      <c r="E85" s="3">
        <f>COUNTIF(Sheet1!E$76:E$80,$A85)/5</f>
        <v>0.4</v>
      </c>
      <c r="F85" s="3">
        <f>COUNTIF(Sheet1!F$76:F$80,$A85)/5</f>
        <v>0</v>
      </c>
      <c r="G85" s="3">
        <f>COUNTIF(Sheet1!G$76:G$80,$A85)/5</f>
        <v>0.2</v>
      </c>
      <c r="H85" s="3">
        <f>COUNTIF(Sheet1!H$76:H$80,$A85)/5</f>
        <v>0</v>
      </c>
      <c r="I85" s="3">
        <f>COUNTIF(Sheet1!I$76:I$80,$A85)/5</f>
        <v>0</v>
      </c>
      <c r="J85" s="3">
        <f>COUNTIF(Sheet1!J$76:J$80,$A85)/5</f>
        <v>0</v>
      </c>
      <c r="K85" s="3">
        <f>COUNTIF(Sheet1!K$76:K$80,$A85)/5</f>
        <v>0</v>
      </c>
      <c r="L85" s="3">
        <f>COUNTIF(Sheet1!L$76:L$80,$A85)/5</f>
        <v>0</v>
      </c>
      <c r="M85" s="3">
        <f>COUNTIF(Sheet1!M$76:M$80,$A85)/5</f>
        <v>0</v>
      </c>
      <c r="N85" s="3">
        <f>COUNTIF(Sheet1!N$76:N$80,$A85)/5</f>
        <v>0</v>
      </c>
      <c r="O85" s="3">
        <f>COUNTIF(Sheet1!O$76:O$80,$A85)/5</f>
        <v>0</v>
      </c>
      <c r="P85" s="3">
        <f>COUNTIF(Sheet1!P$76:P$80,$A85)/5</f>
        <v>0</v>
      </c>
      <c r="Q85" s="3">
        <f>COUNTIF(Sheet1!Q$76:Q$80,$A85)/5</f>
        <v>0</v>
      </c>
      <c r="R85" s="3">
        <f>COUNTIF(Sheet1!R$76:R$80,$A85)/5</f>
        <v>0</v>
      </c>
      <c r="S85" s="3">
        <f>COUNTIF(Sheet1!S$76:S$80,$A85)/5</f>
        <v>0</v>
      </c>
      <c r="T85" s="3">
        <f>COUNTIF(Sheet1!T$76:T$80,$A85)/5</f>
        <v>0</v>
      </c>
      <c r="U85" s="3">
        <f>COUNTIF(Sheet1!U$76:U$80,$A85)/5</f>
        <v>0</v>
      </c>
      <c r="AI85">
        <v>86</v>
      </c>
      <c r="AJ85">
        <v>64</v>
      </c>
      <c r="AK85">
        <v>592</v>
      </c>
    </row>
    <row r="86" spans="1:37" x14ac:dyDescent="0.35">
      <c r="A86" s="2">
        <v>128</v>
      </c>
      <c r="C86" s="3">
        <f>COUNTIF(Sheet1!C$76:C$80,$A86)/5</f>
        <v>0.6</v>
      </c>
      <c r="D86" s="3">
        <f>COUNTIF(Sheet1!D$76:D$80,$A86)/5</f>
        <v>0</v>
      </c>
      <c r="E86" s="3">
        <f>COUNTIF(Sheet1!E$76:E$80,$A86)/5</f>
        <v>0.6</v>
      </c>
      <c r="F86" s="3">
        <f>COUNTIF(Sheet1!F$76:F$80,$A86)/5</f>
        <v>0</v>
      </c>
      <c r="G86" s="3">
        <f>COUNTIF(Sheet1!G$76:G$80,$A86)/5</f>
        <v>0.6</v>
      </c>
      <c r="H86" s="3">
        <f>COUNTIF(Sheet1!H$76:H$80,$A86)/5</f>
        <v>0</v>
      </c>
      <c r="I86" s="3">
        <f>COUNTIF(Sheet1!I$76:I$80,$A86)/5</f>
        <v>0.4</v>
      </c>
      <c r="J86" s="3">
        <f>COUNTIF(Sheet1!J$76:J$80,$A86)/5</f>
        <v>0</v>
      </c>
      <c r="K86" s="3">
        <f>COUNTIF(Sheet1!K$76:K$80,$A86)/5</f>
        <v>0</v>
      </c>
      <c r="L86" s="3">
        <f>COUNTIF(Sheet1!L$76:L$80,$A86)/5</f>
        <v>0</v>
      </c>
      <c r="M86" s="3">
        <f>COUNTIF(Sheet1!M$76:M$80,$A86)/5</f>
        <v>0</v>
      </c>
      <c r="N86" s="3">
        <f>COUNTIF(Sheet1!N$76:N$80,$A86)/5</f>
        <v>0</v>
      </c>
      <c r="O86" s="3">
        <f>COUNTIF(Sheet1!O$76:O$80,$A86)/5</f>
        <v>0</v>
      </c>
      <c r="P86" s="3">
        <f>COUNTIF(Sheet1!P$76:P$80,$A86)/5</f>
        <v>0</v>
      </c>
      <c r="Q86" s="3">
        <f>COUNTIF(Sheet1!Q$76:Q$80,$A86)/5</f>
        <v>0</v>
      </c>
      <c r="R86" s="3">
        <f>COUNTIF(Sheet1!R$76:R$80,$A86)/5</f>
        <v>0</v>
      </c>
      <c r="S86" s="3">
        <f>COUNTIF(Sheet1!S$76:S$80,$A86)/5</f>
        <v>0</v>
      </c>
      <c r="T86" s="3">
        <f>COUNTIF(Sheet1!T$76:T$80,$A86)/5</f>
        <v>0</v>
      </c>
      <c r="U86" s="3">
        <f>COUNTIF(Sheet1!U$76:U$80,$A86)/5</f>
        <v>0</v>
      </c>
      <c r="AI86">
        <v>117</v>
      </c>
      <c r="AJ86">
        <v>128</v>
      </c>
      <c r="AK86">
        <v>1044</v>
      </c>
    </row>
    <row r="87" spans="1:37" x14ac:dyDescent="0.35">
      <c r="A87" s="2">
        <v>256</v>
      </c>
      <c r="C87" s="3">
        <f>COUNTIF(Sheet1!C$76:C$80,$A87)/5</f>
        <v>0</v>
      </c>
      <c r="D87" s="3">
        <f>COUNTIF(Sheet1!D$76:D$80,$A87)/5</f>
        <v>0</v>
      </c>
      <c r="E87" s="3">
        <f>COUNTIF(Sheet1!E$76:E$80,$A87)/5</f>
        <v>0</v>
      </c>
      <c r="F87" s="3">
        <f>COUNTIF(Sheet1!F$76:F$80,$A87)/5</f>
        <v>0</v>
      </c>
      <c r="G87" s="3">
        <f>COUNTIF(Sheet1!G$76:G$80,$A87)/5</f>
        <v>0.2</v>
      </c>
      <c r="H87" s="3">
        <f>COUNTIF(Sheet1!H$76:H$80,$A87)/5</f>
        <v>0</v>
      </c>
      <c r="I87" s="3">
        <f>COUNTIF(Sheet1!I$76:I$80,$A87)/5</f>
        <v>0.6</v>
      </c>
      <c r="J87" s="3">
        <f>COUNTIF(Sheet1!J$76:J$80,$A87)/5</f>
        <v>0</v>
      </c>
      <c r="K87" s="3">
        <f>COUNTIF(Sheet1!K$76:K$80,$A87)/5</f>
        <v>0</v>
      </c>
      <c r="L87" s="3">
        <f>COUNTIF(Sheet1!L$76:L$80,$A87)/5</f>
        <v>0</v>
      </c>
      <c r="M87" s="3">
        <f>COUNTIF(Sheet1!M$76:M$80,$A87)/5</f>
        <v>0.2</v>
      </c>
      <c r="N87" s="3">
        <f>COUNTIF(Sheet1!N$76:N$80,$A87)/5</f>
        <v>0</v>
      </c>
      <c r="O87" s="3">
        <f>COUNTIF(Sheet1!O$76:O$80,$A87)/5</f>
        <v>0.2</v>
      </c>
      <c r="P87" s="3">
        <f>COUNTIF(Sheet1!P$76:P$80,$A87)/5</f>
        <v>0</v>
      </c>
      <c r="Q87" s="3">
        <f>COUNTIF(Sheet1!Q$76:Q$80,$A87)/5</f>
        <v>0</v>
      </c>
      <c r="R87" s="3">
        <f>COUNTIF(Sheet1!R$76:R$80,$A87)/5</f>
        <v>0</v>
      </c>
      <c r="S87" s="3">
        <f>COUNTIF(Sheet1!S$76:S$80,$A87)/5</f>
        <v>0</v>
      </c>
      <c r="T87" s="3">
        <f>COUNTIF(Sheet1!T$76:T$80,$A87)/5</f>
        <v>0</v>
      </c>
      <c r="U87" s="3">
        <f>COUNTIF(Sheet1!U$76:U$80,$A87)/5</f>
        <v>0</v>
      </c>
      <c r="AI87">
        <v>121</v>
      </c>
      <c r="AJ87">
        <v>128</v>
      </c>
      <c r="AK87">
        <v>992</v>
      </c>
    </row>
    <row r="88" spans="1:37" x14ac:dyDescent="0.35">
      <c r="A88" s="2">
        <v>512</v>
      </c>
      <c r="C88" s="3">
        <f>COUNTIF(Sheet1!C$76:C$80,$A88)/5</f>
        <v>0</v>
      </c>
      <c r="D88" s="3">
        <f>COUNTIF(Sheet1!D$76:D$80,$A88)/5</f>
        <v>0</v>
      </c>
      <c r="E88" s="3">
        <f>COUNTIF(Sheet1!E$76:E$80,$A88)/5</f>
        <v>0</v>
      </c>
      <c r="F88" s="3">
        <f>COUNTIF(Sheet1!F$76:F$80,$A88)/5</f>
        <v>0</v>
      </c>
      <c r="G88" s="3">
        <f>COUNTIF(Sheet1!G$76:G$80,$A88)/5</f>
        <v>0</v>
      </c>
      <c r="H88" s="3">
        <f>COUNTIF(Sheet1!H$76:H$80,$A88)/5</f>
        <v>0</v>
      </c>
      <c r="I88" s="3">
        <f>COUNTIF(Sheet1!I$76:I$80,$A88)/5</f>
        <v>0</v>
      </c>
      <c r="J88" s="3">
        <f>COUNTIF(Sheet1!J$76:J$80,$A88)/5</f>
        <v>0</v>
      </c>
      <c r="K88" s="3">
        <f>COUNTIF(Sheet1!K$76:K$80,$A88)/5</f>
        <v>0.6</v>
      </c>
      <c r="L88" s="3">
        <f>COUNTIF(Sheet1!L$76:L$80,$A88)/5</f>
        <v>0</v>
      </c>
      <c r="M88" s="3">
        <f>COUNTIF(Sheet1!M$76:M$80,$A88)/5</f>
        <v>0.2</v>
      </c>
      <c r="N88" s="3">
        <f>COUNTIF(Sheet1!N$76:N$80,$A88)/5</f>
        <v>0</v>
      </c>
      <c r="O88" s="3">
        <f>COUNTIF(Sheet1!O$76:O$80,$A88)/5</f>
        <v>0</v>
      </c>
      <c r="P88" s="3">
        <f>COUNTIF(Sheet1!P$76:P$80,$A88)/5</f>
        <v>0</v>
      </c>
      <c r="Q88" s="3">
        <f>COUNTIF(Sheet1!Q$76:Q$80,$A88)/5</f>
        <v>0.2</v>
      </c>
      <c r="R88" s="3">
        <f>COUNTIF(Sheet1!R$76:R$80,$A88)/5</f>
        <v>0</v>
      </c>
      <c r="S88" s="3">
        <f>COUNTIF(Sheet1!S$76:S$80,$A88)/5</f>
        <v>0</v>
      </c>
      <c r="T88" s="3">
        <f>COUNTIF(Sheet1!T$76:T$80,$A88)/5</f>
        <v>0</v>
      </c>
      <c r="U88" s="3">
        <f>COUNTIF(Sheet1!U$76:U$80,$A88)/5</f>
        <v>0</v>
      </c>
      <c r="AI88">
        <v>93</v>
      </c>
      <c r="AJ88">
        <v>64</v>
      </c>
      <c r="AK88">
        <v>692</v>
      </c>
    </row>
    <row r="89" spans="1:37" x14ac:dyDescent="0.35">
      <c r="A89" s="2">
        <v>1024</v>
      </c>
      <c r="C89" s="3">
        <f>COUNTIF(Sheet1!C$76:C$80,$A89)/5</f>
        <v>0</v>
      </c>
      <c r="D89" s="3">
        <f>COUNTIF(Sheet1!D$76:D$80,$A89)/5</f>
        <v>0</v>
      </c>
      <c r="E89" s="3">
        <f>COUNTIF(Sheet1!E$76:E$80,$A89)/5</f>
        <v>0</v>
      </c>
      <c r="F89" s="3">
        <f>COUNTIF(Sheet1!F$76:F$80,$A89)/5</f>
        <v>0</v>
      </c>
      <c r="G89" s="3">
        <f>COUNTIF(Sheet1!G$76:G$80,$A89)/5</f>
        <v>0</v>
      </c>
      <c r="H89" s="3">
        <f>COUNTIF(Sheet1!H$76:H$80,$A89)/5</f>
        <v>0</v>
      </c>
      <c r="I89" s="3">
        <f>COUNTIF(Sheet1!I$76:I$80,$A89)/5</f>
        <v>0</v>
      </c>
      <c r="J89" s="3">
        <f>COUNTIF(Sheet1!J$76:J$80,$A89)/5</f>
        <v>0</v>
      </c>
      <c r="K89" s="3">
        <f>COUNTIF(Sheet1!K$76:K$80,$A89)/5</f>
        <v>0.4</v>
      </c>
      <c r="L89" s="3">
        <f>COUNTIF(Sheet1!L$76:L$80,$A89)/5</f>
        <v>0</v>
      </c>
      <c r="M89" s="3">
        <f>COUNTIF(Sheet1!M$76:M$80,$A89)/5</f>
        <v>0.6</v>
      </c>
      <c r="N89" s="3">
        <f>COUNTIF(Sheet1!N$76:N$80,$A89)/5</f>
        <v>0</v>
      </c>
      <c r="O89" s="3">
        <f>COUNTIF(Sheet1!O$76:O$80,$A89)/5</f>
        <v>0.8</v>
      </c>
      <c r="P89" s="3">
        <f>COUNTIF(Sheet1!P$76:P$80,$A89)/5</f>
        <v>0</v>
      </c>
      <c r="Q89" s="3">
        <f>COUNTIF(Sheet1!Q$76:Q$80,$A89)/5</f>
        <v>0.2</v>
      </c>
      <c r="R89" s="3">
        <f>COUNTIF(Sheet1!R$76:R$80,$A89)/5</f>
        <v>0</v>
      </c>
      <c r="S89" s="3">
        <f>COUNTIF(Sheet1!S$76:S$80,$A89)/5</f>
        <v>0</v>
      </c>
      <c r="T89" s="3">
        <f>COUNTIF(Sheet1!T$76:T$80,$A89)/5</f>
        <v>0</v>
      </c>
      <c r="U89" s="3">
        <f>COUNTIF(Sheet1!U$76:U$80,$A89)/5</f>
        <v>0</v>
      </c>
      <c r="AI89">
        <v>59</v>
      </c>
      <c r="AJ89">
        <v>32</v>
      </c>
      <c r="AK89">
        <v>344</v>
      </c>
    </row>
    <row r="90" spans="1:37" x14ac:dyDescent="0.35">
      <c r="A90" s="2">
        <v>2048</v>
      </c>
      <c r="C90" s="3">
        <f>COUNTIF(Sheet1!C$76:C$80,$A90)/5</f>
        <v>0</v>
      </c>
      <c r="D90" s="3">
        <f>COUNTIF(Sheet1!D$76:D$80,$A90)/5</f>
        <v>0</v>
      </c>
      <c r="E90" s="3">
        <f>COUNTIF(Sheet1!E$76:E$80,$A90)/5</f>
        <v>0</v>
      </c>
      <c r="F90" s="3">
        <f>COUNTIF(Sheet1!F$76:F$80,$A90)/5</f>
        <v>0</v>
      </c>
      <c r="G90" s="3">
        <f>COUNTIF(Sheet1!G$76:G$80,$A90)/5</f>
        <v>0</v>
      </c>
      <c r="H90" s="3">
        <f>COUNTIF(Sheet1!H$76:H$80,$A90)/5</f>
        <v>0</v>
      </c>
      <c r="I90" s="3">
        <f>COUNTIF(Sheet1!I$76:I$80,$A90)/5</f>
        <v>0</v>
      </c>
      <c r="J90" s="3">
        <f>COUNTIF(Sheet1!J$76:J$80,$A90)/5</f>
        <v>0</v>
      </c>
      <c r="K90" s="3">
        <f>COUNTIF(Sheet1!K$76:K$80,$A90)/5</f>
        <v>0</v>
      </c>
      <c r="L90" s="3">
        <f>COUNTIF(Sheet1!L$76:L$80,$A90)/5</f>
        <v>0</v>
      </c>
      <c r="M90" s="3">
        <f>COUNTIF(Sheet1!M$76:M$80,$A90)/5</f>
        <v>0</v>
      </c>
      <c r="N90" s="3">
        <f>COUNTIF(Sheet1!N$76:N$80,$A90)/5</f>
        <v>0</v>
      </c>
      <c r="O90" s="3">
        <f>COUNTIF(Sheet1!O$76:O$80,$A90)/5</f>
        <v>0</v>
      </c>
      <c r="P90" s="3">
        <f>COUNTIF(Sheet1!P$76:P$80,$A90)/5</f>
        <v>0</v>
      </c>
      <c r="Q90" s="3">
        <f>COUNTIF(Sheet1!Q$76:Q$80,$A90)/5</f>
        <v>0.6</v>
      </c>
      <c r="R90" s="3">
        <f>COUNTIF(Sheet1!R$76:R$80,$A90)/5</f>
        <v>0</v>
      </c>
      <c r="S90" s="3">
        <f>COUNTIF(Sheet1!S$76:S$80,$A90)/5</f>
        <v>1</v>
      </c>
      <c r="T90" s="3">
        <f>COUNTIF(Sheet1!T$76:T$80,$A90)/5</f>
        <v>0</v>
      </c>
      <c r="U90" s="3">
        <f>COUNTIF(Sheet1!U$76:U$80,$A90)/5</f>
        <v>1</v>
      </c>
      <c r="AI90">
        <v>161</v>
      </c>
      <c r="AJ90">
        <v>128</v>
      </c>
      <c r="AK90">
        <v>1500</v>
      </c>
    </row>
    <row r="91" spans="1:37" x14ac:dyDescent="0.35">
      <c r="AI91">
        <v>119</v>
      </c>
      <c r="AJ91">
        <v>128</v>
      </c>
      <c r="AK91">
        <v>1060</v>
      </c>
    </row>
    <row r="92" spans="1:37" x14ac:dyDescent="0.35">
      <c r="AI92">
        <v>189</v>
      </c>
      <c r="AJ92">
        <v>256</v>
      </c>
      <c r="AK92">
        <v>2244</v>
      </c>
    </row>
    <row r="93" spans="1:37" x14ac:dyDescent="0.35">
      <c r="A93" t="s">
        <v>46</v>
      </c>
      <c r="AI93">
        <v>112</v>
      </c>
      <c r="AJ93">
        <v>128</v>
      </c>
      <c r="AK93">
        <v>976</v>
      </c>
    </row>
    <row r="94" spans="1:37" x14ac:dyDescent="0.35">
      <c r="A94" t="s">
        <v>45</v>
      </c>
      <c r="AI94">
        <v>106</v>
      </c>
      <c r="AJ94">
        <v>64</v>
      </c>
      <c r="AK94">
        <v>752</v>
      </c>
    </row>
    <row r="95" spans="1:37" x14ac:dyDescent="0.35">
      <c r="A95" t="s">
        <v>44</v>
      </c>
      <c r="AI95">
        <v>104</v>
      </c>
      <c r="AJ95">
        <v>64</v>
      </c>
      <c r="AK95">
        <v>776</v>
      </c>
    </row>
    <row r="96" spans="1:37" x14ac:dyDescent="0.35">
      <c r="A96" t="s">
        <v>39</v>
      </c>
      <c r="B96">
        <v>1</v>
      </c>
      <c r="C96">
        <v>2</v>
      </c>
      <c r="D96">
        <v>4</v>
      </c>
      <c r="E96">
        <v>8</v>
      </c>
      <c r="F96">
        <v>16</v>
      </c>
      <c r="G96">
        <v>32</v>
      </c>
      <c r="H96">
        <v>64</v>
      </c>
      <c r="I96">
        <v>128</v>
      </c>
      <c r="J96">
        <v>256</v>
      </c>
      <c r="K96">
        <v>512</v>
      </c>
      <c r="AI96">
        <v>77</v>
      </c>
      <c r="AJ96">
        <v>64</v>
      </c>
      <c r="AK96">
        <v>528</v>
      </c>
    </row>
    <row r="97" spans="1:37" x14ac:dyDescent="0.35">
      <c r="A97" t="s">
        <v>40</v>
      </c>
      <c r="B97">
        <v>0.18504238128662101</v>
      </c>
      <c r="C97">
        <v>0.27006077766418402</v>
      </c>
      <c r="D97">
        <v>0.43709802627563399</v>
      </c>
      <c r="E97">
        <v>0.79536223411560003</v>
      </c>
      <c r="F97">
        <v>8.6730277538299507</v>
      </c>
      <c r="G97">
        <v>11.3725688457489</v>
      </c>
      <c r="H97">
        <v>41.241623640060403</v>
      </c>
      <c r="I97">
        <v>166.14054942131</v>
      </c>
      <c r="J97">
        <v>380.99653291702202</v>
      </c>
      <c r="K97">
        <v>830.03691101074196</v>
      </c>
      <c r="AI97">
        <v>124</v>
      </c>
      <c r="AJ97">
        <v>128</v>
      </c>
      <c r="AK97">
        <v>1164</v>
      </c>
    </row>
    <row r="98" spans="1:37" x14ac:dyDescent="0.35">
      <c r="A98" t="s">
        <v>41</v>
      </c>
      <c r="B98">
        <v>169</v>
      </c>
      <c r="C98">
        <v>160</v>
      </c>
      <c r="D98">
        <v>151</v>
      </c>
      <c r="E98">
        <v>152</v>
      </c>
      <c r="F98">
        <v>831</v>
      </c>
      <c r="G98">
        <v>528</v>
      </c>
      <c r="H98">
        <v>938</v>
      </c>
      <c r="I98">
        <v>1757</v>
      </c>
      <c r="J98">
        <v>1865</v>
      </c>
      <c r="K98">
        <v>1864</v>
      </c>
      <c r="AI98">
        <v>100</v>
      </c>
      <c r="AJ98">
        <v>64</v>
      </c>
      <c r="AK98">
        <v>748</v>
      </c>
    </row>
    <row r="99" spans="1:37" x14ac:dyDescent="0.35">
      <c r="A99" t="s">
        <v>43</v>
      </c>
      <c r="B99">
        <f>B97/B98 *10^3</f>
        <v>1.0949253330569291</v>
      </c>
      <c r="C99">
        <f t="shared" ref="C99:K99" si="5">C97/C98 *10^3</f>
        <v>1.68787986040115</v>
      </c>
      <c r="D99">
        <f t="shared" si="5"/>
        <v>2.8946889157326754</v>
      </c>
      <c r="E99">
        <f t="shared" si="5"/>
        <v>5.2326462770763165</v>
      </c>
      <c r="F99">
        <f t="shared" si="5"/>
        <v>10.436856502803792</v>
      </c>
      <c r="G99">
        <f t="shared" si="5"/>
        <v>21.538956147251707</v>
      </c>
      <c r="H99">
        <f t="shared" si="5"/>
        <v>43.967615820959921</v>
      </c>
      <c r="I99">
        <f t="shared" si="5"/>
        <v>94.559219932447348</v>
      </c>
      <c r="J99">
        <f t="shared" si="5"/>
        <v>204.28768521019947</v>
      </c>
      <c r="K99">
        <f t="shared" si="5"/>
        <v>445.29877200147098</v>
      </c>
      <c r="AI99">
        <v>148</v>
      </c>
      <c r="AJ99">
        <v>128</v>
      </c>
      <c r="AK99">
        <v>1416</v>
      </c>
    </row>
    <row r="100" spans="1:37" x14ac:dyDescent="0.35">
      <c r="A100" t="s">
        <v>42</v>
      </c>
      <c r="B100">
        <v>128</v>
      </c>
      <c r="C100">
        <v>128</v>
      </c>
      <c r="D100">
        <v>128</v>
      </c>
      <c r="E100">
        <v>128</v>
      </c>
      <c r="F100">
        <v>1024</v>
      </c>
      <c r="G100">
        <v>512</v>
      </c>
      <c r="H100">
        <v>1024</v>
      </c>
      <c r="I100">
        <v>2048</v>
      </c>
      <c r="J100">
        <v>2048</v>
      </c>
      <c r="K100">
        <v>2048</v>
      </c>
      <c r="AI100">
        <v>61</v>
      </c>
      <c r="AJ100">
        <v>32</v>
      </c>
      <c r="AK100">
        <v>300</v>
      </c>
    </row>
    <row r="101" spans="1:37" x14ac:dyDescent="0.35">
      <c r="AI101">
        <v>131</v>
      </c>
      <c r="AJ101">
        <v>64</v>
      </c>
      <c r="AK101">
        <v>1124</v>
      </c>
    </row>
    <row r="102" spans="1:37" x14ac:dyDescent="0.35">
      <c r="AI102">
        <v>139</v>
      </c>
      <c r="AJ102">
        <v>64</v>
      </c>
      <c r="AK102">
        <v>964</v>
      </c>
    </row>
    <row r="103" spans="1:37" x14ac:dyDescent="0.35">
      <c r="AI103">
        <v>78</v>
      </c>
      <c r="AJ103">
        <v>64</v>
      </c>
      <c r="AK103">
        <v>556</v>
      </c>
    </row>
    <row r="104" spans="1:37" x14ac:dyDescent="0.35">
      <c r="A104" t="s">
        <v>47</v>
      </c>
      <c r="B104" t="s">
        <v>35</v>
      </c>
      <c r="E104" t="s">
        <v>35</v>
      </c>
      <c r="N104" t="s">
        <v>93</v>
      </c>
      <c r="P104">
        <v>5</v>
      </c>
      <c r="AI104">
        <v>172</v>
      </c>
      <c r="AJ104">
        <v>128</v>
      </c>
      <c r="AK104">
        <v>1684</v>
      </c>
    </row>
    <row r="105" spans="1:37" x14ac:dyDescent="0.35">
      <c r="B105">
        <v>734</v>
      </c>
      <c r="C105">
        <v>1024</v>
      </c>
      <c r="E105">
        <v>514</v>
      </c>
      <c r="F105">
        <v>512</v>
      </c>
      <c r="K105">
        <v>1024</v>
      </c>
      <c r="L105">
        <v>16248</v>
      </c>
      <c r="N105">
        <v>1024</v>
      </c>
      <c r="O105">
        <v>16244</v>
      </c>
      <c r="P105">
        <v>20</v>
      </c>
      <c r="AI105">
        <v>81</v>
      </c>
      <c r="AJ105">
        <v>64</v>
      </c>
      <c r="AK105">
        <v>572</v>
      </c>
    </row>
    <row r="106" spans="1:37" x14ac:dyDescent="0.35">
      <c r="B106">
        <v>841</v>
      </c>
      <c r="C106">
        <v>1024</v>
      </c>
      <c r="E106">
        <v>1795</v>
      </c>
      <c r="F106">
        <v>2048</v>
      </c>
      <c r="K106">
        <v>2048</v>
      </c>
      <c r="L106">
        <v>30872</v>
      </c>
      <c r="N106">
        <v>2048</v>
      </c>
      <c r="O106">
        <v>27512</v>
      </c>
      <c r="P106" t="b">
        <v>0</v>
      </c>
      <c r="AI106">
        <v>67</v>
      </c>
      <c r="AJ106">
        <v>32</v>
      </c>
      <c r="AK106">
        <v>416</v>
      </c>
    </row>
    <row r="107" spans="1:37" x14ac:dyDescent="0.35">
      <c r="B107">
        <v>1395</v>
      </c>
      <c r="C107">
        <v>2048</v>
      </c>
      <c r="E107">
        <v>748</v>
      </c>
      <c r="F107">
        <v>1024</v>
      </c>
      <c r="K107">
        <v>512</v>
      </c>
      <c r="L107">
        <v>7224</v>
      </c>
      <c r="N107">
        <v>1024</v>
      </c>
      <c r="O107">
        <v>12748</v>
      </c>
      <c r="AI107">
        <v>99</v>
      </c>
      <c r="AJ107">
        <v>64</v>
      </c>
      <c r="AK107">
        <v>708</v>
      </c>
    </row>
    <row r="108" spans="1:37" x14ac:dyDescent="0.35">
      <c r="B108">
        <v>726</v>
      </c>
      <c r="C108">
        <v>1024</v>
      </c>
      <c r="E108">
        <v>990</v>
      </c>
      <c r="F108">
        <v>1024</v>
      </c>
      <c r="K108">
        <v>1024</v>
      </c>
      <c r="L108">
        <v>16516</v>
      </c>
      <c r="N108">
        <v>1024</v>
      </c>
      <c r="O108">
        <v>16128</v>
      </c>
      <c r="AI108">
        <v>139</v>
      </c>
      <c r="AJ108">
        <v>128</v>
      </c>
      <c r="AK108">
        <v>1132</v>
      </c>
    </row>
    <row r="109" spans="1:37" x14ac:dyDescent="0.35">
      <c r="B109">
        <v>908</v>
      </c>
      <c r="C109">
        <v>1024</v>
      </c>
      <c r="E109">
        <v>1323</v>
      </c>
      <c r="F109">
        <v>2048</v>
      </c>
      <c r="K109">
        <v>1024</v>
      </c>
      <c r="L109">
        <v>16500</v>
      </c>
      <c r="N109">
        <v>1024</v>
      </c>
      <c r="O109">
        <v>16020</v>
      </c>
      <c r="AI109">
        <v>82</v>
      </c>
      <c r="AJ109">
        <v>64</v>
      </c>
      <c r="AK109">
        <v>580</v>
      </c>
    </row>
    <row r="110" spans="1:37" x14ac:dyDescent="0.35">
      <c r="B110">
        <v>858</v>
      </c>
      <c r="C110">
        <v>1024</v>
      </c>
      <c r="E110">
        <v>1674</v>
      </c>
      <c r="F110">
        <v>2048</v>
      </c>
      <c r="K110">
        <v>2048</v>
      </c>
      <c r="L110">
        <v>23276</v>
      </c>
      <c r="N110">
        <v>2048</v>
      </c>
      <c r="O110">
        <v>30228</v>
      </c>
      <c r="AI110">
        <v>90</v>
      </c>
      <c r="AJ110">
        <v>64</v>
      </c>
      <c r="AK110">
        <v>648</v>
      </c>
    </row>
    <row r="111" spans="1:37" x14ac:dyDescent="0.35">
      <c r="B111">
        <v>973</v>
      </c>
      <c r="C111">
        <v>1024</v>
      </c>
      <c r="E111">
        <v>1342</v>
      </c>
      <c r="F111">
        <v>2048</v>
      </c>
      <c r="K111">
        <v>2048</v>
      </c>
      <c r="L111">
        <v>32020</v>
      </c>
      <c r="N111">
        <v>1024</v>
      </c>
      <c r="O111">
        <v>16216</v>
      </c>
      <c r="AI111">
        <v>103</v>
      </c>
      <c r="AJ111">
        <v>64</v>
      </c>
      <c r="AK111">
        <v>756</v>
      </c>
    </row>
    <row r="112" spans="1:37" x14ac:dyDescent="0.35">
      <c r="B112">
        <v>516</v>
      </c>
      <c r="C112">
        <v>512</v>
      </c>
      <c r="E112">
        <v>1497</v>
      </c>
      <c r="F112">
        <v>2048</v>
      </c>
      <c r="K112">
        <v>1024</v>
      </c>
      <c r="L112">
        <v>14236</v>
      </c>
      <c r="N112">
        <v>1024</v>
      </c>
      <c r="O112">
        <v>12352</v>
      </c>
      <c r="AI112">
        <v>129</v>
      </c>
      <c r="AJ112">
        <v>64</v>
      </c>
      <c r="AK112">
        <v>1000</v>
      </c>
    </row>
    <row r="113" spans="2:37" x14ac:dyDescent="0.35">
      <c r="B113">
        <v>760</v>
      </c>
      <c r="C113">
        <v>1024</v>
      </c>
      <c r="E113">
        <v>926</v>
      </c>
      <c r="F113">
        <v>1024</v>
      </c>
      <c r="K113">
        <v>1024</v>
      </c>
      <c r="L113">
        <v>16008</v>
      </c>
      <c r="N113">
        <v>1024</v>
      </c>
      <c r="O113">
        <v>16364</v>
      </c>
      <c r="AI113">
        <v>188</v>
      </c>
      <c r="AJ113">
        <v>256</v>
      </c>
      <c r="AK113">
        <v>2228</v>
      </c>
    </row>
    <row r="114" spans="2:37" x14ac:dyDescent="0.35">
      <c r="B114">
        <v>955</v>
      </c>
      <c r="C114">
        <v>1024</v>
      </c>
      <c r="E114">
        <v>958</v>
      </c>
      <c r="F114">
        <v>1024</v>
      </c>
      <c r="K114">
        <v>512</v>
      </c>
      <c r="L114">
        <v>7112</v>
      </c>
      <c r="N114">
        <v>1024</v>
      </c>
      <c r="O114">
        <v>16824</v>
      </c>
      <c r="AI114">
        <v>75</v>
      </c>
      <c r="AJ114">
        <v>64</v>
      </c>
      <c r="AK114">
        <v>468</v>
      </c>
    </row>
    <row r="115" spans="2:37" x14ac:dyDescent="0.35">
      <c r="B115">
        <v>960</v>
      </c>
      <c r="C115">
        <v>1024</v>
      </c>
      <c r="E115">
        <v>936</v>
      </c>
      <c r="F115">
        <v>1024</v>
      </c>
      <c r="K115">
        <v>512</v>
      </c>
      <c r="L115">
        <v>7584</v>
      </c>
      <c r="N115">
        <v>1024</v>
      </c>
      <c r="O115">
        <v>12932</v>
      </c>
      <c r="AI115">
        <v>121</v>
      </c>
      <c r="AJ115">
        <v>64</v>
      </c>
      <c r="AK115">
        <v>980</v>
      </c>
    </row>
    <row r="116" spans="2:37" x14ac:dyDescent="0.35">
      <c r="B116">
        <v>515</v>
      </c>
      <c r="C116">
        <v>512</v>
      </c>
      <c r="E116">
        <v>987</v>
      </c>
      <c r="F116">
        <v>1024</v>
      </c>
      <c r="K116">
        <v>1024</v>
      </c>
      <c r="L116">
        <v>16288</v>
      </c>
      <c r="N116">
        <v>1024</v>
      </c>
      <c r="O116">
        <v>15800</v>
      </c>
      <c r="AI116">
        <v>62</v>
      </c>
      <c r="AJ116">
        <v>32</v>
      </c>
      <c r="AK116">
        <v>336</v>
      </c>
    </row>
    <row r="117" spans="2:37" x14ac:dyDescent="0.35">
      <c r="B117">
        <v>983</v>
      </c>
      <c r="C117">
        <v>1024</v>
      </c>
      <c r="E117">
        <v>1674</v>
      </c>
      <c r="F117">
        <v>2048</v>
      </c>
      <c r="K117">
        <v>1024</v>
      </c>
      <c r="L117">
        <v>12572</v>
      </c>
      <c r="N117">
        <v>2048</v>
      </c>
      <c r="O117">
        <v>21756</v>
      </c>
      <c r="AI117">
        <v>104</v>
      </c>
      <c r="AJ117">
        <v>64</v>
      </c>
      <c r="AK117">
        <v>840</v>
      </c>
    </row>
    <row r="118" spans="2:37" x14ac:dyDescent="0.35">
      <c r="B118">
        <v>923</v>
      </c>
      <c r="C118">
        <v>1024</v>
      </c>
      <c r="E118">
        <v>731</v>
      </c>
      <c r="F118">
        <v>1024</v>
      </c>
      <c r="K118">
        <v>1024</v>
      </c>
      <c r="L118">
        <v>15808</v>
      </c>
      <c r="N118">
        <v>1024</v>
      </c>
      <c r="O118">
        <v>16464</v>
      </c>
      <c r="AI118">
        <v>116</v>
      </c>
      <c r="AJ118">
        <v>64</v>
      </c>
      <c r="AK118">
        <v>976</v>
      </c>
    </row>
    <row r="119" spans="2:37" x14ac:dyDescent="0.35">
      <c r="B119">
        <v>1777</v>
      </c>
      <c r="C119">
        <v>2048</v>
      </c>
      <c r="E119">
        <v>408</v>
      </c>
      <c r="F119">
        <v>512</v>
      </c>
      <c r="K119">
        <v>1024</v>
      </c>
      <c r="L119">
        <v>16384</v>
      </c>
      <c r="N119">
        <v>1024</v>
      </c>
      <c r="O119">
        <v>16180</v>
      </c>
      <c r="AI119">
        <v>69</v>
      </c>
      <c r="AJ119">
        <v>32</v>
      </c>
      <c r="AK119">
        <v>392</v>
      </c>
    </row>
    <row r="120" spans="2:37" x14ac:dyDescent="0.35">
      <c r="B120">
        <v>877</v>
      </c>
      <c r="C120">
        <v>1024</v>
      </c>
      <c r="E120">
        <v>980</v>
      </c>
      <c r="F120">
        <v>1024</v>
      </c>
      <c r="K120">
        <v>1024</v>
      </c>
      <c r="L120">
        <v>15944</v>
      </c>
      <c r="N120">
        <v>1024</v>
      </c>
      <c r="O120">
        <v>16408</v>
      </c>
      <c r="AI120">
        <v>60</v>
      </c>
      <c r="AJ120">
        <v>32</v>
      </c>
      <c r="AK120">
        <v>280</v>
      </c>
    </row>
    <row r="121" spans="2:37" x14ac:dyDescent="0.35">
      <c r="B121">
        <v>1415</v>
      </c>
      <c r="C121">
        <v>2048</v>
      </c>
      <c r="E121">
        <v>940</v>
      </c>
      <c r="F121">
        <v>1024</v>
      </c>
      <c r="K121">
        <v>2048</v>
      </c>
      <c r="L121">
        <v>26160</v>
      </c>
      <c r="N121">
        <v>2048</v>
      </c>
      <c r="O121">
        <v>26856</v>
      </c>
      <c r="AI121">
        <v>35</v>
      </c>
      <c r="AJ121">
        <v>16</v>
      </c>
      <c r="AK121">
        <v>132</v>
      </c>
    </row>
    <row r="122" spans="2:37" x14ac:dyDescent="0.35">
      <c r="B122">
        <v>1208</v>
      </c>
      <c r="C122">
        <v>2048</v>
      </c>
      <c r="E122">
        <v>751</v>
      </c>
      <c r="F122">
        <v>1024</v>
      </c>
      <c r="K122">
        <v>2048</v>
      </c>
      <c r="L122">
        <v>27900</v>
      </c>
      <c r="N122">
        <v>1024</v>
      </c>
      <c r="O122">
        <v>16008</v>
      </c>
      <c r="AI122">
        <v>116</v>
      </c>
      <c r="AJ122">
        <v>128</v>
      </c>
      <c r="AK122">
        <v>1156</v>
      </c>
    </row>
    <row r="123" spans="2:37" x14ac:dyDescent="0.35">
      <c r="B123">
        <v>953</v>
      </c>
      <c r="C123">
        <v>1024</v>
      </c>
      <c r="E123">
        <v>1461</v>
      </c>
      <c r="F123">
        <v>2048</v>
      </c>
      <c r="K123">
        <v>2048</v>
      </c>
      <c r="L123">
        <v>23488</v>
      </c>
      <c r="N123">
        <v>1024</v>
      </c>
      <c r="O123">
        <v>16852</v>
      </c>
      <c r="AI123">
        <v>141</v>
      </c>
      <c r="AJ123">
        <v>128</v>
      </c>
      <c r="AK123">
        <v>1168</v>
      </c>
    </row>
    <row r="124" spans="2:37" x14ac:dyDescent="0.35">
      <c r="B124">
        <v>1411</v>
      </c>
      <c r="C124">
        <v>2048</v>
      </c>
      <c r="E124">
        <v>1676</v>
      </c>
      <c r="F124">
        <v>2048</v>
      </c>
      <c r="K124">
        <v>1024</v>
      </c>
      <c r="L124">
        <v>16332</v>
      </c>
      <c r="N124">
        <v>1024</v>
      </c>
      <c r="O124">
        <v>16000</v>
      </c>
      <c r="AI124">
        <v>73</v>
      </c>
      <c r="AJ124">
        <v>64</v>
      </c>
      <c r="AK124">
        <v>464</v>
      </c>
    </row>
    <row r="125" spans="2:37" x14ac:dyDescent="0.35">
      <c r="B125">
        <v>1402</v>
      </c>
      <c r="C125">
        <v>2048</v>
      </c>
      <c r="E125">
        <v>993</v>
      </c>
      <c r="F125">
        <v>1024</v>
      </c>
      <c r="K125">
        <v>2048</v>
      </c>
      <c r="L125">
        <v>27092</v>
      </c>
      <c r="N125">
        <v>1024</v>
      </c>
      <c r="O125">
        <v>14544</v>
      </c>
      <c r="AI125">
        <v>63</v>
      </c>
      <c r="AJ125">
        <v>32</v>
      </c>
      <c r="AK125">
        <v>352</v>
      </c>
    </row>
    <row r="126" spans="2:37" x14ac:dyDescent="0.35">
      <c r="B126">
        <v>1379</v>
      </c>
      <c r="C126">
        <v>2048</v>
      </c>
      <c r="E126">
        <v>1618</v>
      </c>
      <c r="F126">
        <v>2048</v>
      </c>
      <c r="K126">
        <v>1024</v>
      </c>
      <c r="L126">
        <v>16204</v>
      </c>
      <c r="N126">
        <v>1024</v>
      </c>
      <c r="O126">
        <v>15932</v>
      </c>
      <c r="AI126">
        <v>158</v>
      </c>
      <c r="AJ126">
        <v>128</v>
      </c>
      <c r="AK126">
        <v>1436</v>
      </c>
    </row>
    <row r="127" spans="2:37" x14ac:dyDescent="0.35">
      <c r="B127">
        <v>972</v>
      </c>
      <c r="C127">
        <v>1024</v>
      </c>
      <c r="E127">
        <v>1433</v>
      </c>
      <c r="F127">
        <v>2048</v>
      </c>
      <c r="K127">
        <v>1024</v>
      </c>
      <c r="L127">
        <v>16348</v>
      </c>
      <c r="N127">
        <v>2048</v>
      </c>
      <c r="O127">
        <v>31804</v>
      </c>
      <c r="AI127">
        <v>77</v>
      </c>
      <c r="AJ127">
        <v>64</v>
      </c>
      <c r="AK127">
        <v>568</v>
      </c>
    </row>
    <row r="128" spans="2:37" x14ac:dyDescent="0.35">
      <c r="B128">
        <v>713</v>
      </c>
      <c r="C128">
        <v>1024</v>
      </c>
      <c r="E128">
        <v>962</v>
      </c>
      <c r="F128">
        <v>1024</v>
      </c>
      <c r="K128">
        <v>1024</v>
      </c>
      <c r="L128">
        <v>12532</v>
      </c>
      <c r="N128">
        <v>1024</v>
      </c>
      <c r="O128">
        <v>16220</v>
      </c>
      <c r="AI128">
        <v>212</v>
      </c>
      <c r="AJ128">
        <v>256</v>
      </c>
      <c r="AK128">
        <v>2464</v>
      </c>
    </row>
    <row r="129" spans="2:37" x14ac:dyDescent="0.35">
      <c r="B129">
        <v>897</v>
      </c>
      <c r="C129">
        <v>1024</v>
      </c>
      <c r="E129">
        <v>1312</v>
      </c>
      <c r="F129">
        <v>2048</v>
      </c>
      <c r="K129">
        <v>2048</v>
      </c>
      <c r="L129">
        <v>34496</v>
      </c>
      <c r="N129">
        <v>1024</v>
      </c>
      <c r="O129">
        <v>14400</v>
      </c>
      <c r="AI129">
        <v>158</v>
      </c>
      <c r="AJ129">
        <v>128</v>
      </c>
      <c r="AK129">
        <v>1400</v>
      </c>
    </row>
    <row r="130" spans="2:37" x14ac:dyDescent="0.35">
      <c r="AI130">
        <v>31</v>
      </c>
      <c r="AJ130">
        <v>16</v>
      </c>
      <c r="AK130">
        <v>100</v>
      </c>
    </row>
    <row r="131" spans="2:37" x14ac:dyDescent="0.35">
      <c r="J131" t="s">
        <v>47</v>
      </c>
      <c r="AI131">
        <v>78</v>
      </c>
      <c r="AJ131">
        <v>64</v>
      </c>
      <c r="AK131">
        <v>524</v>
      </c>
    </row>
    <row r="132" spans="2:37" x14ac:dyDescent="0.35">
      <c r="B132" s="2">
        <v>8</v>
      </c>
      <c r="C132" s="3">
        <f>COUNTIF(Sheet1!C$105:C$129,$B132)/25</f>
        <v>0</v>
      </c>
      <c r="F132" s="3">
        <f>COUNTIF(Sheet1!F$105:F$129,$B132)/25</f>
        <v>0</v>
      </c>
      <c r="J132" s="2">
        <v>8</v>
      </c>
      <c r="K132" s="3">
        <f>COUNTIF(Sheet1!K$105:K$129,$B132)/25</f>
        <v>0</v>
      </c>
      <c r="L132">
        <f>AVERAGE(L105:L129)</f>
        <v>18605.759999999998</v>
      </c>
      <c r="N132" s="3">
        <f>COUNTIF(Sheet1!N$105:N$129,$B132)/25</f>
        <v>0</v>
      </c>
      <c r="O132">
        <f>AVERAGE(O105:O129)</f>
        <v>17951.68</v>
      </c>
      <c r="AI132">
        <v>105</v>
      </c>
      <c r="AJ132">
        <v>128</v>
      </c>
      <c r="AK132">
        <v>984</v>
      </c>
    </row>
    <row r="133" spans="2:37" x14ac:dyDescent="0.35">
      <c r="B133" s="2">
        <v>16</v>
      </c>
      <c r="C133" s="3">
        <f>COUNTIF(Sheet1!C$105:C$129,$B133)/25</f>
        <v>0</v>
      </c>
      <c r="F133" s="3">
        <f>COUNTIF(Sheet1!F$105:F$129,$B133)/25</f>
        <v>0</v>
      </c>
      <c r="J133" s="2">
        <v>16</v>
      </c>
      <c r="K133" s="3">
        <f>COUNTIF(Sheet1!K$105:K$129,$B133)/25</f>
        <v>0</v>
      </c>
      <c r="L133">
        <f>_xlfn.STDEV.S(L105:L129)</f>
        <v>7588.1003402256956</v>
      </c>
      <c r="N133" s="3">
        <f>COUNTIF(Sheet1!N$105:N$129,$B133)/25</f>
        <v>0</v>
      </c>
      <c r="O133">
        <f>_xlfn.STDEV.S(O105:O129)</f>
        <v>5325.3717140997132</v>
      </c>
      <c r="AI133">
        <v>78</v>
      </c>
      <c r="AJ133">
        <v>64</v>
      </c>
      <c r="AK133">
        <v>560</v>
      </c>
    </row>
    <row r="134" spans="2:37" x14ac:dyDescent="0.35">
      <c r="B134" s="2">
        <v>32</v>
      </c>
      <c r="C134" s="3">
        <f>COUNTIF(Sheet1!C$105:C$129,$B134)/25</f>
        <v>0</v>
      </c>
      <c r="F134" s="3">
        <f>COUNTIF(Sheet1!F$105:F$129,$B134)/25</f>
        <v>0</v>
      </c>
      <c r="J134" s="2">
        <v>32</v>
      </c>
      <c r="K134" s="3">
        <f>COUNTIF(Sheet1!K$105:K$129,$B134)/25</f>
        <v>0</v>
      </c>
      <c r="N134" s="3">
        <f>COUNTIF(Sheet1!N$105:N$129,$B134)/25</f>
        <v>0</v>
      </c>
      <c r="AI134">
        <v>136</v>
      </c>
      <c r="AJ134">
        <v>128</v>
      </c>
      <c r="AK134">
        <v>1280</v>
      </c>
    </row>
    <row r="135" spans="2:37" x14ac:dyDescent="0.35">
      <c r="B135" s="2">
        <v>64</v>
      </c>
      <c r="C135" s="3">
        <f>COUNTIF(Sheet1!C$105:C$129,$B135)/25</f>
        <v>0</v>
      </c>
      <c r="F135" s="3">
        <f>COUNTIF(Sheet1!F$105:F$129,$B135)/25</f>
        <v>0</v>
      </c>
      <c r="J135" s="2">
        <v>64</v>
      </c>
      <c r="K135" s="3">
        <f>COUNTIF(Sheet1!K$105:K$129,$B135)/25</f>
        <v>0</v>
      </c>
      <c r="N135" s="3">
        <f>COUNTIF(Sheet1!N$105:N$129,$B135)/25</f>
        <v>0</v>
      </c>
      <c r="AI135">
        <v>167</v>
      </c>
      <c r="AJ135">
        <v>128</v>
      </c>
      <c r="AK135">
        <v>1376</v>
      </c>
    </row>
    <row r="136" spans="2:37" x14ac:dyDescent="0.35">
      <c r="B136" s="2">
        <v>128</v>
      </c>
      <c r="C136" s="3">
        <f>COUNTIF(Sheet1!C$105:C$129,$B136)/25</f>
        <v>0</v>
      </c>
      <c r="F136" s="3">
        <f>COUNTIF(Sheet1!F$105:F$129,$B136)/25</f>
        <v>0</v>
      </c>
      <c r="J136" s="2">
        <v>128</v>
      </c>
      <c r="K136" s="3">
        <f>COUNTIF(Sheet1!K$105:K$129,$B136)/25</f>
        <v>0</v>
      </c>
      <c r="N136" s="3">
        <f>COUNTIF(Sheet1!N$105:N$129,$B136)/25</f>
        <v>0</v>
      </c>
      <c r="AI136">
        <v>178</v>
      </c>
      <c r="AJ136">
        <v>256</v>
      </c>
      <c r="AK136">
        <v>2036</v>
      </c>
    </row>
    <row r="137" spans="2:37" x14ac:dyDescent="0.35">
      <c r="B137" s="2">
        <v>256</v>
      </c>
      <c r="C137" s="3">
        <f>COUNTIF(Sheet1!C$105:C$129,$B137)/25</f>
        <v>0</v>
      </c>
      <c r="F137" s="3">
        <f>COUNTIF(Sheet1!F$105:F$129,$B137)/25</f>
        <v>0</v>
      </c>
      <c r="J137" s="2">
        <v>256</v>
      </c>
      <c r="K137" s="3">
        <f>COUNTIF(Sheet1!K$105:K$129,$B137)/25</f>
        <v>0</v>
      </c>
      <c r="N137" s="3">
        <f>COUNTIF(Sheet1!N$105:N$129,$B137)/25</f>
        <v>0</v>
      </c>
      <c r="AI137">
        <v>132</v>
      </c>
      <c r="AJ137">
        <v>128</v>
      </c>
      <c r="AK137">
        <v>1232</v>
      </c>
    </row>
    <row r="138" spans="2:37" x14ac:dyDescent="0.35">
      <c r="B138" s="2">
        <v>512</v>
      </c>
      <c r="C138" s="3">
        <f>COUNTIF(Sheet1!C$105:C$129,$B138)/25</f>
        <v>0.08</v>
      </c>
      <c r="F138" s="3">
        <f>COUNTIF(Sheet1!F$105:F$129,$B138)/25</f>
        <v>0.08</v>
      </c>
      <c r="J138" s="2">
        <v>512</v>
      </c>
      <c r="K138" s="3">
        <f>COUNTIF(Sheet1!K$105:K$129,$B138)/25</f>
        <v>0.12</v>
      </c>
      <c r="N138" s="3">
        <f>COUNTIF(Sheet1!N$105:N$129,$B138)/25</f>
        <v>0</v>
      </c>
      <c r="AI138">
        <v>130</v>
      </c>
      <c r="AJ138">
        <v>128</v>
      </c>
      <c r="AK138">
        <v>1224</v>
      </c>
    </row>
    <row r="139" spans="2:37" x14ac:dyDescent="0.35">
      <c r="B139" s="2">
        <v>1024</v>
      </c>
      <c r="C139" s="3">
        <f>COUNTIF(Sheet1!C$105:C$129,$B139)/25</f>
        <v>0.64</v>
      </c>
      <c r="F139" s="3">
        <f>COUNTIF(Sheet1!F$105:F$129,$B139)/25</f>
        <v>0.48</v>
      </c>
      <c r="J139" s="2">
        <v>1024</v>
      </c>
      <c r="K139" s="3">
        <f>COUNTIF(Sheet1!K$105:K$129,$B139)/25</f>
        <v>0.56000000000000005</v>
      </c>
      <c r="N139" s="3">
        <f>COUNTIF(Sheet1!N$105:N$129,$B139)/25</f>
        <v>0.8</v>
      </c>
      <c r="AI139">
        <v>164</v>
      </c>
      <c r="AJ139">
        <v>256</v>
      </c>
      <c r="AK139">
        <v>1952</v>
      </c>
    </row>
    <row r="140" spans="2:37" x14ac:dyDescent="0.35">
      <c r="B140" s="2">
        <v>2048</v>
      </c>
      <c r="C140" s="3">
        <f>COUNTIF(Sheet1!C$105:C$129,$B140)/25</f>
        <v>0.28000000000000003</v>
      </c>
      <c r="F140" s="3">
        <f>COUNTIF(Sheet1!F$105:F$129,$B140)/25</f>
        <v>0.44</v>
      </c>
      <c r="J140" s="2">
        <v>2048</v>
      </c>
      <c r="K140" s="3">
        <f>COUNTIF(Sheet1!K$105:K$129,$B140)/25</f>
        <v>0.32</v>
      </c>
      <c r="N140" s="3">
        <f>COUNTIF(Sheet1!N$105:N$129,$B140)/25</f>
        <v>0.2</v>
      </c>
      <c r="AI140">
        <v>104</v>
      </c>
      <c r="AJ140">
        <v>64</v>
      </c>
      <c r="AK140">
        <v>764</v>
      </c>
    </row>
    <row r="141" spans="2:37" x14ac:dyDescent="0.35">
      <c r="C141" s="1"/>
      <c r="F141" s="1"/>
      <c r="AI141">
        <v>90</v>
      </c>
      <c r="AJ141">
        <v>64</v>
      </c>
      <c r="AK141">
        <v>620</v>
      </c>
    </row>
    <row r="142" spans="2:37" x14ac:dyDescent="0.35">
      <c r="AI142">
        <v>74</v>
      </c>
      <c r="AJ142">
        <v>64</v>
      </c>
      <c r="AK142">
        <v>512</v>
      </c>
    </row>
    <row r="143" spans="2:37" x14ac:dyDescent="0.35">
      <c r="AI143">
        <v>138</v>
      </c>
      <c r="AJ143">
        <v>128</v>
      </c>
      <c r="AK143">
        <v>1288</v>
      </c>
    </row>
    <row r="144" spans="2:37" x14ac:dyDescent="0.35">
      <c r="AI144">
        <v>112</v>
      </c>
      <c r="AJ144">
        <v>128</v>
      </c>
      <c r="AK144">
        <v>1012</v>
      </c>
    </row>
    <row r="145" spans="35:37" x14ac:dyDescent="0.35">
      <c r="AI145">
        <v>148</v>
      </c>
      <c r="AJ145">
        <v>128</v>
      </c>
      <c r="AK145">
        <v>1328</v>
      </c>
    </row>
    <row r="146" spans="35:37" x14ac:dyDescent="0.35">
      <c r="AI146">
        <v>110</v>
      </c>
      <c r="AJ146">
        <v>64</v>
      </c>
      <c r="AK146">
        <v>756</v>
      </c>
    </row>
    <row r="147" spans="35:37" x14ac:dyDescent="0.35">
      <c r="AI147">
        <v>89</v>
      </c>
      <c r="AJ147">
        <v>64</v>
      </c>
      <c r="AK147">
        <v>616</v>
      </c>
    </row>
    <row r="148" spans="35:37" x14ac:dyDescent="0.35">
      <c r="AI148">
        <v>103</v>
      </c>
      <c r="AJ148">
        <v>128</v>
      </c>
      <c r="AK148">
        <v>980</v>
      </c>
    </row>
    <row r="149" spans="35:37" x14ac:dyDescent="0.35">
      <c r="AI149">
        <v>191</v>
      </c>
      <c r="AJ149">
        <v>256</v>
      </c>
      <c r="AK149">
        <v>2032</v>
      </c>
    </row>
    <row r="150" spans="35:37" x14ac:dyDescent="0.35">
      <c r="AI150">
        <v>63</v>
      </c>
      <c r="AJ150">
        <v>32</v>
      </c>
      <c r="AK150">
        <v>304</v>
      </c>
    </row>
    <row r="151" spans="35:37" x14ac:dyDescent="0.35">
      <c r="AI151">
        <v>131</v>
      </c>
      <c r="AJ151">
        <v>128</v>
      </c>
      <c r="AK151">
        <v>1256</v>
      </c>
    </row>
    <row r="152" spans="35:37" x14ac:dyDescent="0.35">
      <c r="AI152">
        <v>103</v>
      </c>
      <c r="AJ152">
        <v>64</v>
      </c>
      <c r="AK152">
        <v>724</v>
      </c>
    </row>
    <row r="153" spans="35:37" x14ac:dyDescent="0.35">
      <c r="AI153">
        <v>137</v>
      </c>
      <c r="AJ153">
        <v>128</v>
      </c>
      <c r="AK153">
        <v>1308</v>
      </c>
    </row>
    <row r="154" spans="35:37" x14ac:dyDescent="0.35">
      <c r="AI154">
        <v>72</v>
      </c>
      <c r="AJ154">
        <v>32</v>
      </c>
      <c r="AK154">
        <v>424</v>
      </c>
    </row>
    <row r="155" spans="35:37" x14ac:dyDescent="0.35">
      <c r="AI155">
        <v>81</v>
      </c>
      <c r="AJ155">
        <v>64</v>
      </c>
      <c r="AK155">
        <v>580</v>
      </c>
    </row>
    <row r="156" spans="35:37" x14ac:dyDescent="0.35">
      <c r="AI156">
        <v>146</v>
      </c>
      <c r="AJ156">
        <v>128</v>
      </c>
      <c r="AK156">
        <v>1364</v>
      </c>
    </row>
    <row r="157" spans="35:37" x14ac:dyDescent="0.35">
      <c r="AI157">
        <v>106</v>
      </c>
      <c r="AJ157">
        <v>128</v>
      </c>
      <c r="AK157">
        <v>988</v>
      </c>
    </row>
    <row r="158" spans="35:37" x14ac:dyDescent="0.35">
      <c r="AI158">
        <v>65</v>
      </c>
      <c r="AJ158">
        <v>32</v>
      </c>
      <c r="AK158">
        <v>332</v>
      </c>
    </row>
    <row r="159" spans="35:37" x14ac:dyDescent="0.35">
      <c r="AI159">
        <v>69</v>
      </c>
      <c r="AJ159">
        <v>32</v>
      </c>
      <c r="AK159">
        <v>392</v>
      </c>
    </row>
    <row r="160" spans="35:37" x14ac:dyDescent="0.35">
      <c r="AI160">
        <v>100</v>
      </c>
      <c r="AJ160">
        <v>64</v>
      </c>
      <c r="AK160">
        <v>668</v>
      </c>
    </row>
    <row r="161" spans="35:37" x14ac:dyDescent="0.35">
      <c r="AI161">
        <v>83</v>
      </c>
      <c r="AJ161">
        <v>32</v>
      </c>
      <c r="AK161">
        <v>528</v>
      </c>
    </row>
    <row r="162" spans="35:37" x14ac:dyDescent="0.35">
      <c r="AI162">
        <v>108</v>
      </c>
      <c r="AJ162">
        <v>128</v>
      </c>
      <c r="AK162">
        <v>996</v>
      </c>
    </row>
    <row r="163" spans="35:37" x14ac:dyDescent="0.35">
      <c r="AI163">
        <v>140</v>
      </c>
      <c r="AJ163">
        <v>128</v>
      </c>
      <c r="AK163">
        <v>1296</v>
      </c>
    </row>
    <row r="164" spans="35:37" x14ac:dyDescent="0.35">
      <c r="AI164">
        <v>57</v>
      </c>
      <c r="AJ164">
        <v>32</v>
      </c>
      <c r="AK164">
        <v>324</v>
      </c>
    </row>
    <row r="165" spans="35:37" x14ac:dyDescent="0.35">
      <c r="AI165">
        <v>124</v>
      </c>
      <c r="AJ165">
        <v>128</v>
      </c>
      <c r="AK165">
        <v>1200</v>
      </c>
    </row>
    <row r="166" spans="35:37" x14ac:dyDescent="0.35">
      <c r="AI166">
        <v>137</v>
      </c>
      <c r="AJ166">
        <v>128</v>
      </c>
      <c r="AK166">
        <v>1316</v>
      </c>
    </row>
    <row r="167" spans="35:37" x14ac:dyDescent="0.35">
      <c r="AI167">
        <v>112</v>
      </c>
      <c r="AJ167">
        <v>128</v>
      </c>
      <c r="AK167">
        <v>1052</v>
      </c>
    </row>
    <row r="168" spans="35:37" x14ac:dyDescent="0.35">
      <c r="AI168">
        <v>96</v>
      </c>
      <c r="AJ168">
        <v>64</v>
      </c>
      <c r="AK168">
        <v>712</v>
      </c>
    </row>
    <row r="169" spans="35:37" x14ac:dyDescent="0.35">
      <c r="AI169">
        <v>56</v>
      </c>
      <c r="AJ169">
        <v>32</v>
      </c>
      <c r="AK169">
        <v>284</v>
      </c>
    </row>
    <row r="170" spans="35:37" x14ac:dyDescent="0.35">
      <c r="AI170">
        <v>99</v>
      </c>
      <c r="AJ170">
        <v>64</v>
      </c>
      <c r="AK170">
        <v>724</v>
      </c>
    </row>
    <row r="171" spans="35:37" x14ac:dyDescent="0.35">
      <c r="AI171">
        <v>152</v>
      </c>
      <c r="AJ171">
        <v>128</v>
      </c>
      <c r="AK171">
        <v>1428</v>
      </c>
    </row>
    <row r="172" spans="35:37" x14ac:dyDescent="0.35">
      <c r="AI172">
        <v>109</v>
      </c>
      <c r="AJ172">
        <v>128</v>
      </c>
      <c r="AK172">
        <v>996</v>
      </c>
    </row>
    <row r="173" spans="35:37" x14ac:dyDescent="0.35">
      <c r="AI173">
        <v>154</v>
      </c>
      <c r="AJ173">
        <v>128</v>
      </c>
      <c r="AK173">
        <v>1284</v>
      </c>
    </row>
    <row r="174" spans="35:37" x14ac:dyDescent="0.35">
      <c r="AI174">
        <v>88</v>
      </c>
      <c r="AJ174">
        <v>64</v>
      </c>
      <c r="AK174">
        <v>672</v>
      </c>
    </row>
    <row r="175" spans="35:37" x14ac:dyDescent="0.35">
      <c r="AI175">
        <v>99</v>
      </c>
      <c r="AJ175">
        <v>64</v>
      </c>
      <c r="AK175">
        <v>732</v>
      </c>
    </row>
    <row r="176" spans="35:37" x14ac:dyDescent="0.35">
      <c r="AI176">
        <v>142</v>
      </c>
      <c r="AJ176">
        <v>128</v>
      </c>
      <c r="AK176">
        <v>1368</v>
      </c>
    </row>
    <row r="177" spans="35:37" x14ac:dyDescent="0.35">
      <c r="AI177">
        <v>100</v>
      </c>
      <c r="AJ177">
        <v>64</v>
      </c>
      <c r="AK177">
        <v>824</v>
      </c>
    </row>
    <row r="178" spans="35:37" x14ac:dyDescent="0.35">
      <c r="AI178">
        <v>148</v>
      </c>
      <c r="AJ178">
        <v>128</v>
      </c>
      <c r="AK178">
        <v>1412</v>
      </c>
    </row>
    <row r="179" spans="35:37" x14ac:dyDescent="0.35">
      <c r="AI179">
        <v>94</v>
      </c>
      <c r="AJ179">
        <v>64</v>
      </c>
      <c r="AK179">
        <v>676</v>
      </c>
    </row>
    <row r="180" spans="35:37" x14ac:dyDescent="0.35">
      <c r="AI180">
        <v>90</v>
      </c>
      <c r="AJ180">
        <v>64</v>
      </c>
      <c r="AK180">
        <v>600</v>
      </c>
    </row>
    <row r="181" spans="35:37" x14ac:dyDescent="0.35">
      <c r="AI181">
        <v>125</v>
      </c>
      <c r="AJ181">
        <v>128</v>
      </c>
      <c r="AK181">
        <v>1184</v>
      </c>
    </row>
    <row r="182" spans="35:37" x14ac:dyDescent="0.35">
      <c r="AI182">
        <v>84</v>
      </c>
      <c r="AJ182">
        <v>32</v>
      </c>
      <c r="AK182">
        <v>448</v>
      </c>
    </row>
    <row r="183" spans="35:37" x14ac:dyDescent="0.35">
      <c r="AI183">
        <v>137</v>
      </c>
      <c r="AJ183">
        <v>128</v>
      </c>
      <c r="AK183">
        <v>1324</v>
      </c>
    </row>
    <row r="184" spans="35:37" x14ac:dyDescent="0.35">
      <c r="AI184">
        <v>133</v>
      </c>
      <c r="AJ184">
        <v>128</v>
      </c>
      <c r="AK184">
        <v>1244</v>
      </c>
    </row>
    <row r="185" spans="35:37" x14ac:dyDescent="0.35">
      <c r="AI185">
        <v>212</v>
      </c>
      <c r="AJ185">
        <v>256</v>
      </c>
      <c r="AK185">
        <v>2324</v>
      </c>
    </row>
    <row r="186" spans="35:37" x14ac:dyDescent="0.35">
      <c r="AI186">
        <v>84</v>
      </c>
      <c r="AJ186">
        <v>64</v>
      </c>
      <c r="AK186">
        <v>596</v>
      </c>
    </row>
    <row r="187" spans="35:37" x14ac:dyDescent="0.35">
      <c r="AI187">
        <v>112</v>
      </c>
      <c r="AJ187">
        <v>128</v>
      </c>
      <c r="AK187">
        <v>1036</v>
      </c>
    </row>
    <row r="188" spans="35:37" x14ac:dyDescent="0.35">
      <c r="AI188">
        <v>194</v>
      </c>
      <c r="AJ188">
        <v>256</v>
      </c>
      <c r="AK188">
        <v>2088</v>
      </c>
    </row>
    <row r="189" spans="35:37" x14ac:dyDescent="0.35">
      <c r="AI189">
        <v>158</v>
      </c>
      <c r="AJ189">
        <v>128</v>
      </c>
      <c r="AK189">
        <v>1380</v>
      </c>
    </row>
    <row r="190" spans="35:37" x14ac:dyDescent="0.35">
      <c r="AI190">
        <v>115</v>
      </c>
      <c r="AJ190">
        <v>128</v>
      </c>
      <c r="AK190">
        <v>1004</v>
      </c>
    </row>
    <row r="191" spans="35:37" x14ac:dyDescent="0.35">
      <c r="AI191">
        <v>124</v>
      </c>
      <c r="AJ191">
        <v>128</v>
      </c>
      <c r="AK191">
        <v>1092</v>
      </c>
    </row>
    <row r="192" spans="35:37" x14ac:dyDescent="0.35">
      <c r="AI192">
        <v>64</v>
      </c>
      <c r="AJ192">
        <v>32</v>
      </c>
      <c r="AK192">
        <v>392</v>
      </c>
    </row>
    <row r="193" spans="35:40" x14ac:dyDescent="0.35">
      <c r="AI193">
        <v>148</v>
      </c>
      <c r="AJ193">
        <v>128</v>
      </c>
      <c r="AK193">
        <v>1388</v>
      </c>
    </row>
    <row r="194" spans="35:40" x14ac:dyDescent="0.35">
      <c r="AI194">
        <v>112</v>
      </c>
      <c r="AJ194">
        <v>64</v>
      </c>
      <c r="AK194">
        <v>896</v>
      </c>
    </row>
    <row r="195" spans="35:40" x14ac:dyDescent="0.35">
      <c r="AI195">
        <v>110</v>
      </c>
      <c r="AJ195">
        <v>64</v>
      </c>
      <c r="AK195">
        <v>880</v>
      </c>
    </row>
    <row r="196" spans="35:40" x14ac:dyDescent="0.35">
      <c r="AI196">
        <v>96</v>
      </c>
      <c r="AJ196">
        <v>64</v>
      </c>
      <c r="AK196">
        <v>716</v>
      </c>
    </row>
    <row r="197" spans="35:40" x14ac:dyDescent="0.35">
      <c r="AI197">
        <v>92</v>
      </c>
      <c r="AJ197">
        <v>64</v>
      </c>
      <c r="AK197">
        <v>700</v>
      </c>
    </row>
    <row r="198" spans="35:40" x14ac:dyDescent="0.35">
      <c r="AI198">
        <v>93</v>
      </c>
      <c r="AJ198">
        <v>64</v>
      </c>
      <c r="AK198">
        <v>752</v>
      </c>
    </row>
    <row r="199" spans="35:40" x14ac:dyDescent="0.35">
      <c r="AI199">
        <v>92</v>
      </c>
      <c r="AJ199">
        <v>64</v>
      </c>
      <c r="AK199">
        <v>624</v>
      </c>
    </row>
    <row r="200" spans="35:40" x14ac:dyDescent="0.35">
      <c r="AI200">
        <v>130</v>
      </c>
      <c r="AJ200">
        <v>128</v>
      </c>
      <c r="AK200">
        <v>1192</v>
      </c>
    </row>
    <row r="201" spans="35:40" x14ac:dyDescent="0.35">
      <c r="AI201">
        <v>53</v>
      </c>
      <c r="AJ201">
        <v>32</v>
      </c>
      <c r="AK201">
        <v>276</v>
      </c>
    </row>
    <row r="202" spans="35:40" x14ac:dyDescent="0.35">
      <c r="AI202">
        <v>112</v>
      </c>
      <c r="AJ202">
        <v>128</v>
      </c>
      <c r="AK202">
        <v>980</v>
      </c>
    </row>
    <row r="204" spans="35:40" x14ac:dyDescent="0.35">
      <c r="AM204" t="s">
        <v>51</v>
      </c>
    </row>
    <row r="205" spans="35:40" x14ac:dyDescent="0.35">
      <c r="AI205" s="2">
        <v>8</v>
      </c>
      <c r="AJ205" s="3">
        <f>COUNTIF(Sheet1!AJ$3:AJ$202,$AI205)/200</f>
        <v>0</v>
      </c>
      <c r="AK205">
        <f>AVERAGE(AK3:AK202)</f>
        <v>947.74</v>
      </c>
      <c r="AM205">
        <v>3.9009094238281201E-2</v>
      </c>
      <c r="AN205">
        <v>4.9010753631591797E-2</v>
      </c>
    </row>
    <row r="206" spans="35:40" x14ac:dyDescent="0.35">
      <c r="AI206" s="2">
        <v>16</v>
      </c>
      <c r="AJ206" s="3">
        <f>COUNTIF(Sheet1!AJ$3:AJ$202,$AI206)/200</f>
        <v>0.01</v>
      </c>
      <c r="AK206">
        <f>_xlfn.STDEV.P(AK3:AK202)</f>
        <v>488.93681841317698</v>
      </c>
      <c r="AM206">
        <v>104</v>
      </c>
      <c r="AN206">
        <v>127</v>
      </c>
    </row>
    <row r="207" spans="35:40" x14ac:dyDescent="0.35">
      <c r="AI207" s="2">
        <v>32</v>
      </c>
      <c r="AJ207" s="3">
        <f>COUNTIF(Sheet1!AJ$3:AJ$202,$AI207)/200</f>
        <v>0.13</v>
      </c>
      <c r="AK207">
        <f>_xlfn.STDEV.S(AK3:AK202)</f>
        <v>490.16376342491327</v>
      </c>
      <c r="AM207">
        <f>AM205/AM206 *10^3</f>
        <v>0.37508744459885768</v>
      </c>
    </row>
    <row r="208" spans="35:40" x14ac:dyDescent="0.35">
      <c r="AI208" s="2">
        <v>64</v>
      </c>
      <c r="AJ208" s="3">
        <f>COUNTIF(Sheet1!AJ$3:AJ$202,$AI208)/200</f>
        <v>0.42499999999999999</v>
      </c>
    </row>
    <row r="209" spans="35:36" x14ac:dyDescent="0.35">
      <c r="AI209" s="2">
        <v>128</v>
      </c>
      <c r="AJ209" s="3">
        <f>COUNTIF(Sheet1!AJ$3:AJ$202,$AI209)/200</f>
        <v>0.36499999999999999</v>
      </c>
    </row>
    <row r="210" spans="35:36" x14ac:dyDescent="0.35">
      <c r="AI210" s="2">
        <v>256</v>
      </c>
      <c r="AJ210" s="3">
        <f>COUNTIF(Sheet1!AJ$3:AJ$202,$AI210)/200</f>
        <v>7.0000000000000007E-2</v>
      </c>
    </row>
    <row r="211" spans="35:36" x14ac:dyDescent="0.35">
      <c r="AI211" s="2">
        <v>512</v>
      </c>
      <c r="AJ211" s="3">
        <f>COUNTIF(Sheet1!AJ$3:AJ$202,$AI211)/200</f>
        <v>0</v>
      </c>
    </row>
    <row r="212" spans="35:36" x14ac:dyDescent="0.35">
      <c r="AI212" s="2">
        <v>1024</v>
      </c>
      <c r="AJ212" s="3">
        <f>COUNTIF(Sheet1!AJ$3:AJ$202,$AI212)/200</f>
        <v>0</v>
      </c>
    </row>
    <row r="213" spans="35:36" x14ac:dyDescent="0.35">
      <c r="AI213" s="2">
        <v>2048</v>
      </c>
      <c r="AJ213" s="3">
        <f>COUNTIF(Sheet1!AJ$3:AJ$202,$AI213)/200</f>
        <v>0</v>
      </c>
    </row>
    <row r="407" spans="35:35" x14ac:dyDescent="0.35">
      <c r="AI407">
        <v>348</v>
      </c>
    </row>
    <row r="408" spans="35:35" x14ac:dyDescent="0.35">
      <c r="AI408">
        <v>1168</v>
      </c>
    </row>
    <row r="409" spans="35:35" x14ac:dyDescent="0.35">
      <c r="AI409">
        <v>616</v>
      </c>
    </row>
    <row r="410" spans="35:35" x14ac:dyDescent="0.35">
      <c r="AI410">
        <v>1568</v>
      </c>
    </row>
    <row r="411" spans="35:35" x14ac:dyDescent="0.35">
      <c r="AI411">
        <v>640</v>
      </c>
    </row>
    <row r="412" spans="35:35" x14ac:dyDescent="0.35">
      <c r="AI412">
        <v>1108</v>
      </c>
    </row>
    <row r="413" spans="35:35" x14ac:dyDescent="0.35">
      <c r="AI413">
        <v>2420</v>
      </c>
    </row>
    <row r="414" spans="35:35" x14ac:dyDescent="0.35">
      <c r="AI414">
        <v>788</v>
      </c>
    </row>
    <row r="415" spans="35:35" x14ac:dyDescent="0.35">
      <c r="AI415">
        <v>636</v>
      </c>
    </row>
    <row r="416" spans="35:35" x14ac:dyDescent="0.35">
      <c r="AI416">
        <v>1208</v>
      </c>
    </row>
    <row r="417" spans="35:35" x14ac:dyDescent="0.35">
      <c r="AI417">
        <v>1396</v>
      </c>
    </row>
    <row r="418" spans="35:35" x14ac:dyDescent="0.35">
      <c r="AI418">
        <v>780</v>
      </c>
    </row>
    <row r="419" spans="35:35" x14ac:dyDescent="0.35">
      <c r="AI419">
        <v>2584</v>
      </c>
    </row>
    <row r="420" spans="35:35" x14ac:dyDescent="0.35">
      <c r="AI420">
        <v>696</v>
      </c>
    </row>
    <row r="421" spans="35:35" x14ac:dyDescent="0.35">
      <c r="AI421">
        <v>1404</v>
      </c>
    </row>
    <row r="422" spans="35:35" x14ac:dyDescent="0.35">
      <c r="AI422">
        <v>2364</v>
      </c>
    </row>
    <row r="423" spans="35:35" x14ac:dyDescent="0.35">
      <c r="AI423">
        <v>308</v>
      </c>
    </row>
    <row r="424" spans="35:35" x14ac:dyDescent="0.35">
      <c r="AI424">
        <v>532</v>
      </c>
    </row>
    <row r="425" spans="35:35" x14ac:dyDescent="0.35">
      <c r="AI425">
        <v>576</v>
      </c>
    </row>
    <row r="426" spans="35:35" x14ac:dyDescent="0.35">
      <c r="AI426">
        <v>1136</v>
      </c>
    </row>
    <row r="427" spans="35:35" x14ac:dyDescent="0.35">
      <c r="AI427">
        <v>1044</v>
      </c>
    </row>
    <row r="428" spans="35:35" x14ac:dyDescent="0.35">
      <c r="AI428">
        <v>1380</v>
      </c>
    </row>
    <row r="429" spans="35:35" x14ac:dyDescent="0.35">
      <c r="AI429">
        <v>888</v>
      </c>
    </row>
    <row r="430" spans="35:35" x14ac:dyDescent="0.35">
      <c r="AI430">
        <v>568</v>
      </c>
    </row>
    <row r="431" spans="35:35" x14ac:dyDescent="0.35">
      <c r="AI431">
        <v>828</v>
      </c>
    </row>
    <row r="432" spans="35:35" x14ac:dyDescent="0.35">
      <c r="AI432">
        <v>584</v>
      </c>
    </row>
    <row r="433" spans="35:35" x14ac:dyDescent="0.35">
      <c r="AI433">
        <v>408</v>
      </c>
    </row>
    <row r="434" spans="35:35" x14ac:dyDescent="0.35">
      <c r="AI434">
        <v>820</v>
      </c>
    </row>
    <row r="435" spans="35:35" x14ac:dyDescent="0.35">
      <c r="AI435">
        <v>420</v>
      </c>
    </row>
    <row r="436" spans="35:35" x14ac:dyDescent="0.35">
      <c r="AI436">
        <v>628</v>
      </c>
    </row>
    <row r="437" spans="35:35" x14ac:dyDescent="0.35">
      <c r="AI437">
        <v>260</v>
      </c>
    </row>
    <row r="438" spans="35:35" x14ac:dyDescent="0.35">
      <c r="AI438">
        <v>884</v>
      </c>
    </row>
    <row r="439" spans="35:35" x14ac:dyDescent="0.35">
      <c r="AI439">
        <v>876</v>
      </c>
    </row>
    <row r="440" spans="35:35" x14ac:dyDescent="0.35">
      <c r="AI440">
        <v>1120</v>
      </c>
    </row>
    <row r="441" spans="35:35" x14ac:dyDescent="0.35">
      <c r="AI441">
        <v>1032</v>
      </c>
    </row>
    <row r="442" spans="35:35" x14ac:dyDescent="0.35">
      <c r="AI442">
        <v>1460</v>
      </c>
    </row>
    <row r="443" spans="35:35" x14ac:dyDescent="0.35">
      <c r="AI443">
        <v>988</v>
      </c>
    </row>
    <row r="444" spans="35:35" x14ac:dyDescent="0.35">
      <c r="AI444">
        <v>1476</v>
      </c>
    </row>
    <row r="445" spans="35:35" x14ac:dyDescent="0.35">
      <c r="AI445">
        <v>664</v>
      </c>
    </row>
    <row r="446" spans="35:35" x14ac:dyDescent="0.35">
      <c r="AI446">
        <v>456</v>
      </c>
    </row>
    <row r="447" spans="35:35" x14ac:dyDescent="0.35">
      <c r="AI447">
        <v>1372</v>
      </c>
    </row>
    <row r="448" spans="35:35" x14ac:dyDescent="0.35">
      <c r="AI448">
        <v>664</v>
      </c>
    </row>
    <row r="449" spans="35:35" x14ac:dyDescent="0.35">
      <c r="AI449">
        <v>728</v>
      </c>
    </row>
    <row r="450" spans="35:35" x14ac:dyDescent="0.35">
      <c r="AI450">
        <v>776</v>
      </c>
    </row>
    <row r="451" spans="35:35" x14ac:dyDescent="0.35">
      <c r="AI451">
        <v>668</v>
      </c>
    </row>
    <row r="452" spans="35:35" x14ac:dyDescent="0.35">
      <c r="AI452">
        <v>768</v>
      </c>
    </row>
    <row r="453" spans="35:35" x14ac:dyDescent="0.35">
      <c r="AI453">
        <v>2004</v>
      </c>
    </row>
    <row r="454" spans="35:35" x14ac:dyDescent="0.35">
      <c r="AI454">
        <v>716</v>
      </c>
    </row>
    <row r="455" spans="35:35" x14ac:dyDescent="0.35">
      <c r="AI455">
        <v>540</v>
      </c>
    </row>
    <row r="456" spans="35:35" x14ac:dyDescent="0.35">
      <c r="AI456">
        <v>648</v>
      </c>
    </row>
    <row r="457" spans="35:35" x14ac:dyDescent="0.35">
      <c r="AI457">
        <v>1348</v>
      </c>
    </row>
    <row r="458" spans="35:35" x14ac:dyDescent="0.35">
      <c r="AI458">
        <v>2144</v>
      </c>
    </row>
    <row r="459" spans="35:35" x14ac:dyDescent="0.35">
      <c r="AI459">
        <v>876</v>
      </c>
    </row>
    <row r="460" spans="35:35" x14ac:dyDescent="0.35">
      <c r="AI460">
        <v>1108</v>
      </c>
    </row>
    <row r="461" spans="35:35" x14ac:dyDescent="0.35">
      <c r="AI461">
        <v>772</v>
      </c>
    </row>
    <row r="462" spans="35:35" x14ac:dyDescent="0.35">
      <c r="AI462">
        <v>1224</v>
      </c>
    </row>
    <row r="463" spans="35:35" x14ac:dyDescent="0.35">
      <c r="AI463">
        <v>892</v>
      </c>
    </row>
    <row r="464" spans="35:35" x14ac:dyDescent="0.35">
      <c r="AI464">
        <v>512</v>
      </c>
    </row>
    <row r="465" spans="35:35" x14ac:dyDescent="0.35">
      <c r="AI465">
        <v>628</v>
      </c>
    </row>
    <row r="466" spans="35:35" x14ac:dyDescent="0.35">
      <c r="AI466">
        <v>772</v>
      </c>
    </row>
    <row r="467" spans="35:35" x14ac:dyDescent="0.35">
      <c r="AI467">
        <v>1152</v>
      </c>
    </row>
    <row r="468" spans="35:35" x14ac:dyDescent="0.35">
      <c r="AI468">
        <v>644</v>
      </c>
    </row>
    <row r="469" spans="35:35" x14ac:dyDescent="0.35">
      <c r="AI469">
        <v>688</v>
      </c>
    </row>
    <row r="470" spans="35:35" x14ac:dyDescent="0.35">
      <c r="AI470">
        <v>1388</v>
      </c>
    </row>
    <row r="471" spans="35:35" x14ac:dyDescent="0.35">
      <c r="AI471">
        <v>316</v>
      </c>
    </row>
    <row r="472" spans="35:35" x14ac:dyDescent="0.35">
      <c r="AI472">
        <v>640</v>
      </c>
    </row>
    <row r="473" spans="35:35" x14ac:dyDescent="0.35">
      <c r="AI473">
        <v>1152</v>
      </c>
    </row>
    <row r="474" spans="35:35" x14ac:dyDescent="0.35">
      <c r="AI474">
        <v>1340</v>
      </c>
    </row>
    <row r="475" spans="35:35" x14ac:dyDescent="0.35">
      <c r="AI475">
        <v>1344</v>
      </c>
    </row>
    <row r="476" spans="35:35" x14ac:dyDescent="0.35">
      <c r="AI476">
        <v>808</v>
      </c>
    </row>
    <row r="477" spans="35:35" x14ac:dyDescent="0.35">
      <c r="AI477">
        <v>972</v>
      </c>
    </row>
    <row r="478" spans="35:35" x14ac:dyDescent="0.35">
      <c r="AI478">
        <v>1176</v>
      </c>
    </row>
    <row r="479" spans="35:35" x14ac:dyDescent="0.35">
      <c r="AI479">
        <v>1392</v>
      </c>
    </row>
    <row r="480" spans="35:35" x14ac:dyDescent="0.35">
      <c r="AI480">
        <v>900</v>
      </c>
    </row>
    <row r="481" spans="35:35" x14ac:dyDescent="0.35">
      <c r="AI481">
        <v>656</v>
      </c>
    </row>
    <row r="482" spans="35:35" x14ac:dyDescent="0.35">
      <c r="AI482">
        <v>644</v>
      </c>
    </row>
    <row r="483" spans="35:35" x14ac:dyDescent="0.35">
      <c r="AI483">
        <v>568</v>
      </c>
    </row>
    <row r="484" spans="35:35" x14ac:dyDescent="0.35">
      <c r="AI484">
        <v>464</v>
      </c>
    </row>
    <row r="485" spans="35:35" x14ac:dyDescent="0.35">
      <c r="AI485">
        <v>624</v>
      </c>
    </row>
    <row r="486" spans="35:35" x14ac:dyDescent="0.35">
      <c r="AI486">
        <v>588</v>
      </c>
    </row>
    <row r="487" spans="35:35" x14ac:dyDescent="0.35">
      <c r="AI487">
        <v>332</v>
      </c>
    </row>
    <row r="488" spans="35:35" x14ac:dyDescent="0.35">
      <c r="AI488">
        <v>2176</v>
      </c>
    </row>
    <row r="489" spans="35:35" x14ac:dyDescent="0.35">
      <c r="AI489">
        <v>592</v>
      </c>
    </row>
    <row r="490" spans="35:35" x14ac:dyDescent="0.35">
      <c r="AI490">
        <v>1044</v>
      </c>
    </row>
    <row r="491" spans="35:35" x14ac:dyDescent="0.35">
      <c r="AI491">
        <v>992</v>
      </c>
    </row>
    <row r="492" spans="35:35" x14ac:dyDescent="0.35">
      <c r="AI492">
        <v>692</v>
      </c>
    </row>
    <row r="493" spans="35:35" x14ac:dyDescent="0.35">
      <c r="AI493">
        <v>344</v>
      </c>
    </row>
    <row r="494" spans="35:35" x14ac:dyDescent="0.35">
      <c r="AI494">
        <v>1500</v>
      </c>
    </row>
    <row r="495" spans="35:35" x14ac:dyDescent="0.35">
      <c r="AI495">
        <v>1060</v>
      </c>
    </row>
    <row r="496" spans="35:35" x14ac:dyDescent="0.35">
      <c r="AI496">
        <v>2244</v>
      </c>
    </row>
    <row r="497" spans="35:35" x14ac:dyDescent="0.35">
      <c r="AI497">
        <v>976</v>
      </c>
    </row>
    <row r="498" spans="35:35" x14ac:dyDescent="0.35">
      <c r="AI498">
        <v>752</v>
      </c>
    </row>
    <row r="499" spans="35:35" x14ac:dyDescent="0.35">
      <c r="AI499">
        <v>776</v>
      </c>
    </row>
    <row r="500" spans="35:35" x14ac:dyDescent="0.35">
      <c r="AI500">
        <v>528</v>
      </c>
    </row>
    <row r="501" spans="35:35" x14ac:dyDescent="0.35">
      <c r="AI501">
        <v>1164</v>
      </c>
    </row>
    <row r="502" spans="35:35" x14ac:dyDescent="0.35">
      <c r="AI502">
        <v>748</v>
      </c>
    </row>
    <row r="503" spans="35:35" x14ac:dyDescent="0.35">
      <c r="AI503">
        <v>1416</v>
      </c>
    </row>
    <row r="504" spans="35:35" x14ac:dyDescent="0.35">
      <c r="AI504">
        <v>300</v>
      </c>
    </row>
    <row r="505" spans="35:35" x14ac:dyDescent="0.35">
      <c r="AI505">
        <v>1124</v>
      </c>
    </row>
    <row r="506" spans="35:35" x14ac:dyDescent="0.35">
      <c r="AI506">
        <v>964</v>
      </c>
    </row>
    <row r="507" spans="35:35" x14ac:dyDescent="0.35">
      <c r="AI507">
        <v>556</v>
      </c>
    </row>
    <row r="508" spans="35:35" x14ac:dyDescent="0.35">
      <c r="AI508">
        <v>1684</v>
      </c>
    </row>
    <row r="509" spans="35:35" x14ac:dyDescent="0.35">
      <c r="AI509">
        <v>572</v>
      </c>
    </row>
    <row r="510" spans="35:35" x14ac:dyDescent="0.35">
      <c r="AI510">
        <v>416</v>
      </c>
    </row>
    <row r="511" spans="35:35" x14ac:dyDescent="0.35">
      <c r="AI511">
        <v>708</v>
      </c>
    </row>
    <row r="512" spans="35:35" x14ac:dyDescent="0.35">
      <c r="AI512">
        <v>1132</v>
      </c>
    </row>
    <row r="513" spans="35:35" x14ac:dyDescent="0.35">
      <c r="AI513">
        <v>580</v>
      </c>
    </row>
    <row r="514" spans="35:35" x14ac:dyDescent="0.35">
      <c r="AI514">
        <v>648</v>
      </c>
    </row>
    <row r="515" spans="35:35" x14ac:dyDescent="0.35">
      <c r="AI515">
        <v>756</v>
      </c>
    </row>
    <row r="516" spans="35:35" x14ac:dyDescent="0.35">
      <c r="AI516">
        <v>1000</v>
      </c>
    </row>
    <row r="517" spans="35:35" x14ac:dyDescent="0.35">
      <c r="AI517">
        <v>2228</v>
      </c>
    </row>
    <row r="518" spans="35:35" x14ac:dyDescent="0.35">
      <c r="AI518">
        <v>468</v>
      </c>
    </row>
    <row r="519" spans="35:35" x14ac:dyDescent="0.35">
      <c r="AI519">
        <v>980</v>
      </c>
    </row>
    <row r="520" spans="35:35" x14ac:dyDescent="0.35">
      <c r="AI520">
        <v>336</v>
      </c>
    </row>
    <row r="521" spans="35:35" x14ac:dyDescent="0.35">
      <c r="AI521">
        <v>840</v>
      </c>
    </row>
    <row r="522" spans="35:35" x14ac:dyDescent="0.35">
      <c r="AI522">
        <v>976</v>
      </c>
    </row>
    <row r="523" spans="35:35" x14ac:dyDescent="0.35">
      <c r="AI523">
        <v>392</v>
      </c>
    </row>
    <row r="524" spans="35:35" x14ac:dyDescent="0.35">
      <c r="AI524">
        <v>280</v>
      </c>
    </row>
    <row r="525" spans="35:35" x14ac:dyDescent="0.35">
      <c r="AI525">
        <v>132</v>
      </c>
    </row>
    <row r="526" spans="35:35" x14ac:dyDescent="0.35">
      <c r="AI526">
        <v>1156</v>
      </c>
    </row>
    <row r="527" spans="35:35" x14ac:dyDescent="0.35">
      <c r="AI527">
        <v>1168</v>
      </c>
    </row>
    <row r="528" spans="35:35" x14ac:dyDescent="0.35">
      <c r="AI528">
        <v>464</v>
      </c>
    </row>
    <row r="529" spans="35:35" x14ac:dyDescent="0.35">
      <c r="AI529">
        <v>352</v>
      </c>
    </row>
    <row r="530" spans="35:35" x14ac:dyDescent="0.35">
      <c r="AI530">
        <v>1436</v>
      </c>
    </row>
    <row r="531" spans="35:35" x14ac:dyDescent="0.35">
      <c r="AI531">
        <v>568</v>
      </c>
    </row>
    <row r="532" spans="35:35" x14ac:dyDescent="0.35">
      <c r="AI532">
        <v>2464</v>
      </c>
    </row>
    <row r="533" spans="35:35" x14ac:dyDescent="0.35">
      <c r="AI533">
        <v>1400</v>
      </c>
    </row>
    <row r="534" spans="35:35" x14ac:dyDescent="0.35">
      <c r="AI534">
        <v>100</v>
      </c>
    </row>
    <row r="535" spans="35:35" x14ac:dyDescent="0.35">
      <c r="AI535">
        <v>524</v>
      </c>
    </row>
    <row r="536" spans="35:35" x14ac:dyDescent="0.35">
      <c r="AI536">
        <v>984</v>
      </c>
    </row>
    <row r="537" spans="35:35" x14ac:dyDescent="0.35">
      <c r="AI537">
        <v>560</v>
      </c>
    </row>
    <row r="538" spans="35:35" x14ac:dyDescent="0.35">
      <c r="AI538">
        <v>1280</v>
      </c>
    </row>
    <row r="539" spans="35:35" x14ac:dyDescent="0.35">
      <c r="AI539">
        <v>1376</v>
      </c>
    </row>
    <row r="540" spans="35:35" x14ac:dyDescent="0.35">
      <c r="AI540">
        <v>2036</v>
      </c>
    </row>
    <row r="541" spans="35:35" x14ac:dyDescent="0.35">
      <c r="AI541">
        <v>1232</v>
      </c>
    </row>
    <row r="542" spans="35:35" x14ac:dyDescent="0.35">
      <c r="AI542">
        <v>1224</v>
      </c>
    </row>
    <row r="543" spans="35:35" x14ac:dyDescent="0.35">
      <c r="AI543">
        <v>1952</v>
      </c>
    </row>
    <row r="544" spans="35:35" x14ac:dyDescent="0.35">
      <c r="AI544">
        <v>764</v>
      </c>
    </row>
    <row r="545" spans="35:35" x14ac:dyDescent="0.35">
      <c r="AI545">
        <v>620</v>
      </c>
    </row>
    <row r="546" spans="35:35" x14ac:dyDescent="0.35">
      <c r="AI546">
        <v>512</v>
      </c>
    </row>
    <row r="547" spans="35:35" x14ac:dyDescent="0.35">
      <c r="AI547">
        <v>1288</v>
      </c>
    </row>
    <row r="548" spans="35:35" x14ac:dyDescent="0.35">
      <c r="AI548">
        <v>1012</v>
      </c>
    </row>
    <row r="549" spans="35:35" x14ac:dyDescent="0.35">
      <c r="AI549">
        <v>1328</v>
      </c>
    </row>
    <row r="550" spans="35:35" x14ac:dyDescent="0.35">
      <c r="AI550">
        <v>756</v>
      </c>
    </row>
    <row r="551" spans="35:35" x14ac:dyDescent="0.35">
      <c r="AI551">
        <v>616</v>
      </c>
    </row>
    <row r="552" spans="35:35" x14ac:dyDescent="0.35">
      <c r="AI552">
        <v>980</v>
      </c>
    </row>
    <row r="553" spans="35:35" x14ac:dyDescent="0.35">
      <c r="AI553">
        <v>2032</v>
      </c>
    </row>
    <row r="554" spans="35:35" x14ac:dyDescent="0.35">
      <c r="AI554">
        <v>304</v>
      </c>
    </row>
    <row r="555" spans="35:35" x14ac:dyDescent="0.35">
      <c r="AI555">
        <v>1256</v>
      </c>
    </row>
    <row r="556" spans="35:35" x14ac:dyDescent="0.35">
      <c r="AI556">
        <v>724</v>
      </c>
    </row>
    <row r="557" spans="35:35" x14ac:dyDescent="0.35">
      <c r="AI557">
        <v>1308</v>
      </c>
    </row>
    <row r="558" spans="35:35" x14ac:dyDescent="0.35">
      <c r="AI558">
        <v>424</v>
      </c>
    </row>
    <row r="559" spans="35:35" x14ac:dyDescent="0.35">
      <c r="AI559">
        <v>580</v>
      </c>
    </row>
    <row r="560" spans="35:35" x14ac:dyDescent="0.35">
      <c r="AI560">
        <v>1364</v>
      </c>
    </row>
    <row r="561" spans="35:35" x14ac:dyDescent="0.35">
      <c r="AI561">
        <v>988</v>
      </c>
    </row>
    <row r="562" spans="35:35" x14ac:dyDescent="0.35">
      <c r="AI562">
        <v>332</v>
      </c>
    </row>
    <row r="563" spans="35:35" x14ac:dyDescent="0.35">
      <c r="AI563">
        <v>392</v>
      </c>
    </row>
    <row r="564" spans="35:35" x14ac:dyDescent="0.35">
      <c r="AI564">
        <v>668</v>
      </c>
    </row>
    <row r="565" spans="35:35" x14ac:dyDescent="0.35">
      <c r="AI565">
        <v>528</v>
      </c>
    </row>
    <row r="566" spans="35:35" x14ac:dyDescent="0.35">
      <c r="AI566">
        <v>996</v>
      </c>
    </row>
    <row r="567" spans="35:35" x14ac:dyDescent="0.35">
      <c r="AI567">
        <v>1296</v>
      </c>
    </row>
    <row r="568" spans="35:35" x14ac:dyDescent="0.35">
      <c r="AI568">
        <v>324</v>
      </c>
    </row>
    <row r="569" spans="35:35" x14ac:dyDescent="0.35">
      <c r="AI569">
        <v>1200</v>
      </c>
    </row>
    <row r="570" spans="35:35" x14ac:dyDescent="0.35">
      <c r="AI570">
        <v>1316</v>
      </c>
    </row>
    <row r="571" spans="35:35" x14ac:dyDescent="0.35">
      <c r="AI571">
        <v>1052</v>
      </c>
    </row>
    <row r="572" spans="35:35" x14ac:dyDescent="0.35">
      <c r="AI572">
        <v>712</v>
      </c>
    </row>
    <row r="573" spans="35:35" x14ac:dyDescent="0.35">
      <c r="AI573">
        <v>284</v>
      </c>
    </row>
    <row r="574" spans="35:35" x14ac:dyDescent="0.35">
      <c r="AI574">
        <v>724</v>
      </c>
    </row>
    <row r="575" spans="35:35" x14ac:dyDescent="0.35">
      <c r="AI575">
        <v>1428</v>
      </c>
    </row>
    <row r="576" spans="35:35" x14ac:dyDescent="0.35">
      <c r="AI576">
        <v>996</v>
      </c>
    </row>
    <row r="577" spans="35:35" x14ac:dyDescent="0.35">
      <c r="AI577">
        <v>1284</v>
      </c>
    </row>
    <row r="578" spans="35:35" x14ac:dyDescent="0.35">
      <c r="AI578">
        <v>672</v>
      </c>
    </row>
    <row r="579" spans="35:35" x14ac:dyDescent="0.35">
      <c r="AI579">
        <v>732</v>
      </c>
    </row>
    <row r="580" spans="35:35" x14ac:dyDescent="0.35">
      <c r="AI580">
        <v>1368</v>
      </c>
    </row>
    <row r="581" spans="35:35" x14ac:dyDescent="0.35">
      <c r="AI581">
        <v>824</v>
      </c>
    </row>
    <row r="582" spans="35:35" x14ac:dyDescent="0.35">
      <c r="AI582">
        <v>1412</v>
      </c>
    </row>
    <row r="583" spans="35:35" x14ac:dyDescent="0.35">
      <c r="AI583">
        <v>676</v>
      </c>
    </row>
    <row r="584" spans="35:35" x14ac:dyDescent="0.35">
      <c r="AI584">
        <v>600</v>
      </c>
    </row>
    <row r="585" spans="35:35" x14ac:dyDescent="0.35">
      <c r="AI585">
        <v>1184</v>
      </c>
    </row>
    <row r="586" spans="35:35" x14ac:dyDescent="0.35">
      <c r="AI586">
        <v>448</v>
      </c>
    </row>
    <row r="587" spans="35:35" x14ac:dyDescent="0.35">
      <c r="AI587">
        <v>1324</v>
      </c>
    </row>
    <row r="588" spans="35:35" x14ac:dyDescent="0.35">
      <c r="AI588">
        <v>1244</v>
      </c>
    </row>
    <row r="589" spans="35:35" x14ac:dyDescent="0.35">
      <c r="AI589">
        <v>2324</v>
      </c>
    </row>
    <row r="590" spans="35:35" x14ac:dyDescent="0.35">
      <c r="AI590">
        <v>596</v>
      </c>
    </row>
    <row r="591" spans="35:35" x14ac:dyDescent="0.35">
      <c r="AI591">
        <v>1036</v>
      </c>
    </row>
    <row r="592" spans="35:35" x14ac:dyDescent="0.35">
      <c r="AI592">
        <v>2088</v>
      </c>
    </row>
    <row r="593" spans="35:35" x14ac:dyDescent="0.35">
      <c r="AI593">
        <v>1380</v>
      </c>
    </row>
    <row r="594" spans="35:35" x14ac:dyDescent="0.35">
      <c r="AI594">
        <v>1004</v>
      </c>
    </row>
    <row r="595" spans="35:35" x14ac:dyDescent="0.35">
      <c r="AI595">
        <v>1092</v>
      </c>
    </row>
    <row r="596" spans="35:35" x14ac:dyDescent="0.35">
      <c r="AI596">
        <v>392</v>
      </c>
    </row>
    <row r="597" spans="35:35" x14ac:dyDescent="0.35">
      <c r="AI597">
        <v>1388</v>
      </c>
    </row>
    <row r="598" spans="35:35" x14ac:dyDescent="0.35">
      <c r="AI598">
        <v>896</v>
      </c>
    </row>
    <row r="599" spans="35:35" x14ac:dyDescent="0.35">
      <c r="AI599">
        <v>880</v>
      </c>
    </row>
    <row r="600" spans="35:35" x14ac:dyDescent="0.35">
      <c r="AI600">
        <v>716</v>
      </c>
    </row>
    <row r="601" spans="35:35" x14ac:dyDescent="0.35">
      <c r="AI601">
        <v>700</v>
      </c>
    </row>
    <row r="602" spans="35:35" x14ac:dyDescent="0.35">
      <c r="AI602">
        <v>752</v>
      </c>
    </row>
    <row r="603" spans="35:35" x14ac:dyDescent="0.35">
      <c r="AI603">
        <v>624</v>
      </c>
    </row>
    <row r="604" spans="35:35" x14ac:dyDescent="0.35">
      <c r="AI604">
        <v>1192</v>
      </c>
    </row>
    <row r="605" spans="35:35" x14ac:dyDescent="0.35">
      <c r="AI605">
        <v>276</v>
      </c>
    </row>
    <row r="606" spans="35:35" x14ac:dyDescent="0.35">
      <c r="AI606">
        <v>980</v>
      </c>
    </row>
  </sheetData>
  <conditionalFormatting sqref="C58:Y66">
    <cfRule type="colorScale" priority="13">
      <colorScale>
        <cfvo type="min"/>
        <cfvo type="max"/>
        <color rgb="FFFCFCFF"/>
        <color rgb="FF63BE7B"/>
      </colorScale>
    </cfRule>
  </conditionalFormatting>
  <conditionalFormatting sqref="C82:U90">
    <cfRule type="colorScale" priority="12">
      <colorScale>
        <cfvo type="min"/>
        <cfvo type="max"/>
        <color rgb="FFFCFCFF"/>
        <color rgb="FF63BE7B"/>
      </colorScale>
    </cfRule>
  </conditionalFormatting>
  <conditionalFormatting sqref="AJ205:AJ2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132:C140">
    <cfRule type="colorScale" priority="6">
      <colorScale>
        <cfvo type="min"/>
        <cfvo type="max"/>
        <color rgb="FFFCFCFF"/>
        <color rgb="FF63BE7B"/>
      </colorScale>
    </cfRule>
  </conditionalFormatting>
  <conditionalFormatting sqref="F132:F140">
    <cfRule type="colorScale" priority="5">
      <colorScale>
        <cfvo type="min"/>
        <cfvo type="max"/>
        <color rgb="FFFCFCFF"/>
        <color rgb="FF63BE7B"/>
      </colorScale>
    </cfRule>
  </conditionalFormatting>
  <conditionalFormatting sqref="N132:N140">
    <cfRule type="colorScale" priority="2">
      <colorScale>
        <cfvo type="min"/>
        <cfvo type="max"/>
        <color rgb="FFFCFCFF"/>
        <color rgb="FF63BE7B"/>
      </colorScale>
    </cfRule>
  </conditionalFormatting>
  <conditionalFormatting sqref="K132:K1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16B8-2549-4FA1-B0EE-F29A1A18AB65}">
  <dimension ref="A1:W88"/>
  <sheetViews>
    <sheetView topLeftCell="J1" zoomScaleNormal="100" workbookViewId="0">
      <selection activeCell="AA87" sqref="AA87"/>
    </sheetView>
  </sheetViews>
  <sheetFormatPr defaultRowHeight="14.5" x14ac:dyDescent="0.35"/>
  <cols>
    <col min="1" max="1" width="10.90625" bestFit="1" customWidth="1"/>
    <col min="2" max="2" width="16.81640625" bestFit="1" customWidth="1"/>
    <col min="3" max="5" width="16.90625" bestFit="1" customWidth="1"/>
    <col min="6" max="9" width="18.08984375" bestFit="1" customWidth="1"/>
    <col min="10" max="11" width="19.08984375" bestFit="1" customWidth="1"/>
    <col min="12" max="13" width="11.36328125" bestFit="1" customWidth="1"/>
    <col min="14" max="14" width="12.36328125" bestFit="1" customWidth="1"/>
    <col min="21" max="21" width="13.26953125" bestFit="1" customWidth="1"/>
  </cols>
  <sheetData>
    <row r="1" spans="1:23" x14ac:dyDescent="0.35">
      <c r="A1" t="s">
        <v>15</v>
      </c>
      <c r="B1" s="2" t="s">
        <v>14</v>
      </c>
      <c r="C1" s="2">
        <v>1</v>
      </c>
      <c r="D1" s="2">
        <v>2</v>
      </c>
      <c r="E1" s="2">
        <v>4</v>
      </c>
      <c r="F1" s="2">
        <v>8</v>
      </c>
      <c r="G1" s="2">
        <v>16</v>
      </c>
      <c r="H1" s="2">
        <v>32</v>
      </c>
      <c r="I1" s="2">
        <v>64</v>
      </c>
      <c r="J1" s="2">
        <v>128</v>
      </c>
      <c r="K1" s="2">
        <v>256</v>
      </c>
      <c r="L1" s="2">
        <v>512</v>
      </c>
      <c r="M1" s="2">
        <v>1024</v>
      </c>
      <c r="N1" s="2">
        <v>2048</v>
      </c>
      <c r="O1" s="2">
        <v>4096</v>
      </c>
      <c r="S1" t="s">
        <v>77</v>
      </c>
      <c r="W1" t="s">
        <v>51</v>
      </c>
    </row>
    <row r="2" spans="1:23" x14ac:dyDescent="0.35">
      <c r="A2">
        <v>5</v>
      </c>
      <c r="B2">
        <v>8</v>
      </c>
      <c r="C2" s="3">
        <v>0</v>
      </c>
      <c r="D2" s="3">
        <f>COUNTIF(Sheet1!E$4:E$28,Sheet1!$A58)/25</f>
        <v>0</v>
      </c>
      <c r="E2" s="3">
        <f>COUNTIF(Sheet1!G$4:G$28,Sheet1!$A58)/25</f>
        <v>0</v>
      </c>
      <c r="F2" s="3">
        <f>COUNTIF(Sheet1!I$4:I$28,Sheet1!$A58)/25</f>
        <v>0</v>
      </c>
      <c r="G2" s="3">
        <f>COUNTIF(Sheet1!K$4:K$28,Sheet1!$A58)/25</f>
        <v>0</v>
      </c>
      <c r="H2" s="3">
        <f>COUNTIF(Sheet1!M$4:M$28,Sheet1!$A58)/25</f>
        <v>0</v>
      </c>
      <c r="I2" s="3">
        <f>COUNTIF(Sheet1!O$4:O$28,Sheet1!$A58)/25</f>
        <v>0</v>
      </c>
      <c r="J2" s="3">
        <f>COUNTIF(Sheet1!Q$4:Q$28,Sheet1!$A58)/25</f>
        <v>0</v>
      </c>
      <c r="K2" s="3">
        <f>COUNTIF(Sheet1!S$4:S$28,Sheet1!$A58)/25</f>
        <v>0</v>
      </c>
      <c r="L2" s="3">
        <f>COUNTIF(Sheet1!U$4:U$28,Sheet1!$A58)/25</f>
        <v>0</v>
      </c>
      <c r="M2" s="3">
        <f>COUNTIF(Sheet1!W$4:W$28,Sheet1!$A58)/25</f>
        <v>0</v>
      </c>
      <c r="N2" s="3">
        <f>COUNTIF(Sheet1!Y$4:Y$28,Sheet1!$A58)/25</f>
        <v>0</v>
      </c>
      <c r="O2" s="3">
        <f>COUNTIF(Sheet1!AA$4:AA$28,Sheet1!$A58)/25</f>
        <v>0</v>
      </c>
      <c r="S2">
        <v>8</v>
      </c>
      <c r="T2" s="4">
        <v>0</v>
      </c>
      <c r="U2" t="s">
        <v>73</v>
      </c>
      <c r="V2">
        <v>947.74</v>
      </c>
      <c r="W2">
        <v>3.9009094238281201E-2</v>
      </c>
    </row>
    <row r="3" spans="1:23" x14ac:dyDescent="0.35">
      <c r="A3" t="s">
        <v>16</v>
      </c>
      <c r="B3">
        <v>16</v>
      </c>
      <c r="C3" s="3">
        <v>0</v>
      </c>
      <c r="D3" s="3">
        <f>COUNTIF(Sheet1!E$4:E$28,Sheet1!$A59)/25</f>
        <v>0</v>
      </c>
      <c r="E3" s="3">
        <f>COUNTIF(Sheet1!G$4:G$28,Sheet1!$A59)/25</f>
        <v>0</v>
      </c>
      <c r="F3" s="3">
        <f>COUNTIF(Sheet1!I$4:I$28,Sheet1!$A59)/25</f>
        <v>0</v>
      </c>
      <c r="G3" s="3">
        <f>COUNTIF(Sheet1!K$4:K$28,Sheet1!$A59)/25</f>
        <v>0</v>
      </c>
      <c r="H3" s="3">
        <f>COUNTIF(Sheet1!M$4:M$28,Sheet1!$A59)/25</f>
        <v>0</v>
      </c>
      <c r="I3" s="3">
        <f>COUNTIF(Sheet1!O$4:O$28,Sheet1!$A59)/25</f>
        <v>0</v>
      </c>
      <c r="J3" s="3">
        <f>COUNTIF(Sheet1!Q$4:Q$28,Sheet1!$A59)/25</f>
        <v>0</v>
      </c>
      <c r="K3" s="3">
        <f>COUNTIF(Sheet1!S$4:S$28,Sheet1!$A59)/25</f>
        <v>0</v>
      </c>
      <c r="L3" s="3">
        <f>COUNTIF(Sheet1!U$4:U$28,Sheet1!$A59)/25</f>
        <v>0</v>
      </c>
      <c r="M3" s="3">
        <f>COUNTIF(Sheet1!W$4:W$28,Sheet1!$A59)/25</f>
        <v>0</v>
      </c>
      <c r="N3" s="3">
        <f>COUNTIF(Sheet1!Y$4:Y$28,Sheet1!$A59)/25</f>
        <v>0</v>
      </c>
      <c r="O3" s="3">
        <f>COUNTIF(Sheet1!AA$4:AA$28,Sheet1!$A59)/25</f>
        <v>0</v>
      </c>
      <c r="S3">
        <v>16</v>
      </c>
      <c r="T3" s="4">
        <v>0.01</v>
      </c>
      <c r="U3" t="s">
        <v>79</v>
      </c>
      <c r="V3">
        <v>490.16376342491327</v>
      </c>
      <c r="W3">
        <v>104</v>
      </c>
    </row>
    <row r="4" spans="1:23" x14ac:dyDescent="0.35">
      <c r="A4">
        <v>5</v>
      </c>
      <c r="B4">
        <v>32</v>
      </c>
      <c r="C4" s="3">
        <v>0</v>
      </c>
      <c r="D4" s="3">
        <f>COUNTIF(Sheet1!E$4:E$28,Sheet1!$A60)/25</f>
        <v>0</v>
      </c>
      <c r="E4" s="3">
        <f>COUNTIF(Sheet1!G$4:G$28,Sheet1!$A60)/25</f>
        <v>0</v>
      </c>
      <c r="F4" s="3">
        <f>COUNTIF(Sheet1!I$4:I$28,Sheet1!$A60)/25</f>
        <v>0</v>
      </c>
      <c r="G4" s="3">
        <f>COUNTIF(Sheet1!K$4:K$28,Sheet1!$A60)/25</f>
        <v>0</v>
      </c>
      <c r="H4" s="3">
        <f>COUNTIF(Sheet1!M$4:M$28,Sheet1!$A60)/25</f>
        <v>0.04</v>
      </c>
      <c r="I4" s="3">
        <f>COUNTIF(Sheet1!O$4:O$28,Sheet1!$A60)/25</f>
        <v>0.04</v>
      </c>
      <c r="J4" s="3">
        <f>COUNTIF(Sheet1!Q$4:Q$28,Sheet1!$A60)/25</f>
        <v>0</v>
      </c>
      <c r="K4" s="3">
        <f>COUNTIF(Sheet1!S$4:S$28,Sheet1!$A60)/25</f>
        <v>0</v>
      </c>
      <c r="L4" s="3">
        <f>COUNTIF(Sheet1!U$4:U$28,Sheet1!$A60)/25</f>
        <v>0</v>
      </c>
      <c r="M4" s="3">
        <f>COUNTIF(Sheet1!W$4:W$28,Sheet1!$A60)/25</f>
        <v>0</v>
      </c>
      <c r="N4" s="3">
        <f>COUNTIF(Sheet1!Y$4:Y$28,Sheet1!$A60)/25</f>
        <v>0</v>
      </c>
      <c r="O4" s="3">
        <f>COUNTIF(Sheet1!AA$4:AA$28,Sheet1!$A60)/25</f>
        <v>0.04</v>
      </c>
      <c r="S4">
        <v>32</v>
      </c>
      <c r="T4" s="4">
        <v>0.13</v>
      </c>
    </row>
    <row r="5" spans="1:23" x14ac:dyDescent="0.35">
      <c r="B5">
        <v>64</v>
      </c>
      <c r="C5" s="3">
        <v>0.12</v>
      </c>
      <c r="D5" s="3">
        <f>COUNTIF(Sheet1!E$4:E$28,Sheet1!$A61)/25</f>
        <v>0</v>
      </c>
      <c r="E5" s="3">
        <f>COUNTIF(Sheet1!G$4:G$28,Sheet1!$A61)/25</f>
        <v>0.12</v>
      </c>
      <c r="F5" s="3">
        <f>COUNTIF(Sheet1!I$4:I$28,Sheet1!$A61)/25</f>
        <v>0.04</v>
      </c>
      <c r="G5" s="3">
        <f>COUNTIF(Sheet1!K$4:K$28,Sheet1!$A61)/25</f>
        <v>0.12</v>
      </c>
      <c r="H5" s="3">
        <f>COUNTIF(Sheet1!M$4:M$28,Sheet1!$A61)/25</f>
        <v>0.12</v>
      </c>
      <c r="I5" s="3">
        <f>COUNTIF(Sheet1!O$4:O$28,Sheet1!$A61)/25</f>
        <v>0.08</v>
      </c>
      <c r="J5" s="3">
        <f>COUNTIF(Sheet1!Q$4:Q$28,Sheet1!$A61)/25</f>
        <v>0.12</v>
      </c>
      <c r="K5" s="3">
        <f>COUNTIF(Sheet1!S$4:S$28,Sheet1!$A61)/25</f>
        <v>0.04</v>
      </c>
      <c r="L5" s="3">
        <f>COUNTIF(Sheet1!U$4:U$28,Sheet1!$A61)/25</f>
        <v>0.04</v>
      </c>
      <c r="M5" s="3">
        <f>COUNTIF(Sheet1!W$4:W$28,Sheet1!$A61)/25</f>
        <v>0.16</v>
      </c>
      <c r="N5" s="3">
        <f>COUNTIF(Sheet1!Y$4:Y$28,Sheet1!$A61)/25</f>
        <v>0.08</v>
      </c>
      <c r="O5" s="3">
        <f>COUNTIF(Sheet1!AA$4:AA$28,Sheet1!$A61)/25</f>
        <v>0.2</v>
      </c>
      <c r="S5">
        <v>64</v>
      </c>
      <c r="T5" s="4">
        <v>0.42499999999999999</v>
      </c>
      <c r="U5" t="s">
        <v>78</v>
      </c>
      <c r="V5">
        <v>0.37508744459885768</v>
      </c>
    </row>
    <row r="6" spans="1:23" x14ac:dyDescent="0.35">
      <c r="B6">
        <v>128</v>
      </c>
      <c r="C6" s="3">
        <v>0.48</v>
      </c>
      <c r="D6" s="3">
        <f>COUNTIF(Sheet1!E$4:E$28,Sheet1!$A62)/25</f>
        <v>0.56000000000000005</v>
      </c>
      <c r="E6" s="3">
        <f>COUNTIF(Sheet1!G$4:G$28,Sheet1!$A62)/25</f>
        <v>0.36</v>
      </c>
      <c r="F6" s="3">
        <f>COUNTIF(Sheet1!I$4:I$28,Sheet1!$A62)/25</f>
        <v>0.68</v>
      </c>
      <c r="G6" s="3">
        <f>COUNTIF(Sheet1!K$4:K$28,Sheet1!$A62)/25</f>
        <v>0.48</v>
      </c>
      <c r="H6" s="3">
        <f>COUNTIF(Sheet1!M$4:M$28,Sheet1!$A62)/25</f>
        <v>0.48</v>
      </c>
      <c r="I6" s="3">
        <f>COUNTIF(Sheet1!O$4:O$28,Sheet1!$A62)/25</f>
        <v>0.44</v>
      </c>
      <c r="J6" s="3">
        <f>COUNTIF(Sheet1!Q$4:Q$28,Sheet1!$A62)/25</f>
        <v>0.56000000000000005</v>
      </c>
      <c r="K6" s="3">
        <f>COUNTIF(Sheet1!S$4:S$28,Sheet1!$A62)/25</f>
        <v>0.44</v>
      </c>
      <c r="L6" s="3">
        <f>COUNTIF(Sheet1!U$4:U$28,Sheet1!$A62)/25</f>
        <v>0.48</v>
      </c>
      <c r="M6" s="3">
        <f>COUNTIF(Sheet1!W$4:W$28,Sheet1!$A62)/25</f>
        <v>0.64</v>
      </c>
      <c r="N6" s="3">
        <f>COUNTIF(Sheet1!Y$4:Y$28,Sheet1!$A62)/25</f>
        <v>0.48</v>
      </c>
      <c r="O6" s="3">
        <f>COUNTIF(Sheet1!AA$4:AA$28,Sheet1!$A62)/25</f>
        <v>0.4</v>
      </c>
      <c r="S6">
        <v>128</v>
      </c>
      <c r="T6" s="4">
        <v>0.36499999999999999</v>
      </c>
    </row>
    <row r="7" spans="1:23" x14ac:dyDescent="0.35">
      <c r="B7">
        <v>256</v>
      </c>
      <c r="C7" s="3">
        <v>0.36</v>
      </c>
      <c r="D7" s="3">
        <f>COUNTIF(Sheet1!E$4:E$28,Sheet1!$A63)/25</f>
        <v>0.36</v>
      </c>
      <c r="E7" s="3">
        <f>COUNTIF(Sheet1!G$4:G$28,Sheet1!$A63)/25</f>
        <v>0.52</v>
      </c>
      <c r="F7" s="3">
        <f>COUNTIF(Sheet1!I$4:I$28,Sheet1!$A63)/25</f>
        <v>0.2</v>
      </c>
      <c r="G7" s="3">
        <f>COUNTIF(Sheet1!K$4:K$28,Sheet1!$A63)/25</f>
        <v>0.32</v>
      </c>
      <c r="H7" s="3">
        <f>COUNTIF(Sheet1!M$4:M$28,Sheet1!$A63)/25</f>
        <v>0.36</v>
      </c>
      <c r="I7" s="3">
        <f>COUNTIF(Sheet1!O$4:O$28,Sheet1!$A63)/25</f>
        <v>0.36</v>
      </c>
      <c r="J7" s="3">
        <f>COUNTIF(Sheet1!Q$4:Q$28,Sheet1!$A63)/25</f>
        <v>0.32</v>
      </c>
      <c r="K7" s="3">
        <f>COUNTIF(Sheet1!S$4:S$28,Sheet1!$A63)/25</f>
        <v>0.48</v>
      </c>
      <c r="L7" s="3">
        <f>COUNTIF(Sheet1!U$4:U$28,Sheet1!$A63)/25</f>
        <v>0.36</v>
      </c>
      <c r="M7" s="3">
        <f>COUNTIF(Sheet1!W$4:W$28,Sheet1!$A63)/25</f>
        <v>0.16</v>
      </c>
      <c r="N7" s="3">
        <f>COUNTIF(Sheet1!Y$4:Y$28,Sheet1!$A63)/25</f>
        <v>0.44</v>
      </c>
      <c r="O7" s="3">
        <f>COUNTIF(Sheet1!AA$4:AA$28,Sheet1!$A63)/25</f>
        <v>0.36</v>
      </c>
      <c r="S7">
        <v>256</v>
      </c>
      <c r="T7" s="4">
        <v>7.0000000000000007E-2</v>
      </c>
    </row>
    <row r="8" spans="1:23" x14ac:dyDescent="0.35">
      <c r="B8">
        <v>512</v>
      </c>
      <c r="C8" s="3">
        <v>0.04</v>
      </c>
      <c r="D8" s="3">
        <f>COUNTIF(Sheet1!E$4:E$28,Sheet1!$A64)/25</f>
        <v>0.08</v>
      </c>
      <c r="E8" s="3">
        <f>COUNTIF(Sheet1!G$4:G$28,Sheet1!$A64)/25</f>
        <v>0</v>
      </c>
      <c r="F8" s="3">
        <f>COUNTIF(Sheet1!I$4:I$28,Sheet1!$A64)/25</f>
        <v>0.08</v>
      </c>
      <c r="G8" s="3">
        <f>COUNTIF(Sheet1!K$4:K$28,Sheet1!$A64)/25</f>
        <v>0.08</v>
      </c>
      <c r="H8" s="3">
        <f>COUNTIF(Sheet1!M$4:M$28,Sheet1!$A64)/25</f>
        <v>0</v>
      </c>
      <c r="I8" s="3">
        <f>COUNTIF(Sheet1!O$4:O$28,Sheet1!$A64)/25</f>
        <v>0.08</v>
      </c>
      <c r="J8" s="3">
        <f>COUNTIF(Sheet1!Q$4:Q$28,Sheet1!$A64)/25</f>
        <v>0</v>
      </c>
      <c r="K8" s="3">
        <f>COUNTIF(Sheet1!S$4:S$28,Sheet1!$A64)/25</f>
        <v>0.04</v>
      </c>
      <c r="L8" s="3">
        <f>COUNTIF(Sheet1!U$4:U$28,Sheet1!$A64)/25</f>
        <v>0.12</v>
      </c>
      <c r="M8" s="3">
        <f>COUNTIF(Sheet1!W$4:W$28,Sheet1!$A64)/25</f>
        <v>0.04</v>
      </c>
      <c r="N8" s="3">
        <f>COUNTIF(Sheet1!Y$4:Y$28,Sheet1!$A64)/25</f>
        <v>0</v>
      </c>
      <c r="O8" s="3">
        <f>COUNTIF(Sheet1!AA$4:AA$28,Sheet1!$A64)/25</f>
        <v>0</v>
      </c>
      <c r="S8">
        <v>512</v>
      </c>
      <c r="T8" s="4">
        <v>0</v>
      </c>
    </row>
    <row r="9" spans="1:23" x14ac:dyDescent="0.35">
      <c r="B9">
        <v>1024</v>
      </c>
      <c r="C9" s="3">
        <v>0</v>
      </c>
      <c r="D9" s="3">
        <f>COUNTIF(Sheet1!E$4:E$28,Sheet1!$A65)/25</f>
        <v>0</v>
      </c>
      <c r="E9" s="3">
        <f>COUNTIF(Sheet1!G$4:G$28,Sheet1!$A65)/25</f>
        <v>0</v>
      </c>
      <c r="F9" s="3">
        <f>COUNTIF(Sheet1!I$4:I$28,Sheet1!$A65)/25</f>
        <v>0</v>
      </c>
      <c r="G9" s="3">
        <f>COUNTIF(Sheet1!K$4:K$28,Sheet1!$A65)/25</f>
        <v>0</v>
      </c>
      <c r="H9" s="3">
        <f>COUNTIF(Sheet1!M$4:M$28,Sheet1!$A65)/25</f>
        <v>0</v>
      </c>
      <c r="I9" s="3">
        <f>COUNTIF(Sheet1!O$4:O$28,Sheet1!$A65)/25</f>
        <v>0</v>
      </c>
      <c r="J9" s="3">
        <f>COUNTIF(Sheet1!Q$4:Q$28,Sheet1!$A65)/25</f>
        <v>0</v>
      </c>
      <c r="K9" s="3">
        <f>COUNTIF(Sheet1!S$4:S$28,Sheet1!$A65)/25</f>
        <v>0</v>
      </c>
      <c r="L9" s="3">
        <f>COUNTIF(Sheet1!U$4:U$28,Sheet1!$A65)/25</f>
        <v>0</v>
      </c>
      <c r="M9" s="3">
        <f>COUNTIF(Sheet1!W$4:W$28,Sheet1!$A65)/25</f>
        <v>0</v>
      </c>
      <c r="N9" s="3">
        <f>COUNTIF(Sheet1!Y$4:Y$28,Sheet1!$A65)/25</f>
        <v>0</v>
      </c>
      <c r="O9" s="3">
        <f>COUNTIF(Sheet1!AA$4:AA$28,Sheet1!$A65)/25</f>
        <v>0</v>
      </c>
      <c r="S9">
        <v>1024</v>
      </c>
      <c r="T9" s="4">
        <v>0</v>
      </c>
    </row>
    <row r="10" spans="1:23" x14ac:dyDescent="0.35">
      <c r="B10">
        <v>2048</v>
      </c>
      <c r="C10" s="3">
        <v>0</v>
      </c>
      <c r="D10" s="3">
        <f>COUNTIF(Sheet1!E$4:E$28,Sheet1!$A66)/25</f>
        <v>0</v>
      </c>
      <c r="E10" s="3">
        <f>COUNTIF(Sheet1!G$4:G$28,Sheet1!$A66)/25</f>
        <v>0</v>
      </c>
      <c r="F10" s="3">
        <f>COUNTIF(Sheet1!I$4:I$28,Sheet1!$A66)/25</f>
        <v>0</v>
      </c>
      <c r="G10" s="3">
        <f>COUNTIF(Sheet1!K$4:K$28,Sheet1!$A66)/25</f>
        <v>0</v>
      </c>
      <c r="H10" s="3">
        <f>COUNTIF(Sheet1!M$4:M$28,Sheet1!$A66)/25</f>
        <v>0</v>
      </c>
      <c r="I10" s="3">
        <f>COUNTIF(Sheet1!O$4:O$28,Sheet1!$A66)/25</f>
        <v>0</v>
      </c>
      <c r="J10" s="3">
        <f>COUNTIF(Sheet1!Q$4:Q$28,Sheet1!$A66)/25</f>
        <v>0</v>
      </c>
      <c r="K10" s="3">
        <f>COUNTIF(Sheet1!S$4:S$28,Sheet1!$A66)/25</f>
        <v>0</v>
      </c>
      <c r="L10" s="3">
        <f>COUNTIF(Sheet1!U$4:U$28,Sheet1!$A66)/25</f>
        <v>0</v>
      </c>
      <c r="M10" s="3">
        <f>COUNTIF(Sheet1!W$4:W$28,Sheet1!$A66)/25</f>
        <v>0</v>
      </c>
      <c r="N10" s="3">
        <f>COUNTIF(Sheet1!Y$4:Y$28,Sheet1!$A66)/25</f>
        <v>0</v>
      </c>
      <c r="O10" s="3">
        <f>COUNTIF(Sheet1!AA$4:AA$28,Sheet1!$A66)/25</f>
        <v>0</v>
      </c>
      <c r="S10">
        <v>2048</v>
      </c>
      <c r="T10" s="4">
        <v>0</v>
      </c>
    </row>
    <row r="11" spans="1:23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3" spans="1:23" x14ac:dyDescent="0.35">
      <c r="A13" t="s">
        <v>14</v>
      </c>
      <c r="B13" s="2" t="s">
        <v>48</v>
      </c>
      <c r="C13" s="2">
        <v>1</v>
      </c>
      <c r="D13" s="2">
        <v>2</v>
      </c>
      <c r="E13" s="2">
        <v>4</v>
      </c>
      <c r="F13" s="2">
        <v>8</v>
      </c>
      <c r="G13" s="2">
        <v>16</v>
      </c>
      <c r="H13" s="2">
        <v>32</v>
      </c>
      <c r="I13" s="2">
        <v>64</v>
      </c>
      <c r="J13" s="2">
        <v>128</v>
      </c>
      <c r="K13" s="2">
        <v>256</v>
      </c>
      <c r="L13" s="2">
        <v>512</v>
      </c>
      <c r="M13" s="2">
        <v>1024</v>
      </c>
      <c r="N13" s="2">
        <v>2048</v>
      </c>
      <c r="O13" s="2"/>
    </row>
    <row r="14" spans="1:23" x14ac:dyDescent="0.35">
      <c r="A14">
        <v>32</v>
      </c>
      <c r="B14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3" x14ac:dyDescent="0.35">
      <c r="A15" t="s">
        <v>16</v>
      </c>
      <c r="B15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3" x14ac:dyDescent="0.35">
      <c r="A16">
        <v>5</v>
      </c>
      <c r="B16">
        <v>32</v>
      </c>
      <c r="C16">
        <v>0</v>
      </c>
      <c r="D16">
        <v>0.04</v>
      </c>
      <c r="E16">
        <v>0</v>
      </c>
      <c r="F16">
        <v>0.04</v>
      </c>
      <c r="G16">
        <v>0</v>
      </c>
      <c r="H16">
        <v>0</v>
      </c>
      <c r="I16">
        <v>0.04</v>
      </c>
      <c r="J16">
        <v>0</v>
      </c>
      <c r="K16">
        <v>0</v>
      </c>
      <c r="L16">
        <v>0</v>
      </c>
      <c r="M16">
        <v>0.04</v>
      </c>
      <c r="N16">
        <v>0</v>
      </c>
    </row>
    <row r="17" spans="1:14" x14ac:dyDescent="0.35">
      <c r="B17">
        <v>64</v>
      </c>
      <c r="C17">
        <v>0.12</v>
      </c>
      <c r="D17">
        <v>0.12</v>
      </c>
      <c r="E17">
        <v>0.12</v>
      </c>
      <c r="F17">
        <v>0.12</v>
      </c>
      <c r="G17">
        <v>0.04</v>
      </c>
      <c r="H17">
        <v>0.16</v>
      </c>
      <c r="I17">
        <v>0.08</v>
      </c>
      <c r="J17">
        <v>0.04</v>
      </c>
      <c r="K17">
        <v>0.08</v>
      </c>
      <c r="L17">
        <v>0.12</v>
      </c>
      <c r="M17">
        <v>0.08</v>
      </c>
      <c r="N17">
        <v>0.12</v>
      </c>
    </row>
    <row r="18" spans="1:14" x14ac:dyDescent="0.35">
      <c r="B18">
        <v>128</v>
      </c>
      <c r="C18">
        <v>0.48</v>
      </c>
      <c r="D18">
        <v>0.56000000000000005</v>
      </c>
      <c r="E18">
        <v>0.56000000000000005</v>
      </c>
      <c r="F18">
        <v>0.32</v>
      </c>
      <c r="G18">
        <v>0.64</v>
      </c>
      <c r="H18">
        <v>0.44</v>
      </c>
      <c r="I18">
        <v>0.32</v>
      </c>
      <c r="J18">
        <v>0.6</v>
      </c>
      <c r="K18">
        <v>0.36</v>
      </c>
      <c r="L18">
        <v>0.52</v>
      </c>
      <c r="M18">
        <v>0.72</v>
      </c>
      <c r="N18">
        <v>0.52</v>
      </c>
    </row>
    <row r="19" spans="1:14" x14ac:dyDescent="0.35">
      <c r="B19">
        <v>256</v>
      </c>
      <c r="C19">
        <v>0.36</v>
      </c>
      <c r="D19">
        <v>0.24</v>
      </c>
      <c r="E19">
        <v>0.32</v>
      </c>
      <c r="F19">
        <v>0.52</v>
      </c>
      <c r="G19">
        <v>0.28000000000000003</v>
      </c>
      <c r="H19">
        <v>0.4</v>
      </c>
      <c r="I19">
        <v>0.52</v>
      </c>
      <c r="J19">
        <v>0.2</v>
      </c>
      <c r="K19">
        <v>0.56000000000000005</v>
      </c>
      <c r="L19">
        <v>0.36</v>
      </c>
      <c r="M19">
        <v>0.16</v>
      </c>
      <c r="N19">
        <v>0.36</v>
      </c>
    </row>
    <row r="20" spans="1:14" x14ac:dyDescent="0.35">
      <c r="B20">
        <v>512</v>
      </c>
      <c r="C20">
        <v>0.04</v>
      </c>
      <c r="D20">
        <v>0.04</v>
      </c>
      <c r="E20">
        <v>0</v>
      </c>
      <c r="F20">
        <v>0</v>
      </c>
      <c r="G20">
        <v>0.04</v>
      </c>
      <c r="H20">
        <v>0</v>
      </c>
      <c r="I20">
        <v>0.04</v>
      </c>
      <c r="J20">
        <v>0.16</v>
      </c>
      <c r="K20">
        <v>0</v>
      </c>
      <c r="L20">
        <v>0</v>
      </c>
      <c r="M20">
        <v>0</v>
      </c>
      <c r="N20">
        <v>0</v>
      </c>
    </row>
    <row r="21" spans="1:14" x14ac:dyDescent="0.35">
      <c r="B21">
        <v>1024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B22">
        <v>2048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5" spans="1:14" x14ac:dyDescent="0.35">
      <c r="A25" t="s">
        <v>14</v>
      </c>
      <c r="B25" s="2" t="s">
        <v>49</v>
      </c>
      <c r="C25" s="2">
        <v>1</v>
      </c>
      <c r="D25" s="2">
        <v>2</v>
      </c>
      <c r="E25" s="2">
        <v>4</v>
      </c>
      <c r="F25" s="2">
        <v>8</v>
      </c>
      <c r="G25" s="2">
        <v>16</v>
      </c>
      <c r="H25" s="2">
        <v>32</v>
      </c>
      <c r="I25" s="2">
        <v>64</v>
      </c>
      <c r="J25" s="2">
        <v>128</v>
      </c>
      <c r="K25" s="2">
        <v>256</v>
      </c>
      <c r="L25" s="2">
        <v>512</v>
      </c>
    </row>
    <row r="26" spans="1:14" x14ac:dyDescent="0.35">
      <c r="B26">
        <v>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4" x14ac:dyDescent="0.35">
      <c r="B27">
        <v>16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4" x14ac:dyDescent="0.35">
      <c r="B28">
        <v>32</v>
      </c>
      <c r="C28" s="2">
        <v>0.2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4" x14ac:dyDescent="0.35">
      <c r="B29">
        <v>64</v>
      </c>
      <c r="C29" s="2">
        <v>0.2</v>
      </c>
      <c r="D29" s="2">
        <v>0.4</v>
      </c>
      <c r="E29" s="2">
        <v>0.2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4" x14ac:dyDescent="0.35">
      <c r="B30">
        <v>128</v>
      </c>
      <c r="C30" s="2">
        <v>0.6</v>
      </c>
      <c r="D30" s="2">
        <v>0.6</v>
      </c>
      <c r="E30" s="2">
        <v>0.6</v>
      </c>
      <c r="F30" s="2">
        <v>0.4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4" x14ac:dyDescent="0.35">
      <c r="B31">
        <v>256</v>
      </c>
      <c r="C31" s="2">
        <v>0</v>
      </c>
      <c r="D31" s="2">
        <v>0</v>
      </c>
      <c r="E31" s="2">
        <v>0.2</v>
      </c>
      <c r="F31" s="2">
        <v>0.6</v>
      </c>
      <c r="G31" s="2">
        <v>0</v>
      </c>
      <c r="H31" s="2">
        <v>0.2</v>
      </c>
      <c r="I31" s="2">
        <v>0.2</v>
      </c>
      <c r="J31" s="2">
        <v>0</v>
      </c>
      <c r="K31" s="2">
        <v>0</v>
      </c>
      <c r="L31" s="2">
        <v>0</v>
      </c>
    </row>
    <row r="32" spans="1:14" x14ac:dyDescent="0.35">
      <c r="B32">
        <v>512</v>
      </c>
      <c r="C32" s="2">
        <v>0</v>
      </c>
      <c r="D32" s="2">
        <v>0</v>
      </c>
      <c r="E32" s="2">
        <v>0</v>
      </c>
      <c r="F32" s="2">
        <v>0</v>
      </c>
      <c r="G32" s="2">
        <v>0.6</v>
      </c>
      <c r="H32" s="2">
        <v>0.2</v>
      </c>
      <c r="I32" s="2">
        <v>0</v>
      </c>
      <c r="J32" s="2">
        <v>0.2</v>
      </c>
      <c r="K32" s="2">
        <v>0</v>
      </c>
      <c r="L32" s="2">
        <v>0</v>
      </c>
    </row>
    <row r="33" spans="1:12" x14ac:dyDescent="0.35">
      <c r="B33">
        <v>1024</v>
      </c>
      <c r="C33" s="2">
        <v>0</v>
      </c>
      <c r="D33" s="2">
        <v>0</v>
      </c>
      <c r="E33" s="2">
        <v>0</v>
      </c>
      <c r="F33" s="2">
        <v>0</v>
      </c>
      <c r="G33" s="2">
        <v>0.4</v>
      </c>
      <c r="H33" s="2">
        <v>0.6</v>
      </c>
      <c r="I33" s="2">
        <v>0.8</v>
      </c>
      <c r="J33" s="2">
        <v>0.2</v>
      </c>
      <c r="K33" s="2">
        <v>0</v>
      </c>
      <c r="L33" s="2">
        <v>0</v>
      </c>
    </row>
    <row r="34" spans="1:12" x14ac:dyDescent="0.35">
      <c r="B34">
        <v>2048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0.6</v>
      </c>
      <c r="K34" s="2">
        <v>1</v>
      </c>
      <c r="L34" s="2">
        <v>1</v>
      </c>
    </row>
    <row r="38" spans="1:12" x14ac:dyDescent="0.35">
      <c r="A38" t="s">
        <v>46</v>
      </c>
    </row>
    <row r="39" spans="1:12" x14ac:dyDescent="0.35">
      <c r="A39" t="s">
        <v>45</v>
      </c>
    </row>
    <row r="40" spans="1:12" x14ac:dyDescent="0.35">
      <c r="A40" t="s">
        <v>44</v>
      </c>
    </row>
    <row r="41" spans="1:12" x14ac:dyDescent="0.35">
      <c r="A41" t="s">
        <v>39</v>
      </c>
      <c r="B41">
        <v>1</v>
      </c>
      <c r="C41">
        <v>2</v>
      </c>
      <c r="D41">
        <v>4</v>
      </c>
      <c r="E41">
        <v>8</v>
      </c>
      <c r="F41">
        <v>16</v>
      </c>
      <c r="G41">
        <v>32</v>
      </c>
      <c r="H41">
        <v>64</v>
      </c>
      <c r="I41">
        <v>128</v>
      </c>
      <c r="J41">
        <v>256</v>
      </c>
      <c r="K41">
        <v>512</v>
      </c>
    </row>
    <row r="42" spans="1:12" x14ac:dyDescent="0.35">
      <c r="A42" t="s">
        <v>40</v>
      </c>
      <c r="B42">
        <v>0.18504238128662101</v>
      </c>
      <c r="C42">
        <v>0.27006077766418402</v>
      </c>
      <c r="D42">
        <v>0.43709802627563399</v>
      </c>
      <c r="E42">
        <v>0.79536223411560003</v>
      </c>
      <c r="F42">
        <v>8.6730277538299507</v>
      </c>
      <c r="G42">
        <v>11.3725688457489</v>
      </c>
      <c r="H42">
        <v>41.241623640060403</v>
      </c>
      <c r="I42">
        <v>166.14054942131</v>
      </c>
      <c r="J42">
        <v>380.99653291702202</v>
      </c>
      <c r="K42">
        <v>830.03691101074196</v>
      </c>
    </row>
    <row r="43" spans="1:12" x14ac:dyDescent="0.35">
      <c r="A43" t="s">
        <v>41</v>
      </c>
      <c r="B43">
        <v>169</v>
      </c>
      <c r="C43">
        <v>160</v>
      </c>
      <c r="D43">
        <v>151</v>
      </c>
      <c r="E43">
        <v>152</v>
      </c>
      <c r="F43">
        <v>831</v>
      </c>
      <c r="G43">
        <v>528</v>
      </c>
      <c r="H43">
        <v>938</v>
      </c>
      <c r="I43">
        <v>1757</v>
      </c>
      <c r="J43">
        <v>1865</v>
      </c>
      <c r="K43">
        <v>1864</v>
      </c>
    </row>
    <row r="44" spans="1:12" x14ac:dyDescent="0.35">
      <c r="A44" t="s">
        <v>43</v>
      </c>
      <c r="B44" s="6">
        <f t="shared" ref="B44:K44" si="0">B42/B43 *10^3</f>
        <v>1.0949253330569291</v>
      </c>
      <c r="C44" s="6">
        <f t="shared" si="0"/>
        <v>1.68787986040115</v>
      </c>
      <c r="D44" s="6">
        <f t="shared" si="0"/>
        <v>2.8946889157326754</v>
      </c>
      <c r="E44" s="6">
        <f t="shared" si="0"/>
        <v>5.2326462770763165</v>
      </c>
      <c r="F44" s="6">
        <f t="shared" si="0"/>
        <v>10.436856502803792</v>
      </c>
      <c r="G44" s="6">
        <f t="shared" si="0"/>
        <v>21.538956147251707</v>
      </c>
      <c r="H44" s="6">
        <f t="shared" si="0"/>
        <v>43.967615820959921</v>
      </c>
      <c r="I44" s="6">
        <f t="shared" si="0"/>
        <v>94.559219932447348</v>
      </c>
      <c r="J44" s="6">
        <f t="shared" si="0"/>
        <v>204.28768521019947</v>
      </c>
      <c r="K44" s="6">
        <f t="shared" si="0"/>
        <v>445.29877200147098</v>
      </c>
    </row>
    <row r="45" spans="1:12" x14ac:dyDescent="0.35">
      <c r="A45" t="s">
        <v>42</v>
      </c>
      <c r="B45">
        <v>128</v>
      </c>
      <c r="C45">
        <v>128</v>
      </c>
      <c r="D45">
        <v>128</v>
      </c>
      <c r="E45">
        <v>128</v>
      </c>
      <c r="F45">
        <v>1024</v>
      </c>
      <c r="G45">
        <v>512</v>
      </c>
      <c r="H45">
        <v>1024</v>
      </c>
      <c r="I45">
        <v>2048</v>
      </c>
      <c r="J45">
        <v>2048</v>
      </c>
      <c r="K45">
        <v>2048</v>
      </c>
    </row>
    <row r="57" spans="1:13" x14ac:dyDescent="0.35">
      <c r="A57" t="s">
        <v>69</v>
      </c>
    </row>
    <row r="58" spans="1:13" x14ac:dyDescent="0.35">
      <c r="A58" t="s">
        <v>70</v>
      </c>
    </row>
    <row r="59" spans="1:13" x14ac:dyDescent="0.35">
      <c r="A59" t="s">
        <v>74</v>
      </c>
    </row>
    <row r="60" spans="1:13" x14ac:dyDescent="0.35">
      <c r="A60" t="s">
        <v>75</v>
      </c>
    </row>
    <row r="62" spans="1:13" x14ac:dyDescent="0.35">
      <c r="A62" t="s">
        <v>14</v>
      </c>
      <c r="B62">
        <v>1</v>
      </c>
      <c r="C62">
        <v>2</v>
      </c>
      <c r="D62">
        <f>C62*2</f>
        <v>4</v>
      </c>
      <c r="E62">
        <f t="shared" ref="E62:M62" si="1">D62*2</f>
        <v>8</v>
      </c>
      <c r="F62">
        <f t="shared" si="1"/>
        <v>16</v>
      </c>
      <c r="G62">
        <f t="shared" si="1"/>
        <v>32</v>
      </c>
      <c r="H62">
        <f t="shared" si="1"/>
        <v>64</v>
      </c>
      <c r="I62">
        <f t="shared" si="1"/>
        <v>128</v>
      </c>
      <c r="J62">
        <f t="shared" si="1"/>
        <v>256</v>
      </c>
      <c r="K62">
        <f t="shared" si="1"/>
        <v>512</v>
      </c>
      <c r="L62">
        <f t="shared" si="1"/>
        <v>1024</v>
      </c>
      <c r="M62">
        <f t="shared" si="1"/>
        <v>2048</v>
      </c>
    </row>
    <row r="63" spans="1:13" x14ac:dyDescent="0.35">
      <c r="A63" t="s">
        <v>73</v>
      </c>
      <c r="B63">
        <v>2132.3200000000002</v>
      </c>
      <c r="C63">
        <v>1940.64</v>
      </c>
      <c r="D63">
        <v>1630.24</v>
      </c>
      <c r="E63">
        <v>1884.8</v>
      </c>
      <c r="F63">
        <v>1757.76</v>
      </c>
      <c r="G63">
        <v>1720.96</v>
      </c>
      <c r="H63">
        <v>1780</v>
      </c>
      <c r="I63">
        <v>1932.32</v>
      </c>
      <c r="J63">
        <v>1695.84</v>
      </c>
      <c r="K63">
        <v>1796</v>
      </c>
      <c r="L63">
        <v>1580.8</v>
      </c>
      <c r="M63">
        <v>1504.48</v>
      </c>
    </row>
    <row r="64" spans="1:13" x14ac:dyDescent="0.35">
      <c r="B64">
        <v>1078.6287096741553</v>
      </c>
      <c r="C64">
        <v>845.74360180849146</v>
      </c>
      <c r="D64">
        <v>817.575342093926</v>
      </c>
      <c r="E64">
        <v>797.76939023755483</v>
      </c>
      <c r="F64">
        <v>609.20503390347449</v>
      </c>
      <c r="G64">
        <v>893.5914651935002</v>
      </c>
      <c r="H64">
        <v>703.2552879289284</v>
      </c>
      <c r="I64">
        <v>1040.0608443740202</v>
      </c>
      <c r="J64">
        <v>735.34978524962298</v>
      </c>
      <c r="K64">
        <v>611.58918673676146</v>
      </c>
      <c r="L64">
        <v>530.96892564442976</v>
      </c>
      <c r="M64">
        <v>718.18226098950686</v>
      </c>
    </row>
    <row r="65" spans="1:14" x14ac:dyDescent="0.35">
      <c r="A65">
        <v>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4" x14ac:dyDescent="0.35">
      <c r="A66">
        <v>16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4" x14ac:dyDescent="0.35">
      <c r="A67">
        <v>32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0.04</v>
      </c>
      <c r="J67">
        <v>0</v>
      </c>
      <c r="K67">
        <v>0</v>
      </c>
      <c r="L67">
        <v>0</v>
      </c>
      <c r="M67">
        <v>0</v>
      </c>
    </row>
    <row r="68" spans="1:14" x14ac:dyDescent="0.35">
      <c r="A68">
        <v>64</v>
      </c>
      <c r="B68">
        <v>0.2</v>
      </c>
      <c r="C68">
        <v>0.08</v>
      </c>
      <c r="D68">
        <v>0.12</v>
      </c>
      <c r="E68">
        <v>0.04</v>
      </c>
      <c r="F68">
        <v>0.04</v>
      </c>
      <c r="G68">
        <v>0.2</v>
      </c>
      <c r="H68">
        <v>0.12</v>
      </c>
      <c r="I68">
        <v>0.16</v>
      </c>
      <c r="J68">
        <v>0.12</v>
      </c>
      <c r="K68">
        <v>0</v>
      </c>
      <c r="L68">
        <v>0.08</v>
      </c>
      <c r="M68">
        <v>0.16</v>
      </c>
    </row>
    <row r="69" spans="1:14" x14ac:dyDescent="0.35">
      <c r="A69">
        <v>128</v>
      </c>
      <c r="B69">
        <v>0.2</v>
      </c>
      <c r="C69">
        <v>0.52</v>
      </c>
      <c r="D69">
        <v>0.6</v>
      </c>
      <c r="E69">
        <v>0.6</v>
      </c>
      <c r="F69">
        <v>0.64</v>
      </c>
      <c r="G69">
        <v>0.44</v>
      </c>
      <c r="H69">
        <v>0.56000000000000005</v>
      </c>
      <c r="I69">
        <v>0.32</v>
      </c>
      <c r="J69">
        <v>0.56000000000000005</v>
      </c>
      <c r="K69">
        <v>0.64</v>
      </c>
      <c r="L69">
        <v>0.72</v>
      </c>
      <c r="M69">
        <v>0.64</v>
      </c>
    </row>
    <row r="70" spans="1:14" x14ac:dyDescent="0.35">
      <c r="A70">
        <v>256</v>
      </c>
      <c r="B70">
        <v>0.56000000000000005</v>
      </c>
      <c r="C70">
        <v>0.4</v>
      </c>
      <c r="D70">
        <v>0.28000000000000003</v>
      </c>
      <c r="E70">
        <v>0.36</v>
      </c>
      <c r="F70">
        <v>0.32</v>
      </c>
      <c r="G70">
        <v>0.36</v>
      </c>
      <c r="H70">
        <v>0.32</v>
      </c>
      <c r="I70">
        <v>0.44</v>
      </c>
      <c r="J70">
        <v>0.32</v>
      </c>
      <c r="K70">
        <v>0.36</v>
      </c>
      <c r="L70">
        <v>0.2</v>
      </c>
      <c r="M70">
        <v>0.2</v>
      </c>
    </row>
    <row r="71" spans="1:14" x14ac:dyDescent="0.35">
      <c r="A71">
        <v>512</v>
      </c>
      <c r="B71">
        <v>0.04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0.04</v>
      </c>
      <c r="J71">
        <v>0</v>
      </c>
      <c r="K71">
        <v>0</v>
      </c>
      <c r="L71">
        <v>0</v>
      </c>
      <c r="M71">
        <v>0</v>
      </c>
    </row>
    <row r="72" spans="1:14" x14ac:dyDescent="0.35">
      <c r="A72">
        <v>1024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4" x14ac:dyDescent="0.35">
      <c r="A73">
        <v>2048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4" x14ac:dyDescent="0.35">
      <c r="A74">
        <v>4096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4" x14ac:dyDescent="0.35">
      <c r="A75">
        <v>8192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9" spans="1:14" x14ac:dyDescent="0.35">
      <c r="A79" t="s">
        <v>76</v>
      </c>
    </row>
    <row r="80" spans="1:14" x14ac:dyDescent="0.35">
      <c r="A80" t="s">
        <v>53</v>
      </c>
      <c r="B80" t="s">
        <v>15</v>
      </c>
      <c r="C80">
        <v>1</v>
      </c>
      <c r="D80">
        <v>2</v>
      </c>
      <c r="E80">
        <v>4</v>
      </c>
      <c r="F80">
        <f>E80*2</f>
        <v>8</v>
      </c>
      <c r="G80">
        <f t="shared" ref="G80:N80" si="2">F80*2</f>
        <v>16</v>
      </c>
      <c r="H80">
        <f t="shared" si="2"/>
        <v>32</v>
      </c>
      <c r="I80">
        <f t="shared" si="2"/>
        <v>64</v>
      </c>
      <c r="J80">
        <f t="shared" si="2"/>
        <v>128</v>
      </c>
      <c r="K80">
        <f t="shared" si="2"/>
        <v>256</v>
      </c>
      <c r="L80">
        <f t="shared" si="2"/>
        <v>512</v>
      </c>
      <c r="M80">
        <f t="shared" si="2"/>
        <v>1024</v>
      </c>
      <c r="N80">
        <f t="shared" si="2"/>
        <v>2048</v>
      </c>
    </row>
    <row r="81" spans="1:14" x14ac:dyDescent="0.35">
      <c r="A81" t="s">
        <v>55</v>
      </c>
      <c r="B81" t="s">
        <v>51</v>
      </c>
      <c r="C81">
        <v>1.0902571678161599</v>
      </c>
      <c r="D81">
        <v>0.67215156555175704</v>
      </c>
      <c r="E81">
        <v>1.2752876281738199</v>
      </c>
      <c r="F81">
        <v>1.30530333518981</v>
      </c>
      <c r="G81">
        <v>2.2525086402893</v>
      </c>
      <c r="H81">
        <v>5.8413283824920601</v>
      </c>
      <c r="I81">
        <v>8.4108920097351003</v>
      </c>
      <c r="J81">
        <v>13.871142387390099</v>
      </c>
      <c r="K81">
        <v>22.821164131164501</v>
      </c>
      <c r="L81">
        <v>81.424395084381104</v>
      </c>
      <c r="M81">
        <v>195.712714910507</v>
      </c>
      <c r="N81">
        <v>379.145189046859</v>
      </c>
    </row>
    <row r="82" spans="1:14" x14ac:dyDescent="0.35">
      <c r="B82" t="s">
        <v>41</v>
      </c>
      <c r="C82">
        <v>270</v>
      </c>
      <c r="D82">
        <v>141</v>
      </c>
      <c r="E82">
        <v>205</v>
      </c>
      <c r="F82">
        <v>147</v>
      </c>
      <c r="G82">
        <v>157</v>
      </c>
      <c r="H82">
        <v>230</v>
      </c>
      <c r="I82">
        <v>176</v>
      </c>
      <c r="J82">
        <v>151</v>
      </c>
      <c r="K82">
        <v>126</v>
      </c>
      <c r="L82">
        <v>227</v>
      </c>
      <c r="M82">
        <v>263</v>
      </c>
      <c r="N82">
        <v>258</v>
      </c>
    </row>
    <row r="83" spans="1:14" x14ac:dyDescent="0.35">
      <c r="B83" t="s">
        <v>52</v>
      </c>
      <c r="C83" s="6">
        <f>C81/C82*10^3</f>
        <v>4.0379895104302221</v>
      </c>
      <c r="D83" s="6">
        <f t="shared" ref="D83:N83" si="3">D81/D82*10^3</f>
        <v>4.7670323797996952</v>
      </c>
      <c r="E83" s="6">
        <f t="shared" si="3"/>
        <v>6.2209152593844879</v>
      </c>
      <c r="F83" s="6">
        <f t="shared" si="3"/>
        <v>8.8796145251007488</v>
      </c>
      <c r="G83" s="6">
        <f t="shared" si="3"/>
        <v>14.347188791651591</v>
      </c>
      <c r="H83" s="6">
        <f t="shared" si="3"/>
        <v>25.397079923878522</v>
      </c>
      <c r="I83" s="6">
        <f t="shared" si="3"/>
        <v>47.789159146222161</v>
      </c>
      <c r="J83" s="6">
        <f t="shared" si="3"/>
        <v>91.861870115166226</v>
      </c>
      <c r="K83" s="6">
        <f t="shared" si="3"/>
        <v>181.12035024733731</v>
      </c>
      <c r="L83" s="6">
        <f t="shared" si="3"/>
        <v>358.69777570211943</v>
      </c>
      <c r="M83" s="6">
        <f t="shared" si="3"/>
        <v>744.15480954565408</v>
      </c>
      <c r="N83" s="6">
        <f t="shared" si="3"/>
        <v>1469.5549963056551</v>
      </c>
    </row>
    <row r="85" spans="1:14" x14ac:dyDescent="0.35">
      <c r="A85" t="s">
        <v>54</v>
      </c>
      <c r="B85" t="s">
        <v>56</v>
      </c>
      <c r="C85">
        <v>1</v>
      </c>
      <c r="D85">
        <v>2</v>
      </c>
      <c r="E85">
        <v>4</v>
      </c>
      <c r="F85">
        <f>E85*2</f>
        <v>8</v>
      </c>
      <c r="G85">
        <f t="shared" ref="G85:N85" si="4">F85*2</f>
        <v>16</v>
      </c>
      <c r="H85">
        <f t="shared" si="4"/>
        <v>32</v>
      </c>
      <c r="I85">
        <f t="shared" si="4"/>
        <v>64</v>
      </c>
      <c r="J85">
        <f t="shared" si="4"/>
        <v>128</v>
      </c>
      <c r="K85">
        <f t="shared" si="4"/>
        <v>256</v>
      </c>
      <c r="L85">
        <f t="shared" si="4"/>
        <v>512</v>
      </c>
      <c r="M85">
        <f t="shared" si="4"/>
        <v>1024</v>
      </c>
      <c r="N85">
        <f t="shared" si="4"/>
        <v>2048</v>
      </c>
    </row>
    <row r="86" spans="1:14" x14ac:dyDescent="0.35">
      <c r="A86" t="s">
        <v>55</v>
      </c>
      <c r="B86" t="s">
        <v>51</v>
      </c>
      <c r="C86">
        <v>0.93750095367431596</v>
      </c>
      <c r="D86">
        <v>1.0902454853057799</v>
      </c>
      <c r="E86">
        <v>0.99198269844055098</v>
      </c>
      <c r="F86">
        <v>0.99822473526000899</v>
      </c>
      <c r="G86">
        <v>0.61413955688476496</v>
      </c>
      <c r="H86">
        <v>0.95721554756164495</v>
      </c>
      <c r="I86">
        <v>2.0627529621124201</v>
      </c>
      <c r="J86">
        <v>1.2810101509094201</v>
      </c>
      <c r="K86">
        <v>1.6847517490386901</v>
      </c>
      <c r="L86">
        <v>1.31129646301269</v>
      </c>
      <c r="M86">
        <v>0.903203725814819</v>
      </c>
      <c r="N86">
        <v>0.80918335914611805</v>
      </c>
    </row>
    <row r="87" spans="1:14" x14ac:dyDescent="0.35">
      <c r="B87" t="s">
        <v>41</v>
      </c>
      <c r="C87">
        <v>128</v>
      </c>
      <c r="D87">
        <v>151</v>
      </c>
      <c r="E87">
        <v>140</v>
      </c>
      <c r="F87">
        <v>139</v>
      </c>
      <c r="G87">
        <v>87</v>
      </c>
      <c r="H87">
        <v>131</v>
      </c>
      <c r="I87">
        <v>288</v>
      </c>
      <c r="J87">
        <v>177</v>
      </c>
      <c r="K87">
        <v>229</v>
      </c>
      <c r="L87">
        <v>173</v>
      </c>
      <c r="M87">
        <v>126</v>
      </c>
      <c r="N87">
        <v>109</v>
      </c>
    </row>
    <row r="88" spans="1:14" x14ac:dyDescent="0.35">
      <c r="B88" t="s">
        <v>52</v>
      </c>
      <c r="C88">
        <f>C86/C87*10^3</f>
        <v>7.3242262005805934</v>
      </c>
      <c r="D88">
        <f t="shared" ref="D88:N88" si="5">D86/D87*10^3</f>
        <v>7.2201687768594702</v>
      </c>
      <c r="E88">
        <f t="shared" si="5"/>
        <v>7.0855907031467931</v>
      </c>
      <c r="F88">
        <f t="shared" si="5"/>
        <v>7.1814729155396329</v>
      </c>
      <c r="G88">
        <f t="shared" si="5"/>
        <v>7.0590753664915509</v>
      </c>
      <c r="H88">
        <f t="shared" si="5"/>
        <v>7.3069889126843126</v>
      </c>
      <c r="I88">
        <f t="shared" si="5"/>
        <v>7.1623366740014589</v>
      </c>
      <c r="J88">
        <f t="shared" si="5"/>
        <v>7.2373454853639547</v>
      </c>
      <c r="K88">
        <f t="shared" si="5"/>
        <v>7.3569945372868562</v>
      </c>
      <c r="L88">
        <f t="shared" si="5"/>
        <v>7.5797483411138149</v>
      </c>
      <c r="M88">
        <f t="shared" si="5"/>
        <v>7.1682835382128491</v>
      </c>
      <c r="N88">
        <f t="shared" si="5"/>
        <v>7.4237005426249363</v>
      </c>
    </row>
  </sheetData>
  <conditionalFormatting sqref="D2:O10">
    <cfRule type="colorScale" priority="9">
      <colorScale>
        <cfvo type="min"/>
        <cfvo type="max"/>
        <color rgb="FFFCFCFF"/>
        <color rgb="FF63BE7B"/>
      </colorScale>
    </cfRule>
  </conditionalFormatting>
  <conditionalFormatting sqref="C2:C10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N22">
    <cfRule type="colorScale" priority="7">
      <colorScale>
        <cfvo type="min"/>
        <cfvo type="max"/>
        <color rgb="FFFCFCFF"/>
        <color rgb="FF63BE7B"/>
      </colorScale>
    </cfRule>
  </conditionalFormatting>
  <conditionalFormatting sqref="O20">
    <cfRule type="colorScale" priority="5">
      <colorScale>
        <cfvo type="min"/>
        <cfvo type="max"/>
        <color rgb="FF63BE7B"/>
        <color rgb="FFFCFCFF"/>
      </colorScale>
    </cfRule>
  </conditionalFormatting>
  <conditionalFormatting sqref="C26:L34"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10">
    <cfRule type="colorScale" priority="2">
      <colorScale>
        <cfvo type="min"/>
        <cfvo type="max"/>
        <color rgb="FFFCFCFF"/>
        <color rgb="FF63BE7B"/>
      </colorScale>
    </cfRule>
  </conditionalFormatting>
  <conditionalFormatting sqref="B65:M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DE62-E892-4553-8D90-BAB8B2868B50}">
  <dimension ref="A1:Y86"/>
  <sheetViews>
    <sheetView topLeftCell="A73" zoomScale="70" zoomScaleNormal="70" workbookViewId="0">
      <selection activeCell="A63" sqref="A63:M73"/>
    </sheetView>
  </sheetViews>
  <sheetFormatPr defaultRowHeight="14.5" x14ac:dyDescent="0.35"/>
  <sheetData>
    <row r="1" spans="1:25" x14ac:dyDescent="0.35">
      <c r="A1" t="s">
        <v>69</v>
      </c>
      <c r="B1" t="s">
        <v>57</v>
      </c>
      <c r="D1" t="s">
        <v>58</v>
      </c>
      <c r="F1" t="s">
        <v>59</v>
      </c>
      <c r="H1" t="s">
        <v>60</v>
      </c>
      <c r="J1" t="s">
        <v>61</v>
      </c>
      <c r="L1" t="s">
        <v>62</v>
      </c>
      <c r="N1" t="s">
        <v>63</v>
      </c>
      <c r="P1" t="s">
        <v>64</v>
      </c>
      <c r="R1" t="s">
        <v>65</v>
      </c>
      <c r="T1" t="s">
        <v>66</v>
      </c>
      <c r="V1" t="s">
        <v>67</v>
      </c>
      <c r="X1" t="s">
        <v>68</v>
      </c>
    </row>
    <row r="2" spans="1:25" x14ac:dyDescent="0.35">
      <c r="A2" t="s">
        <v>70</v>
      </c>
      <c r="B2">
        <v>256</v>
      </c>
      <c r="C2">
        <v>2956</v>
      </c>
      <c r="D2">
        <v>128</v>
      </c>
      <c r="E2">
        <v>1332</v>
      </c>
      <c r="F2">
        <v>256</v>
      </c>
      <c r="G2">
        <v>3108</v>
      </c>
      <c r="H2">
        <v>256</v>
      </c>
      <c r="I2">
        <v>2548</v>
      </c>
      <c r="J2">
        <v>128</v>
      </c>
      <c r="K2">
        <v>1636</v>
      </c>
      <c r="L2">
        <v>256</v>
      </c>
      <c r="M2">
        <v>2040</v>
      </c>
      <c r="N2">
        <v>256</v>
      </c>
      <c r="O2">
        <v>2372</v>
      </c>
      <c r="P2">
        <v>256</v>
      </c>
      <c r="Q2">
        <v>3056</v>
      </c>
      <c r="R2">
        <v>256</v>
      </c>
      <c r="S2">
        <v>3040</v>
      </c>
      <c r="T2">
        <v>128</v>
      </c>
      <c r="U2">
        <v>1684</v>
      </c>
      <c r="V2">
        <v>64</v>
      </c>
      <c r="W2">
        <v>740</v>
      </c>
      <c r="X2">
        <v>128</v>
      </c>
      <c r="Y2">
        <v>1216</v>
      </c>
    </row>
    <row r="3" spans="1:25" x14ac:dyDescent="0.35">
      <c r="A3" t="s">
        <v>71</v>
      </c>
      <c r="B3">
        <v>256</v>
      </c>
      <c r="C3">
        <v>2784</v>
      </c>
      <c r="D3">
        <v>64</v>
      </c>
      <c r="E3">
        <v>964</v>
      </c>
      <c r="F3">
        <v>128</v>
      </c>
      <c r="G3">
        <v>1492</v>
      </c>
      <c r="H3">
        <v>128</v>
      </c>
      <c r="I3">
        <v>1352</v>
      </c>
      <c r="J3">
        <v>128</v>
      </c>
      <c r="K3">
        <v>1392</v>
      </c>
      <c r="L3">
        <v>64</v>
      </c>
      <c r="M3">
        <v>724</v>
      </c>
      <c r="N3">
        <v>128</v>
      </c>
      <c r="O3">
        <v>1664</v>
      </c>
      <c r="P3">
        <v>128</v>
      </c>
      <c r="Q3">
        <v>1392</v>
      </c>
      <c r="R3">
        <v>128</v>
      </c>
      <c r="S3">
        <v>1288</v>
      </c>
      <c r="T3">
        <v>256</v>
      </c>
      <c r="U3">
        <v>2424</v>
      </c>
      <c r="V3">
        <v>256</v>
      </c>
      <c r="W3">
        <v>2628</v>
      </c>
      <c r="X3">
        <v>128</v>
      </c>
      <c r="Y3">
        <v>1428</v>
      </c>
    </row>
    <row r="4" spans="1:25" x14ac:dyDescent="0.35">
      <c r="A4" t="s">
        <v>72</v>
      </c>
      <c r="B4">
        <v>64</v>
      </c>
      <c r="C4">
        <v>520</v>
      </c>
      <c r="D4">
        <v>128</v>
      </c>
      <c r="E4">
        <v>1292</v>
      </c>
      <c r="F4">
        <v>256</v>
      </c>
      <c r="G4">
        <v>2444</v>
      </c>
      <c r="H4">
        <v>128</v>
      </c>
      <c r="I4">
        <v>1196</v>
      </c>
      <c r="J4">
        <v>128</v>
      </c>
      <c r="K4">
        <v>1320</v>
      </c>
      <c r="L4">
        <v>64</v>
      </c>
      <c r="M4">
        <v>1036</v>
      </c>
      <c r="N4">
        <v>256</v>
      </c>
      <c r="O4">
        <v>2360</v>
      </c>
      <c r="P4">
        <v>256</v>
      </c>
      <c r="Q4">
        <v>2480</v>
      </c>
      <c r="R4">
        <v>256</v>
      </c>
      <c r="S4">
        <v>2492</v>
      </c>
      <c r="T4">
        <v>128</v>
      </c>
      <c r="U4">
        <v>1516</v>
      </c>
      <c r="V4">
        <v>128</v>
      </c>
      <c r="W4">
        <v>1460</v>
      </c>
      <c r="X4">
        <v>128</v>
      </c>
      <c r="Y4">
        <v>1400</v>
      </c>
    </row>
    <row r="5" spans="1:25" x14ac:dyDescent="0.35">
      <c r="B5">
        <v>256</v>
      </c>
      <c r="C5">
        <v>2608</v>
      </c>
      <c r="D5">
        <v>128</v>
      </c>
      <c r="E5">
        <v>1764</v>
      </c>
      <c r="F5">
        <v>256</v>
      </c>
      <c r="G5">
        <v>2152</v>
      </c>
      <c r="H5">
        <v>128</v>
      </c>
      <c r="I5">
        <v>1392</v>
      </c>
      <c r="J5">
        <v>64</v>
      </c>
      <c r="K5">
        <v>1124</v>
      </c>
      <c r="L5">
        <v>64</v>
      </c>
      <c r="M5">
        <v>672</v>
      </c>
      <c r="N5">
        <v>256</v>
      </c>
      <c r="O5">
        <v>2392</v>
      </c>
      <c r="P5">
        <v>256</v>
      </c>
      <c r="Q5">
        <v>3084</v>
      </c>
      <c r="R5">
        <v>128</v>
      </c>
      <c r="S5">
        <v>1276</v>
      </c>
      <c r="T5">
        <v>256</v>
      </c>
      <c r="U5">
        <v>2996</v>
      </c>
      <c r="V5">
        <v>256</v>
      </c>
      <c r="W5">
        <v>2348</v>
      </c>
      <c r="X5">
        <v>128</v>
      </c>
      <c r="Y5">
        <v>1392</v>
      </c>
    </row>
    <row r="6" spans="1:25" x14ac:dyDescent="0.35">
      <c r="B6">
        <v>256</v>
      </c>
      <c r="C6">
        <v>2420</v>
      </c>
      <c r="D6">
        <v>128</v>
      </c>
      <c r="E6">
        <v>1384</v>
      </c>
      <c r="F6">
        <v>256</v>
      </c>
      <c r="G6">
        <v>2956</v>
      </c>
      <c r="H6">
        <v>256</v>
      </c>
      <c r="I6">
        <v>3156</v>
      </c>
      <c r="J6">
        <v>128</v>
      </c>
      <c r="K6">
        <v>1396</v>
      </c>
      <c r="L6">
        <v>128</v>
      </c>
      <c r="M6">
        <v>1116</v>
      </c>
      <c r="N6">
        <v>128</v>
      </c>
      <c r="O6">
        <v>1316</v>
      </c>
      <c r="P6">
        <v>64</v>
      </c>
      <c r="Q6">
        <v>740</v>
      </c>
      <c r="R6">
        <v>128</v>
      </c>
      <c r="S6">
        <v>1072</v>
      </c>
      <c r="T6">
        <v>256</v>
      </c>
      <c r="U6">
        <v>2640</v>
      </c>
      <c r="V6">
        <v>128</v>
      </c>
      <c r="W6">
        <v>1308</v>
      </c>
      <c r="X6">
        <v>128</v>
      </c>
      <c r="Y6">
        <v>1524</v>
      </c>
    </row>
    <row r="7" spans="1:25" x14ac:dyDescent="0.35">
      <c r="B7">
        <v>256</v>
      </c>
      <c r="C7">
        <v>2380</v>
      </c>
      <c r="D7">
        <v>128</v>
      </c>
      <c r="E7">
        <v>1324</v>
      </c>
      <c r="F7">
        <v>128</v>
      </c>
      <c r="G7">
        <v>1540</v>
      </c>
      <c r="H7">
        <v>128</v>
      </c>
      <c r="I7">
        <v>972</v>
      </c>
      <c r="J7">
        <v>128</v>
      </c>
      <c r="K7">
        <v>904</v>
      </c>
      <c r="L7">
        <v>128</v>
      </c>
      <c r="M7">
        <v>1148</v>
      </c>
      <c r="N7">
        <v>128</v>
      </c>
      <c r="O7">
        <v>1428</v>
      </c>
      <c r="P7">
        <v>512</v>
      </c>
      <c r="Q7">
        <v>4680</v>
      </c>
      <c r="R7">
        <v>256</v>
      </c>
      <c r="S7">
        <v>2316</v>
      </c>
      <c r="T7">
        <v>128</v>
      </c>
      <c r="U7">
        <v>1396</v>
      </c>
      <c r="V7">
        <v>128</v>
      </c>
      <c r="W7">
        <v>1500</v>
      </c>
      <c r="X7">
        <v>128</v>
      </c>
      <c r="Y7">
        <v>1084</v>
      </c>
    </row>
    <row r="8" spans="1:25" x14ac:dyDescent="0.35">
      <c r="B8">
        <v>128</v>
      </c>
      <c r="C8">
        <v>1700</v>
      </c>
      <c r="D8">
        <v>128</v>
      </c>
      <c r="E8">
        <v>1376</v>
      </c>
      <c r="F8">
        <v>64</v>
      </c>
      <c r="G8">
        <v>464</v>
      </c>
      <c r="H8">
        <v>128</v>
      </c>
      <c r="I8">
        <v>1372</v>
      </c>
      <c r="J8">
        <v>128</v>
      </c>
      <c r="K8">
        <v>1300</v>
      </c>
      <c r="L8">
        <v>128</v>
      </c>
      <c r="M8">
        <v>1180</v>
      </c>
      <c r="N8">
        <v>128</v>
      </c>
      <c r="O8">
        <v>1440</v>
      </c>
      <c r="P8">
        <v>256</v>
      </c>
      <c r="Q8">
        <v>2972</v>
      </c>
      <c r="R8">
        <v>128</v>
      </c>
      <c r="S8">
        <v>1128</v>
      </c>
      <c r="T8">
        <v>128</v>
      </c>
      <c r="U8">
        <v>1884</v>
      </c>
      <c r="V8">
        <v>256</v>
      </c>
      <c r="W8">
        <v>2744</v>
      </c>
      <c r="X8">
        <v>64</v>
      </c>
      <c r="Y8">
        <v>684</v>
      </c>
    </row>
    <row r="9" spans="1:25" x14ac:dyDescent="0.35">
      <c r="B9">
        <v>128</v>
      </c>
      <c r="C9">
        <v>1296</v>
      </c>
      <c r="D9">
        <v>128</v>
      </c>
      <c r="E9">
        <v>1084</v>
      </c>
      <c r="F9">
        <v>256</v>
      </c>
      <c r="G9">
        <v>3112</v>
      </c>
      <c r="H9">
        <v>256</v>
      </c>
      <c r="I9">
        <v>3080</v>
      </c>
      <c r="J9">
        <v>128</v>
      </c>
      <c r="K9">
        <v>1108</v>
      </c>
      <c r="L9">
        <v>128</v>
      </c>
      <c r="M9">
        <v>1124</v>
      </c>
      <c r="N9">
        <v>256</v>
      </c>
      <c r="O9">
        <v>2956</v>
      </c>
      <c r="P9">
        <v>128</v>
      </c>
      <c r="Q9">
        <v>1408</v>
      </c>
      <c r="R9">
        <v>128</v>
      </c>
      <c r="S9">
        <v>1196</v>
      </c>
      <c r="T9">
        <v>128</v>
      </c>
      <c r="U9">
        <v>1744</v>
      </c>
      <c r="V9">
        <v>128</v>
      </c>
      <c r="W9">
        <v>1360</v>
      </c>
      <c r="X9">
        <v>256</v>
      </c>
      <c r="Y9">
        <v>2468</v>
      </c>
    </row>
    <row r="10" spans="1:25" x14ac:dyDescent="0.35">
      <c r="B10">
        <v>128</v>
      </c>
      <c r="C10">
        <v>2004</v>
      </c>
      <c r="D10">
        <v>256</v>
      </c>
      <c r="E10">
        <v>2864</v>
      </c>
      <c r="F10">
        <v>128</v>
      </c>
      <c r="G10">
        <v>1008</v>
      </c>
      <c r="H10">
        <v>128</v>
      </c>
      <c r="I10">
        <v>1108</v>
      </c>
      <c r="J10">
        <v>256</v>
      </c>
      <c r="K10">
        <v>2804</v>
      </c>
      <c r="L10">
        <v>128</v>
      </c>
      <c r="M10">
        <v>1068</v>
      </c>
      <c r="N10">
        <v>256</v>
      </c>
      <c r="O10">
        <v>2740</v>
      </c>
      <c r="P10">
        <v>128</v>
      </c>
      <c r="Q10">
        <v>1092</v>
      </c>
      <c r="R10">
        <v>64</v>
      </c>
      <c r="S10">
        <v>668</v>
      </c>
      <c r="T10">
        <v>256</v>
      </c>
      <c r="U10">
        <v>3068</v>
      </c>
      <c r="V10">
        <v>128</v>
      </c>
      <c r="W10">
        <v>1396</v>
      </c>
      <c r="X10">
        <v>128</v>
      </c>
      <c r="Y10">
        <v>1128</v>
      </c>
    </row>
    <row r="11" spans="1:25" x14ac:dyDescent="0.35">
      <c r="B11">
        <v>128</v>
      </c>
      <c r="C11">
        <v>1284</v>
      </c>
      <c r="D11">
        <v>128</v>
      </c>
      <c r="E11">
        <v>1676</v>
      </c>
      <c r="F11">
        <v>128</v>
      </c>
      <c r="G11">
        <v>1312</v>
      </c>
      <c r="H11">
        <v>256</v>
      </c>
      <c r="I11">
        <v>2956</v>
      </c>
      <c r="J11">
        <v>128</v>
      </c>
      <c r="K11">
        <v>1140</v>
      </c>
      <c r="L11">
        <v>256</v>
      </c>
      <c r="M11">
        <v>2600</v>
      </c>
      <c r="N11">
        <v>256</v>
      </c>
      <c r="O11">
        <v>3200</v>
      </c>
      <c r="P11">
        <v>64</v>
      </c>
      <c r="Q11">
        <v>640</v>
      </c>
      <c r="R11">
        <v>128</v>
      </c>
      <c r="S11">
        <v>1360</v>
      </c>
      <c r="T11">
        <v>128</v>
      </c>
      <c r="U11">
        <v>1468</v>
      </c>
      <c r="V11">
        <v>128</v>
      </c>
      <c r="W11">
        <v>1496</v>
      </c>
      <c r="X11">
        <v>128</v>
      </c>
      <c r="Y11">
        <v>1332</v>
      </c>
    </row>
    <row r="12" spans="1:25" x14ac:dyDescent="0.35">
      <c r="B12">
        <v>256</v>
      </c>
      <c r="C12">
        <v>2464</v>
      </c>
      <c r="D12">
        <v>128</v>
      </c>
      <c r="E12">
        <v>1060</v>
      </c>
      <c r="F12">
        <v>128</v>
      </c>
      <c r="G12">
        <v>1308</v>
      </c>
      <c r="H12">
        <v>256</v>
      </c>
      <c r="I12">
        <v>3808</v>
      </c>
      <c r="J12">
        <v>256</v>
      </c>
      <c r="K12">
        <v>3196</v>
      </c>
      <c r="L12">
        <v>256</v>
      </c>
      <c r="M12">
        <v>2752</v>
      </c>
      <c r="N12">
        <v>64</v>
      </c>
      <c r="O12">
        <v>752</v>
      </c>
      <c r="P12">
        <v>64</v>
      </c>
      <c r="Q12">
        <v>692</v>
      </c>
      <c r="R12">
        <v>256</v>
      </c>
      <c r="S12">
        <v>2336</v>
      </c>
      <c r="T12">
        <v>256</v>
      </c>
      <c r="U12">
        <v>2160</v>
      </c>
      <c r="V12">
        <v>128</v>
      </c>
      <c r="W12">
        <v>1412</v>
      </c>
      <c r="X12">
        <v>256</v>
      </c>
      <c r="Y12">
        <v>3200</v>
      </c>
    </row>
    <row r="13" spans="1:25" x14ac:dyDescent="0.35">
      <c r="B13">
        <v>64</v>
      </c>
      <c r="C13">
        <v>568</v>
      </c>
      <c r="D13">
        <v>256</v>
      </c>
      <c r="E13">
        <v>2492</v>
      </c>
      <c r="F13">
        <v>128</v>
      </c>
      <c r="G13">
        <v>1452</v>
      </c>
      <c r="H13">
        <v>256</v>
      </c>
      <c r="I13">
        <v>2180</v>
      </c>
      <c r="J13">
        <v>128</v>
      </c>
      <c r="K13">
        <v>1640</v>
      </c>
      <c r="L13">
        <v>64</v>
      </c>
      <c r="M13">
        <v>716</v>
      </c>
      <c r="N13">
        <v>128</v>
      </c>
      <c r="O13">
        <v>1680</v>
      </c>
      <c r="P13">
        <v>256</v>
      </c>
      <c r="Q13">
        <v>2536</v>
      </c>
      <c r="R13">
        <v>128</v>
      </c>
      <c r="S13">
        <v>1348</v>
      </c>
      <c r="T13">
        <v>128</v>
      </c>
      <c r="U13">
        <v>1064</v>
      </c>
      <c r="V13">
        <v>256</v>
      </c>
      <c r="W13">
        <v>2324</v>
      </c>
      <c r="X13">
        <v>64</v>
      </c>
      <c r="Y13">
        <v>600</v>
      </c>
    </row>
    <row r="14" spans="1:25" x14ac:dyDescent="0.35">
      <c r="B14">
        <v>256</v>
      </c>
      <c r="C14">
        <v>2244</v>
      </c>
      <c r="D14">
        <v>128</v>
      </c>
      <c r="E14">
        <v>1104</v>
      </c>
      <c r="F14">
        <v>256</v>
      </c>
      <c r="G14">
        <v>2416</v>
      </c>
      <c r="H14">
        <v>256</v>
      </c>
      <c r="I14">
        <v>2384</v>
      </c>
      <c r="J14">
        <v>128</v>
      </c>
      <c r="K14">
        <v>1620</v>
      </c>
      <c r="L14">
        <v>256</v>
      </c>
      <c r="M14">
        <v>3052</v>
      </c>
      <c r="N14">
        <v>128</v>
      </c>
      <c r="O14">
        <v>1184</v>
      </c>
      <c r="P14">
        <v>256</v>
      </c>
      <c r="Q14">
        <v>2224</v>
      </c>
      <c r="R14">
        <v>128</v>
      </c>
      <c r="S14">
        <v>1588</v>
      </c>
      <c r="T14">
        <v>128</v>
      </c>
      <c r="U14">
        <v>1500</v>
      </c>
      <c r="V14">
        <v>128</v>
      </c>
      <c r="W14">
        <v>1512</v>
      </c>
      <c r="X14">
        <v>128</v>
      </c>
      <c r="Y14">
        <v>1140</v>
      </c>
    </row>
    <row r="15" spans="1:25" x14ac:dyDescent="0.35">
      <c r="B15">
        <v>256</v>
      </c>
      <c r="C15">
        <v>3092</v>
      </c>
      <c r="D15">
        <v>128</v>
      </c>
      <c r="E15">
        <v>1400</v>
      </c>
      <c r="F15">
        <v>128</v>
      </c>
      <c r="G15">
        <v>1024</v>
      </c>
      <c r="H15">
        <v>256</v>
      </c>
      <c r="I15">
        <v>2372</v>
      </c>
      <c r="J15">
        <v>256</v>
      </c>
      <c r="K15">
        <v>2664</v>
      </c>
      <c r="L15">
        <v>128</v>
      </c>
      <c r="M15">
        <v>1824</v>
      </c>
      <c r="N15">
        <v>256</v>
      </c>
      <c r="O15">
        <v>2664</v>
      </c>
      <c r="P15">
        <v>128</v>
      </c>
      <c r="Q15">
        <v>1360</v>
      </c>
      <c r="R15">
        <v>128</v>
      </c>
      <c r="S15">
        <v>1448</v>
      </c>
      <c r="T15">
        <v>128</v>
      </c>
      <c r="U15">
        <v>1292</v>
      </c>
      <c r="V15">
        <v>128</v>
      </c>
      <c r="W15">
        <v>2184</v>
      </c>
      <c r="X15">
        <v>128</v>
      </c>
      <c r="Y15">
        <v>1356</v>
      </c>
    </row>
    <row r="16" spans="1:25" x14ac:dyDescent="0.35">
      <c r="B16">
        <v>256</v>
      </c>
      <c r="C16">
        <v>2440</v>
      </c>
      <c r="D16">
        <v>256</v>
      </c>
      <c r="E16">
        <v>2780</v>
      </c>
      <c r="F16">
        <v>128</v>
      </c>
      <c r="G16">
        <v>1400</v>
      </c>
      <c r="H16">
        <v>128</v>
      </c>
      <c r="I16">
        <v>1356</v>
      </c>
      <c r="J16">
        <v>128</v>
      </c>
      <c r="K16">
        <v>1364</v>
      </c>
      <c r="L16">
        <v>256</v>
      </c>
      <c r="M16">
        <v>3580</v>
      </c>
      <c r="N16">
        <v>128</v>
      </c>
      <c r="O16">
        <v>1424</v>
      </c>
      <c r="P16">
        <v>128</v>
      </c>
      <c r="Q16">
        <v>1124</v>
      </c>
      <c r="R16">
        <v>64</v>
      </c>
      <c r="S16">
        <v>748</v>
      </c>
      <c r="T16">
        <v>256</v>
      </c>
      <c r="U16">
        <v>2136</v>
      </c>
      <c r="V16">
        <v>128</v>
      </c>
      <c r="W16">
        <v>1316</v>
      </c>
      <c r="X16">
        <v>256</v>
      </c>
      <c r="Y16">
        <v>2924</v>
      </c>
    </row>
    <row r="17" spans="1:25" x14ac:dyDescent="0.35">
      <c r="B17">
        <v>64</v>
      </c>
      <c r="C17">
        <v>1148</v>
      </c>
      <c r="D17">
        <v>256</v>
      </c>
      <c r="E17">
        <v>3348</v>
      </c>
      <c r="F17">
        <v>128</v>
      </c>
      <c r="G17">
        <v>1316</v>
      </c>
      <c r="H17">
        <v>128</v>
      </c>
      <c r="I17">
        <v>1992</v>
      </c>
      <c r="J17">
        <v>128</v>
      </c>
      <c r="K17">
        <v>1452</v>
      </c>
      <c r="L17">
        <v>128</v>
      </c>
      <c r="M17">
        <v>1384</v>
      </c>
      <c r="N17">
        <v>128</v>
      </c>
      <c r="O17">
        <v>1648</v>
      </c>
      <c r="P17">
        <v>256</v>
      </c>
      <c r="Q17">
        <v>2312</v>
      </c>
      <c r="R17">
        <v>128</v>
      </c>
      <c r="S17">
        <v>1444</v>
      </c>
      <c r="T17">
        <v>128</v>
      </c>
      <c r="U17">
        <v>1460</v>
      </c>
      <c r="V17">
        <v>128</v>
      </c>
      <c r="W17">
        <v>1424</v>
      </c>
      <c r="X17">
        <v>128</v>
      </c>
      <c r="Y17">
        <v>1436</v>
      </c>
    </row>
    <row r="18" spans="1:25" x14ac:dyDescent="0.35">
      <c r="B18">
        <v>256</v>
      </c>
      <c r="C18">
        <v>2364</v>
      </c>
      <c r="D18">
        <v>128</v>
      </c>
      <c r="E18">
        <v>1916</v>
      </c>
      <c r="F18">
        <v>64</v>
      </c>
      <c r="G18">
        <v>604</v>
      </c>
      <c r="H18">
        <v>128</v>
      </c>
      <c r="I18">
        <v>1336</v>
      </c>
      <c r="J18">
        <v>256</v>
      </c>
      <c r="K18">
        <v>2152</v>
      </c>
      <c r="L18">
        <v>128</v>
      </c>
      <c r="M18">
        <v>1524</v>
      </c>
      <c r="N18">
        <v>128</v>
      </c>
      <c r="O18">
        <v>1452</v>
      </c>
      <c r="P18">
        <v>32</v>
      </c>
      <c r="Q18">
        <v>424</v>
      </c>
      <c r="R18">
        <v>128</v>
      </c>
      <c r="S18">
        <v>1356</v>
      </c>
      <c r="T18">
        <v>128</v>
      </c>
      <c r="U18">
        <v>1608</v>
      </c>
      <c r="V18">
        <v>128</v>
      </c>
      <c r="W18">
        <v>1148</v>
      </c>
      <c r="X18">
        <v>128</v>
      </c>
      <c r="Y18">
        <v>1328</v>
      </c>
    </row>
    <row r="19" spans="1:25" x14ac:dyDescent="0.35">
      <c r="B19">
        <v>64</v>
      </c>
      <c r="C19">
        <v>712</v>
      </c>
      <c r="D19">
        <v>256</v>
      </c>
      <c r="E19">
        <v>3332</v>
      </c>
      <c r="F19">
        <v>128</v>
      </c>
      <c r="G19">
        <v>1444</v>
      </c>
      <c r="H19">
        <v>128</v>
      </c>
      <c r="I19">
        <v>1408</v>
      </c>
      <c r="J19">
        <v>256</v>
      </c>
      <c r="K19">
        <v>2000</v>
      </c>
      <c r="L19">
        <v>256</v>
      </c>
      <c r="M19">
        <v>3076</v>
      </c>
      <c r="N19">
        <v>64</v>
      </c>
      <c r="O19">
        <v>740</v>
      </c>
      <c r="P19">
        <v>128</v>
      </c>
      <c r="Q19">
        <v>1560</v>
      </c>
      <c r="R19">
        <v>256</v>
      </c>
      <c r="S19">
        <v>2428</v>
      </c>
      <c r="T19">
        <v>128</v>
      </c>
      <c r="U19">
        <v>992</v>
      </c>
      <c r="V19">
        <v>64</v>
      </c>
      <c r="W19">
        <v>640</v>
      </c>
      <c r="X19">
        <v>256</v>
      </c>
      <c r="Y19">
        <v>2664</v>
      </c>
    </row>
    <row r="20" spans="1:25" x14ac:dyDescent="0.35">
      <c r="B20">
        <v>256</v>
      </c>
      <c r="C20">
        <v>3272</v>
      </c>
      <c r="D20">
        <v>128</v>
      </c>
      <c r="E20">
        <v>1436</v>
      </c>
      <c r="F20">
        <v>128</v>
      </c>
      <c r="G20">
        <v>1652</v>
      </c>
      <c r="H20">
        <v>128</v>
      </c>
      <c r="I20">
        <v>1540</v>
      </c>
      <c r="J20">
        <v>256</v>
      </c>
      <c r="K20">
        <v>2480</v>
      </c>
      <c r="L20">
        <v>128</v>
      </c>
      <c r="M20">
        <v>1384</v>
      </c>
      <c r="N20">
        <v>256</v>
      </c>
      <c r="O20">
        <v>2740</v>
      </c>
      <c r="P20">
        <v>128</v>
      </c>
      <c r="Q20">
        <v>1416</v>
      </c>
      <c r="R20">
        <v>128</v>
      </c>
      <c r="S20">
        <v>1544</v>
      </c>
      <c r="T20">
        <v>128</v>
      </c>
      <c r="U20">
        <v>1484</v>
      </c>
      <c r="V20">
        <v>128</v>
      </c>
      <c r="W20">
        <v>1568</v>
      </c>
      <c r="X20">
        <v>128</v>
      </c>
      <c r="Y20">
        <v>1332</v>
      </c>
    </row>
    <row r="21" spans="1:25" x14ac:dyDescent="0.35">
      <c r="B21">
        <v>256</v>
      </c>
      <c r="C21">
        <v>2096</v>
      </c>
      <c r="D21">
        <v>256</v>
      </c>
      <c r="E21">
        <v>3140</v>
      </c>
      <c r="F21">
        <v>64</v>
      </c>
      <c r="G21">
        <v>592</v>
      </c>
      <c r="H21">
        <v>128</v>
      </c>
      <c r="I21">
        <v>1232</v>
      </c>
      <c r="J21">
        <v>256</v>
      </c>
      <c r="K21">
        <v>2356</v>
      </c>
      <c r="L21">
        <v>128</v>
      </c>
      <c r="M21">
        <v>1100</v>
      </c>
      <c r="N21">
        <v>128</v>
      </c>
      <c r="O21">
        <v>1684</v>
      </c>
      <c r="P21">
        <v>256</v>
      </c>
      <c r="Q21">
        <v>3124</v>
      </c>
      <c r="R21">
        <v>128</v>
      </c>
      <c r="S21">
        <v>1536</v>
      </c>
      <c r="T21">
        <v>128</v>
      </c>
      <c r="U21">
        <v>1348</v>
      </c>
      <c r="V21">
        <v>128</v>
      </c>
      <c r="W21">
        <v>1436</v>
      </c>
      <c r="X21">
        <v>256</v>
      </c>
      <c r="Y21">
        <v>2620</v>
      </c>
    </row>
    <row r="22" spans="1:25" x14ac:dyDescent="0.35">
      <c r="B22">
        <v>128</v>
      </c>
      <c r="C22">
        <v>1348</v>
      </c>
      <c r="D22">
        <v>256</v>
      </c>
      <c r="E22">
        <v>2428</v>
      </c>
      <c r="F22">
        <v>256</v>
      </c>
      <c r="G22">
        <v>3292</v>
      </c>
      <c r="H22">
        <v>128</v>
      </c>
      <c r="I22">
        <v>1840</v>
      </c>
      <c r="J22">
        <v>128</v>
      </c>
      <c r="K22">
        <v>1564</v>
      </c>
      <c r="L22">
        <v>256</v>
      </c>
      <c r="M22">
        <v>2012</v>
      </c>
      <c r="N22">
        <v>64</v>
      </c>
      <c r="O22">
        <v>932</v>
      </c>
      <c r="P22">
        <v>256</v>
      </c>
      <c r="Q22">
        <v>2160</v>
      </c>
      <c r="R22">
        <v>256</v>
      </c>
      <c r="S22">
        <v>2936</v>
      </c>
      <c r="T22">
        <v>128</v>
      </c>
      <c r="U22">
        <v>984</v>
      </c>
      <c r="V22">
        <v>128</v>
      </c>
      <c r="W22">
        <v>1844</v>
      </c>
      <c r="X22">
        <v>128</v>
      </c>
      <c r="Y22">
        <v>1412</v>
      </c>
    </row>
    <row r="23" spans="1:25" x14ac:dyDescent="0.35">
      <c r="B23">
        <v>64</v>
      </c>
      <c r="C23">
        <v>580</v>
      </c>
      <c r="D23">
        <v>64</v>
      </c>
      <c r="E23">
        <v>648</v>
      </c>
      <c r="F23">
        <v>128</v>
      </c>
      <c r="G23">
        <v>1176</v>
      </c>
      <c r="H23">
        <v>256</v>
      </c>
      <c r="I23">
        <v>2852</v>
      </c>
      <c r="J23">
        <v>128</v>
      </c>
      <c r="K23">
        <v>1564</v>
      </c>
      <c r="L23">
        <v>128</v>
      </c>
      <c r="M23">
        <v>1532</v>
      </c>
      <c r="N23">
        <v>128</v>
      </c>
      <c r="O23">
        <v>1652</v>
      </c>
      <c r="P23">
        <v>64</v>
      </c>
      <c r="Q23">
        <v>888</v>
      </c>
      <c r="R23">
        <v>64</v>
      </c>
      <c r="S23">
        <v>920</v>
      </c>
      <c r="T23">
        <v>256</v>
      </c>
      <c r="U23">
        <v>1908</v>
      </c>
      <c r="V23">
        <v>128</v>
      </c>
      <c r="W23">
        <v>1356</v>
      </c>
      <c r="X23">
        <v>64</v>
      </c>
      <c r="Y23">
        <v>588</v>
      </c>
    </row>
    <row r="24" spans="1:25" x14ac:dyDescent="0.35">
      <c r="B24">
        <v>256</v>
      </c>
      <c r="C24">
        <v>2620</v>
      </c>
      <c r="D24">
        <v>256</v>
      </c>
      <c r="E24">
        <v>2808</v>
      </c>
      <c r="F24">
        <v>128</v>
      </c>
      <c r="G24">
        <v>1144</v>
      </c>
      <c r="H24">
        <v>128</v>
      </c>
      <c r="I24">
        <v>1376</v>
      </c>
      <c r="J24">
        <v>256</v>
      </c>
      <c r="K24">
        <v>2564</v>
      </c>
      <c r="L24">
        <v>256</v>
      </c>
      <c r="M24">
        <v>2736</v>
      </c>
      <c r="N24">
        <v>128</v>
      </c>
      <c r="O24">
        <v>1700</v>
      </c>
      <c r="P24">
        <v>256</v>
      </c>
      <c r="Q24">
        <v>2272</v>
      </c>
      <c r="R24">
        <v>256</v>
      </c>
      <c r="S24">
        <v>2628</v>
      </c>
      <c r="T24">
        <v>256</v>
      </c>
      <c r="U24">
        <v>2564</v>
      </c>
      <c r="V24">
        <v>128</v>
      </c>
      <c r="W24">
        <v>1012</v>
      </c>
      <c r="X24">
        <v>64</v>
      </c>
      <c r="Y24">
        <v>556</v>
      </c>
    </row>
    <row r="25" spans="1:25" x14ac:dyDescent="0.35">
      <c r="B25">
        <v>256</v>
      </c>
      <c r="C25">
        <v>3096</v>
      </c>
      <c r="D25">
        <v>256</v>
      </c>
      <c r="E25">
        <v>3144</v>
      </c>
      <c r="F25">
        <v>128</v>
      </c>
      <c r="G25">
        <v>1308</v>
      </c>
      <c r="H25">
        <v>128</v>
      </c>
      <c r="I25">
        <v>1308</v>
      </c>
      <c r="J25">
        <v>128</v>
      </c>
      <c r="K25">
        <v>1884</v>
      </c>
      <c r="L25">
        <v>256</v>
      </c>
      <c r="M25">
        <v>3044</v>
      </c>
      <c r="N25">
        <v>128</v>
      </c>
      <c r="O25">
        <v>1428</v>
      </c>
      <c r="P25">
        <v>256</v>
      </c>
      <c r="Q25">
        <v>3136</v>
      </c>
      <c r="R25">
        <v>256</v>
      </c>
      <c r="S25">
        <v>3148</v>
      </c>
      <c r="T25">
        <v>256</v>
      </c>
      <c r="U25">
        <v>2484</v>
      </c>
      <c r="V25">
        <v>256</v>
      </c>
      <c r="W25">
        <v>2024</v>
      </c>
      <c r="X25">
        <v>128</v>
      </c>
      <c r="Y25">
        <v>1520</v>
      </c>
    </row>
    <row r="26" spans="1:25" x14ac:dyDescent="0.35">
      <c r="B26">
        <v>512</v>
      </c>
      <c r="C26">
        <v>5312</v>
      </c>
      <c r="D26">
        <v>256</v>
      </c>
      <c r="E26">
        <v>2420</v>
      </c>
      <c r="F26">
        <v>128</v>
      </c>
      <c r="G26">
        <v>1040</v>
      </c>
      <c r="H26">
        <v>64</v>
      </c>
      <c r="I26">
        <v>1004</v>
      </c>
      <c r="J26">
        <v>128</v>
      </c>
      <c r="K26">
        <v>1320</v>
      </c>
      <c r="L26">
        <v>64</v>
      </c>
      <c r="M26">
        <v>600</v>
      </c>
      <c r="N26">
        <v>128</v>
      </c>
      <c r="O26">
        <v>952</v>
      </c>
      <c r="P26">
        <v>128</v>
      </c>
      <c r="Q26">
        <v>1536</v>
      </c>
      <c r="R26">
        <v>128</v>
      </c>
      <c r="S26">
        <v>1152</v>
      </c>
      <c r="T26">
        <v>128</v>
      </c>
      <c r="U26">
        <v>1096</v>
      </c>
      <c r="V26">
        <v>128</v>
      </c>
      <c r="W26">
        <v>1340</v>
      </c>
      <c r="X26">
        <v>128</v>
      </c>
      <c r="Y26">
        <v>1280</v>
      </c>
    </row>
    <row r="28" spans="1:25" x14ac:dyDescent="0.35">
      <c r="A28" t="s">
        <v>73</v>
      </c>
      <c r="C28">
        <f>AVERAGE(C2:C26)</f>
        <v>2132.3200000000002</v>
      </c>
      <c r="E28">
        <f t="shared" ref="D28:Y28" si="0">AVERAGE(E2:E26)</f>
        <v>1940.64</v>
      </c>
      <c r="G28">
        <f t="shared" si="0"/>
        <v>1630.24</v>
      </c>
      <c r="I28">
        <f t="shared" si="0"/>
        <v>1884.8</v>
      </c>
      <c r="K28">
        <f t="shared" si="0"/>
        <v>1757.76</v>
      </c>
      <c r="M28">
        <f t="shared" si="0"/>
        <v>1720.96</v>
      </c>
      <c r="O28">
        <f t="shared" si="0"/>
        <v>1780</v>
      </c>
      <c r="Q28">
        <f t="shared" si="0"/>
        <v>1932.32</v>
      </c>
      <c r="S28">
        <f t="shared" si="0"/>
        <v>1695.84</v>
      </c>
      <c r="U28">
        <f t="shared" si="0"/>
        <v>1796</v>
      </c>
      <c r="W28">
        <f t="shared" si="0"/>
        <v>1580.8</v>
      </c>
      <c r="Y28">
        <f t="shared" si="0"/>
        <v>1504.48</v>
      </c>
    </row>
    <row r="29" spans="1:25" x14ac:dyDescent="0.35">
      <c r="A29">
        <v>8</v>
      </c>
      <c r="B29" s="4">
        <f t="shared" ref="B29:Q39" si="1">COUNTIF(B$2:B$26, $A29)/25</f>
        <v>0</v>
      </c>
      <c r="C29" s="5">
        <f>_xlfn.STDEV.S(C2:C26)</f>
        <v>1078.6287096741553</v>
      </c>
      <c r="D29" s="4">
        <f t="shared" si="1"/>
        <v>0</v>
      </c>
      <c r="E29" s="5">
        <f>_xlfn.STDEV.S(E2:E26)</f>
        <v>845.74360180849146</v>
      </c>
      <c r="F29" s="4">
        <f t="shared" si="1"/>
        <v>0</v>
      </c>
      <c r="G29" s="5">
        <f>_xlfn.STDEV.S(G2:G26)</f>
        <v>817.575342093926</v>
      </c>
      <c r="H29" s="4">
        <f t="shared" si="1"/>
        <v>0</v>
      </c>
      <c r="I29" s="5">
        <f>_xlfn.STDEV.S(I2:I26)</f>
        <v>797.76939023755483</v>
      </c>
      <c r="J29" s="4">
        <f t="shared" si="1"/>
        <v>0</v>
      </c>
      <c r="K29" s="5">
        <f>_xlfn.STDEV.S(K2:K26)</f>
        <v>609.20503390347449</v>
      </c>
      <c r="L29" s="4">
        <f t="shared" si="1"/>
        <v>0</v>
      </c>
      <c r="M29" s="5">
        <f>_xlfn.STDEV.S(M2:M26)</f>
        <v>893.5914651935002</v>
      </c>
      <c r="N29" s="4">
        <f t="shared" si="1"/>
        <v>0</v>
      </c>
      <c r="O29" s="5">
        <f>_xlfn.STDEV.S(O2:O26)</f>
        <v>703.2552879289284</v>
      </c>
      <c r="P29" s="4">
        <f t="shared" si="1"/>
        <v>0</v>
      </c>
      <c r="Q29" s="5">
        <f>_xlfn.STDEV.S(Q2:Q26)</f>
        <v>1040.0608443740202</v>
      </c>
      <c r="R29" s="4">
        <f t="shared" ref="C29:X39" si="2">COUNTIF(R$2:R$26, $A29)/25</f>
        <v>0</v>
      </c>
      <c r="S29" s="5">
        <f>_xlfn.STDEV.S(S2:S26)</f>
        <v>735.34978524962298</v>
      </c>
      <c r="T29" s="4">
        <f t="shared" si="2"/>
        <v>0</v>
      </c>
      <c r="U29" s="5">
        <f>_xlfn.STDEV.S(U2:U26)</f>
        <v>611.58918673676146</v>
      </c>
      <c r="V29" s="4">
        <f t="shared" si="2"/>
        <v>0</v>
      </c>
      <c r="W29" s="5">
        <f>_xlfn.STDEV.S(W2:W26)</f>
        <v>530.96892564442976</v>
      </c>
      <c r="X29" s="4">
        <f t="shared" si="2"/>
        <v>0</v>
      </c>
      <c r="Y29" s="5">
        <f>_xlfn.STDEV.S(Y2:Y26)</f>
        <v>718.18226098950686</v>
      </c>
    </row>
    <row r="30" spans="1:25" x14ac:dyDescent="0.35">
      <c r="A30">
        <v>16</v>
      </c>
      <c r="B30" s="4">
        <f t="shared" si="1"/>
        <v>0</v>
      </c>
      <c r="C30" s="4"/>
      <c r="D30" s="4">
        <f t="shared" si="2"/>
        <v>0</v>
      </c>
      <c r="E30" s="4"/>
      <c r="F30" s="4">
        <f t="shared" si="2"/>
        <v>0</v>
      </c>
      <c r="G30" s="4"/>
      <c r="H30" s="4">
        <f t="shared" si="2"/>
        <v>0</v>
      </c>
      <c r="I30" s="4"/>
      <c r="J30" s="4">
        <f t="shared" si="2"/>
        <v>0</v>
      </c>
      <c r="K30" s="4"/>
      <c r="L30" s="4">
        <f t="shared" si="2"/>
        <v>0</v>
      </c>
      <c r="M30" s="4"/>
      <c r="N30" s="4">
        <f t="shared" si="2"/>
        <v>0</v>
      </c>
      <c r="O30" s="4"/>
      <c r="P30" s="4">
        <f t="shared" si="2"/>
        <v>0</v>
      </c>
      <c r="Q30" s="4"/>
      <c r="R30" s="4">
        <f t="shared" si="2"/>
        <v>0</v>
      </c>
      <c r="S30" s="4"/>
      <c r="T30" s="4">
        <f t="shared" si="2"/>
        <v>0</v>
      </c>
      <c r="U30" s="4"/>
      <c r="V30" s="4">
        <f t="shared" si="2"/>
        <v>0</v>
      </c>
      <c r="W30" s="4"/>
      <c r="X30" s="4">
        <f t="shared" si="2"/>
        <v>0</v>
      </c>
    </row>
    <row r="31" spans="1:25" x14ac:dyDescent="0.35">
      <c r="A31">
        <v>32</v>
      </c>
      <c r="B31" s="4">
        <f t="shared" si="1"/>
        <v>0</v>
      </c>
      <c r="C31" s="4"/>
      <c r="D31" s="4">
        <f t="shared" si="2"/>
        <v>0</v>
      </c>
      <c r="E31" s="4"/>
      <c r="F31" s="4">
        <f t="shared" si="2"/>
        <v>0</v>
      </c>
      <c r="G31" s="4"/>
      <c r="H31" s="4">
        <f t="shared" si="2"/>
        <v>0</v>
      </c>
      <c r="I31" s="4"/>
      <c r="J31" s="4">
        <f t="shared" si="2"/>
        <v>0</v>
      </c>
      <c r="K31" s="4"/>
      <c r="L31" s="4">
        <f t="shared" si="2"/>
        <v>0</v>
      </c>
      <c r="M31" s="4"/>
      <c r="N31" s="4">
        <f t="shared" si="2"/>
        <v>0</v>
      </c>
      <c r="O31" s="4"/>
      <c r="P31" s="4">
        <f t="shared" si="2"/>
        <v>0.04</v>
      </c>
      <c r="Q31" s="4"/>
      <c r="R31" s="4">
        <f t="shared" si="2"/>
        <v>0</v>
      </c>
      <c r="S31" s="4"/>
      <c r="T31" s="4">
        <f t="shared" si="2"/>
        <v>0</v>
      </c>
      <c r="U31" s="4"/>
      <c r="V31" s="4">
        <f t="shared" si="2"/>
        <v>0</v>
      </c>
      <c r="W31" s="4"/>
      <c r="X31" s="4">
        <f t="shared" si="2"/>
        <v>0</v>
      </c>
    </row>
    <row r="32" spans="1:25" x14ac:dyDescent="0.35">
      <c r="A32">
        <v>64</v>
      </c>
      <c r="B32" s="4">
        <f>COUNTIF(B$2:B$26, $A32)/25</f>
        <v>0.2</v>
      </c>
      <c r="C32" s="4"/>
      <c r="D32" s="4">
        <f t="shared" si="2"/>
        <v>0.08</v>
      </c>
      <c r="E32" s="4"/>
      <c r="F32" s="4">
        <f t="shared" si="2"/>
        <v>0.12</v>
      </c>
      <c r="G32" s="4"/>
      <c r="H32" s="4">
        <f t="shared" si="2"/>
        <v>0.04</v>
      </c>
      <c r="I32" s="4"/>
      <c r="J32" s="4">
        <f t="shared" si="2"/>
        <v>0.04</v>
      </c>
      <c r="K32" s="4"/>
      <c r="L32" s="4">
        <f t="shared" si="2"/>
        <v>0.2</v>
      </c>
      <c r="M32" s="4"/>
      <c r="N32" s="4">
        <f t="shared" si="2"/>
        <v>0.12</v>
      </c>
      <c r="O32" s="4"/>
      <c r="P32" s="4">
        <f t="shared" si="2"/>
        <v>0.16</v>
      </c>
      <c r="Q32" s="4"/>
      <c r="R32" s="4">
        <f t="shared" si="2"/>
        <v>0.12</v>
      </c>
      <c r="S32" s="4"/>
      <c r="T32" s="4">
        <f t="shared" si="2"/>
        <v>0</v>
      </c>
      <c r="U32" s="4"/>
      <c r="V32" s="4">
        <f t="shared" si="2"/>
        <v>0.08</v>
      </c>
      <c r="W32" s="4"/>
      <c r="X32" s="4">
        <f t="shared" si="2"/>
        <v>0.16</v>
      </c>
    </row>
    <row r="33" spans="1:24" x14ac:dyDescent="0.35">
      <c r="A33">
        <f>A32*2</f>
        <v>128</v>
      </c>
      <c r="B33" s="4">
        <f t="shared" si="1"/>
        <v>0.2</v>
      </c>
      <c r="C33" s="4"/>
      <c r="D33" s="4">
        <f t="shared" si="2"/>
        <v>0.52</v>
      </c>
      <c r="E33" s="4"/>
      <c r="F33" s="4">
        <f t="shared" si="2"/>
        <v>0.6</v>
      </c>
      <c r="G33" s="4"/>
      <c r="H33" s="4">
        <f t="shared" si="2"/>
        <v>0.6</v>
      </c>
      <c r="I33" s="4"/>
      <c r="J33" s="4">
        <f t="shared" si="2"/>
        <v>0.64</v>
      </c>
      <c r="K33" s="4"/>
      <c r="L33" s="4">
        <f t="shared" si="2"/>
        <v>0.44</v>
      </c>
      <c r="M33" s="4"/>
      <c r="N33" s="4">
        <f t="shared" si="2"/>
        <v>0.56000000000000005</v>
      </c>
      <c r="O33" s="4"/>
      <c r="P33" s="4">
        <f t="shared" si="2"/>
        <v>0.32</v>
      </c>
      <c r="Q33" s="4"/>
      <c r="R33" s="4">
        <f t="shared" si="2"/>
        <v>0.56000000000000005</v>
      </c>
      <c r="S33" s="4"/>
      <c r="T33" s="4">
        <f t="shared" si="2"/>
        <v>0.64</v>
      </c>
      <c r="U33" s="4"/>
      <c r="V33" s="4">
        <f t="shared" si="2"/>
        <v>0.72</v>
      </c>
      <c r="W33" s="4"/>
      <c r="X33" s="4">
        <f t="shared" si="2"/>
        <v>0.64</v>
      </c>
    </row>
    <row r="34" spans="1:24" x14ac:dyDescent="0.35">
      <c r="A34">
        <f t="shared" ref="A34:A39" si="3">A33*2</f>
        <v>256</v>
      </c>
      <c r="B34" s="4">
        <f t="shared" si="1"/>
        <v>0.56000000000000005</v>
      </c>
      <c r="C34" s="4"/>
      <c r="D34" s="4">
        <f t="shared" si="2"/>
        <v>0.4</v>
      </c>
      <c r="E34" s="4"/>
      <c r="F34" s="4">
        <f t="shared" si="2"/>
        <v>0.28000000000000003</v>
      </c>
      <c r="G34" s="4"/>
      <c r="H34" s="4">
        <f t="shared" si="2"/>
        <v>0.36</v>
      </c>
      <c r="I34" s="4"/>
      <c r="J34" s="4">
        <f t="shared" si="2"/>
        <v>0.32</v>
      </c>
      <c r="K34" s="4"/>
      <c r="L34" s="4">
        <f t="shared" si="2"/>
        <v>0.36</v>
      </c>
      <c r="M34" s="4"/>
      <c r="N34" s="4">
        <f t="shared" si="2"/>
        <v>0.32</v>
      </c>
      <c r="O34" s="4"/>
      <c r="P34" s="4">
        <f t="shared" si="2"/>
        <v>0.44</v>
      </c>
      <c r="Q34" s="4"/>
      <c r="R34" s="4">
        <f t="shared" si="2"/>
        <v>0.32</v>
      </c>
      <c r="S34" s="4"/>
      <c r="T34" s="4">
        <f t="shared" si="2"/>
        <v>0.36</v>
      </c>
      <c r="U34" s="4"/>
      <c r="V34" s="4">
        <f t="shared" si="2"/>
        <v>0.2</v>
      </c>
      <c r="W34" s="4"/>
      <c r="X34" s="4">
        <f t="shared" si="2"/>
        <v>0.2</v>
      </c>
    </row>
    <row r="35" spans="1:24" x14ac:dyDescent="0.35">
      <c r="A35">
        <f t="shared" si="3"/>
        <v>512</v>
      </c>
      <c r="B35" s="4">
        <f t="shared" si="1"/>
        <v>0.04</v>
      </c>
      <c r="C35" s="4"/>
      <c r="D35" s="4">
        <f t="shared" si="2"/>
        <v>0</v>
      </c>
      <c r="E35" s="4"/>
      <c r="F35" s="4">
        <f t="shared" si="2"/>
        <v>0</v>
      </c>
      <c r="G35" s="4"/>
      <c r="H35" s="4">
        <f t="shared" si="2"/>
        <v>0</v>
      </c>
      <c r="I35" s="4"/>
      <c r="J35" s="4">
        <f t="shared" si="2"/>
        <v>0</v>
      </c>
      <c r="K35" s="4"/>
      <c r="L35" s="4">
        <f t="shared" si="2"/>
        <v>0</v>
      </c>
      <c r="M35" s="4"/>
      <c r="N35" s="4">
        <f t="shared" si="2"/>
        <v>0</v>
      </c>
      <c r="O35" s="4"/>
      <c r="P35" s="4">
        <f t="shared" si="2"/>
        <v>0.04</v>
      </c>
      <c r="Q35" s="4"/>
      <c r="R35" s="4">
        <f t="shared" si="2"/>
        <v>0</v>
      </c>
      <c r="S35" s="4"/>
      <c r="T35" s="4">
        <f t="shared" si="2"/>
        <v>0</v>
      </c>
      <c r="U35" s="4"/>
      <c r="V35" s="4">
        <f t="shared" si="2"/>
        <v>0</v>
      </c>
      <c r="W35" s="4"/>
      <c r="X35" s="4">
        <f t="shared" si="2"/>
        <v>0</v>
      </c>
    </row>
    <row r="36" spans="1:24" x14ac:dyDescent="0.35">
      <c r="A36">
        <f t="shared" si="3"/>
        <v>1024</v>
      </c>
      <c r="B36" s="4">
        <f t="shared" si="1"/>
        <v>0</v>
      </c>
      <c r="C36" s="4"/>
      <c r="D36" s="4">
        <f t="shared" si="2"/>
        <v>0</v>
      </c>
      <c r="E36" s="4"/>
      <c r="F36" s="4">
        <f t="shared" si="2"/>
        <v>0</v>
      </c>
      <c r="G36" s="4"/>
      <c r="H36" s="4">
        <f t="shared" si="2"/>
        <v>0</v>
      </c>
      <c r="I36" s="4"/>
      <c r="J36" s="4">
        <f t="shared" si="2"/>
        <v>0</v>
      </c>
      <c r="K36" s="4"/>
      <c r="L36" s="4">
        <f t="shared" si="2"/>
        <v>0</v>
      </c>
      <c r="M36" s="4"/>
      <c r="N36" s="4">
        <f t="shared" si="2"/>
        <v>0</v>
      </c>
      <c r="O36" s="4"/>
      <c r="P36" s="4">
        <f t="shared" si="2"/>
        <v>0</v>
      </c>
      <c r="Q36" s="4"/>
      <c r="R36" s="4">
        <f t="shared" si="2"/>
        <v>0</v>
      </c>
      <c r="S36" s="4"/>
      <c r="T36" s="4">
        <f t="shared" si="2"/>
        <v>0</v>
      </c>
      <c r="U36" s="4"/>
      <c r="V36" s="4">
        <f t="shared" si="2"/>
        <v>0</v>
      </c>
      <c r="W36" s="4"/>
      <c r="X36" s="4">
        <f t="shared" si="2"/>
        <v>0</v>
      </c>
    </row>
    <row r="37" spans="1:24" x14ac:dyDescent="0.35">
      <c r="A37">
        <f t="shared" si="3"/>
        <v>2048</v>
      </c>
      <c r="B37" s="4">
        <f t="shared" si="1"/>
        <v>0</v>
      </c>
      <c r="C37" s="4"/>
      <c r="D37" s="4">
        <f t="shared" si="2"/>
        <v>0</v>
      </c>
      <c r="E37" s="4"/>
      <c r="F37" s="4">
        <f t="shared" si="2"/>
        <v>0</v>
      </c>
      <c r="G37" s="4"/>
      <c r="H37" s="4">
        <f t="shared" si="2"/>
        <v>0</v>
      </c>
      <c r="I37" s="4"/>
      <c r="J37" s="4">
        <f t="shared" si="2"/>
        <v>0</v>
      </c>
      <c r="K37" s="4"/>
      <c r="L37" s="4">
        <f t="shared" si="2"/>
        <v>0</v>
      </c>
      <c r="M37" s="4"/>
      <c r="N37" s="4">
        <f t="shared" si="2"/>
        <v>0</v>
      </c>
      <c r="O37" s="4"/>
      <c r="P37" s="4">
        <f t="shared" si="2"/>
        <v>0</v>
      </c>
      <c r="Q37" s="4"/>
      <c r="R37" s="4">
        <f t="shared" si="2"/>
        <v>0</v>
      </c>
      <c r="S37" s="4"/>
      <c r="T37" s="4">
        <f t="shared" si="2"/>
        <v>0</v>
      </c>
      <c r="U37" s="4"/>
      <c r="V37" s="4">
        <f t="shared" si="2"/>
        <v>0</v>
      </c>
      <c r="W37" s="4"/>
      <c r="X37" s="4">
        <f t="shared" si="2"/>
        <v>0</v>
      </c>
    </row>
    <row r="38" spans="1:24" x14ac:dyDescent="0.35">
      <c r="A38">
        <f t="shared" si="3"/>
        <v>4096</v>
      </c>
      <c r="B38" s="4">
        <f t="shared" si="1"/>
        <v>0</v>
      </c>
      <c r="C38" s="4"/>
      <c r="D38" s="4">
        <f t="shared" si="2"/>
        <v>0</v>
      </c>
      <c r="E38" s="4"/>
      <c r="F38" s="4">
        <f t="shared" si="2"/>
        <v>0</v>
      </c>
      <c r="G38" s="4"/>
      <c r="H38" s="4">
        <f t="shared" si="2"/>
        <v>0</v>
      </c>
      <c r="I38" s="4"/>
      <c r="J38" s="4">
        <f t="shared" si="2"/>
        <v>0</v>
      </c>
      <c r="K38" s="4"/>
      <c r="L38" s="4">
        <f t="shared" si="2"/>
        <v>0</v>
      </c>
      <c r="M38" s="4"/>
      <c r="N38" s="4">
        <f t="shared" si="2"/>
        <v>0</v>
      </c>
      <c r="O38" s="4"/>
      <c r="P38" s="4">
        <f t="shared" si="2"/>
        <v>0</v>
      </c>
      <c r="Q38" s="4"/>
      <c r="R38" s="4">
        <f t="shared" si="2"/>
        <v>0</v>
      </c>
      <c r="S38" s="4"/>
      <c r="T38" s="4">
        <f t="shared" si="2"/>
        <v>0</v>
      </c>
      <c r="U38" s="4"/>
      <c r="V38" s="4">
        <f t="shared" si="2"/>
        <v>0</v>
      </c>
      <c r="W38" s="4"/>
      <c r="X38" s="4">
        <f t="shared" si="2"/>
        <v>0</v>
      </c>
    </row>
    <row r="39" spans="1:24" x14ac:dyDescent="0.35">
      <c r="A39">
        <f t="shared" si="3"/>
        <v>8192</v>
      </c>
      <c r="B39" s="4">
        <f t="shared" si="1"/>
        <v>0</v>
      </c>
      <c r="C39" s="4"/>
      <c r="D39" s="4">
        <f t="shared" si="2"/>
        <v>0</v>
      </c>
      <c r="E39" s="4"/>
      <c r="F39" s="4">
        <f t="shared" si="2"/>
        <v>0</v>
      </c>
      <c r="G39" s="4"/>
      <c r="H39" s="4">
        <f t="shared" si="2"/>
        <v>0</v>
      </c>
      <c r="I39" s="4"/>
      <c r="J39" s="4">
        <f t="shared" si="2"/>
        <v>0</v>
      </c>
      <c r="K39" s="4"/>
      <c r="L39" s="4">
        <f t="shared" si="2"/>
        <v>0</v>
      </c>
      <c r="M39" s="4"/>
      <c r="N39" s="4">
        <f t="shared" si="2"/>
        <v>0</v>
      </c>
      <c r="O39" s="4"/>
      <c r="P39" s="4">
        <f t="shared" si="2"/>
        <v>0</v>
      </c>
      <c r="Q39" s="4"/>
      <c r="R39" s="4">
        <f t="shared" si="2"/>
        <v>0</v>
      </c>
      <c r="S39" s="4"/>
      <c r="T39" s="4">
        <f t="shared" si="2"/>
        <v>0</v>
      </c>
      <c r="U39" s="4"/>
      <c r="V39" s="4">
        <f t="shared" si="2"/>
        <v>0</v>
      </c>
      <c r="W39" s="4"/>
      <c r="X39" s="4">
        <f t="shared" si="2"/>
        <v>0</v>
      </c>
    </row>
    <row r="52" spans="1:13" x14ac:dyDescent="0.35">
      <c r="B52" t="s">
        <v>80</v>
      </c>
      <c r="C52" t="s">
        <v>81</v>
      </c>
      <c r="D52" t="s">
        <v>82</v>
      </c>
      <c r="E52" t="s">
        <v>83</v>
      </c>
      <c r="F52" t="s">
        <v>84</v>
      </c>
      <c r="G52" t="s">
        <v>85</v>
      </c>
      <c r="H52" t="s">
        <v>86</v>
      </c>
      <c r="I52" t="s">
        <v>87</v>
      </c>
      <c r="J52" t="s">
        <v>88</v>
      </c>
      <c r="K52" t="s">
        <v>89</v>
      </c>
      <c r="L52" t="s">
        <v>90</v>
      </c>
      <c r="M52" t="s">
        <v>92</v>
      </c>
    </row>
    <row r="53" spans="1:13" x14ac:dyDescent="0.35">
      <c r="B53">
        <v>256</v>
      </c>
      <c r="C53">
        <v>64</v>
      </c>
      <c r="D53">
        <v>128</v>
      </c>
      <c r="E53">
        <v>256</v>
      </c>
      <c r="F53">
        <v>128</v>
      </c>
      <c r="G53">
        <v>256</v>
      </c>
      <c r="H53">
        <v>128</v>
      </c>
      <c r="I53">
        <v>256</v>
      </c>
      <c r="J53">
        <v>128</v>
      </c>
      <c r="K53">
        <v>256</v>
      </c>
      <c r="L53">
        <v>128</v>
      </c>
      <c r="M53">
        <v>256</v>
      </c>
    </row>
    <row r="54" spans="1:13" x14ac:dyDescent="0.35">
      <c r="B54">
        <v>128</v>
      </c>
      <c r="C54">
        <v>128</v>
      </c>
      <c r="D54">
        <v>128</v>
      </c>
      <c r="E54">
        <v>256</v>
      </c>
      <c r="F54">
        <v>256</v>
      </c>
      <c r="G54">
        <v>128</v>
      </c>
      <c r="H54">
        <v>128</v>
      </c>
      <c r="I54">
        <v>128</v>
      </c>
      <c r="J54">
        <v>256</v>
      </c>
      <c r="K54">
        <v>256</v>
      </c>
      <c r="L54">
        <v>256</v>
      </c>
      <c r="M54">
        <v>256</v>
      </c>
    </row>
    <row r="55" spans="1:13" x14ac:dyDescent="0.35">
      <c r="B55">
        <v>256</v>
      </c>
      <c r="C55">
        <v>256</v>
      </c>
      <c r="D55">
        <v>128</v>
      </c>
      <c r="E55">
        <v>256</v>
      </c>
      <c r="F55">
        <v>128</v>
      </c>
      <c r="G55">
        <v>256</v>
      </c>
      <c r="H55">
        <v>64</v>
      </c>
      <c r="I55">
        <v>64</v>
      </c>
      <c r="J55">
        <v>128</v>
      </c>
      <c r="K55">
        <v>256</v>
      </c>
      <c r="L55">
        <v>256</v>
      </c>
      <c r="M55">
        <v>256</v>
      </c>
    </row>
    <row r="56" spans="1:13" x14ac:dyDescent="0.35">
      <c r="B56">
        <v>64</v>
      </c>
      <c r="C56">
        <v>128</v>
      </c>
      <c r="D56">
        <v>128</v>
      </c>
      <c r="E56">
        <v>256</v>
      </c>
      <c r="F56">
        <v>256</v>
      </c>
      <c r="G56">
        <v>256</v>
      </c>
      <c r="H56">
        <v>256</v>
      </c>
      <c r="I56">
        <v>128</v>
      </c>
      <c r="J56">
        <v>128</v>
      </c>
      <c r="K56">
        <v>256</v>
      </c>
      <c r="L56">
        <v>128</v>
      </c>
      <c r="M56">
        <v>128</v>
      </c>
    </row>
    <row r="57" spans="1:13" x14ac:dyDescent="0.35">
      <c r="B57">
        <v>128</v>
      </c>
      <c r="C57">
        <v>128</v>
      </c>
      <c r="D57">
        <v>128</v>
      </c>
      <c r="E57">
        <v>128</v>
      </c>
      <c r="F57">
        <v>256</v>
      </c>
      <c r="G57">
        <v>128</v>
      </c>
      <c r="H57">
        <v>64</v>
      </c>
      <c r="I57">
        <v>64</v>
      </c>
      <c r="J57">
        <v>128</v>
      </c>
      <c r="K57">
        <v>256</v>
      </c>
      <c r="L57">
        <v>128</v>
      </c>
      <c r="M57">
        <v>64</v>
      </c>
    </row>
    <row r="58" spans="1:13" x14ac:dyDescent="0.35">
      <c r="B58">
        <v>128</v>
      </c>
      <c r="C58">
        <v>128</v>
      </c>
      <c r="D58">
        <v>256</v>
      </c>
      <c r="E58">
        <v>128</v>
      </c>
      <c r="F58">
        <v>128</v>
      </c>
      <c r="G58">
        <v>128</v>
      </c>
      <c r="H58">
        <v>128</v>
      </c>
      <c r="I58">
        <v>256</v>
      </c>
      <c r="J58">
        <v>128</v>
      </c>
      <c r="K58">
        <v>256</v>
      </c>
      <c r="L58">
        <v>128</v>
      </c>
      <c r="M58">
        <v>128</v>
      </c>
    </row>
    <row r="59" spans="1:13" x14ac:dyDescent="0.35">
      <c r="B59">
        <v>256</v>
      </c>
      <c r="C59">
        <v>256</v>
      </c>
      <c r="D59">
        <v>128</v>
      </c>
      <c r="E59">
        <v>256</v>
      </c>
      <c r="F59">
        <v>128</v>
      </c>
      <c r="G59">
        <v>128</v>
      </c>
      <c r="H59">
        <v>64</v>
      </c>
      <c r="I59">
        <v>64</v>
      </c>
      <c r="J59">
        <v>256</v>
      </c>
      <c r="K59">
        <v>128</v>
      </c>
      <c r="L59">
        <v>128</v>
      </c>
      <c r="M59">
        <v>128</v>
      </c>
    </row>
    <row r="60" spans="1:13" x14ac:dyDescent="0.35">
      <c r="B60">
        <v>256</v>
      </c>
      <c r="C60">
        <v>128</v>
      </c>
      <c r="D60">
        <v>256</v>
      </c>
      <c r="E60">
        <v>256</v>
      </c>
      <c r="F60">
        <v>128</v>
      </c>
      <c r="G60">
        <v>256</v>
      </c>
      <c r="H60">
        <v>128</v>
      </c>
      <c r="I60">
        <v>256</v>
      </c>
      <c r="J60">
        <v>128</v>
      </c>
      <c r="K60">
        <v>128</v>
      </c>
      <c r="L60">
        <v>256</v>
      </c>
      <c r="M60">
        <v>256</v>
      </c>
    </row>
    <row r="61" spans="1:13" x14ac:dyDescent="0.35">
      <c r="B61">
        <v>128</v>
      </c>
      <c r="C61">
        <v>128</v>
      </c>
      <c r="D61">
        <v>128</v>
      </c>
      <c r="E61">
        <v>256</v>
      </c>
      <c r="F61">
        <v>512</v>
      </c>
      <c r="G61">
        <v>256</v>
      </c>
      <c r="H61">
        <v>256</v>
      </c>
      <c r="I61">
        <v>128</v>
      </c>
      <c r="J61">
        <v>128</v>
      </c>
      <c r="K61">
        <v>128</v>
      </c>
      <c r="L61">
        <v>128</v>
      </c>
      <c r="M61">
        <v>256</v>
      </c>
    </row>
    <row r="62" spans="1:13" x14ac:dyDescent="0.35">
      <c r="B62">
        <v>128</v>
      </c>
      <c r="C62">
        <v>128</v>
      </c>
      <c r="D62">
        <v>256</v>
      </c>
      <c r="E62">
        <v>128</v>
      </c>
      <c r="F62">
        <v>256</v>
      </c>
      <c r="G62">
        <v>128</v>
      </c>
      <c r="H62">
        <v>128</v>
      </c>
      <c r="I62">
        <v>128</v>
      </c>
      <c r="J62">
        <v>64</v>
      </c>
      <c r="K62">
        <v>64</v>
      </c>
      <c r="L62">
        <v>128</v>
      </c>
      <c r="M62">
        <v>64</v>
      </c>
    </row>
    <row r="63" spans="1:13" x14ac:dyDescent="0.35">
      <c r="A63">
        <v>8</v>
      </c>
      <c r="B63" s="5">
        <f t="shared" ref="B63:M68" si="4">COUNTIF(B$53:B$62, $A63)/10</f>
        <v>0</v>
      </c>
      <c r="C63" s="5">
        <f t="shared" si="4"/>
        <v>0</v>
      </c>
      <c r="D63" s="5">
        <f t="shared" si="4"/>
        <v>0</v>
      </c>
      <c r="E63" s="5">
        <f t="shared" si="4"/>
        <v>0</v>
      </c>
      <c r="F63" s="5">
        <f t="shared" si="4"/>
        <v>0</v>
      </c>
      <c r="G63" s="5">
        <f t="shared" si="4"/>
        <v>0</v>
      </c>
      <c r="H63" s="5">
        <f t="shared" si="4"/>
        <v>0</v>
      </c>
      <c r="I63" s="5">
        <f t="shared" si="4"/>
        <v>0</v>
      </c>
      <c r="J63" s="5">
        <f t="shared" si="4"/>
        <v>0</v>
      </c>
      <c r="K63" s="5">
        <f t="shared" si="4"/>
        <v>0</v>
      </c>
      <c r="L63" s="5">
        <f t="shared" si="4"/>
        <v>0</v>
      </c>
      <c r="M63" s="5">
        <f t="shared" si="4"/>
        <v>0</v>
      </c>
    </row>
    <row r="64" spans="1:13" x14ac:dyDescent="0.35">
      <c r="A64">
        <v>16</v>
      </c>
      <c r="B64" s="5">
        <f t="shared" si="4"/>
        <v>0</v>
      </c>
      <c r="C64" s="5">
        <f t="shared" si="4"/>
        <v>0</v>
      </c>
      <c r="D64" s="5">
        <f t="shared" si="4"/>
        <v>0</v>
      </c>
      <c r="E64" s="5">
        <f t="shared" si="4"/>
        <v>0</v>
      </c>
      <c r="F64" s="5">
        <f t="shared" si="4"/>
        <v>0</v>
      </c>
      <c r="G64" s="5">
        <f t="shared" si="4"/>
        <v>0</v>
      </c>
      <c r="H64" s="5">
        <f t="shared" si="4"/>
        <v>0</v>
      </c>
      <c r="I64" s="5">
        <f t="shared" si="4"/>
        <v>0</v>
      </c>
      <c r="J64" s="5">
        <f t="shared" si="4"/>
        <v>0</v>
      </c>
      <c r="K64" s="5">
        <f t="shared" si="4"/>
        <v>0</v>
      </c>
      <c r="L64" s="5">
        <f t="shared" si="4"/>
        <v>0</v>
      </c>
      <c r="M64" s="5">
        <f t="shared" si="4"/>
        <v>0</v>
      </c>
    </row>
    <row r="65" spans="1:13" x14ac:dyDescent="0.35">
      <c r="A65">
        <v>32</v>
      </c>
      <c r="B65" s="5">
        <f t="shared" si="4"/>
        <v>0</v>
      </c>
      <c r="C65" s="5">
        <f t="shared" si="4"/>
        <v>0</v>
      </c>
      <c r="D65" s="5">
        <f t="shared" si="4"/>
        <v>0</v>
      </c>
      <c r="E65" s="5">
        <f t="shared" si="4"/>
        <v>0</v>
      </c>
      <c r="F65" s="5">
        <f t="shared" si="4"/>
        <v>0</v>
      </c>
      <c r="G65" s="5">
        <f t="shared" si="4"/>
        <v>0</v>
      </c>
      <c r="H65" s="5">
        <f t="shared" si="4"/>
        <v>0</v>
      </c>
      <c r="I65" s="5">
        <f t="shared" si="4"/>
        <v>0</v>
      </c>
      <c r="J65" s="5">
        <f t="shared" si="4"/>
        <v>0</v>
      </c>
      <c r="K65" s="5">
        <f t="shared" si="4"/>
        <v>0</v>
      </c>
      <c r="L65" s="5">
        <f t="shared" si="4"/>
        <v>0</v>
      </c>
      <c r="M65" s="5">
        <f t="shared" si="4"/>
        <v>0</v>
      </c>
    </row>
    <row r="66" spans="1:13" x14ac:dyDescent="0.35">
      <c r="A66">
        <v>64</v>
      </c>
      <c r="B66" s="5">
        <f t="shared" si="4"/>
        <v>0.1</v>
      </c>
      <c r="C66" s="5">
        <f t="shared" si="4"/>
        <v>0.1</v>
      </c>
      <c r="D66" s="5">
        <f t="shared" si="4"/>
        <v>0</v>
      </c>
      <c r="E66" s="5">
        <f t="shared" si="4"/>
        <v>0</v>
      </c>
      <c r="F66" s="5">
        <f t="shared" si="4"/>
        <v>0</v>
      </c>
      <c r="G66" s="5">
        <f t="shared" si="4"/>
        <v>0</v>
      </c>
      <c r="H66" s="5">
        <f t="shared" si="4"/>
        <v>0.3</v>
      </c>
      <c r="I66" s="5">
        <f t="shared" si="4"/>
        <v>0.3</v>
      </c>
      <c r="J66" s="5">
        <f t="shared" si="4"/>
        <v>0.1</v>
      </c>
      <c r="K66" s="5">
        <f t="shared" si="4"/>
        <v>0.1</v>
      </c>
      <c r="L66" s="5">
        <f t="shared" si="4"/>
        <v>0</v>
      </c>
      <c r="M66" s="5">
        <f t="shared" si="4"/>
        <v>0.2</v>
      </c>
    </row>
    <row r="67" spans="1:13" x14ac:dyDescent="0.35">
      <c r="A67">
        <f>A66*2</f>
        <v>128</v>
      </c>
      <c r="B67" s="5">
        <f t="shared" si="4"/>
        <v>0.5</v>
      </c>
      <c r="C67" s="5">
        <f t="shared" si="4"/>
        <v>0.7</v>
      </c>
      <c r="D67" s="5">
        <f t="shared" si="4"/>
        <v>0.7</v>
      </c>
      <c r="E67" s="5">
        <f t="shared" si="4"/>
        <v>0.3</v>
      </c>
      <c r="F67" s="5">
        <f t="shared" si="4"/>
        <v>0.5</v>
      </c>
      <c r="G67" s="5">
        <f t="shared" si="4"/>
        <v>0.5</v>
      </c>
      <c r="H67" s="5">
        <f t="shared" si="4"/>
        <v>0.5</v>
      </c>
      <c r="I67" s="5">
        <f t="shared" si="4"/>
        <v>0.4</v>
      </c>
      <c r="J67" s="5">
        <f t="shared" si="4"/>
        <v>0.7</v>
      </c>
      <c r="K67" s="5">
        <f t="shared" si="4"/>
        <v>0.3</v>
      </c>
      <c r="L67" s="5">
        <f t="shared" si="4"/>
        <v>0.7</v>
      </c>
      <c r="M67" s="5">
        <f t="shared" si="4"/>
        <v>0.3</v>
      </c>
    </row>
    <row r="68" spans="1:13" x14ac:dyDescent="0.35">
      <c r="A68">
        <f t="shared" ref="A68:A73" si="5">A67*2</f>
        <v>256</v>
      </c>
      <c r="B68" s="5">
        <f>COUNTIF(B$53:B$62, $A68)/10</f>
        <v>0.4</v>
      </c>
      <c r="C68" s="5">
        <f t="shared" si="4"/>
        <v>0.2</v>
      </c>
      <c r="D68" s="5">
        <f t="shared" si="4"/>
        <v>0.3</v>
      </c>
      <c r="E68" s="5">
        <f t="shared" si="4"/>
        <v>0.7</v>
      </c>
      <c r="F68" s="5">
        <f t="shared" si="4"/>
        <v>0.4</v>
      </c>
      <c r="G68" s="5">
        <f t="shared" si="4"/>
        <v>0.5</v>
      </c>
      <c r="H68" s="5">
        <f t="shared" si="4"/>
        <v>0.2</v>
      </c>
      <c r="I68" s="5">
        <f t="shared" si="4"/>
        <v>0.3</v>
      </c>
      <c r="J68" s="5">
        <f t="shared" si="4"/>
        <v>0.2</v>
      </c>
      <c r="K68" s="5">
        <f t="shared" si="4"/>
        <v>0.6</v>
      </c>
      <c r="L68" s="5">
        <f t="shared" si="4"/>
        <v>0.3</v>
      </c>
      <c r="M68" s="5">
        <f t="shared" si="4"/>
        <v>0.5</v>
      </c>
    </row>
    <row r="69" spans="1:13" x14ac:dyDescent="0.35">
      <c r="A69">
        <f t="shared" si="5"/>
        <v>512</v>
      </c>
      <c r="B69" s="5">
        <f t="shared" ref="B69:M73" si="6">COUNTIF(B$53:B$62, $A69)/10</f>
        <v>0</v>
      </c>
      <c r="C69" s="5">
        <f t="shared" si="6"/>
        <v>0</v>
      </c>
      <c r="D69" s="5">
        <f t="shared" si="6"/>
        <v>0</v>
      </c>
      <c r="E69" s="5">
        <f t="shared" si="6"/>
        <v>0</v>
      </c>
      <c r="F69" s="5">
        <f t="shared" si="6"/>
        <v>0.1</v>
      </c>
      <c r="G69" s="5">
        <f t="shared" si="6"/>
        <v>0</v>
      </c>
      <c r="H69" s="5">
        <f t="shared" si="6"/>
        <v>0</v>
      </c>
      <c r="I69" s="5">
        <f t="shared" si="6"/>
        <v>0</v>
      </c>
      <c r="J69" s="5">
        <f t="shared" si="6"/>
        <v>0</v>
      </c>
      <c r="K69" s="5">
        <f t="shared" si="6"/>
        <v>0</v>
      </c>
      <c r="L69" s="5">
        <f t="shared" si="6"/>
        <v>0</v>
      </c>
      <c r="M69" s="5">
        <f t="shared" si="6"/>
        <v>0</v>
      </c>
    </row>
    <row r="70" spans="1:13" x14ac:dyDescent="0.35">
      <c r="A70">
        <f t="shared" si="5"/>
        <v>1024</v>
      </c>
      <c r="B70" s="5">
        <f t="shared" si="6"/>
        <v>0</v>
      </c>
      <c r="C70" s="5">
        <f t="shared" si="6"/>
        <v>0</v>
      </c>
      <c r="D70" s="5">
        <f t="shared" si="6"/>
        <v>0</v>
      </c>
      <c r="E70" s="5">
        <f t="shared" si="6"/>
        <v>0</v>
      </c>
      <c r="F70" s="5">
        <f t="shared" si="6"/>
        <v>0</v>
      </c>
      <c r="G70" s="5">
        <f t="shared" si="6"/>
        <v>0</v>
      </c>
      <c r="H70" s="5">
        <f t="shared" si="6"/>
        <v>0</v>
      </c>
      <c r="I70" s="5">
        <f t="shared" si="6"/>
        <v>0</v>
      </c>
      <c r="J70" s="5">
        <f t="shared" si="6"/>
        <v>0</v>
      </c>
      <c r="K70" s="5">
        <f t="shared" si="6"/>
        <v>0</v>
      </c>
      <c r="L70" s="5">
        <f t="shared" si="6"/>
        <v>0</v>
      </c>
      <c r="M70" s="5">
        <f t="shared" si="6"/>
        <v>0</v>
      </c>
    </row>
    <row r="71" spans="1:13" x14ac:dyDescent="0.35">
      <c r="A71">
        <f t="shared" si="5"/>
        <v>2048</v>
      </c>
      <c r="B71" s="5">
        <f t="shared" si="6"/>
        <v>0</v>
      </c>
      <c r="C71" s="5">
        <f t="shared" si="6"/>
        <v>0</v>
      </c>
      <c r="D71" s="5">
        <f t="shared" si="6"/>
        <v>0</v>
      </c>
      <c r="E71" s="5">
        <f t="shared" si="6"/>
        <v>0</v>
      </c>
      <c r="F71" s="5">
        <f t="shared" si="6"/>
        <v>0</v>
      </c>
      <c r="G71" s="5">
        <f t="shared" si="6"/>
        <v>0</v>
      </c>
      <c r="H71" s="5">
        <f t="shared" si="6"/>
        <v>0</v>
      </c>
      <c r="I71" s="5">
        <f t="shared" si="6"/>
        <v>0</v>
      </c>
      <c r="J71" s="5">
        <f t="shared" si="6"/>
        <v>0</v>
      </c>
      <c r="K71" s="5">
        <f t="shared" si="6"/>
        <v>0</v>
      </c>
      <c r="L71" s="5">
        <f t="shared" si="6"/>
        <v>0</v>
      </c>
      <c r="M71" s="5">
        <f t="shared" si="6"/>
        <v>0</v>
      </c>
    </row>
    <row r="72" spans="1:13" x14ac:dyDescent="0.35">
      <c r="A72">
        <f t="shared" si="5"/>
        <v>4096</v>
      </c>
      <c r="B72" s="5">
        <f t="shared" si="6"/>
        <v>0</v>
      </c>
      <c r="C72" s="5">
        <f t="shared" si="6"/>
        <v>0</v>
      </c>
      <c r="D72" s="5">
        <f t="shared" si="6"/>
        <v>0</v>
      </c>
      <c r="E72" s="5">
        <f t="shared" si="6"/>
        <v>0</v>
      </c>
      <c r="F72" s="5">
        <f t="shared" si="6"/>
        <v>0</v>
      </c>
      <c r="G72" s="5">
        <f t="shared" si="6"/>
        <v>0</v>
      </c>
      <c r="H72" s="5">
        <f t="shared" si="6"/>
        <v>0</v>
      </c>
      <c r="I72" s="5">
        <f t="shared" si="6"/>
        <v>0</v>
      </c>
      <c r="J72" s="5">
        <f t="shared" si="6"/>
        <v>0</v>
      </c>
      <c r="K72" s="5">
        <f t="shared" si="6"/>
        <v>0</v>
      </c>
      <c r="L72" s="5">
        <f t="shared" si="6"/>
        <v>0</v>
      </c>
      <c r="M72" s="5">
        <f t="shared" si="6"/>
        <v>0</v>
      </c>
    </row>
    <row r="73" spans="1:13" x14ac:dyDescent="0.35">
      <c r="A73">
        <f t="shared" si="5"/>
        <v>8192</v>
      </c>
      <c r="B73" s="5">
        <f t="shared" si="6"/>
        <v>0</v>
      </c>
      <c r="C73" s="5">
        <f t="shared" si="6"/>
        <v>0</v>
      </c>
      <c r="D73" s="5">
        <f t="shared" si="6"/>
        <v>0</v>
      </c>
      <c r="E73" s="5">
        <f t="shared" si="6"/>
        <v>0</v>
      </c>
      <c r="F73" s="5">
        <f t="shared" si="6"/>
        <v>0</v>
      </c>
      <c r="G73" s="5">
        <f t="shared" si="6"/>
        <v>0</v>
      </c>
      <c r="H73" s="5">
        <f t="shared" si="6"/>
        <v>0</v>
      </c>
      <c r="I73" s="5">
        <f t="shared" si="6"/>
        <v>0</v>
      </c>
      <c r="J73" s="5">
        <f t="shared" si="6"/>
        <v>0</v>
      </c>
      <c r="K73" s="5">
        <f t="shared" si="6"/>
        <v>0</v>
      </c>
      <c r="L73" s="5">
        <f t="shared" si="6"/>
        <v>0</v>
      </c>
      <c r="M73" s="5">
        <f t="shared" si="6"/>
        <v>0</v>
      </c>
    </row>
    <row r="75" spans="1:13" x14ac:dyDescent="0.35">
      <c r="B75">
        <v>3036</v>
      </c>
      <c r="C75">
        <v>604</v>
      </c>
      <c r="D75">
        <v>1260</v>
      </c>
      <c r="E75">
        <v>2980</v>
      </c>
      <c r="F75">
        <v>1620</v>
      </c>
      <c r="G75">
        <v>2196</v>
      </c>
      <c r="H75">
        <v>1336</v>
      </c>
      <c r="I75">
        <v>2304</v>
      </c>
      <c r="J75">
        <v>1476</v>
      </c>
      <c r="K75">
        <v>2932</v>
      </c>
      <c r="L75">
        <v>1516</v>
      </c>
      <c r="M75">
        <v>2780</v>
      </c>
    </row>
    <row r="76" spans="1:13" x14ac:dyDescent="0.35">
      <c r="B76">
        <v>1248</v>
      </c>
      <c r="C76">
        <v>1588</v>
      </c>
      <c r="D76">
        <v>1132</v>
      </c>
      <c r="E76">
        <v>3088</v>
      </c>
      <c r="F76">
        <v>2608</v>
      </c>
      <c r="G76">
        <v>1324</v>
      </c>
      <c r="H76">
        <v>1416</v>
      </c>
      <c r="I76">
        <v>1196</v>
      </c>
      <c r="J76">
        <v>2456</v>
      </c>
      <c r="K76">
        <v>2920</v>
      </c>
      <c r="L76">
        <v>2296</v>
      </c>
      <c r="M76">
        <v>3148</v>
      </c>
    </row>
    <row r="77" spans="1:13" x14ac:dyDescent="0.35">
      <c r="B77">
        <v>2320</v>
      </c>
      <c r="C77">
        <v>2412</v>
      </c>
      <c r="D77">
        <v>1292</v>
      </c>
      <c r="E77">
        <v>2772</v>
      </c>
      <c r="F77">
        <v>1544</v>
      </c>
      <c r="G77">
        <v>2412</v>
      </c>
      <c r="H77">
        <v>588</v>
      </c>
      <c r="I77">
        <v>596</v>
      </c>
      <c r="J77">
        <v>1196</v>
      </c>
      <c r="K77">
        <v>2736</v>
      </c>
      <c r="L77">
        <v>2324</v>
      </c>
      <c r="M77">
        <v>3056</v>
      </c>
    </row>
    <row r="78" spans="1:13" x14ac:dyDescent="0.35">
      <c r="B78">
        <v>580</v>
      </c>
      <c r="C78">
        <v>1192</v>
      </c>
      <c r="D78">
        <v>1144</v>
      </c>
      <c r="E78">
        <v>2340</v>
      </c>
      <c r="F78">
        <v>2488</v>
      </c>
      <c r="G78">
        <v>2444</v>
      </c>
      <c r="H78">
        <v>2652</v>
      </c>
      <c r="I78">
        <v>1820</v>
      </c>
      <c r="J78">
        <v>1452</v>
      </c>
      <c r="K78">
        <v>2408</v>
      </c>
      <c r="L78">
        <v>1300</v>
      </c>
      <c r="M78">
        <v>1908</v>
      </c>
    </row>
    <row r="79" spans="1:13" x14ac:dyDescent="0.35">
      <c r="B79">
        <v>1724</v>
      </c>
      <c r="C79">
        <v>1412</v>
      </c>
      <c r="D79">
        <v>1596</v>
      </c>
      <c r="E79">
        <v>1700</v>
      </c>
      <c r="F79">
        <v>2224</v>
      </c>
      <c r="G79">
        <v>1452</v>
      </c>
      <c r="H79">
        <v>644</v>
      </c>
      <c r="I79">
        <v>552</v>
      </c>
      <c r="J79">
        <v>1184</v>
      </c>
      <c r="K79">
        <v>2524</v>
      </c>
      <c r="L79">
        <v>1348</v>
      </c>
      <c r="M79">
        <v>720</v>
      </c>
    </row>
    <row r="80" spans="1:13" x14ac:dyDescent="0.35">
      <c r="B80">
        <v>1352</v>
      </c>
      <c r="C80">
        <v>2152</v>
      </c>
      <c r="D80">
        <v>3024</v>
      </c>
      <c r="E80">
        <v>1116</v>
      </c>
      <c r="F80">
        <v>1324</v>
      </c>
      <c r="G80">
        <v>1132</v>
      </c>
      <c r="H80">
        <v>1704</v>
      </c>
      <c r="I80">
        <v>2376</v>
      </c>
      <c r="J80">
        <v>1460</v>
      </c>
      <c r="K80">
        <v>2456</v>
      </c>
      <c r="L80">
        <v>1604</v>
      </c>
      <c r="M80">
        <v>1508</v>
      </c>
    </row>
    <row r="81" spans="1:13" x14ac:dyDescent="0.35">
      <c r="B81">
        <v>2348</v>
      </c>
      <c r="C81">
        <v>2904</v>
      </c>
      <c r="D81">
        <v>1328</v>
      </c>
      <c r="E81">
        <v>2444</v>
      </c>
      <c r="F81">
        <v>1028</v>
      </c>
      <c r="G81">
        <v>1024</v>
      </c>
      <c r="H81">
        <v>620</v>
      </c>
      <c r="I81">
        <v>832</v>
      </c>
      <c r="J81">
        <v>2424</v>
      </c>
      <c r="K81">
        <v>1472</v>
      </c>
      <c r="L81">
        <v>1108</v>
      </c>
      <c r="M81">
        <v>1328</v>
      </c>
    </row>
    <row r="82" spans="1:13" x14ac:dyDescent="0.35">
      <c r="B82">
        <v>2588</v>
      </c>
      <c r="C82">
        <v>1300</v>
      </c>
      <c r="D82">
        <v>2496</v>
      </c>
      <c r="E82">
        <v>3060</v>
      </c>
      <c r="F82">
        <v>1364</v>
      </c>
      <c r="G82">
        <v>2596</v>
      </c>
      <c r="H82">
        <v>1072</v>
      </c>
      <c r="I82">
        <v>2332</v>
      </c>
      <c r="J82">
        <v>1524</v>
      </c>
      <c r="K82">
        <v>1708</v>
      </c>
      <c r="L82">
        <v>2852</v>
      </c>
      <c r="M82">
        <v>2744</v>
      </c>
    </row>
    <row r="83" spans="1:13" x14ac:dyDescent="0.35">
      <c r="B83">
        <v>1420</v>
      </c>
      <c r="C83">
        <v>1612</v>
      </c>
      <c r="D83">
        <v>1616</v>
      </c>
      <c r="E83">
        <v>2448</v>
      </c>
      <c r="F83">
        <v>5336</v>
      </c>
      <c r="G83">
        <v>2908</v>
      </c>
      <c r="H83">
        <v>2396</v>
      </c>
      <c r="I83">
        <v>1428</v>
      </c>
      <c r="J83">
        <v>1456</v>
      </c>
      <c r="K83">
        <v>928</v>
      </c>
      <c r="L83">
        <v>1476</v>
      </c>
      <c r="M83">
        <v>2332</v>
      </c>
    </row>
    <row r="84" spans="1:13" x14ac:dyDescent="0.35">
      <c r="B84">
        <v>1320</v>
      </c>
      <c r="C84">
        <v>1108</v>
      </c>
      <c r="D84">
        <v>3100</v>
      </c>
      <c r="E84">
        <v>1356</v>
      </c>
      <c r="F84">
        <v>2824</v>
      </c>
      <c r="G84">
        <v>1436</v>
      </c>
      <c r="H84">
        <v>1360</v>
      </c>
      <c r="I84">
        <v>1444</v>
      </c>
      <c r="J84">
        <v>792</v>
      </c>
      <c r="K84">
        <v>880</v>
      </c>
      <c r="L84">
        <v>1412</v>
      </c>
      <c r="M84">
        <v>748</v>
      </c>
    </row>
    <row r="85" spans="1:13" x14ac:dyDescent="0.35">
      <c r="A85" t="s">
        <v>73</v>
      </c>
      <c r="B85">
        <f>AVERAGE(B75:B84)</f>
        <v>1793.6</v>
      </c>
      <c r="C85">
        <f t="shared" ref="C85:M85" si="7">AVERAGE(C75:C84)</f>
        <v>1628.4</v>
      </c>
      <c r="D85">
        <f t="shared" si="7"/>
        <v>1798.8</v>
      </c>
      <c r="E85">
        <f t="shared" si="7"/>
        <v>2330.4</v>
      </c>
      <c r="F85">
        <f t="shared" si="7"/>
        <v>2236</v>
      </c>
      <c r="G85">
        <f t="shared" si="7"/>
        <v>1892.4</v>
      </c>
      <c r="H85">
        <f t="shared" si="7"/>
        <v>1378.8</v>
      </c>
      <c r="I85">
        <f t="shared" si="7"/>
        <v>1488</v>
      </c>
      <c r="J85">
        <f t="shared" si="7"/>
        <v>1542</v>
      </c>
      <c r="K85">
        <f t="shared" si="7"/>
        <v>2096.4</v>
      </c>
      <c r="L85">
        <f t="shared" si="7"/>
        <v>1723.6</v>
      </c>
      <c r="M85">
        <f t="shared" si="7"/>
        <v>2027.2</v>
      </c>
    </row>
    <row r="86" spans="1:13" x14ac:dyDescent="0.35">
      <c r="A86" t="s">
        <v>91</v>
      </c>
      <c r="B86">
        <f>_xlfn.STDEV.S(B75:B84)</f>
        <v>752.27938072677921</v>
      </c>
      <c r="C86">
        <f t="shared" ref="C86:L86" si="8">_xlfn.STDEV.S(C75:C84)</f>
        <v>681.71144107231225</v>
      </c>
      <c r="D86">
        <f t="shared" si="8"/>
        <v>774.38560592683211</v>
      </c>
      <c r="E86">
        <f t="shared" si="8"/>
        <v>712.71923722536837</v>
      </c>
      <c r="F86">
        <f t="shared" si="8"/>
        <v>1250.2216692339891</v>
      </c>
      <c r="G86">
        <f t="shared" si="8"/>
        <v>687.23070685501557</v>
      </c>
      <c r="H86">
        <f t="shared" si="8"/>
        <v>714.94037047388326</v>
      </c>
      <c r="I86">
        <f t="shared" si="8"/>
        <v>704.73446536029917</v>
      </c>
      <c r="J86">
        <f t="shared" si="8"/>
        <v>521.81307849544066</v>
      </c>
      <c r="K86">
        <f t="shared" si="8"/>
        <v>787.42889626090459</v>
      </c>
      <c r="L86">
        <f t="shared" si="8"/>
        <v>565.3599050359179</v>
      </c>
      <c r="M86">
        <f t="shared" ref="M86" si="9">_xlfn.STDEV.S(M75:M84)</f>
        <v>919.28822707812628</v>
      </c>
    </row>
  </sheetData>
  <conditionalFormatting sqref="B29:X39">
    <cfRule type="colorScale" priority="3">
      <colorScale>
        <cfvo type="min"/>
        <cfvo type="max"/>
        <color rgb="FFFCFCFF"/>
        <color rgb="FF63BE7B"/>
      </colorScale>
    </cfRule>
  </conditionalFormatting>
  <conditionalFormatting sqref="Y29">
    <cfRule type="colorScale" priority="2">
      <colorScale>
        <cfvo type="min"/>
        <cfvo type="max"/>
        <color rgb="FFFCFCFF"/>
        <color rgb="FF63BE7B"/>
      </colorScale>
    </cfRule>
  </conditionalFormatting>
  <conditionalFormatting sqref="B63:M7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SeaKoala</dc:creator>
  <cp:lastModifiedBy>SeaKoala</cp:lastModifiedBy>
  <dcterms:created xsi:type="dcterms:W3CDTF">2022-05-09T04:38:38Z</dcterms:created>
  <dcterms:modified xsi:type="dcterms:W3CDTF">2022-05-11T02:31:18Z</dcterms:modified>
</cp:coreProperties>
</file>