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2020" activeTab="3"/>
  </bookViews>
  <sheets>
    <sheet name="Totals" sheetId="1" r:id="rId1"/>
    <sheet name="PerGame" sheetId="2" r:id="rId2"/>
    <sheet name="Advanced" sheetId="3" r:id="rId3"/>
    <sheet name="Season1" sheetId="4" r:id="rId4"/>
    <sheet name="Season2" sheetId="6" r:id="rId5"/>
    <sheet name="Season3" sheetId="7" r:id="rId6"/>
  </sheets>
  <definedNames>
    <definedName name="_xlnm._FilterDatabase" localSheetId="0" hidden="1">Totals!$A$1:$W$7</definedName>
    <definedName name="_xlnm._FilterDatabase" localSheetId="1" hidden="1">PerGame!$A$1:$U$7</definedName>
    <definedName name="_xlnm._FilterDatabase" localSheetId="2" hidden="1">Advanced!$A$1:$Q$7</definedName>
    <definedName name="_xlnm._FilterDatabase" localSheetId="3" hidden="1">Season1!$A$2:$Z$95</definedName>
    <definedName name="_xlnm._FilterDatabase" localSheetId="4" hidden="1">Season2!$A$2:$Z$92</definedName>
    <definedName name="_xlnm._FilterDatabase" localSheetId="5" hidden="1">Season3!$A$2:$Z$92</definedName>
  </definedNames>
  <calcPr calcId="144525"/>
</workbook>
</file>

<file path=xl/sharedStrings.xml><?xml version="1.0" encoding="utf-8"?>
<sst xmlns="http://schemas.openxmlformats.org/spreadsheetml/2006/main" count="94">
  <si>
    <t>Season</t>
  </si>
  <si>
    <t>MIN</t>
  </si>
  <si>
    <t>PTS</t>
  </si>
  <si>
    <t>ORB</t>
  </si>
  <si>
    <t>DRB</t>
  </si>
  <si>
    <t>TRB</t>
  </si>
  <si>
    <t>AST</t>
  </si>
  <si>
    <t>BLK</t>
  </si>
  <si>
    <t>STL</t>
  </si>
  <si>
    <t>FG</t>
  </si>
  <si>
    <t>FGA</t>
  </si>
  <si>
    <t>3P</t>
  </si>
  <si>
    <t>3PA</t>
  </si>
  <si>
    <t>FT</t>
  </si>
  <si>
    <t>FTA</t>
  </si>
  <si>
    <t>TOV</t>
  </si>
  <si>
    <t>PF</t>
  </si>
  <si>
    <t>GS</t>
  </si>
  <si>
    <t>GA</t>
  </si>
  <si>
    <t>DD</t>
  </si>
  <si>
    <t>TD</t>
  </si>
  <si>
    <t>DUNK</t>
  </si>
  <si>
    <t>Team</t>
  </si>
  <si>
    <t>Regular1</t>
  </si>
  <si>
    <t>Playoff1</t>
  </si>
  <si>
    <t>Regular2</t>
  </si>
  <si>
    <t>Playoff2</t>
  </si>
  <si>
    <t>Regular3</t>
  </si>
  <si>
    <t>Playoff3</t>
  </si>
  <si>
    <t>CareerTotal</t>
  </si>
  <si>
    <t>PlayoffTotal</t>
  </si>
  <si>
    <t>CareerHigh</t>
  </si>
  <si>
    <t>PlayoffHigh</t>
  </si>
  <si>
    <t>Championships</t>
  </si>
  <si>
    <t>Allstar</t>
  </si>
  <si>
    <t>ROY</t>
  </si>
  <si>
    <t>DPOY</t>
  </si>
  <si>
    <t>MVP</t>
  </si>
  <si>
    <t>FMVP</t>
  </si>
  <si>
    <t>Player of the Week</t>
  </si>
  <si>
    <t>Player of the Month</t>
  </si>
  <si>
    <t>Rookie of the Month</t>
  </si>
  <si>
    <t>All-Rookie 1st</t>
  </si>
  <si>
    <t>All-Rookie 2nd</t>
  </si>
  <si>
    <t>All-NBA 1st</t>
  </si>
  <si>
    <t>All-NBA 2nd</t>
  </si>
  <si>
    <t>All-NBA 3rd</t>
  </si>
  <si>
    <t>All-Defense 1st</t>
  </si>
  <si>
    <t>All-Defense 2nd</t>
  </si>
  <si>
    <t>FG%</t>
  </si>
  <si>
    <t>3P%</t>
  </si>
  <si>
    <t>FT%</t>
  </si>
  <si>
    <t>CareerAverage</t>
  </si>
  <si>
    <t>PlayoffAverage</t>
  </si>
  <si>
    <t>PER</t>
  </si>
  <si>
    <t>EFF</t>
  </si>
  <si>
    <t>TRB%</t>
  </si>
  <si>
    <t>TS%</t>
  </si>
  <si>
    <t>eFG%</t>
  </si>
  <si>
    <t>AST%</t>
  </si>
  <si>
    <t>TOV%</t>
  </si>
  <si>
    <t>净得分效率</t>
  </si>
  <si>
    <t>控球权</t>
  </si>
  <si>
    <t>USG%</t>
  </si>
  <si>
    <t>EWA</t>
  </si>
  <si>
    <t>加权得分</t>
  </si>
  <si>
    <t>ORBD%</t>
  </si>
  <si>
    <t>DRBD%</t>
  </si>
  <si>
    <t>PACE</t>
  </si>
  <si>
    <t>Regular Season</t>
  </si>
  <si>
    <t>GM</t>
  </si>
  <si>
    <t>+/-</t>
  </si>
  <si>
    <t>负责得分</t>
  </si>
  <si>
    <t>OPP</t>
  </si>
  <si>
    <t>W/L</t>
  </si>
  <si>
    <t>Margin</t>
  </si>
  <si>
    <t>Month</t>
  </si>
  <si>
    <t>OKC</t>
  </si>
  <si>
    <t>@</t>
  </si>
  <si>
    <t>GSW</t>
  </si>
  <si>
    <t>LAC</t>
  </si>
  <si>
    <t>SAC</t>
  </si>
  <si>
    <t>BOS</t>
  </si>
  <si>
    <t>PHX</t>
  </si>
  <si>
    <t>CHA</t>
  </si>
  <si>
    <t>Totals</t>
  </si>
  <si>
    <t>PerGame</t>
  </si>
  <si>
    <t>Allstar-Rookie</t>
  </si>
  <si>
    <t>SeasonHigh</t>
  </si>
  <si>
    <t>Awards</t>
  </si>
  <si>
    <t>All-NBA</t>
  </si>
  <si>
    <t>All-Defense</t>
  </si>
  <si>
    <t>Playoff</t>
  </si>
  <si>
    <t>Championship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</si>
</sst>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u/>
      <sz val="11"/>
      <color indexed="20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41" applyFont="1">
      <alignment vertical="center"/>
    </xf>
    <xf numFmtId="0" fontId="3" fillId="0" borderId="0" xfId="4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3"/>
  <sheetViews>
    <sheetView workbookViewId="0">
      <selection activeCell="A59" sqref="A59"/>
    </sheetView>
  </sheetViews>
  <sheetFormatPr defaultColWidth="9" defaultRowHeight="18"/>
  <cols>
    <col min="1" max="1" width="14.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3" t="s">
        <v>19</v>
      </c>
      <c r="U1" s="3" t="s">
        <v>20</v>
      </c>
      <c r="V1" s="3" t="s">
        <v>21</v>
      </c>
      <c r="W1" t="s">
        <v>22</v>
      </c>
    </row>
    <row r="2" spans="1:23">
      <c r="A2" s="4" t="s">
        <v>23</v>
      </c>
      <c r="B2">
        <f>Season1!B85</f>
        <v>36</v>
      </c>
      <c r="C2">
        <f>Season1!C85</f>
        <v>14</v>
      </c>
      <c r="D2">
        <f>Season1!D85</f>
        <v>0</v>
      </c>
      <c r="E2">
        <f>Season1!E85</f>
        <v>9</v>
      </c>
      <c r="F2">
        <f>Season1!F85</f>
        <v>9</v>
      </c>
      <c r="G2">
        <f>Season1!G85</f>
        <v>4</v>
      </c>
      <c r="H2">
        <f>Season1!H85</f>
        <v>3</v>
      </c>
      <c r="I2">
        <f>Season1!I85</f>
        <v>0</v>
      </c>
      <c r="J2">
        <f>Season1!J85</f>
        <v>6</v>
      </c>
      <c r="K2">
        <f>Season1!K85</f>
        <v>9</v>
      </c>
      <c r="L2">
        <f>Season1!L85</f>
        <v>1</v>
      </c>
      <c r="M2">
        <f>Season1!M85</f>
        <v>1</v>
      </c>
      <c r="N2">
        <f>Season1!N85</f>
        <v>1</v>
      </c>
      <c r="O2">
        <f>Season1!O85</f>
        <v>2</v>
      </c>
      <c r="P2">
        <f>Season1!P85</f>
        <v>4</v>
      </c>
      <c r="Q2">
        <f>Season1!Q85</f>
        <v>2</v>
      </c>
      <c r="R2">
        <v>0</v>
      </c>
      <c r="S2">
        <f>COUNTIF(Season1!B3:B84,"&gt;0")</f>
        <v>2</v>
      </c>
      <c r="T2">
        <f>COUNTIFS(Season1!C3:C84,"&gt;=10",Season1!F3:F84,"&gt;=10")+COUNTIFS(Season1!C3:C84,"&gt;=10",Season1!G3:G84,"&gt;=10")+COUNTIFS(Season1!G3:G84,"&gt;=10",Season1!F3:F84,"&gt;=10")-2*U2</f>
        <v>0</v>
      </c>
      <c r="U2">
        <f>COUNTIFS(Season1!C3:C84,"&gt;=10",Season1!F3:F84,"&gt;=10",Season1!G3:G84,"&gt;=10")</f>
        <v>0</v>
      </c>
      <c r="V2">
        <f>Season1!T85</f>
        <v>23</v>
      </c>
      <c r="W2" t="str">
        <f>Season1!U85</f>
        <v>OKC</v>
      </c>
    </row>
    <row r="3" spans="1:23">
      <c r="A3" s="4" t="s">
        <v>24</v>
      </c>
      <c r="B3">
        <f>Season1!B127</f>
        <v>0</v>
      </c>
      <c r="C3">
        <f>Season1!C127</f>
        <v>0</v>
      </c>
      <c r="D3">
        <f>Season1!D127</f>
        <v>0</v>
      </c>
      <c r="E3">
        <f>Season1!E127</f>
        <v>0</v>
      </c>
      <c r="F3">
        <f>Season1!F127</f>
        <v>0</v>
      </c>
      <c r="G3">
        <f>Season1!G127</f>
        <v>0</v>
      </c>
      <c r="H3">
        <f>Season1!H127</f>
        <v>0</v>
      </c>
      <c r="I3">
        <f>Season1!I127</f>
        <v>0</v>
      </c>
      <c r="J3">
        <f>Season1!J127</f>
        <v>0</v>
      </c>
      <c r="K3">
        <f>Season1!K127</f>
        <v>0</v>
      </c>
      <c r="L3">
        <f>Season1!L127</f>
        <v>0</v>
      </c>
      <c r="M3">
        <f>Season1!M127</f>
        <v>0</v>
      </c>
      <c r="N3">
        <f>Season1!N127</f>
        <v>0</v>
      </c>
      <c r="O3">
        <f>Season1!O127</f>
        <v>0</v>
      </c>
      <c r="P3">
        <f>Season1!P127</f>
        <v>0</v>
      </c>
      <c r="Q3">
        <f>Season1!Q127</f>
        <v>0</v>
      </c>
      <c r="R3">
        <v>0</v>
      </c>
      <c r="S3">
        <v>0</v>
      </c>
      <c r="T3">
        <f>COUNTIFS(Season1!C99:C126,"&gt;=10",Season1!F99:F126,"&gt;=10")+COUNTIFS(Season1!C99:C126,"&gt;=10",Season1!G99:G126,"&gt;=10")+COUNTIFS(Season1!G99:G126,"&gt;=10",Season1!F99:F126,"&gt;=10")-2*U3</f>
        <v>0</v>
      </c>
      <c r="U3">
        <f>COUNTIFS(Season1!C99:C126,"&gt;=10",Season1!F99:F126,"&gt;=10",Season1!G99:G126,"&gt;=10")</f>
        <v>0</v>
      </c>
      <c r="V3">
        <f>Season1!T127</f>
        <v>0</v>
      </c>
      <c r="W3" t="str">
        <f>Season1!U127</f>
        <v>OKC</v>
      </c>
    </row>
    <row r="4" spans="1:23">
      <c r="A4" s="5" t="s">
        <v>25</v>
      </c>
      <c r="B4">
        <f>Season2!B87</f>
        <v>0</v>
      </c>
      <c r="C4">
        <f>Season2!C87</f>
        <v>0</v>
      </c>
      <c r="D4">
        <f>Season2!D87</f>
        <v>0</v>
      </c>
      <c r="E4">
        <f>Season2!E87</f>
        <v>0</v>
      </c>
      <c r="F4">
        <f>Season2!F87</f>
        <v>0</v>
      </c>
      <c r="G4">
        <f>Season2!G87</f>
        <v>0</v>
      </c>
      <c r="H4">
        <f>Season2!H87</f>
        <v>0</v>
      </c>
      <c r="I4">
        <f>Season2!I87</f>
        <v>0</v>
      </c>
      <c r="J4">
        <f>Season2!J87</f>
        <v>0</v>
      </c>
      <c r="K4">
        <f>Season2!K87</f>
        <v>0</v>
      </c>
      <c r="L4">
        <f>Season2!L87</f>
        <v>0</v>
      </c>
      <c r="M4">
        <f>Season2!M87</f>
        <v>0</v>
      </c>
      <c r="N4">
        <f>Season2!N87</f>
        <v>0</v>
      </c>
      <c r="O4">
        <f>Season2!O87</f>
        <v>0</v>
      </c>
      <c r="P4">
        <f>Season2!P87</f>
        <v>0</v>
      </c>
      <c r="Q4">
        <f>Season2!Q87</f>
        <v>0</v>
      </c>
      <c r="R4">
        <v>0</v>
      </c>
      <c r="S4">
        <f>COUNTIF(Season2!B3:B84,"&gt;0")</f>
        <v>0</v>
      </c>
      <c r="T4" s="8">
        <f>COUNTIFS(Season2!C3:C84,"&gt;=10",Season2!F3:F84,"&gt;=10")+COUNTIFS(Season2!C3:C84,"&gt;=10",Season2!G3:G84,"&gt;=10")+COUNTIFS(Season2!G3:G84,"&gt;=10",Season2!F3:F84,"&gt;=10")-2*U2</f>
        <v>0</v>
      </c>
      <c r="U4">
        <f>COUNTIFS(Season2!C3:C84,"&gt;=10",Season2!F3:F84,"&gt;=10",Season2!G3:G84,"&gt;=10")</f>
        <v>0</v>
      </c>
      <c r="V4">
        <f>Season2!T85</f>
        <v>0</v>
      </c>
      <c r="W4">
        <f>Season2!U85</f>
        <v>0</v>
      </c>
    </row>
    <row r="5" spans="1:23">
      <c r="A5" s="5" t="s">
        <v>26</v>
      </c>
      <c r="B5">
        <f>Season2!B127</f>
        <v>0</v>
      </c>
      <c r="C5">
        <f>Season2!C127</f>
        <v>0</v>
      </c>
      <c r="D5">
        <f>Season2!D127</f>
        <v>0</v>
      </c>
      <c r="E5">
        <f>Season2!E127</f>
        <v>0</v>
      </c>
      <c r="F5">
        <f>Season2!F127</f>
        <v>0</v>
      </c>
      <c r="G5">
        <f>Season2!G127</f>
        <v>0</v>
      </c>
      <c r="H5">
        <f>Season2!H127</f>
        <v>0</v>
      </c>
      <c r="I5">
        <f>Season2!I127</f>
        <v>0</v>
      </c>
      <c r="J5">
        <f>Season2!J127</f>
        <v>0</v>
      </c>
      <c r="K5">
        <f>Season2!K127</f>
        <v>0</v>
      </c>
      <c r="L5">
        <f>Season2!L127</f>
        <v>0</v>
      </c>
      <c r="M5">
        <f>Season2!M127</f>
        <v>0</v>
      </c>
      <c r="N5">
        <f>Season2!N127</f>
        <v>0</v>
      </c>
      <c r="O5">
        <f>Season2!O127</f>
        <v>0</v>
      </c>
      <c r="P5">
        <f>Season2!P127</f>
        <v>0</v>
      </c>
      <c r="Q5">
        <f>Season2!Q127</f>
        <v>0</v>
      </c>
      <c r="R5">
        <v>0</v>
      </c>
      <c r="S5">
        <v>0</v>
      </c>
      <c r="T5">
        <f>COUNTIFS(Season2!C99:C126,"&gt;=10",Season2!F99:F126,"&gt;=10")+COUNTIFS(Season2!C99:C126,"&gt;=10",Season2!G99:G126,"&gt;=10")+COUNTIFS(Season2!G99:G126,"&gt;=10",Season2!F99:F126,"&gt;=10")-2*U5</f>
        <v>0</v>
      </c>
      <c r="U5">
        <f>COUNTIFS(Season2!C99:C126,"&gt;=10",Season2!F99:F126,"&gt;=10",Season2!G99:G126,"&gt;=10")</f>
        <v>0</v>
      </c>
      <c r="V5">
        <f>Season2!T127</f>
        <v>0</v>
      </c>
      <c r="W5">
        <f>Season2!U127</f>
        <v>0</v>
      </c>
    </row>
    <row r="6" spans="1:23">
      <c r="A6" s="5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>COUNTIFS(Season3!C3:C84,"&gt;=10",Season3!F3:F84,"&gt;=10")+COUNTIFS(Season3!C3:C84,"&gt;=10",Season3!G3:G84,"&gt;=10")+COUNTIFS(Season3!G3:G84,"&gt;=10",Season3!F3:F84,"&gt;=10")-2*U2</f>
        <v>0</v>
      </c>
      <c r="U6">
        <f>COUNTIFS(Season3!C3:C84,"&gt;=10",Season3!F3:F84,"&gt;=10",Season3!G3:G84,"&gt;=10")</f>
        <v>0</v>
      </c>
      <c r="V6">
        <f>Season3!T87</f>
        <v>0</v>
      </c>
      <c r="W6">
        <f>Season3!U84</f>
        <v>0</v>
      </c>
    </row>
    <row r="7" spans="1:23">
      <c r="A7" s="5" t="s">
        <v>28</v>
      </c>
      <c r="B7">
        <f>Season3!B127</f>
        <v>0</v>
      </c>
      <c r="C7">
        <f>Season3!C127</f>
        <v>0</v>
      </c>
      <c r="D7">
        <f>Season3!D127</f>
        <v>0</v>
      </c>
      <c r="E7">
        <f>Season3!E127</f>
        <v>0</v>
      </c>
      <c r="F7">
        <f>Season3!F127</f>
        <v>0</v>
      </c>
      <c r="G7">
        <f>Season3!G127</f>
        <v>0</v>
      </c>
      <c r="H7">
        <f>Season3!H127</f>
        <v>0</v>
      </c>
      <c r="I7">
        <f>Season3!I127</f>
        <v>0</v>
      </c>
      <c r="J7">
        <f>Season3!J127</f>
        <v>0</v>
      </c>
      <c r="K7">
        <f>Season3!K127</f>
        <v>0</v>
      </c>
      <c r="L7">
        <f>Season3!L127</f>
        <v>0</v>
      </c>
      <c r="M7">
        <f>Season3!M127</f>
        <v>0</v>
      </c>
      <c r="N7">
        <f>Season3!N127</f>
        <v>0</v>
      </c>
      <c r="O7">
        <f>Season3!O127</f>
        <v>0</v>
      </c>
      <c r="P7">
        <f>Season3!P127</f>
        <v>0</v>
      </c>
      <c r="Q7">
        <f>Season3!Q127</f>
        <v>0</v>
      </c>
      <c r="R7">
        <v>0</v>
      </c>
      <c r="S7">
        <v>0</v>
      </c>
      <c r="T7">
        <f>COUNTIFS(Season3!C99:C126,"&gt;=10",Season3!F99:F126,"&gt;=10")+COUNTIFS(Season3!C99:C126,"&gt;=10",Season3!G99:G126,"&gt;=10")+COUNTIFS(Season3!G99:G126,"&gt;=10",Season3!F99:F126,"&gt;=10")-2*U7</f>
        <v>0</v>
      </c>
      <c r="U7">
        <f>COUNTIFS(Season3!C99:C126,"&gt;=10",Season3!F99:F126,"&gt;=10",Season3!G99:G126,"&gt;=10")</f>
        <v>0</v>
      </c>
      <c r="V7">
        <f>Season3!T127</f>
        <v>0</v>
      </c>
      <c r="W7">
        <f>Season3!U127</f>
        <v>0</v>
      </c>
    </row>
    <row r="41" spans="2:21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T41" s="3"/>
      <c r="U41" s="3"/>
    </row>
    <row r="42" spans="1:16">
      <c r="A42" t="s">
        <v>29</v>
      </c>
      <c r="B42">
        <f>SUM(B2,B4,B6,B8,B10,B12,B14,B16,B18,B20,B22,B24,B26,B28,B30,B32,B34,B36,B38,B40)</f>
        <v>36</v>
      </c>
      <c r="C42">
        <f t="shared" ref="C42:U42" si="0">SUM(C2,C4,C6,C8,C10,C12,C14,C16,C18,C20,C22,C24,C26,C28,C30,C32,C34,C36,C38,C40)</f>
        <v>14</v>
      </c>
      <c r="D42">
        <f t="shared" si="0"/>
        <v>0</v>
      </c>
      <c r="E42">
        <f t="shared" si="0"/>
        <v>9</v>
      </c>
      <c r="F42">
        <f t="shared" si="0"/>
        <v>9</v>
      </c>
      <c r="G42">
        <f t="shared" si="0"/>
        <v>4</v>
      </c>
      <c r="H42">
        <f t="shared" si="0"/>
        <v>3</v>
      </c>
      <c r="I42">
        <f t="shared" si="0"/>
        <v>0</v>
      </c>
      <c r="J42">
        <f t="shared" si="0"/>
        <v>6</v>
      </c>
      <c r="K42">
        <f t="shared" si="0"/>
        <v>9</v>
      </c>
      <c r="L42">
        <f t="shared" si="0"/>
        <v>1</v>
      </c>
      <c r="M42">
        <f t="shared" si="0"/>
        <v>1</v>
      </c>
      <c r="N42">
        <f t="shared" si="0"/>
        <v>1</v>
      </c>
      <c r="O42">
        <f t="shared" si="0"/>
        <v>2</v>
      </c>
      <c r="P42">
        <f t="shared" si="0"/>
        <v>4</v>
      </c>
    </row>
    <row r="43" spans="1:16">
      <c r="A43" t="s">
        <v>30</v>
      </c>
      <c r="B43">
        <f>SUM(B1,B3,B5,B7,B9,B11,B13,B15,B17,B19,B21,B23,B25,B27,B29,B31,B33,B35,B37,B39)</f>
        <v>0</v>
      </c>
      <c r="C43">
        <f t="shared" ref="C43:U43" si="1">SUM(C1,C3,C5,C7,C9,C11,C13,C15,C17,C19,C21,C23,C25,C27,C29,C31,C33,C35,C37,C39)</f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:16">
      <c r="A44" t="s">
        <v>31</v>
      </c>
      <c r="B44">
        <f>MAX(Season1!B89,Season2!B89,Season3!B89)</f>
        <v>25</v>
      </c>
      <c r="C44">
        <f>MAX(Season1!C89,Season2!C89,Season3!C89)</f>
        <v>11</v>
      </c>
      <c r="D44">
        <f>MAX(Season1!D89,Season2!D89,Season3!D89)</f>
        <v>0</v>
      </c>
      <c r="E44">
        <f>MAX(Season1!E89,Season2!E89,Season3!E89)</f>
        <v>8</v>
      </c>
      <c r="F44">
        <f>MAX(Season1!F89,Season2!F89,Season3!F89)</f>
        <v>8</v>
      </c>
      <c r="G44">
        <f>MAX(Season1!G89,Season2!G89,Season3!G89)</f>
        <v>4</v>
      </c>
      <c r="H44">
        <f>MAX(Season1!H89,Season2!H89,Season3!H89)</f>
        <v>2</v>
      </c>
      <c r="I44">
        <f>MAX(Season1!I89,Season2!I89,Season3!I89)</f>
        <v>0</v>
      </c>
      <c r="J44">
        <f>MAX(Season1!J89,Season2!J89,Season3!J89)</f>
        <v>5</v>
      </c>
      <c r="K44">
        <f>MAX(Season1!K89,Season2!K89,Season3!K89)</f>
        <v>8</v>
      </c>
      <c r="L44">
        <f>MAX(Season1!L89,Season2!L89,Season3!L89)</f>
        <v>1</v>
      </c>
      <c r="M44">
        <f>MAX(Season1!M89,Season2!M89,Season3!M89)</f>
        <v>1</v>
      </c>
      <c r="N44">
        <f>MAX(Season1!N89,Season2!N89,Season3!N89)</f>
        <v>1</v>
      </c>
      <c r="O44">
        <f>MAX(Season1!O89,Season2!O89,Season3!O89)</f>
        <v>2</v>
      </c>
      <c r="P44">
        <f>MAX(Season1!P89,Season2!P89,Season3!P89)</f>
        <v>3</v>
      </c>
    </row>
    <row r="45" spans="1:16">
      <c r="A45" t="s">
        <v>32</v>
      </c>
      <c r="B45">
        <f>MAX(Season1!B129,Season2!B129,Season3!B129)</f>
        <v>0</v>
      </c>
      <c r="C45">
        <f>MAX(Season1!C129,Season2!C129,Season3!C129)</f>
        <v>0</v>
      </c>
      <c r="D45">
        <f>MAX(Season1!D129,Season2!D129,Season3!D129)</f>
        <v>0</v>
      </c>
      <c r="E45">
        <f>MAX(Season1!E129,Season2!E129,Season3!E129)</f>
        <v>0</v>
      </c>
      <c r="F45">
        <f>MAX(Season1!F129,Season2!F129,Season3!F129)</f>
        <v>0</v>
      </c>
      <c r="G45">
        <f>MAX(Season1!G129,Season2!G129,Season3!G129)</f>
        <v>0</v>
      </c>
      <c r="H45">
        <f>MAX(Season1!H129,Season2!H129,Season3!H129)</f>
        <v>0</v>
      </c>
      <c r="I45">
        <f>MAX(Season1!I129,Season2!I129,Season3!I129)</f>
        <v>0</v>
      </c>
      <c r="J45">
        <f>MAX(Season1!J129,Season2!J129,Season3!J129)</f>
        <v>0</v>
      </c>
      <c r="K45">
        <f>MAX(Season1!K129,Season2!K129,Season3!K129)</f>
        <v>0</v>
      </c>
      <c r="L45">
        <f>MAX(Season1!L129,Season2!L129,Season3!L129)</f>
        <v>0</v>
      </c>
      <c r="M45">
        <f>MAX(Season1!M129,Season2!M129,Season3!M129)</f>
        <v>0</v>
      </c>
      <c r="N45">
        <f>MAX(Season1!N129,Season2!N129,Season3!N129)</f>
        <v>0</v>
      </c>
      <c r="O45">
        <f>MAX(Season1!O129,Season2!O129,Season3!O129)</f>
        <v>0</v>
      </c>
      <c r="P45">
        <f>MAX(Season1!P129,Season2!P129,Season3!P129)</f>
        <v>0</v>
      </c>
    </row>
    <row r="47" spans="1:1">
      <c r="A47" t="s">
        <v>33</v>
      </c>
    </row>
    <row r="48" spans="1:16">
      <c r="A48" t="s">
        <v>34</v>
      </c>
      <c r="B48" t="e">
        <f>AVERAGE(Season1!B87,Season2!C87,Season3!B87)</f>
        <v>#DIV/0!</v>
      </c>
      <c r="C48" t="e">
        <f>AVERAGE(Season1!C87,Season2!D87,Season3!C87)</f>
        <v>#DIV/0!</v>
      </c>
      <c r="D48" t="e">
        <f>AVERAGE(Season1!D87,Season2!E87,Season3!D87)</f>
        <v>#DIV/0!</v>
      </c>
      <c r="E48" t="e">
        <f>AVERAGE(Season1!E87,Season2!F87,Season3!E87)</f>
        <v>#DIV/0!</v>
      </c>
      <c r="F48" t="e">
        <f>AVERAGE(Season1!F87,Season2!G87,Season3!F87)</f>
        <v>#DIV/0!</v>
      </c>
      <c r="G48" t="e">
        <f>AVERAGE(Season1!G87,Season2!H87,Season3!G87)</f>
        <v>#DIV/0!</v>
      </c>
      <c r="H48" t="e">
        <f>AVERAGE(Season1!H87,Season2!I87,Season3!H87)</f>
        <v>#DIV/0!</v>
      </c>
      <c r="I48" t="e">
        <f>AVERAGE(Season1!I87,Season2!J87,Season3!I87)</f>
        <v>#DIV/0!</v>
      </c>
      <c r="J48" t="e">
        <f>AVERAGE(Season1!J87,Season2!K87,Season3!J87)</f>
        <v>#DIV/0!</v>
      </c>
      <c r="K48" t="e">
        <f>AVERAGE(Season1!K87,Season2!L87,Season3!K87)</f>
        <v>#DIV/0!</v>
      </c>
      <c r="L48" t="e">
        <f>AVERAGE(Season1!L87,Season2!M87,Season3!L87)</f>
        <v>#DIV/0!</v>
      </c>
      <c r="M48" t="e">
        <f>AVERAGE(Season1!M87,Season2!N87,Season3!M87)</f>
        <v>#DIV/0!</v>
      </c>
      <c r="N48" t="e">
        <f>AVERAGE(Season1!N87,Season2!O87,Season3!N87)</f>
        <v>#DIV/0!</v>
      </c>
      <c r="O48" t="e">
        <f>AVERAGE(Season1!O87,Season2!P87,Season3!O87)</f>
        <v>#DIV/0!</v>
      </c>
      <c r="P48" t="e">
        <f>AVERAGE(Season1!P87,Season2!Q87,Season3!P87)</f>
        <v>#DIV/0!</v>
      </c>
    </row>
    <row r="50" spans="1:1">
      <c r="A50" t="s">
        <v>35</v>
      </c>
    </row>
    <row r="51" spans="1:1">
      <c r="A51" t="s">
        <v>36</v>
      </c>
    </row>
    <row r="52" spans="1:1">
      <c r="A52" t="s">
        <v>37</v>
      </c>
    </row>
    <row r="53" spans="1:1">
      <c r="A53" t="s">
        <v>38</v>
      </c>
    </row>
    <row r="54" spans="1:1">
      <c r="A54" s="1" t="s">
        <v>39</v>
      </c>
    </row>
    <row r="55" spans="1:1">
      <c r="A55" s="1" t="s">
        <v>40</v>
      </c>
    </row>
    <row r="56" spans="1:1">
      <c r="A56" s="1" t="s">
        <v>41</v>
      </c>
    </row>
    <row r="57" spans="1:1">
      <c r="A57" t="s">
        <v>42</v>
      </c>
    </row>
    <row r="58" spans="1:1">
      <c r="A58" t="s">
        <v>43</v>
      </c>
    </row>
    <row r="59" spans="1:1">
      <c r="A59" t="s">
        <v>44</v>
      </c>
    </row>
    <row r="60" spans="1:1">
      <c r="A60" t="s">
        <v>45</v>
      </c>
    </row>
    <row r="61" spans="1:1">
      <c r="A61" t="s">
        <v>46</v>
      </c>
    </row>
    <row r="62" spans="1:1">
      <c r="A62" t="s">
        <v>47</v>
      </c>
    </row>
    <row r="63" spans="1:1">
      <c r="A63" t="s">
        <v>48</v>
      </c>
    </row>
  </sheetData>
  <autoFilter ref="A1:W7"/>
  <hyperlinks>
    <hyperlink ref="A3" location="Season1!A97" display="Playoff1"/>
    <hyperlink ref="A2" location="Season1!A1" display="Regular1"/>
    <hyperlink ref="A4" location="Season2!A1" display="Regular2"/>
    <hyperlink ref="A5" location="Season2!A97" display="Playoff2"/>
    <hyperlink ref="A6" location="Season3!A1" display="Regular3"/>
    <hyperlink ref="A7" location="Season3!A96" display="Playoff3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43"/>
  <sheetViews>
    <sheetView workbookViewId="0">
      <selection activeCell="B3" sqref="B3"/>
    </sheetView>
  </sheetViews>
  <sheetFormatPr defaultColWidth="9" defaultRowHeight="18"/>
  <cols>
    <col min="1" max="1" width="1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49</v>
      </c>
      <c r="M1" t="s">
        <v>11</v>
      </c>
      <c r="N1" t="s">
        <v>12</v>
      </c>
      <c r="O1" t="s">
        <v>50</v>
      </c>
      <c r="P1" t="s">
        <v>13</v>
      </c>
      <c r="Q1" t="s">
        <v>14</v>
      </c>
      <c r="R1" t="s">
        <v>51</v>
      </c>
      <c r="S1" t="s">
        <v>15</v>
      </c>
      <c r="T1" t="s">
        <v>16</v>
      </c>
      <c r="U1" t="s">
        <v>22</v>
      </c>
    </row>
    <row r="2" spans="1:21">
      <c r="A2" s="4" t="s">
        <v>23</v>
      </c>
      <c r="B2" s="7">
        <f>Season1!B86</f>
        <v>18</v>
      </c>
      <c r="C2" s="7">
        <f>Season1!C86</f>
        <v>7</v>
      </c>
      <c r="D2" s="7">
        <f>Season1!D86</f>
        <v>0</v>
      </c>
      <c r="E2" s="7">
        <f>Season1!E86</f>
        <v>4.5</v>
      </c>
      <c r="F2" s="7">
        <f>Season1!F86</f>
        <v>4.5</v>
      </c>
      <c r="G2" s="7">
        <f>Season1!G86</f>
        <v>2</v>
      </c>
      <c r="H2" s="7">
        <f>Season1!H86</f>
        <v>1.5</v>
      </c>
      <c r="I2" s="7">
        <f>Season1!I86</f>
        <v>0</v>
      </c>
      <c r="J2" s="7">
        <f>Season1!J86</f>
        <v>3</v>
      </c>
      <c r="K2" s="7">
        <f>Season1!K86</f>
        <v>4.5</v>
      </c>
      <c r="L2" s="7">
        <f t="shared" ref="L2:L7" si="0">J2/K2*100</f>
        <v>66.6666666666667</v>
      </c>
      <c r="M2" s="7">
        <f>Season1!L86</f>
        <v>0.5</v>
      </c>
      <c r="N2" s="7">
        <f>Season1!M86</f>
        <v>0.5</v>
      </c>
      <c r="O2" s="7">
        <f t="shared" ref="O2:O7" si="1">M2/N2*100</f>
        <v>100</v>
      </c>
      <c r="P2" s="7">
        <f>Season1!N86</f>
        <v>0.5</v>
      </c>
      <c r="Q2" s="7">
        <f>Season1!O86</f>
        <v>1</v>
      </c>
      <c r="R2" s="7">
        <f t="shared" ref="R2:R7" si="2">P2/Q2*100</f>
        <v>50</v>
      </c>
      <c r="S2" s="7">
        <f>Season1!P86</f>
        <v>2</v>
      </c>
      <c r="T2" s="7">
        <f>Season1!Q86</f>
        <v>1</v>
      </c>
      <c r="U2" t="str">
        <f>Totals!W2</f>
        <v>OKC</v>
      </c>
    </row>
    <row r="3" spans="1:21">
      <c r="A3" s="4" t="s">
        <v>24</v>
      </c>
      <c r="B3" t="e">
        <f>Season1!B128</f>
        <v>#DIV/0!</v>
      </c>
      <c r="C3" t="e">
        <f>Season1!C128</f>
        <v>#DIV/0!</v>
      </c>
      <c r="D3" t="e">
        <f>Season1!D128</f>
        <v>#DIV/0!</v>
      </c>
      <c r="E3" t="e">
        <f>Season1!E128</f>
        <v>#DIV/0!</v>
      </c>
      <c r="F3" t="e">
        <f>Season1!F128</f>
        <v>#DIV/0!</v>
      </c>
      <c r="G3" t="e">
        <f>Season1!G128</f>
        <v>#DIV/0!</v>
      </c>
      <c r="H3" t="e">
        <f>Season1!H128</f>
        <v>#DIV/0!</v>
      </c>
      <c r="I3" t="e">
        <f>Season1!I128</f>
        <v>#DIV/0!</v>
      </c>
      <c r="J3" t="e">
        <f>Season1!J128</f>
        <v>#DIV/0!</v>
      </c>
      <c r="K3" t="e">
        <f>Season1!K128</f>
        <v>#DIV/0!</v>
      </c>
      <c r="L3" s="7" t="e">
        <f t="shared" si="0"/>
        <v>#DIV/0!</v>
      </c>
      <c r="M3" t="e">
        <f>Season1!L128</f>
        <v>#DIV/0!</v>
      </c>
      <c r="N3" t="e">
        <f>Season1!M128</f>
        <v>#DIV/0!</v>
      </c>
      <c r="O3" s="7" t="e">
        <f t="shared" si="1"/>
        <v>#DIV/0!</v>
      </c>
      <c r="P3" t="e">
        <f>Season1!N128</f>
        <v>#DIV/0!</v>
      </c>
      <c r="Q3" t="e">
        <f>Season1!O128</f>
        <v>#DIV/0!</v>
      </c>
      <c r="R3" s="7" t="e">
        <f t="shared" si="2"/>
        <v>#DIV/0!</v>
      </c>
      <c r="S3" t="e">
        <f>Season1!P128</f>
        <v>#DIV/0!</v>
      </c>
      <c r="T3" t="e">
        <f>Season1!Q128</f>
        <v>#DIV/0!</v>
      </c>
      <c r="U3" t="str">
        <f>Totals!W3</f>
        <v>OKC</v>
      </c>
    </row>
    <row r="4" spans="1:21">
      <c r="A4" s="5" t="s">
        <v>25</v>
      </c>
      <c r="B4" s="7" t="e">
        <f>Season2!B86</f>
        <v>#DIV/0!</v>
      </c>
      <c r="C4" s="7" t="e">
        <f>Season2!C86</f>
        <v>#DIV/0!</v>
      </c>
      <c r="D4" s="7" t="e">
        <f>Season2!D86</f>
        <v>#DIV/0!</v>
      </c>
      <c r="E4" s="7" t="e">
        <f>Season2!E86</f>
        <v>#DIV/0!</v>
      </c>
      <c r="F4" s="7" t="e">
        <f>Season2!F86</f>
        <v>#DIV/0!</v>
      </c>
      <c r="G4" s="7" t="e">
        <f>Season2!G86</f>
        <v>#DIV/0!</v>
      </c>
      <c r="H4" s="7" t="e">
        <f>Season2!H86</f>
        <v>#DIV/0!</v>
      </c>
      <c r="I4" s="7" t="e">
        <f>Season2!I86</f>
        <v>#DIV/0!</v>
      </c>
      <c r="J4" s="7" t="e">
        <f>Season2!J86</f>
        <v>#DIV/0!</v>
      </c>
      <c r="K4" s="7" t="e">
        <f>Season2!K86</f>
        <v>#DIV/0!</v>
      </c>
      <c r="L4" s="7" t="e">
        <f t="shared" si="0"/>
        <v>#DIV/0!</v>
      </c>
      <c r="M4" s="7" t="e">
        <f>Season2!L86</f>
        <v>#DIV/0!</v>
      </c>
      <c r="N4" s="7" t="e">
        <f>Season2!M86</f>
        <v>#DIV/0!</v>
      </c>
      <c r="O4" s="7" t="e">
        <f t="shared" si="1"/>
        <v>#DIV/0!</v>
      </c>
      <c r="P4" s="7" t="e">
        <f>Season2!N86</f>
        <v>#DIV/0!</v>
      </c>
      <c r="Q4" s="7" t="e">
        <f>Season2!O86</f>
        <v>#DIV/0!</v>
      </c>
      <c r="R4" s="7" t="e">
        <f t="shared" si="2"/>
        <v>#DIV/0!</v>
      </c>
      <c r="S4" s="7" t="e">
        <f>Season2!P86</f>
        <v>#DIV/0!</v>
      </c>
      <c r="T4" s="7" t="e">
        <f>Season2!Q86</f>
        <v>#DIV/0!</v>
      </c>
      <c r="U4">
        <f>Totals!W4</f>
        <v>0</v>
      </c>
    </row>
    <row r="5" spans="1:21">
      <c r="A5" s="5" t="s">
        <v>26</v>
      </c>
      <c r="B5" t="e">
        <f>Season2!B128</f>
        <v>#DIV/0!</v>
      </c>
      <c r="C5" t="e">
        <f>Season2!C128</f>
        <v>#DIV/0!</v>
      </c>
      <c r="D5" t="e">
        <f>Season2!D128</f>
        <v>#DIV/0!</v>
      </c>
      <c r="E5" t="e">
        <f>Season2!E128</f>
        <v>#DIV/0!</v>
      </c>
      <c r="F5" t="e">
        <f>Season2!F128</f>
        <v>#DIV/0!</v>
      </c>
      <c r="G5" t="e">
        <f>Season2!G128</f>
        <v>#DIV/0!</v>
      </c>
      <c r="H5" t="e">
        <f>Season2!H128</f>
        <v>#DIV/0!</v>
      </c>
      <c r="I5" t="e">
        <f>Season2!I128</f>
        <v>#DIV/0!</v>
      </c>
      <c r="J5" t="e">
        <f>Season2!J128</f>
        <v>#DIV/0!</v>
      </c>
      <c r="K5" t="e">
        <f>Season2!K128</f>
        <v>#DIV/0!</v>
      </c>
      <c r="L5" s="7" t="e">
        <f t="shared" si="0"/>
        <v>#DIV/0!</v>
      </c>
      <c r="M5" t="e">
        <f>Season2!L128</f>
        <v>#DIV/0!</v>
      </c>
      <c r="N5" t="e">
        <f>Season2!M128</f>
        <v>#DIV/0!</v>
      </c>
      <c r="O5" s="7" t="e">
        <f t="shared" si="1"/>
        <v>#DIV/0!</v>
      </c>
      <c r="P5" t="e">
        <f>Season2!N128</f>
        <v>#DIV/0!</v>
      </c>
      <c r="Q5" t="e">
        <f>Season2!O128</f>
        <v>#DIV/0!</v>
      </c>
      <c r="R5" s="7" t="e">
        <f t="shared" si="2"/>
        <v>#DIV/0!</v>
      </c>
      <c r="S5" t="e">
        <f>Season2!P128</f>
        <v>#DIV/0!</v>
      </c>
      <c r="T5" t="e">
        <f>Season2!Q128</f>
        <v>#DIV/0!</v>
      </c>
      <c r="U5">
        <f>Totals!W5</f>
        <v>0</v>
      </c>
    </row>
    <row r="6" spans="1:21">
      <c r="A6" s="5" t="s">
        <v>27</v>
      </c>
      <c r="B6" t="e">
        <f>Season3!B86</f>
        <v>#DIV/0!</v>
      </c>
      <c r="C6" t="e">
        <f>Season3!C86</f>
        <v>#DIV/0!</v>
      </c>
      <c r="D6" t="e">
        <f>Season3!D86</f>
        <v>#DIV/0!</v>
      </c>
      <c r="E6" t="e">
        <f>Season3!E86</f>
        <v>#DIV/0!</v>
      </c>
      <c r="F6" t="e">
        <f>Season3!F86</f>
        <v>#DIV/0!</v>
      </c>
      <c r="G6" t="e">
        <f>Season3!G86</f>
        <v>#DIV/0!</v>
      </c>
      <c r="H6" t="e">
        <f>Season3!H86</f>
        <v>#DIV/0!</v>
      </c>
      <c r="I6" t="e">
        <f>Season3!I86</f>
        <v>#DIV/0!</v>
      </c>
      <c r="J6" t="e">
        <f>Season3!J86</f>
        <v>#DIV/0!</v>
      </c>
      <c r="K6" t="e">
        <f>Season3!K86</f>
        <v>#DIV/0!</v>
      </c>
      <c r="L6" s="7" t="e">
        <f t="shared" si="0"/>
        <v>#DIV/0!</v>
      </c>
      <c r="M6" t="e">
        <f>Season3!L86</f>
        <v>#DIV/0!</v>
      </c>
      <c r="N6" t="e">
        <f>Season3!M86</f>
        <v>#DIV/0!</v>
      </c>
      <c r="O6" s="7" t="e">
        <f t="shared" si="1"/>
        <v>#DIV/0!</v>
      </c>
      <c r="P6" t="e">
        <f>Season3!N86</f>
        <v>#DIV/0!</v>
      </c>
      <c r="Q6" t="e">
        <f>Season3!O86</f>
        <v>#DIV/0!</v>
      </c>
      <c r="R6" s="7" t="e">
        <f t="shared" si="2"/>
        <v>#DIV/0!</v>
      </c>
      <c r="S6" t="e">
        <f>Season3!P86</f>
        <v>#DIV/0!</v>
      </c>
      <c r="T6" t="e">
        <f>Season3!Q86</f>
        <v>#DIV/0!</v>
      </c>
      <c r="U6">
        <f>Totals!W6</f>
        <v>0</v>
      </c>
    </row>
    <row r="7" spans="1:21">
      <c r="A7" s="5" t="s">
        <v>28</v>
      </c>
      <c r="B7" t="e">
        <f>Season3!B128</f>
        <v>#DIV/0!</v>
      </c>
      <c r="C7" t="e">
        <f>Season3!C128</f>
        <v>#DIV/0!</v>
      </c>
      <c r="D7" t="e">
        <f>Season3!D128</f>
        <v>#DIV/0!</v>
      </c>
      <c r="E7" t="e">
        <f>Season3!E128</f>
        <v>#DIV/0!</v>
      </c>
      <c r="F7" t="e">
        <f>Season3!F128</f>
        <v>#DIV/0!</v>
      </c>
      <c r="G7" t="e">
        <f>Season3!G128</f>
        <v>#DIV/0!</v>
      </c>
      <c r="H7" t="e">
        <f>Season3!H128</f>
        <v>#DIV/0!</v>
      </c>
      <c r="I7" t="e">
        <f>Season3!I128</f>
        <v>#DIV/0!</v>
      </c>
      <c r="J7" t="e">
        <f>Season3!J128</f>
        <v>#DIV/0!</v>
      </c>
      <c r="K7" t="e">
        <f>Season3!K128</f>
        <v>#DIV/0!</v>
      </c>
      <c r="L7" s="7" t="e">
        <f t="shared" si="0"/>
        <v>#DIV/0!</v>
      </c>
      <c r="M7" t="e">
        <f>Season3!L128</f>
        <v>#DIV/0!</v>
      </c>
      <c r="N7" t="e">
        <f>Season3!M128</f>
        <v>#DIV/0!</v>
      </c>
      <c r="O7" s="7" t="e">
        <f t="shared" si="1"/>
        <v>#DIV/0!</v>
      </c>
      <c r="P7" t="e">
        <f>Season3!N128</f>
        <v>#DIV/0!</v>
      </c>
      <c r="Q7" t="e">
        <f>Season3!O128</f>
        <v>#DIV/0!</v>
      </c>
      <c r="R7" s="7" t="e">
        <f t="shared" si="2"/>
        <v>#DIV/0!</v>
      </c>
      <c r="S7" t="e">
        <f>Season3!P128</f>
        <v>#DIV/0!</v>
      </c>
      <c r="T7" t="e">
        <f>Season3!Q128</f>
        <v>#DIV/0!</v>
      </c>
      <c r="U7">
        <f>Totals!W7</f>
        <v>0</v>
      </c>
    </row>
    <row r="41" spans="2:20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49</v>
      </c>
      <c r="M41" t="s">
        <v>11</v>
      </c>
      <c r="N41" t="s">
        <v>12</v>
      </c>
      <c r="O41" t="s">
        <v>50</v>
      </c>
      <c r="P41" t="s">
        <v>13</v>
      </c>
      <c r="Q41" t="s">
        <v>14</v>
      </c>
      <c r="R41" t="s">
        <v>51</v>
      </c>
      <c r="S41" t="s">
        <v>15</v>
      </c>
      <c r="T41" t="s">
        <v>16</v>
      </c>
    </row>
    <row r="42" spans="1:20">
      <c r="A42" t="s">
        <v>52</v>
      </c>
      <c r="B42" s="7" t="e">
        <f>Totals!B42/Totals!S42</f>
        <v>#DIV/0!</v>
      </c>
      <c r="C42" s="7" t="e">
        <f>Totals!C42/Totals!S42</f>
        <v>#DIV/0!</v>
      </c>
      <c r="D42" s="7" t="e">
        <f>Totals!D42/Totals!S42</f>
        <v>#DIV/0!</v>
      </c>
      <c r="E42" s="7" t="e">
        <f>Totals!E42/Totals!S42</f>
        <v>#DIV/0!</v>
      </c>
      <c r="F42" s="7" t="e">
        <f>Totals!F42/Totals!S42</f>
        <v>#DIV/0!</v>
      </c>
      <c r="G42" s="7" t="e">
        <f>Totals!G42/Totals!S42</f>
        <v>#DIV/0!</v>
      </c>
      <c r="H42" s="7" t="e">
        <f>Totals!H42/Totals!S42</f>
        <v>#DIV/0!</v>
      </c>
      <c r="I42" s="7" t="e">
        <f>Totals!I42/Totals!S42</f>
        <v>#DIV/0!</v>
      </c>
      <c r="J42" s="7" t="e">
        <f>Totals!J42/Totals!S42</f>
        <v>#DIV/0!</v>
      </c>
      <c r="K42" s="7" t="e">
        <f>Totals!K42/Totals!S42</f>
        <v>#DIV/0!</v>
      </c>
      <c r="L42" s="7" t="e">
        <f>J42/K42*100</f>
        <v>#DIV/0!</v>
      </c>
      <c r="M42" s="7" t="e">
        <f>Totals!L42/Totals!S42</f>
        <v>#DIV/0!</v>
      </c>
      <c r="N42" s="7" t="e">
        <f>Totals!M42/Totals!S42</f>
        <v>#DIV/0!</v>
      </c>
      <c r="O42" s="7" t="e">
        <f>M42/N42*100</f>
        <v>#DIV/0!</v>
      </c>
      <c r="P42" s="7" t="e">
        <f>Totals!N42/Totals!S42</f>
        <v>#DIV/0!</v>
      </c>
      <c r="Q42" s="7" t="e">
        <f>Totals!O42/Totals!S42</f>
        <v>#DIV/0!</v>
      </c>
      <c r="R42" s="7" t="e">
        <f>P42/Q42*100</f>
        <v>#DIV/0!</v>
      </c>
      <c r="S42" s="7" t="e">
        <f>Totals!P42/Totals!S42</f>
        <v>#DIV/0!</v>
      </c>
      <c r="T42" s="7" t="e">
        <f>Totals!Q42/Totals!S42</f>
        <v>#DIV/0!</v>
      </c>
    </row>
    <row r="43" spans="1:20">
      <c r="A43" t="s">
        <v>53</v>
      </c>
      <c r="B43" s="7" t="e">
        <f>Totals!B43/Totals!S43</f>
        <v>#DIV/0!</v>
      </c>
      <c r="C43" s="7" t="e">
        <f>Totals!C43/Totals!S43</f>
        <v>#DIV/0!</v>
      </c>
      <c r="D43" s="7" t="e">
        <f>Totals!D43/Totals!S43</f>
        <v>#DIV/0!</v>
      </c>
      <c r="E43" s="7" t="e">
        <f>Totals!E43/Totals!S43</f>
        <v>#DIV/0!</v>
      </c>
      <c r="F43" s="7" t="e">
        <f>Totals!F43/Totals!S43</f>
        <v>#DIV/0!</v>
      </c>
      <c r="G43" s="7" t="e">
        <f>Totals!G43/Totals!S43</f>
        <v>#DIV/0!</v>
      </c>
      <c r="H43" s="7" t="e">
        <f>Totals!H43/Totals!S43</f>
        <v>#DIV/0!</v>
      </c>
      <c r="I43" s="7" t="e">
        <f>Totals!I43/Totals!S43</f>
        <v>#DIV/0!</v>
      </c>
      <c r="J43" s="7" t="e">
        <f>Totals!J43/Totals!S43</f>
        <v>#DIV/0!</v>
      </c>
      <c r="K43" s="7" t="e">
        <f>Totals!K43/Totals!S43</f>
        <v>#DIV/0!</v>
      </c>
      <c r="L43" s="7" t="e">
        <f>J43/K43*100</f>
        <v>#DIV/0!</v>
      </c>
      <c r="M43" s="7" t="e">
        <f>Totals!L43/Totals!S43</f>
        <v>#DIV/0!</v>
      </c>
      <c r="N43" s="7" t="e">
        <f>Totals!M43/Totals!S43</f>
        <v>#DIV/0!</v>
      </c>
      <c r="O43" s="7" t="e">
        <f>M43/N43*100</f>
        <v>#DIV/0!</v>
      </c>
      <c r="P43" s="7" t="e">
        <f>Totals!N43/Totals!S43</f>
        <v>#DIV/0!</v>
      </c>
      <c r="Q43" s="7" t="e">
        <f>Totals!O43/Totals!S43</f>
        <v>#DIV/0!</v>
      </c>
      <c r="R43" s="7" t="e">
        <f>P43/Q43*100</f>
        <v>#DIV/0!</v>
      </c>
      <c r="S43" s="7" t="e">
        <f>Totals!P43/Totals!S43</f>
        <v>#DIV/0!</v>
      </c>
      <c r="T43" s="7" t="e">
        <f>Totals!Q43/Totals!S43</f>
        <v>#DIV/0!</v>
      </c>
    </row>
  </sheetData>
  <autoFilter ref="A1:U7"/>
  <hyperlinks>
    <hyperlink ref="A3" location="Season1!A97" display="Playoff1"/>
    <hyperlink ref="A2" location="Season1!A1" display="Regular1"/>
    <hyperlink ref="A4" location="Season2!A1" display="Regular2"/>
    <hyperlink ref="A5" location="Season2!A97" display="Playoff2"/>
    <hyperlink ref="A6" location="Season3!A1" display="Regular3"/>
    <hyperlink ref="A7" location="Season3!A96" display="Playoff3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7"/>
  <sheetViews>
    <sheetView workbookViewId="0">
      <selection activeCell="G25" sqref="G25"/>
    </sheetView>
  </sheetViews>
  <sheetFormatPr defaultColWidth="9" defaultRowHeight="18" outlineLevelRow="6"/>
  <cols>
    <col min="1" max="1" width="14.63" customWidth="1"/>
    <col min="9" max="9" width="12" customWidth="1"/>
    <col min="13" max="13" width="10.38" customWidth="1"/>
  </cols>
  <sheetData>
    <row r="1" spans="1:17">
      <c r="A1" s="3" t="s">
        <v>0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22</v>
      </c>
    </row>
    <row r="2" spans="1:34">
      <c r="A2" s="4" t="s">
        <v>23</v>
      </c>
      <c r="B2" s="3"/>
      <c r="C2" s="3"/>
      <c r="D2" s="3"/>
      <c r="E2" s="6">
        <f>Totals!C2/(2*(Totals!K2+0.44*Totals!O2))*100</f>
        <v>70.8502024291498</v>
      </c>
      <c r="F2" s="6">
        <f>(Totals!J2+0.5*Totals!L2)/Totals!K2*100</f>
        <v>72.2222222222222</v>
      </c>
      <c r="G2" s="3"/>
      <c r="H2" s="3"/>
      <c r="I2" s="3"/>
      <c r="J2" s="3"/>
      <c r="K2" s="3"/>
      <c r="L2" s="3"/>
      <c r="M2" s="3"/>
      <c r="N2" s="3"/>
      <c r="Q2" t="str">
        <f>Totals!W2</f>
        <v>OKC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17">
      <c r="A3" s="4" t="s">
        <v>24</v>
      </c>
      <c r="E3" s="6" t="e">
        <f>Totals!C3/(2*(Totals!K3+0.44*Totals!O3))*100</f>
        <v>#DIV/0!</v>
      </c>
      <c r="F3" s="6" t="e">
        <f>(Totals!J3+0.5*Totals!L3)/Totals!K3*100</f>
        <v>#DIV/0!</v>
      </c>
      <c r="Q3" t="str">
        <f>Totals!W3</f>
        <v>OKC</v>
      </c>
    </row>
    <row r="4" spans="1:17">
      <c r="A4" s="5" t="s">
        <v>25</v>
      </c>
      <c r="E4" s="6" t="e">
        <f>Totals!C4/(2*(Totals!K4+0.44*Totals!O4))*100</f>
        <v>#DIV/0!</v>
      </c>
      <c r="F4" s="6" t="e">
        <f>(Totals!J4+0.5*Totals!L4)/Totals!K4*100</f>
        <v>#DIV/0!</v>
      </c>
      <c r="Q4">
        <f>Totals!W4</f>
        <v>0</v>
      </c>
    </row>
    <row r="5" spans="1:17">
      <c r="A5" s="5" t="s">
        <v>26</v>
      </c>
      <c r="E5" s="6" t="e">
        <f>Totals!C5/(2*(Totals!K5+0.44*Totals!O5))*100</f>
        <v>#DIV/0!</v>
      </c>
      <c r="F5" s="6" t="e">
        <f>(Totals!J5+0.5*Totals!L5)/Totals!K5*100</f>
        <v>#DIV/0!</v>
      </c>
      <c r="Q5">
        <f>Totals!W5</f>
        <v>0</v>
      </c>
    </row>
    <row r="6" spans="1:17">
      <c r="A6" s="5" t="s">
        <v>27</v>
      </c>
      <c r="E6" s="6" t="e">
        <f>Totals!C6/(2*(Totals!K6+0.44*Totals!O6))*100</f>
        <v>#DIV/0!</v>
      </c>
      <c r="F6" s="6" t="e">
        <f>(Totals!J6+0.5*Totals!L6)/Totals!K6*100</f>
        <v>#DIV/0!</v>
      </c>
      <c r="Q6">
        <f>Totals!W6</f>
        <v>0</v>
      </c>
    </row>
    <row r="7" spans="1:17">
      <c r="A7" s="5" t="s">
        <v>28</v>
      </c>
      <c r="E7" s="6" t="e">
        <f>Totals!C7/(2*(Totals!K7+0.44*Totals!O7))*100</f>
        <v>#DIV/0!</v>
      </c>
      <c r="F7" s="6" t="e">
        <f>(Totals!J7+0.5*Totals!L7)/Totals!K7*100</f>
        <v>#DIV/0!</v>
      </c>
      <c r="Q7">
        <f>Totals!W7</f>
        <v>0</v>
      </c>
    </row>
  </sheetData>
  <autoFilter ref="A1:Q7"/>
  <hyperlinks>
    <hyperlink ref="A3" location="Season1!A97" display="Playoff1"/>
    <hyperlink ref="A2" location="Season1!A1" display="Regular1"/>
    <hyperlink ref="A4" location="Season2!A1" display="Regular2"/>
    <hyperlink ref="A5" location="Season2!A97" display="Playoff2"/>
    <hyperlink ref="A6" location="Season3!A1" display="Regular3"/>
    <hyperlink ref="A7" location="Season3!A96" display="Playoff3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31"/>
  <sheetViews>
    <sheetView tabSelected="1" workbookViewId="0">
      <selection activeCell="B101" sqref="B101"/>
    </sheetView>
  </sheetViews>
  <sheetFormatPr defaultColWidth="9" defaultRowHeight="18"/>
  <cols>
    <col min="1" max="1" width="13.63" customWidth="1"/>
    <col min="2" max="2" width="10" customWidth="1"/>
    <col min="19" max="19" width="12.71" customWidth="1"/>
    <col min="20" max="20" width="10" customWidth="1"/>
    <col min="21" max="21" width="9" customWidth="1"/>
  </cols>
  <sheetData>
    <row r="1" spans="1:1">
      <c r="A1" t="s">
        <v>69</v>
      </c>
    </row>
    <row r="2" spans="1:26">
      <c r="A2" t="s">
        <v>70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9" t="s">
        <v>71</v>
      </c>
      <c r="S2" t="s">
        <v>72</v>
      </c>
      <c r="T2" t="s">
        <v>21</v>
      </c>
      <c r="U2" t="s">
        <v>22</v>
      </c>
      <c r="W2" t="s">
        <v>73</v>
      </c>
      <c r="X2" t="s">
        <v>74</v>
      </c>
      <c r="Y2" t="s">
        <v>75</v>
      </c>
      <c r="Z2" t="s">
        <v>76</v>
      </c>
    </row>
    <row r="3" spans="1:26">
      <c r="A3">
        <v>1</v>
      </c>
      <c r="B3">
        <v>11</v>
      </c>
      <c r="C3">
        <f>N3*1+L3*1+J3*2</f>
        <v>3</v>
      </c>
      <c r="D3">
        <v>0</v>
      </c>
      <c r="E3">
        <f>F3-D3</f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1</v>
      </c>
      <c r="Q3">
        <v>2</v>
      </c>
      <c r="R3">
        <v>-2</v>
      </c>
      <c r="S3">
        <v>3</v>
      </c>
      <c r="T3">
        <v>0</v>
      </c>
      <c r="U3" t="s">
        <v>77</v>
      </c>
      <c r="V3" t="s">
        <v>78</v>
      </c>
      <c r="W3" t="s">
        <v>79</v>
      </c>
      <c r="X3" t="str">
        <f>IF(Y3&gt;0,"W","L")</f>
        <v>L</v>
      </c>
      <c r="Y3">
        <v>-8</v>
      </c>
      <c r="Z3">
        <v>10</v>
      </c>
    </row>
    <row r="4" spans="1:26">
      <c r="A4">
        <v>2</v>
      </c>
      <c r="B4">
        <v>25</v>
      </c>
      <c r="C4">
        <f t="shared" ref="C4:C35" si="0">N4*1+L4*1+J4*2</f>
        <v>11</v>
      </c>
      <c r="D4">
        <v>0</v>
      </c>
      <c r="E4">
        <f t="shared" ref="E4:E35" si="1">F4-D4</f>
        <v>8</v>
      </c>
      <c r="F4">
        <v>8</v>
      </c>
      <c r="G4">
        <v>4</v>
      </c>
      <c r="H4">
        <v>2</v>
      </c>
      <c r="I4">
        <v>0</v>
      </c>
      <c r="J4">
        <v>5</v>
      </c>
      <c r="K4">
        <v>8</v>
      </c>
      <c r="L4">
        <v>0</v>
      </c>
      <c r="M4">
        <v>0</v>
      </c>
      <c r="N4">
        <v>1</v>
      </c>
      <c r="O4">
        <v>2</v>
      </c>
      <c r="P4">
        <v>3</v>
      </c>
      <c r="Q4">
        <v>0</v>
      </c>
      <c r="R4">
        <v>20</v>
      </c>
      <c r="S4">
        <v>20</v>
      </c>
      <c r="T4">
        <v>0</v>
      </c>
      <c r="U4" t="s">
        <v>77</v>
      </c>
      <c r="V4" t="s">
        <v>78</v>
      </c>
      <c r="W4" t="s">
        <v>80</v>
      </c>
      <c r="X4" t="str">
        <f t="shared" ref="X4:X9" si="2">IF(Y4&gt;0,"W","L")</f>
        <v>W</v>
      </c>
      <c r="Y4">
        <v>35</v>
      </c>
      <c r="Z4">
        <v>10</v>
      </c>
    </row>
    <row r="5" spans="1:26">
      <c r="A5">
        <v>3</v>
      </c>
      <c r="C5">
        <f t="shared" si="0"/>
        <v>0</v>
      </c>
      <c r="E5">
        <f t="shared" si="1"/>
        <v>0</v>
      </c>
      <c r="U5" t="s">
        <v>77</v>
      </c>
      <c r="W5" t="s">
        <v>81</v>
      </c>
      <c r="X5" t="str">
        <f t="shared" si="2"/>
        <v>L</v>
      </c>
      <c r="Z5">
        <v>10</v>
      </c>
    </row>
    <row r="6" spans="1:26">
      <c r="A6">
        <v>4</v>
      </c>
      <c r="C6">
        <f t="shared" si="0"/>
        <v>0</v>
      </c>
      <c r="E6">
        <f t="shared" si="1"/>
        <v>0</v>
      </c>
      <c r="U6" t="s">
        <v>77</v>
      </c>
      <c r="W6" t="s">
        <v>82</v>
      </c>
      <c r="X6" t="str">
        <f t="shared" si="2"/>
        <v>L</v>
      </c>
      <c r="Z6">
        <v>10</v>
      </c>
    </row>
    <row r="7" spans="1:26">
      <c r="A7">
        <v>5</v>
      </c>
      <c r="C7">
        <f t="shared" si="0"/>
        <v>0</v>
      </c>
      <c r="E7">
        <f t="shared" si="1"/>
        <v>0</v>
      </c>
      <c r="U7" t="s">
        <v>77</v>
      </c>
      <c r="W7" t="s">
        <v>83</v>
      </c>
      <c r="X7" t="str">
        <f t="shared" si="2"/>
        <v>L</v>
      </c>
      <c r="Z7">
        <v>10</v>
      </c>
    </row>
    <row r="8" spans="1:26">
      <c r="A8">
        <v>6</v>
      </c>
      <c r="C8">
        <f t="shared" si="0"/>
        <v>0</v>
      </c>
      <c r="E8">
        <f t="shared" si="1"/>
        <v>0</v>
      </c>
      <c r="U8" t="s">
        <v>77</v>
      </c>
      <c r="W8" t="s">
        <v>80</v>
      </c>
      <c r="X8" t="str">
        <f t="shared" si="2"/>
        <v>L</v>
      </c>
      <c r="Z8">
        <v>10</v>
      </c>
    </row>
    <row r="9" spans="1:26">
      <c r="A9">
        <v>7</v>
      </c>
      <c r="C9">
        <f t="shared" si="0"/>
        <v>0</v>
      </c>
      <c r="E9">
        <f t="shared" si="1"/>
        <v>0</v>
      </c>
      <c r="U9" t="s">
        <v>77</v>
      </c>
      <c r="V9" t="s">
        <v>78</v>
      </c>
      <c r="W9" t="s">
        <v>84</v>
      </c>
      <c r="X9" t="str">
        <f t="shared" si="2"/>
        <v>L</v>
      </c>
      <c r="Z9">
        <v>11</v>
      </c>
    </row>
    <row r="10" spans="1:24">
      <c r="A10">
        <v>8</v>
      </c>
      <c r="C10">
        <f t="shared" si="0"/>
        <v>0</v>
      </c>
      <c r="E10">
        <f t="shared" si="1"/>
        <v>0</v>
      </c>
      <c r="U10" t="s">
        <v>77</v>
      </c>
      <c r="X10" t="str">
        <f t="shared" ref="X10:X54" si="3">IF(Y10&gt;0,"W","L")</f>
        <v>L</v>
      </c>
    </row>
    <row r="11" spans="1:24">
      <c r="A11">
        <v>9</v>
      </c>
      <c r="C11">
        <f t="shared" si="0"/>
        <v>0</v>
      </c>
      <c r="E11">
        <f t="shared" si="1"/>
        <v>0</v>
      </c>
      <c r="U11" t="s">
        <v>77</v>
      </c>
      <c r="X11" t="str">
        <f t="shared" si="3"/>
        <v>L</v>
      </c>
    </row>
    <row r="12" spans="1:24">
      <c r="A12">
        <v>10</v>
      </c>
      <c r="C12">
        <f t="shared" si="0"/>
        <v>0</v>
      </c>
      <c r="E12">
        <f t="shared" si="1"/>
        <v>0</v>
      </c>
      <c r="U12" t="s">
        <v>77</v>
      </c>
      <c r="X12" t="str">
        <f t="shared" si="3"/>
        <v>L</v>
      </c>
    </row>
    <row r="13" spans="1:24">
      <c r="A13">
        <v>11</v>
      </c>
      <c r="C13">
        <f t="shared" si="0"/>
        <v>0</v>
      </c>
      <c r="E13">
        <f t="shared" si="1"/>
        <v>0</v>
      </c>
      <c r="U13" t="s">
        <v>77</v>
      </c>
      <c r="X13" t="str">
        <f t="shared" si="3"/>
        <v>L</v>
      </c>
    </row>
    <row r="14" spans="1:24">
      <c r="A14">
        <v>12</v>
      </c>
      <c r="C14">
        <f t="shared" si="0"/>
        <v>0</v>
      </c>
      <c r="E14">
        <f t="shared" si="1"/>
        <v>0</v>
      </c>
      <c r="U14" t="s">
        <v>77</v>
      </c>
      <c r="X14" t="str">
        <f t="shared" si="3"/>
        <v>L</v>
      </c>
    </row>
    <row r="15" spans="1:24">
      <c r="A15">
        <v>13</v>
      </c>
      <c r="C15">
        <f t="shared" si="0"/>
        <v>0</v>
      </c>
      <c r="E15">
        <f t="shared" si="1"/>
        <v>0</v>
      </c>
      <c r="U15" t="s">
        <v>77</v>
      </c>
      <c r="X15" t="str">
        <f t="shared" si="3"/>
        <v>L</v>
      </c>
    </row>
    <row r="16" spans="1:24">
      <c r="A16">
        <v>14</v>
      </c>
      <c r="C16">
        <f t="shared" si="0"/>
        <v>0</v>
      </c>
      <c r="E16">
        <f t="shared" si="1"/>
        <v>0</v>
      </c>
      <c r="U16" t="s">
        <v>77</v>
      </c>
      <c r="X16" t="str">
        <f t="shared" si="3"/>
        <v>L</v>
      </c>
    </row>
    <row r="17" spans="1:24">
      <c r="A17">
        <v>15</v>
      </c>
      <c r="C17">
        <f t="shared" si="0"/>
        <v>0</v>
      </c>
      <c r="E17">
        <f t="shared" si="1"/>
        <v>0</v>
      </c>
      <c r="U17" t="s">
        <v>77</v>
      </c>
      <c r="X17" t="str">
        <f t="shared" si="3"/>
        <v>L</v>
      </c>
    </row>
    <row r="18" spans="1:24">
      <c r="A18">
        <v>16</v>
      </c>
      <c r="C18">
        <f t="shared" si="0"/>
        <v>0</v>
      </c>
      <c r="E18">
        <f t="shared" si="1"/>
        <v>0</v>
      </c>
      <c r="U18" t="s">
        <v>77</v>
      </c>
      <c r="X18" t="str">
        <f t="shared" si="3"/>
        <v>L</v>
      </c>
    </row>
    <row r="19" spans="1:24">
      <c r="A19">
        <v>17</v>
      </c>
      <c r="C19">
        <f t="shared" si="0"/>
        <v>0</v>
      </c>
      <c r="E19">
        <f t="shared" si="1"/>
        <v>0</v>
      </c>
      <c r="U19" t="s">
        <v>77</v>
      </c>
      <c r="X19" t="str">
        <f t="shared" si="3"/>
        <v>L</v>
      </c>
    </row>
    <row r="20" spans="1:24">
      <c r="A20">
        <v>18</v>
      </c>
      <c r="C20">
        <f t="shared" si="0"/>
        <v>0</v>
      </c>
      <c r="E20">
        <f t="shared" si="1"/>
        <v>0</v>
      </c>
      <c r="U20" t="s">
        <v>77</v>
      </c>
      <c r="X20" t="str">
        <f t="shared" si="3"/>
        <v>L</v>
      </c>
    </row>
    <row r="21" spans="1:24">
      <c r="A21">
        <v>19</v>
      </c>
      <c r="C21">
        <f t="shared" si="0"/>
        <v>0</v>
      </c>
      <c r="E21">
        <f t="shared" si="1"/>
        <v>0</v>
      </c>
      <c r="U21" t="s">
        <v>77</v>
      </c>
      <c r="X21" t="str">
        <f t="shared" si="3"/>
        <v>L</v>
      </c>
    </row>
    <row r="22" spans="1:24">
      <c r="A22">
        <v>20</v>
      </c>
      <c r="C22">
        <f t="shared" si="0"/>
        <v>0</v>
      </c>
      <c r="E22">
        <f t="shared" si="1"/>
        <v>0</v>
      </c>
      <c r="U22" t="s">
        <v>77</v>
      </c>
      <c r="X22" t="str">
        <f t="shared" si="3"/>
        <v>L</v>
      </c>
    </row>
    <row r="23" spans="1:24">
      <c r="A23">
        <v>21</v>
      </c>
      <c r="C23">
        <f t="shared" si="0"/>
        <v>0</v>
      </c>
      <c r="E23">
        <f t="shared" si="1"/>
        <v>0</v>
      </c>
      <c r="U23" t="s">
        <v>77</v>
      </c>
      <c r="X23" t="str">
        <f t="shared" si="3"/>
        <v>L</v>
      </c>
    </row>
    <row r="24" spans="1:24">
      <c r="A24">
        <v>22</v>
      </c>
      <c r="C24">
        <f t="shared" si="0"/>
        <v>0</v>
      </c>
      <c r="E24">
        <f t="shared" si="1"/>
        <v>0</v>
      </c>
      <c r="U24" t="s">
        <v>77</v>
      </c>
      <c r="X24" t="str">
        <f t="shared" si="3"/>
        <v>L</v>
      </c>
    </row>
    <row r="25" spans="1:24">
      <c r="A25">
        <v>23</v>
      </c>
      <c r="C25">
        <f t="shared" si="0"/>
        <v>0</v>
      </c>
      <c r="E25">
        <f t="shared" si="1"/>
        <v>0</v>
      </c>
      <c r="U25" t="s">
        <v>77</v>
      </c>
      <c r="X25" t="str">
        <f t="shared" si="3"/>
        <v>L</v>
      </c>
    </row>
    <row r="26" spans="1:24">
      <c r="A26">
        <v>24</v>
      </c>
      <c r="C26">
        <f t="shared" si="0"/>
        <v>0</v>
      </c>
      <c r="E26">
        <f t="shared" si="1"/>
        <v>0</v>
      </c>
      <c r="U26" t="s">
        <v>77</v>
      </c>
      <c r="X26" t="str">
        <f t="shared" si="3"/>
        <v>L</v>
      </c>
    </row>
    <row r="27" spans="1:24">
      <c r="A27">
        <v>25</v>
      </c>
      <c r="C27">
        <f t="shared" si="0"/>
        <v>0</v>
      </c>
      <c r="E27">
        <f t="shared" si="1"/>
        <v>0</v>
      </c>
      <c r="U27" t="s">
        <v>77</v>
      </c>
      <c r="X27" t="str">
        <f t="shared" si="3"/>
        <v>L</v>
      </c>
    </row>
    <row r="28" spans="1:24">
      <c r="A28">
        <v>26</v>
      </c>
      <c r="C28">
        <f t="shared" si="0"/>
        <v>0</v>
      </c>
      <c r="E28">
        <f t="shared" si="1"/>
        <v>0</v>
      </c>
      <c r="U28" t="s">
        <v>77</v>
      </c>
      <c r="X28" t="str">
        <f t="shared" si="3"/>
        <v>L</v>
      </c>
    </row>
    <row r="29" spans="1:24">
      <c r="A29">
        <v>27</v>
      </c>
      <c r="C29">
        <f t="shared" si="0"/>
        <v>0</v>
      </c>
      <c r="E29">
        <f t="shared" si="1"/>
        <v>0</v>
      </c>
      <c r="U29" t="s">
        <v>77</v>
      </c>
      <c r="X29" t="str">
        <f t="shared" si="3"/>
        <v>L</v>
      </c>
    </row>
    <row r="30" spans="1:24">
      <c r="A30">
        <v>28</v>
      </c>
      <c r="C30">
        <f t="shared" si="0"/>
        <v>0</v>
      </c>
      <c r="E30">
        <f t="shared" si="1"/>
        <v>0</v>
      </c>
      <c r="U30" t="s">
        <v>77</v>
      </c>
      <c r="X30" t="str">
        <f t="shared" si="3"/>
        <v>L</v>
      </c>
    </row>
    <row r="31" spans="1:24">
      <c r="A31">
        <v>29</v>
      </c>
      <c r="C31">
        <f t="shared" si="0"/>
        <v>0</v>
      </c>
      <c r="E31">
        <f t="shared" si="1"/>
        <v>0</v>
      </c>
      <c r="U31" t="s">
        <v>77</v>
      </c>
      <c r="X31" t="str">
        <f t="shared" si="3"/>
        <v>L</v>
      </c>
    </row>
    <row r="32" spans="1:24">
      <c r="A32">
        <v>30</v>
      </c>
      <c r="C32">
        <f t="shared" si="0"/>
        <v>0</v>
      </c>
      <c r="E32">
        <f t="shared" si="1"/>
        <v>0</v>
      </c>
      <c r="U32" t="s">
        <v>77</v>
      </c>
      <c r="X32" t="str">
        <f t="shared" si="3"/>
        <v>L</v>
      </c>
    </row>
    <row r="33" spans="1:24">
      <c r="A33">
        <v>31</v>
      </c>
      <c r="C33">
        <f t="shared" si="0"/>
        <v>0</v>
      </c>
      <c r="E33">
        <f t="shared" si="1"/>
        <v>0</v>
      </c>
      <c r="U33" t="s">
        <v>77</v>
      </c>
      <c r="X33" t="str">
        <f t="shared" si="3"/>
        <v>L</v>
      </c>
    </row>
    <row r="34" spans="1:24">
      <c r="A34">
        <v>32</v>
      </c>
      <c r="C34">
        <f t="shared" si="0"/>
        <v>0</v>
      </c>
      <c r="E34">
        <f t="shared" si="1"/>
        <v>0</v>
      </c>
      <c r="U34" t="s">
        <v>77</v>
      </c>
      <c r="X34" t="str">
        <f t="shared" si="3"/>
        <v>L</v>
      </c>
    </row>
    <row r="35" spans="1:24">
      <c r="A35">
        <v>33</v>
      </c>
      <c r="C35">
        <f t="shared" si="0"/>
        <v>0</v>
      </c>
      <c r="E35">
        <f t="shared" si="1"/>
        <v>0</v>
      </c>
      <c r="U35" t="s">
        <v>77</v>
      </c>
      <c r="X35" t="str">
        <f t="shared" si="3"/>
        <v>L</v>
      </c>
    </row>
    <row r="36" spans="1:24">
      <c r="A36">
        <v>34</v>
      </c>
      <c r="C36">
        <f t="shared" ref="C36:C67" si="4">N36*1+L36*1+J36*2</f>
        <v>0</v>
      </c>
      <c r="E36">
        <f t="shared" ref="E36:E67" si="5">F36-D36</f>
        <v>0</v>
      </c>
      <c r="U36" t="s">
        <v>77</v>
      </c>
      <c r="X36" t="str">
        <f t="shared" si="3"/>
        <v>L</v>
      </c>
    </row>
    <row r="37" spans="1:24">
      <c r="A37">
        <v>35</v>
      </c>
      <c r="C37">
        <f t="shared" si="4"/>
        <v>0</v>
      </c>
      <c r="E37">
        <f t="shared" si="5"/>
        <v>0</v>
      </c>
      <c r="U37" t="s">
        <v>77</v>
      </c>
      <c r="X37" t="str">
        <f t="shared" si="3"/>
        <v>L</v>
      </c>
    </row>
    <row r="38" spans="1:24">
      <c r="A38">
        <v>36</v>
      </c>
      <c r="C38">
        <f t="shared" si="4"/>
        <v>0</v>
      </c>
      <c r="E38">
        <f t="shared" si="5"/>
        <v>0</v>
      </c>
      <c r="U38" t="s">
        <v>77</v>
      </c>
      <c r="X38" t="str">
        <f t="shared" si="3"/>
        <v>L</v>
      </c>
    </row>
    <row r="39" spans="1:24">
      <c r="A39">
        <v>37</v>
      </c>
      <c r="C39">
        <f t="shared" si="4"/>
        <v>0</v>
      </c>
      <c r="E39">
        <f t="shared" si="5"/>
        <v>0</v>
      </c>
      <c r="U39" t="s">
        <v>77</v>
      </c>
      <c r="X39" t="str">
        <f t="shared" si="3"/>
        <v>L</v>
      </c>
    </row>
    <row r="40" spans="1:24">
      <c r="A40">
        <v>38</v>
      </c>
      <c r="C40">
        <f t="shared" si="4"/>
        <v>0</v>
      </c>
      <c r="E40">
        <f t="shared" si="5"/>
        <v>0</v>
      </c>
      <c r="U40" t="s">
        <v>77</v>
      </c>
      <c r="X40" t="str">
        <f t="shared" si="3"/>
        <v>L</v>
      </c>
    </row>
    <row r="41" spans="1:24">
      <c r="A41">
        <v>39</v>
      </c>
      <c r="C41">
        <f t="shared" si="4"/>
        <v>0</v>
      </c>
      <c r="E41">
        <f t="shared" si="5"/>
        <v>0</v>
      </c>
      <c r="U41" t="s">
        <v>77</v>
      </c>
      <c r="X41" t="str">
        <f t="shared" si="3"/>
        <v>L</v>
      </c>
    </row>
    <row r="42" spans="1:24">
      <c r="A42">
        <v>40</v>
      </c>
      <c r="C42">
        <f t="shared" si="4"/>
        <v>0</v>
      </c>
      <c r="E42">
        <f t="shared" si="5"/>
        <v>0</v>
      </c>
      <c r="U42" t="s">
        <v>77</v>
      </c>
      <c r="X42" t="str">
        <f t="shared" si="3"/>
        <v>L</v>
      </c>
    </row>
    <row r="43" spans="1:24">
      <c r="A43">
        <v>41</v>
      </c>
      <c r="C43">
        <f t="shared" si="4"/>
        <v>0</v>
      </c>
      <c r="E43">
        <f t="shared" si="5"/>
        <v>0</v>
      </c>
      <c r="U43" t="s">
        <v>77</v>
      </c>
      <c r="X43" t="str">
        <f t="shared" si="3"/>
        <v>L</v>
      </c>
    </row>
    <row r="44" spans="1:24">
      <c r="A44">
        <v>42</v>
      </c>
      <c r="C44">
        <f t="shared" si="4"/>
        <v>0</v>
      </c>
      <c r="E44">
        <f t="shared" si="5"/>
        <v>0</v>
      </c>
      <c r="U44" t="s">
        <v>77</v>
      </c>
      <c r="X44" t="str">
        <f t="shared" si="3"/>
        <v>L</v>
      </c>
    </row>
    <row r="45" spans="1:24">
      <c r="A45">
        <v>43</v>
      </c>
      <c r="C45">
        <f t="shared" si="4"/>
        <v>0</v>
      </c>
      <c r="E45">
        <f t="shared" si="5"/>
        <v>0</v>
      </c>
      <c r="U45" t="s">
        <v>77</v>
      </c>
      <c r="X45" t="str">
        <f t="shared" si="3"/>
        <v>L</v>
      </c>
    </row>
    <row r="46" spans="1:24">
      <c r="A46">
        <v>44</v>
      </c>
      <c r="C46">
        <f t="shared" si="4"/>
        <v>0</v>
      </c>
      <c r="E46">
        <f t="shared" si="5"/>
        <v>0</v>
      </c>
      <c r="U46" t="s">
        <v>77</v>
      </c>
      <c r="X46" t="str">
        <f t="shared" si="3"/>
        <v>L</v>
      </c>
    </row>
    <row r="47" spans="1:24">
      <c r="A47">
        <v>45</v>
      </c>
      <c r="C47">
        <f t="shared" si="4"/>
        <v>0</v>
      </c>
      <c r="E47">
        <f t="shared" si="5"/>
        <v>0</v>
      </c>
      <c r="U47" t="s">
        <v>77</v>
      </c>
      <c r="X47" t="str">
        <f t="shared" si="3"/>
        <v>L</v>
      </c>
    </row>
    <row r="48" spans="1:24">
      <c r="A48">
        <v>46</v>
      </c>
      <c r="C48">
        <f t="shared" si="4"/>
        <v>0</v>
      </c>
      <c r="E48">
        <f t="shared" si="5"/>
        <v>0</v>
      </c>
      <c r="U48" t="s">
        <v>77</v>
      </c>
      <c r="X48" t="str">
        <f t="shared" si="3"/>
        <v>L</v>
      </c>
    </row>
    <row r="49" spans="1:24">
      <c r="A49">
        <v>47</v>
      </c>
      <c r="C49">
        <f t="shared" si="4"/>
        <v>0</v>
      </c>
      <c r="E49">
        <f t="shared" si="5"/>
        <v>0</v>
      </c>
      <c r="U49" t="s">
        <v>77</v>
      </c>
      <c r="X49" t="str">
        <f t="shared" si="3"/>
        <v>L</v>
      </c>
    </row>
    <row r="50" spans="1:24">
      <c r="A50">
        <v>48</v>
      </c>
      <c r="C50">
        <f t="shared" si="4"/>
        <v>0</v>
      </c>
      <c r="E50">
        <f t="shared" si="5"/>
        <v>0</v>
      </c>
      <c r="U50" t="s">
        <v>77</v>
      </c>
      <c r="X50" t="str">
        <f t="shared" si="3"/>
        <v>L</v>
      </c>
    </row>
    <row r="51" spans="1:24">
      <c r="A51">
        <v>49</v>
      </c>
      <c r="C51">
        <f t="shared" si="4"/>
        <v>0</v>
      </c>
      <c r="E51">
        <f t="shared" si="5"/>
        <v>0</v>
      </c>
      <c r="U51" t="s">
        <v>77</v>
      </c>
      <c r="X51" t="str">
        <f t="shared" si="3"/>
        <v>L</v>
      </c>
    </row>
    <row r="52" spans="1:24">
      <c r="A52">
        <v>50</v>
      </c>
      <c r="C52">
        <f t="shared" si="4"/>
        <v>0</v>
      </c>
      <c r="E52">
        <f t="shared" si="5"/>
        <v>0</v>
      </c>
      <c r="U52" t="s">
        <v>77</v>
      </c>
      <c r="X52" t="str">
        <f t="shared" si="3"/>
        <v>L</v>
      </c>
    </row>
    <row r="53" spans="1:24">
      <c r="A53">
        <v>51</v>
      </c>
      <c r="C53">
        <f t="shared" si="4"/>
        <v>0</v>
      </c>
      <c r="E53">
        <f t="shared" si="5"/>
        <v>0</v>
      </c>
      <c r="U53" t="s">
        <v>77</v>
      </c>
      <c r="X53" t="str">
        <f t="shared" si="3"/>
        <v>L</v>
      </c>
    </row>
    <row r="54" spans="1:24">
      <c r="A54">
        <v>52</v>
      </c>
      <c r="C54">
        <f t="shared" si="4"/>
        <v>0</v>
      </c>
      <c r="E54">
        <f t="shared" si="5"/>
        <v>0</v>
      </c>
      <c r="U54" t="s">
        <v>77</v>
      </c>
      <c r="X54" t="str">
        <f t="shared" si="3"/>
        <v>L</v>
      </c>
    </row>
    <row r="55" spans="1:24">
      <c r="A55">
        <v>53</v>
      </c>
      <c r="C55">
        <f t="shared" si="4"/>
        <v>0</v>
      </c>
      <c r="E55">
        <f t="shared" si="5"/>
        <v>0</v>
      </c>
      <c r="U55" t="s">
        <v>77</v>
      </c>
      <c r="X55" t="str">
        <f t="shared" ref="X55:X84" si="6">IF(Y55&gt;0,"W","L")</f>
        <v>L</v>
      </c>
    </row>
    <row r="56" spans="1:24">
      <c r="A56">
        <v>54</v>
      </c>
      <c r="C56">
        <f t="shared" si="4"/>
        <v>0</v>
      </c>
      <c r="E56">
        <f t="shared" si="5"/>
        <v>0</v>
      </c>
      <c r="U56" t="s">
        <v>77</v>
      </c>
      <c r="X56" t="str">
        <f t="shared" si="6"/>
        <v>L</v>
      </c>
    </row>
    <row r="57" spans="1:24">
      <c r="A57">
        <v>55</v>
      </c>
      <c r="C57">
        <f t="shared" si="4"/>
        <v>0</v>
      </c>
      <c r="E57">
        <f t="shared" si="5"/>
        <v>0</v>
      </c>
      <c r="U57" t="s">
        <v>77</v>
      </c>
      <c r="X57" t="str">
        <f t="shared" si="6"/>
        <v>L</v>
      </c>
    </row>
    <row r="58" spans="1:24">
      <c r="A58">
        <v>56</v>
      </c>
      <c r="C58">
        <f t="shared" si="4"/>
        <v>0</v>
      </c>
      <c r="E58">
        <f t="shared" si="5"/>
        <v>0</v>
      </c>
      <c r="U58" t="s">
        <v>77</v>
      </c>
      <c r="X58" t="str">
        <f t="shared" si="6"/>
        <v>L</v>
      </c>
    </row>
    <row r="59" spans="1:24">
      <c r="A59">
        <v>57</v>
      </c>
      <c r="C59">
        <f t="shared" si="4"/>
        <v>0</v>
      </c>
      <c r="E59">
        <f t="shared" si="5"/>
        <v>0</v>
      </c>
      <c r="U59" t="s">
        <v>77</v>
      </c>
      <c r="X59" t="str">
        <f t="shared" si="6"/>
        <v>L</v>
      </c>
    </row>
    <row r="60" spans="1:24">
      <c r="A60">
        <v>58</v>
      </c>
      <c r="C60">
        <f t="shared" si="4"/>
        <v>0</v>
      </c>
      <c r="E60">
        <f t="shared" si="5"/>
        <v>0</v>
      </c>
      <c r="U60" t="s">
        <v>77</v>
      </c>
      <c r="X60" t="str">
        <f t="shared" si="6"/>
        <v>L</v>
      </c>
    </row>
    <row r="61" spans="1:24">
      <c r="A61">
        <v>59</v>
      </c>
      <c r="C61">
        <f t="shared" si="4"/>
        <v>0</v>
      </c>
      <c r="E61">
        <f t="shared" si="5"/>
        <v>0</v>
      </c>
      <c r="U61" t="s">
        <v>77</v>
      </c>
      <c r="X61" t="str">
        <f t="shared" si="6"/>
        <v>L</v>
      </c>
    </row>
    <row r="62" spans="1:24">
      <c r="A62">
        <v>60</v>
      </c>
      <c r="C62">
        <f t="shared" si="4"/>
        <v>0</v>
      </c>
      <c r="E62">
        <f t="shared" si="5"/>
        <v>0</v>
      </c>
      <c r="U62" t="s">
        <v>77</v>
      </c>
      <c r="X62" t="str">
        <f t="shared" si="6"/>
        <v>L</v>
      </c>
    </row>
    <row r="63" spans="1:24">
      <c r="A63">
        <v>61</v>
      </c>
      <c r="C63">
        <f t="shared" si="4"/>
        <v>0</v>
      </c>
      <c r="E63">
        <f t="shared" si="5"/>
        <v>0</v>
      </c>
      <c r="U63" t="s">
        <v>77</v>
      </c>
      <c r="X63" t="str">
        <f t="shared" si="6"/>
        <v>L</v>
      </c>
    </row>
    <row r="64" spans="1:24">
      <c r="A64">
        <v>62</v>
      </c>
      <c r="C64">
        <f t="shared" si="4"/>
        <v>0</v>
      </c>
      <c r="E64">
        <f t="shared" si="5"/>
        <v>0</v>
      </c>
      <c r="U64" t="s">
        <v>77</v>
      </c>
      <c r="X64" t="str">
        <f t="shared" si="6"/>
        <v>L</v>
      </c>
    </row>
    <row r="65" spans="1:24">
      <c r="A65">
        <v>63</v>
      </c>
      <c r="C65">
        <f t="shared" si="4"/>
        <v>0</v>
      </c>
      <c r="E65">
        <f t="shared" si="5"/>
        <v>0</v>
      </c>
      <c r="U65" t="s">
        <v>77</v>
      </c>
      <c r="X65" t="str">
        <f t="shared" si="6"/>
        <v>L</v>
      </c>
    </row>
    <row r="66" spans="1:24">
      <c r="A66">
        <v>64</v>
      </c>
      <c r="C66">
        <f t="shared" si="4"/>
        <v>0</v>
      </c>
      <c r="E66">
        <f t="shared" si="5"/>
        <v>0</v>
      </c>
      <c r="U66" t="s">
        <v>77</v>
      </c>
      <c r="X66" t="str">
        <f t="shared" si="6"/>
        <v>L</v>
      </c>
    </row>
    <row r="67" spans="1:24">
      <c r="A67">
        <v>65</v>
      </c>
      <c r="C67">
        <f t="shared" si="4"/>
        <v>0</v>
      </c>
      <c r="E67">
        <f t="shared" si="5"/>
        <v>0</v>
      </c>
      <c r="U67" t="s">
        <v>77</v>
      </c>
      <c r="X67" t="str">
        <f t="shared" si="6"/>
        <v>L</v>
      </c>
    </row>
    <row r="68" spans="1:24">
      <c r="A68">
        <v>66</v>
      </c>
      <c r="C68">
        <f t="shared" ref="C68:C84" si="7">N68*1+L68*1+J68*2</f>
        <v>0</v>
      </c>
      <c r="E68">
        <f t="shared" ref="E68:E84" si="8">F68-D68</f>
        <v>0</v>
      </c>
      <c r="U68" t="s">
        <v>77</v>
      </c>
      <c r="X68" t="str">
        <f t="shared" si="6"/>
        <v>L</v>
      </c>
    </row>
    <row r="69" spans="1:24">
      <c r="A69">
        <v>67</v>
      </c>
      <c r="C69">
        <f t="shared" si="7"/>
        <v>0</v>
      </c>
      <c r="E69">
        <f t="shared" si="8"/>
        <v>0</v>
      </c>
      <c r="U69" t="s">
        <v>77</v>
      </c>
      <c r="X69" t="str">
        <f t="shared" si="6"/>
        <v>L</v>
      </c>
    </row>
    <row r="70" spans="1:24">
      <c r="A70">
        <v>68</v>
      </c>
      <c r="C70">
        <f t="shared" si="7"/>
        <v>0</v>
      </c>
      <c r="E70">
        <f t="shared" si="8"/>
        <v>0</v>
      </c>
      <c r="U70" t="s">
        <v>77</v>
      </c>
      <c r="X70" t="str">
        <f t="shared" si="6"/>
        <v>L</v>
      </c>
    </row>
    <row r="71" spans="1:24">
      <c r="A71">
        <v>69</v>
      </c>
      <c r="C71">
        <f t="shared" si="7"/>
        <v>0</v>
      </c>
      <c r="E71">
        <f t="shared" si="8"/>
        <v>0</v>
      </c>
      <c r="U71" t="s">
        <v>77</v>
      </c>
      <c r="X71" t="str">
        <f t="shared" si="6"/>
        <v>L</v>
      </c>
    </row>
    <row r="72" spans="1:24">
      <c r="A72">
        <v>70</v>
      </c>
      <c r="C72">
        <f t="shared" si="7"/>
        <v>0</v>
      </c>
      <c r="E72">
        <f t="shared" si="8"/>
        <v>0</v>
      </c>
      <c r="U72" t="s">
        <v>77</v>
      </c>
      <c r="X72" t="str">
        <f t="shared" si="6"/>
        <v>L</v>
      </c>
    </row>
    <row r="73" spans="1:24">
      <c r="A73">
        <v>71</v>
      </c>
      <c r="C73">
        <f t="shared" si="7"/>
        <v>0</v>
      </c>
      <c r="E73">
        <f t="shared" si="8"/>
        <v>0</v>
      </c>
      <c r="U73" t="s">
        <v>77</v>
      </c>
      <c r="X73" t="str">
        <f t="shared" si="6"/>
        <v>L</v>
      </c>
    </row>
    <row r="74" spans="1:24">
      <c r="A74">
        <v>72</v>
      </c>
      <c r="C74">
        <f t="shared" si="7"/>
        <v>0</v>
      </c>
      <c r="E74">
        <f t="shared" si="8"/>
        <v>0</v>
      </c>
      <c r="U74" t="s">
        <v>77</v>
      </c>
      <c r="X74" t="str">
        <f t="shared" si="6"/>
        <v>L</v>
      </c>
    </row>
    <row r="75" spans="1:24">
      <c r="A75">
        <v>73</v>
      </c>
      <c r="C75">
        <f t="shared" si="7"/>
        <v>0</v>
      </c>
      <c r="E75">
        <f t="shared" si="8"/>
        <v>0</v>
      </c>
      <c r="U75" t="s">
        <v>77</v>
      </c>
      <c r="X75" t="str">
        <f t="shared" si="6"/>
        <v>L</v>
      </c>
    </row>
    <row r="76" spans="1:24">
      <c r="A76">
        <v>74</v>
      </c>
      <c r="C76">
        <f t="shared" si="7"/>
        <v>0</v>
      </c>
      <c r="E76">
        <f t="shared" si="8"/>
        <v>0</v>
      </c>
      <c r="U76" t="s">
        <v>77</v>
      </c>
      <c r="X76" t="str">
        <f t="shared" si="6"/>
        <v>L</v>
      </c>
    </row>
    <row r="77" spans="1:24">
      <c r="A77">
        <v>75</v>
      </c>
      <c r="C77">
        <f t="shared" si="7"/>
        <v>0</v>
      </c>
      <c r="E77">
        <f t="shared" si="8"/>
        <v>0</v>
      </c>
      <c r="U77" t="s">
        <v>77</v>
      </c>
      <c r="X77" t="str">
        <f t="shared" si="6"/>
        <v>L</v>
      </c>
    </row>
    <row r="78" spans="1:24">
      <c r="A78">
        <v>76</v>
      </c>
      <c r="C78">
        <f t="shared" si="7"/>
        <v>0</v>
      </c>
      <c r="E78">
        <f t="shared" si="8"/>
        <v>0</v>
      </c>
      <c r="U78" t="s">
        <v>77</v>
      </c>
      <c r="X78" t="str">
        <f t="shared" si="6"/>
        <v>L</v>
      </c>
    </row>
    <row r="79" spans="1:24">
      <c r="A79">
        <v>77</v>
      </c>
      <c r="C79">
        <f t="shared" si="7"/>
        <v>0</v>
      </c>
      <c r="E79">
        <f t="shared" si="8"/>
        <v>0</v>
      </c>
      <c r="U79" t="s">
        <v>77</v>
      </c>
      <c r="X79" t="str">
        <f t="shared" si="6"/>
        <v>L</v>
      </c>
    </row>
    <row r="80" spans="1:24">
      <c r="A80">
        <v>78</v>
      </c>
      <c r="C80">
        <f t="shared" si="7"/>
        <v>0</v>
      </c>
      <c r="E80">
        <f t="shared" si="8"/>
        <v>0</v>
      </c>
      <c r="U80" t="s">
        <v>77</v>
      </c>
      <c r="X80" t="str">
        <f t="shared" si="6"/>
        <v>L</v>
      </c>
    </row>
    <row r="81" spans="1:24">
      <c r="A81">
        <v>79</v>
      </c>
      <c r="C81">
        <f t="shared" si="7"/>
        <v>0</v>
      </c>
      <c r="E81">
        <f t="shared" si="8"/>
        <v>0</v>
      </c>
      <c r="U81" t="s">
        <v>77</v>
      </c>
      <c r="X81" t="str">
        <f t="shared" si="6"/>
        <v>L</v>
      </c>
    </row>
    <row r="82" spans="1:24">
      <c r="A82">
        <v>80</v>
      </c>
      <c r="C82">
        <f t="shared" si="7"/>
        <v>0</v>
      </c>
      <c r="E82">
        <f t="shared" si="8"/>
        <v>0</v>
      </c>
      <c r="U82" t="s">
        <v>77</v>
      </c>
      <c r="X82" t="str">
        <f t="shared" si="6"/>
        <v>L</v>
      </c>
    </row>
    <row r="83" spans="1:24">
      <c r="A83">
        <v>81</v>
      </c>
      <c r="C83">
        <f t="shared" si="7"/>
        <v>0</v>
      </c>
      <c r="E83">
        <f t="shared" si="8"/>
        <v>0</v>
      </c>
      <c r="U83" t="s">
        <v>77</v>
      </c>
      <c r="X83" t="str">
        <f t="shared" si="6"/>
        <v>L</v>
      </c>
    </row>
    <row r="84" spans="1:24">
      <c r="A84">
        <v>82</v>
      </c>
      <c r="C84">
        <f t="shared" si="7"/>
        <v>0</v>
      </c>
      <c r="E84">
        <f t="shared" si="8"/>
        <v>0</v>
      </c>
      <c r="U84" t="s">
        <v>77</v>
      </c>
      <c r="X84" t="str">
        <f t="shared" si="6"/>
        <v>L</v>
      </c>
    </row>
    <row r="85" spans="1:24">
      <c r="A85" s="1" t="s">
        <v>85</v>
      </c>
      <c r="B85" s="1">
        <f>SUM(B3:B84)</f>
        <v>36</v>
      </c>
      <c r="C85" s="1">
        <f t="shared" ref="C85:R85" si="9">SUM(C3:C84)</f>
        <v>14</v>
      </c>
      <c r="D85" s="1">
        <f t="shared" si="9"/>
        <v>0</v>
      </c>
      <c r="E85" s="1">
        <f t="shared" si="9"/>
        <v>9</v>
      </c>
      <c r="F85" s="1">
        <f t="shared" si="9"/>
        <v>9</v>
      </c>
      <c r="G85" s="1">
        <f t="shared" si="9"/>
        <v>4</v>
      </c>
      <c r="H85" s="1">
        <f t="shared" si="9"/>
        <v>3</v>
      </c>
      <c r="I85" s="1">
        <f t="shared" si="9"/>
        <v>0</v>
      </c>
      <c r="J85" s="1">
        <f t="shared" si="9"/>
        <v>6</v>
      </c>
      <c r="K85" s="1">
        <f t="shared" si="9"/>
        <v>9</v>
      </c>
      <c r="L85" s="1">
        <f t="shared" si="9"/>
        <v>1</v>
      </c>
      <c r="M85" s="1">
        <f t="shared" si="9"/>
        <v>1</v>
      </c>
      <c r="N85" s="1">
        <f t="shared" si="9"/>
        <v>1</v>
      </c>
      <c r="O85" s="1">
        <f t="shared" si="9"/>
        <v>2</v>
      </c>
      <c r="P85" s="1">
        <f t="shared" si="9"/>
        <v>4</v>
      </c>
      <c r="Q85" s="1">
        <f t="shared" si="9"/>
        <v>2</v>
      </c>
      <c r="R85" s="1">
        <f t="shared" si="9"/>
        <v>18</v>
      </c>
      <c r="T85" s="1">
        <f>SUM(S3:S84)</f>
        <v>23</v>
      </c>
      <c r="U85" t="str">
        <f>U84</f>
        <v>OKC</v>
      </c>
      <c r="X85">
        <f>COUNTIFS(X3:X84,"=W")</f>
        <v>1</v>
      </c>
    </row>
    <row r="86" spans="1:25">
      <c r="A86" s="1" t="s">
        <v>86</v>
      </c>
      <c r="B86" s="2">
        <f>AVERAGE(B3:B84)</f>
        <v>18</v>
      </c>
      <c r="C86" s="2">
        <f>J86*2+L86+N86</f>
        <v>7</v>
      </c>
      <c r="D86" s="2">
        <f t="shared" ref="D86:R86" si="10">AVERAGE(D3:D84)</f>
        <v>0</v>
      </c>
      <c r="E86" s="2">
        <f>F86-D86</f>
        <v>4.5</v>
      </c>
      <c r="F86" s="2">
        <f t="shared" si="10"/>
        <v>4.5</v>
      </c>
      <c r="G86" s="2">
        <f t="shared" si="10"/>
        <v>2</v>
      </c>
      <c r="H86" s="2">
        <f t="shared" si="10"/>
        <v>1.5</v>
      </c>
      <c r="I86" s="2">
        <f t="shared" si="10"/>
        <v>0</v>
      </c>
      <c r="J86" s="2">
        <f t="shared" si="10"/>
        <v>3</v>
      </c>
      <c r="K86" s="2">
        <f t="shared" si="10"/>
        <v>4.5</v>
      </c>
      <c r="L86" s="2">
        <f t="shared" si="10"/>
        <v>0.5</v>
      </c>
      <c r="M86" s="2">
        <f t="shared" si="10"/>
        <v>0.5</v>
      </c>
      <c r="N86" s="2">
        <f t="shared" si="10"/>
        <v>0.5</v>
      </c>
      <c r="O86" s="2">
        <f t="shared" si="10"/>
        <v>1</v>
      </c>
      <c r="P86" s="2">
        <f t="shared" si="10"/>
        <v>2</v>
      </c>
      <c r="Q86" s="2">
        <f t="shared" si="10"/>
        <v>1</v>
      </c>
      <c r="R86" s="2">
        <f t="shared" si="10"/>
        <v>9</v>
      </c>
      <c r="S86" s="1"/>
      <c r="T86" s="1"/>
      <c r="U86" s="1"/>
      <c r="V86" s="1"/>
      <c r="W86" s="1"/>
      <c r="X86" s="1"/>
      <c r="Y86" s="2">
        <f>AVERAGE(Y3:Y84)</f>
        <v>13.5</v>
      </c>
    </row>
    <row r="87" spans="1:2">
      <c r="A87" s="1" t="s">
        <v>34</v>
      </c>
      <c r="B87" s="1"/>
    </row>
    <row r="88" customFormat="1" spans="1:2">
      <c r="A88" s="1" t="s">
        <v>87</v>
      </c>
      <c r="B88" s="1"/>
    </row>
    <row r="89" spans="1:18">
      <c r="A89" s="1" t="s">
        <v>88</v>
      </c>
      <c r="B89" s="1">
        <f>MAX(B3:B84)</f>
        <v>25</v>
      </c>
      <c r="C89" s="1">
        <f t="shared" ref="C89:P89" si="11">MAX(C3:C84)</f>
        <v>11</v>
      </c>
      <c r="D89" s="1">
        <f t="shared" si="11"/>
        <v>0</v>
      </c>
      <c r="E89" s="1">
        <f t="shared" si="11"/>
        <v>8</v>
      </c>
      <c r="F89" s="1">
        <f t="shared" si="11"/>
        <v>8</v>
      </c>
      <c r="G89" s="1">
        <f t="shared" si="11"/>
        <v>4</v>
      </c>
      <c r="H89" s="1">
        <f t="shared" si="11"/>
        <v>2</v>
      </c>
      <c r="I89" s="1">
        <f t="shared" si="11"/>
        <v>0</v>
      </c>
      <c r="J89" s="1">
        <f t="shared" si="11"/>
        <v>5</v>
      </c>
      <c r="K89" s="1">
        <f t="shared" si="11"/>
        <v>8</v>
      </c>
      <c r="L89" s="1">
        <f t="shared" si="11"/>
        <v>1</v>
      </c>
      <c r="M89" s="1">
        <f t="shared" si="11"/>
        <v>1</v>
      </c>
      <c r="N89" s="1">
        <f t="shared" si="11"/>
        <v>1</v>
      </c>
      <c r="O89" s="1">
        <f t="shared" si="11"/>
        <v>2</v>
      </c>
      <c r="P89" s="1">
        <f t="shared" si="11"/>
        <v>3</v>
      </c>
      <c r="Q89" s="1"/>
      <c r="R89" s="1"/>
    </row>
    <row r="90" spans="1:2">
      <c r="A90" s="1" t="s">
        <v>89</v>
      </c>
      <c r="B90" s="1"/>
    </row>
    <row r="91" spans="1:2">
      <c r="A91" s="1" t="s">
        <v>39</v>
      </c>
      <c r="B91" s="1"/>
    </row>
    <row r="92" spans="1:1">
      <c r="A92" s="1" t="s">
        <v>40</v>
      </c>
    </row>
    <row r="93" spans="1:1">
      <c r="A93" s="1" t="s">
        <v>41</v>
      </c>
    </row>
    <row r="94" spans="1:2">
      <c r="A94" t="s">
        <v>90</v>
      </c>
      <c r="B94" s="1"/>
    </row>
    <row r="95" spans="1:1">
      <c r="A95" t="s">
        <v>91</v>
      </c>
    </row>
    <row r="97" spans="1:1">
      <c r="A97" t="s">
        <v>92</v>
      </c>
    </row>
    <row r="98" spans="1:25">
      <c r="A98" t="s">
        <v>70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13</v>
      </c>
      <c r="O98" t="s">
        <v>14</v>
      </c>
      <c r="P98" t="s">
        <v>15</v>
      </c>
      <c r="Q98" t="s">
        <v>16</v>
      </c>
      <c r="R98" s="9" t="s">
        <v>71</v>
      </c>
      <c r="S98" t="s">
        <v>72</v>
      </c>
      <c r="T98" t="s">
        <v>21</v>
      </c>
      <c r="U98" t="s">
        <v>22</v>
      </c>
      <c r="W98" t="s">
        <v>73</v>
      </c>
      <c r="X98" t="s">
        <v>74</v>
      </c>
      <c r="Y98" t="s">
        <v>75</v>
      </c>
    </row>
    <row r="99" ht="13.5" customHeight="1" spans="1:21">
      <c r="A99">
        <v>1</v>
      </c>
      <c r="B99"/>
      <c r="C99">
        <f>J99*2+L99+N99</f>
        <v>0</v>
      </c>
      <c r="E99">
        <f>F99-D99</f>
        <v>0</v>
      </c>
      <c r="U99" t="str">
        <f>$U$84</f>
        <v>OKC</v>
      </c>
    </row>
    <row r="100" spans="1:21">
      <c r="A100">
        <v>2</v>
      </c>
      <c r="B100"/>
      <c r="C100">
        <f t="shared" ref="C100:C127" si="12">J100*2+L100+N100</f>
        <v>0</v>
      </c>
      <c r="E100">
        <f t="shared" ref="E100:E127" si="13">F100-D100</f>
        <v>0</v>
      </c>
      <c r="U100" t="str">
        <f t="shared" ref="U100:U109" si="14">$U$84</f>
        <v>OKC</v>
      </c>
    </row>
    <row r="101" spans="1:21">
      <c r="A101">
        <v>3</v>
      </c>
      <c r="B101"/>
      <c r="C101">
        <f t="shared" si="12"/>
        <v>0</v>
      </c>
      <c r="E101">
        <f t="shared" si="13"/>
        <v>0</v>
      </c>
      <c r="U101" t="str">
        <f t="shared" si="14"/>
        <v>OKC</v>
      </c>
    </row>
    <row r="102" spans="1:21">
      <c r="A102">
        <v>4</v>
      </c>
      <c r="B102"/>
      <c r="C102">
        <f t="shared" si="12"/>
        <v>0</v>
      </c>
      <c r="E102">
        <f t="shared" si="13"/>
        <v>0</v>
      </c>
      <c r="U102" t="str">
        <f t="shared" si="14"/>
        <v>OKC</v>
      </c>
    </row>
    <row r="103" spans="1:21">
      <c r="A103">
        <v>5</v>
      </c>
      <c r="B103"/>
      <c r="C103">
        <f t="shared" si="12"/>
        <v>0</v>
      </c>
      <c r="E103">
        <f t="shared" si="13"/>
        <v>0</v>
      </c>
      <c r="U103" t="str">
        <f t="shared" si="14"/>
        <v>OKC</v>
      </c>
    </row>
    <row r="104" spans="1:21">
      <c r="A104">
        <v>6</v>
      </c>
      <c r="B104"/>
      <c r="C104">
        <f t="shared" si="12"/>
        <v>0</v>
      </c>
      <c r="E104">
        <f t="shared" si="13"/>
        <v>0</v>
      </c>
      <c r="U104" t="str">
        <f t="shared" si="14"/>
        <v>OKC</v>
      </c>
    </row>
    <row r="105" spans="1:21">
      <c r="A105">
        <v>7</v>
      </c>
      <c r="B105"/>
      <c r="C105">
        <f t="shared" si="12"/>
        <v>0</v>
      </c>
      <c r="E105">
        <f t="shared" si="13"/>
        <v>0</v>
      </c>
      <c r="U105" t="str">
        <f t="shared" si="14"/>
        <v>OKC</v>
      </c>
    </row>
    <row r="106" spans="1:21">
      <c r="A106">
        <v>8</v>
      </c>
      <c r="B106"/>
      <c r="C106">
        <f t="shared" si="12"/>
        <v>0</v>
      </c>
      <c r="E106">
        <f t="shared" si="13"/>
        <v>0</v>
      </c>
      <c r="U106" t="str">
        <f t="shared" si="14"/>
        <v>OKC</v>
      </c>
    </row>
    <row r="107" spans="1:21">
      <c r="A107">
        <v>9</v>
      </c>
      <c r="B107"/>
      <c r="C107">
        <f t="shared" si="12"/>
        <v>0</v>
      </c>
      <c r="E107">
        <f t="shared" si="13"/>
        <v>0</v>
      </c>
      <c r="U107" t="str">
        <f t="shared" si="14"/>
        <v>OKC</v>
      </c>
    </row>
    <row r="108" spans="1:21">
      <c r="A108">
        <v>10</v>
      </c>
      <c r="B108"/>
      <c r="C108">
        <f t="shared" si="12"/>
        <v>0</v>
      </c>
      <c r="E108">
        <f t="shared" si="13"/>
        <v>0</v>
      </c>
      <c r="U108" t="str">
        <f t="shared" si="14"/>
        <v>OKC</v>
      </c>
    </row>
    <row r="109" spans="1:21">
      <c r="A109">
        <v>11</v>
      </c>
      <c r="B109"/>
      <c r="C109">
        <f t="shared" si="12"/>
        <v>0</v>
      </c>
      <c r="E109">
        <f t="shared" si="13"/>
        <v>0</v>
      </c>
      <c r="U109" t="str">
        <f t="shared" si="14"/>
        <v>OKC</v>
      </c>
    </row>
    <row r="110" spans="1:21">
      <c r="A110">
        <v>12</v>
      </c>
      <c r="B110"/>
      <c r="C110">
        <f t="shared" si="12"/>
        <v>0</v>
      </c>
      <c r="E110">
        <f t="shared" si="13"/>
        <v>0</v>
      </c>
      <c r="U110" t="str">
        <f t="shared" ref="U110:U119" si="15">$U$84</f>
        <v>OKC</v>
      </c>
    </row>
    <row r="111" spans="1:21">
      <c r="A111">
        <v>13</v>
      </c>
      <c r="B111"/>
      <c r="C111">
        <f t="shared" si="12"/>
        <v>0</v>
      </c>
      <c r="E111">
        <f t="shared" si="13"/>
        <v>0</v>
      </c>
      <c r="U111" t="str">
        <f t="shared" si="15"/>
        <v>OKC</v>
      </c>
    </row>
    <row r="112" spans="1:21">
      <c r="A112">
        <v>14</v>
      </c>
      <c r="B112"/>
      <c r="C112">
        <f t="shared" si="12"/>
        <v>0</v>
      </c>
      <c r="E112">
        <f t="shared" si="13"/>
        <v>0</v>
      </c>
      <c r="U112" t="str">
        <f t="shared" si="15"/>
        <v>OKC</v>
      </c>
    </row>
    <row r="113" spans="1:21">
      <c r="A113">
        <v>15</v>
      </c>
      <c r="B113"/>
      <c r="C113">
        <f t="shared" si="12"/>
        <v>0</v>
      </c>
      <c r="E113">
        <f t="shared" si="13"/>
        <v>0</v>
      </c>
      <c r="U113" t="str">
        <f t="shared" si="15"/>
        <v>OKC</v>
      </c>
    </row>
    <row r="114" spans="1:21">
      <c r="A114">
        <v>16</v>
      </c>
      <c r="B114"/>
      <c r="C114">
        <f t="shared" si="12"/>
        <v>0</v>
      </c>
      <c r="E114">
        <f t="shared" si="13"/>
        <v>0</v>
      </c>
      <c r="U114" t="str">
        <f t="shared" si="15"/>
        <v>OKC</v>
      </c>
    </row>
    <row r="115" spans="1:21">
      <c r="A115">
        <v>17</v>
      </c>
      <c r="B115"/>
      <c r="C115">
        <f t="shared" si="12"/>
        <v>0</v>
      </c>
      <c r="E115">
        <f t="shared" si="13"/>
        <v>0</v>
      </c>
      <c r="U115" t="str">
        <f t="shared" si="15"/>
        <v>OKC</v>
      </c>
    </row>
    <row r="116" spans="1:21">
      <c r="A116">
        <v>18</v>
      </c>
      <c r="B116"/>
      <c r="C116">
        <f t="shared" si="12"/>
        <v>0</v>
      </c>
      <c r="E116">
        <f t="shared" si="13"/>
        <v>0</v>
      </c>
      <c r="U116" t="str">
        <f t="shared" si="15"/>
        <v>OKC</v>
      </c>
    </row>
    <row r="117" spans="1:21">
      <c r="A117">
        <v>19</v>
      </c>
      <c r="B117"/>
      <c r="C117">
        <f t="shared" si="12"/>
        <v>0</v>
      </c>
      <c r="E117">
        <f t="shared" si="13"/>
        <v>0</v>
      </c>
      <c r="U117" t="str">
        <f t="shared" si="15"/>
        <v>OKC</v>
      </c>
    </row>
    <row r="118" spans="1:21">
      <c r="A118">
        <v>20</v>
      </c>
      <c r="B118"/>
      <c r="C118">
        <f t="shared" si="12"/>
        <v>0</v>
      </c>
      <c r="E118">
        <f t="shared" si="13"/>
        <v>0</v>
      </c>
      <c r="U118" t="str">
        <f t="shared" si="15"/>
        <v>OKC</v>
      </c>
    </row>
    <row r="119" spans="1:21">
      <c r="A119">
        <v>21</v>
      </c>
      <c r="B119"/>
      <c r="C119">
        <f t="shared" si="12"/>
        <v>0</v>
      </c>
      <c r="E119">
        <f t="shared" si="13"/>
        <v>0</v>
      </c>
      <c r="U119" t="str">
        <f t="shared" si="15"/>
        <v>OKC</v>
      </c>
    </row>
    <row r="120" spans="1:21">
      <c r="A120">
        <v>22</v>
      </c>
      <c r="B120"/>
      <c r="C120">
        <f t="shared" si="12"/>
        <v>0</v>
      </c>
      <c r="E120">
        <f t="shared" si="13"/>
        <v>0</v>
      </c>
      <c r="U120" t="str">
        <f t="shared" ref="U120:U128" si="16">$U$84</f>
        <v>OKC</v>
      </c>
    </row>
    <row r="121" spans="1:21">
      <c r="A121">
        <v>23</v>
      </c>
      <c r="B121"/>
      <c r="C121">
        <f t="shared" si="12"/>
        <v>0</v>
      </c>
      <c r="E121">
        <f t="shared" si="13"/>
        <v>0</v>
      </c>
      <c r="U121" t="str">
        <f t="shared" si="16"/>
        <v>OKC</v>
      </c>
    </row>
    <row r="122" spans="1:21">
      <c r="A122">
        <v>24</v>
      </c>
      <c r="B122"/>
      <c r="C122">
        <f t="shared" si="12"/>
        <v>0</v>
      </c>
      <c r="E122">
        <f t="shared" si="13"/>
        <v>0</v>
      </c>
      <c r="U122" t="str">
        <f t="shared" si="16"/>
        <v>OKC</v>
      </c>
    </row>
    <row r="123" spans="1:21">
      <c r="A123">
        <v>25</v>
      </c>
      <c r="B123"/>
      <c r="C123">
        <f t="shared" si="12"/>
        <v>0</v>
      </c>
      <c r="E123">
        <f t="shared" si="13"/>
        <v>0</v>
      </c>
      <c r="U123" t="str">
        <f t="shared" si="16"/>
        <v>OKC</v>
      </c>
    </row>
    <row r="124" spans="1:21">
      <c r="A124">
        <v>26</v>
      </c>
      <c r="B124"/>
      <c r="C124">
        <f t="shared" si="12"/>
        <v>0</v>
      </c>
      <c r="E124">
        <f t="shared" si="13"/>
        <v>0</v>
      </c>
      <c r="U124" t="str">
        <f t="shared" si="16"/>
        <v>OKC</v>
      </c>
    </row>
    <row r="125" spans="1:21">
      <c r="A125">
        <v>27</v>
      </c>
      <c r="B125"/>
      <c r="C125">
        <f t="shared" si="12"/>
        <v>0</v>
      </c>
      <c r="E125">
        <f t="shared" si="13"/>
        <v>0</v>
      </c>
      <c r="U125" t="str">
        <f t="shared" si="16"/>
        <v>OKC</v>
      </c>
    </row>
    <row r="126" spans="1:21">
      <c r="A126">
        <v>28</v>
      </c>
      <c r="B126"/>
      <c r="C126">
        <f t="shared" si="12"/>
        <v>0</v>
      </c>
      <c r="E126">
        <f t="shared" si="13"/>
        <v>0</v>
      </c>
      <c r="U126" t="str">
        <f t="shared" si="16"/>
        <v>OKC</v>
      </c>
    </row>
    <row r="127" spans="1:25">
      <c r="A127" s="1" t="s">
        <v>85</v>
      </c>
      <c r="B127">
        <f>SUM(B99:B126)</f>
        <v>0</v>
      </c>
      <c r="C127">
        <f t="shared" ref="C127:T127" si="17">SUM(C99:C126)</f>
        <v>0</v>
      </c>
      <c r="D127">
        <f t="shared" si="17"/>
        <v>0</v>
      </c>
      <c r="E127">
        <f t="shared" si="17"/>
        <v>0</v>
      </c>
      <c r="F127">
        <f t="shared" si="17"/>
        <v>0</v>
      </c>
      <c r="G127">
        <f t="shared" si="17"/>
        <v>0</v>
      </c>
      <c r="H127">
        <f t="shared" si="17"/>
        <v>0</v>
      </c>
      <c r="I127">
        <f t="shared" si="17"/>
        <v>0</v>
      </c>
      <c r="J127">
        <f t="shared" si="17"/>
        <v>0</v>
      </c>
      <c r="K127">
        <f t="shared" si="17"/>
        <v>0</v>
      </c>
      <c r="L127">
        <f t="shared" si="17"/>
        <v>0</v>
      </c>
      <c r="M127">
        <f t="shared" si="17"/>
        <v>0</v>
      </c>
      <c r="N127">
        <f t="shared" si="17"/>
        <v>0</v>
      </c>
      <c r="O127">
        <f t="shared" si="17"/>
        <v>0</v>
      </c>
      <c r="P127">
        <f t="shared" si="17"/>
        <v>0</v>
      </c>
      <c r="Q127">
        <f t="shared" si="17"/>
        <v>0</v>
      </c>
      <c r="R127">
        <f t="shared" si="17"/>
        <v>0</v>
      </c>
      <c r="S127">
        <f t="shared" si="17"/>
        <v>0</v>
      </c>
      <c r="T127">
        <f t="shared" si="17"/>
        <v>0</v>
      </c>
      <c r="U127" t="str">
        <f t="shared" si="16"/>
        <v>OKC</v>
      </c>
      <c r="Y127">
        <f>SUM(Y99:Y126)</f>
        <v>0</v>
      </c>
    </row>
    <row r="128" spans="1:25">
      <c r="A128" s="1" t="s">
        <v>86</v>
      </c>
      <c r="B128" t="e">
        <f>B127/COUNTIFS($B$99:$B$126,"&gt;0")</f>
        <v>#DIV/0!</v>
      </c>
      <c r="C128" t="e">
        <f t="shared" ref="C128:T128" si="18">C127/COUNTIFS($B$99:$B$126,"&gt;0")</f>
        <v>#DIV/0!</v>
      </c>
      <c r="D128" t="e">
        <f t="shared" si="18"/>
        <v>#DIV/0!</v>
      </c>
      <c r="E128" t="e">
        <f t="shared" si="18"/>
        <v>#DIV/0!</v>
      </c>
      <c r="F128" t="e">
        <f t="shared" si="18"/>
        <v>#DIV/0!</v>
      </c>
      <c r="G128" t="e">
        <f t="shared" si="18"/>
        <v>#DIV/0!</v>
      </c>
      <c r="H128" t="e">
        <f t="shared" si="18"/>
        <v>#DIV/0!</v>
      </c>
      <c r="I128" t="e">
        <f t="shared" si="18"/>
        <v>#DIV/0!</v>
      </c>
      <c r="J128" t="e">
        <f t="shared" si="18"/>
        <v>#DIV/0!</v>
      </c>
      <c r="K128" t="e">
        <f t="shared" si="18"/>
        <v>#DIV/0!</v>
      </c>
      <c r="L128" t="e">
        <f t="shared" si="18"/>
        <v>#DIV/0!</v>
      </c>
      <c r="M128" t="e">
        <f t="shared" si="18"/>
        <v>#DIV/0!</v>
      </c>
      <c r="N128" t="e">
        <f t="shared" si="18"/>
        <v>#DIV/0!</v>
      </c>
      <c r="O128" t="e">
        <f t="shared" si="18"/>
        <v>#DIV/0!</v>
      </c>
      <c r="P128" t="e">
        <f t="shared" si="18"/>
        <v>#DIV/0!</v>
      </c>
      <c r="Q128" t="e">
        <f t="shared" si="18"/>
        <v>#DIV/0!</v>
      </c>
      <c r="R128" t="e">
        <f t="shared" si="18"/>
        <v>#DIV/0!</v>
      </c>
      <c r="S128" t="e">
        <f t="shared" si="18"/>
        <v>#DIV/0!</v>
      </c>
      <c r="T128" t="e">
        <f t="shared" si="18"/>
        <v>#DIV/0!</v>
      </c>
      <c r="Y128" t="e">
        <f>Y127/COUNTIFS($B$99:$B$126,"&gt;0")</f>
        <v>#DIV/0!</v>
      </c>
    </row>
    <row r="129" customFormat="1" spans="1:18">
      <c r="A129" s="1" t="s">
        <v>32</v>
      </c>
      <c r="B129" s="1">
        <f>MAX(B99:B126)</f>
        <v>0</v>
      </c>
      <c r="C129" s="1">
        <f t="shared" ref="C129:P129" si="19">MAX(C99:C126)</f>
        <v>0</v>
      </c>
      <c r="D129" s="1">
        <f t="shared" si="19"/>
        <v>0</v>
      </c>
      <c r="E129" s="1">
        <f t="shared" si="19"/>
        <v>0</v>
      </c>
      <c r="F129" s="1">
        <f t="shared" si="19"/>
        <v>0</v>
      </c>
      <c r="G129" s="1">
        <f t="shared" si="19"/>
        <v>0</v>
      </c>
      <c r="H129" s="1">
        <f t="shared" si="19"/>
        <v>0</v>
      </c>
      <c r="I129" s="1">
        <f t="shared" si="19"/>
        <v>0</v>
      </c>
      <c r="J129" s="1">
        <f t="shared" si="19"/>
        <v>0</v>
      </c>
      <c r="K129" s="1">
        <f t="shared" si="19"/>
        <v>0</v>
      </c>
      <c r="L129" s="1">
        <f t="shared" si="19"/>
        <v>0</v>
      </c>
      <c r="M129" s="1">
        <f t="shared" si="19"/>
        <v>0</v>
      </c>
      <c r="N129" s="1">
        <f t="shared" si="19"/>
        <v>0</v>
      </c>
      <c r="O129" s="1">
        <f t="shared" si="19"/>
        <v>0</v>
      </c>
      <c r="P129" s="1">
        <f t="shared" si="19"/>
        <v>0</v>
      </c>
      <c r="Q129" s="1"/>
      <c r="R129" s="1"/>
    </row>
    <row r="130" spans="1:1">
      <c r="A130" t="s">
        <v>93</v>
      </c>
    </row>
    <row r="131" spans="1:1">
      <c r="A131" t="s">
        <v>38</v>
      </c>
    </row>
  </sheetData>
  <autoFilter ref="A2:Z95"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31"/>
  <sheetViews>
    <sheetView topLeftCell="A79" workbookViewId="0">
      <selection activeCell="H119" sqref="H119"/>
    </sheetView>
  </sheetViews>
  <sheetFormatPr defaultColWidth="9" defaultRowHeight="18"/>
  <cols>
    <col min="1" max="1" width="12.13" customWidth="1"/>
    <col min="2" max="2" width="10" customWidth="1"/>
    <col min="19" max="19" width="12.71" customWidth="1"/>
    <col min="20" max="20" width="10" customWidth="1"/>
  </cols>
  <sheetData>
    <row r="1" spans="1:1">
      <c r="A1" t="s">
        <v>69</v>
      </c>
    </row>
    <row r="2" spans="1:26">
      <c r="A2" t="s">
        <v>70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9" t="s">
        <v>71</v>
      </c>
      <c r="S2" t="s">
        <v>72</v>
      </c>
      <c r="T2" t="s">
        <v>21</v>
      </c>
      <c r="U2" t="s">
        <v>22</v>
      </c>
      <c r="W2" t="s">
        <v>73</v>
      </c>
      <c r="X2" t="s">
        <v>74</v>
      </c>
      <c r="Y2" t="s">
        <v>75</v>
      </c>
      <c r="Z2" t="s">
        <v>76</v>
      </c>
    </row>
    <row r="3" spans="1:24">
      <c r="A3">
        <v>1</v>
      </c>
      <c r="C3">
        <f t="shared" ref="C3:C66" si="0">N3*1+L3*1+J3*2</f>
        <v>0</v>
      </c>
      <c r="E3">
        <f t="shared" ref="E3:E66" si="1">F3-D3</f>
        <v>0</v>
      </c>
      <c r="X3" t="str">
        <f>IF(Y3&gt;0,"W","L")</f>
        <v>L</v>
      </c>
    </row>
    <row r="4" spans="1:24">
      <c r="A4">
        <v>2</v>
      </c>
      <c r="C4">
        <f t="shared" si="0"/>
        <v>0</v>
      </c>
      <c r="E4">
        <f t="shared" si="1"/>
        <v>0</v>
      </c>
      <c r="X4" t="str">
        <f t="shared" ref="X4:X35" si="2">IF(Y4&gt;0,"W","L")</f>
        <v>L</v>
      </c>
    </row>
    <row r="5" spans="1:24">
      <c r="A5">
        <v>3</v>
      </c>
      <c r="C5">
        <f t="shared" si="0"/>
        <v>0</v>
      </c>
      <c r="E5">
        <f t="shared" si="1"/>
        <v>0</v>
      </c>
      <c r="X5" t="str">
        <f t="shared" si="2"/>
        <v>L</v>
      </c>
    </row>
    <row r="6" spans="1:24">
      <c r="A6">
        <v>4</v>
      </c>
      <c r="C6">
        <f t="shared" si="0"/>
        <v>0</v>
      </c>
      <c r="E6">
        <f t="shared" si="1"/>
        <v>0</v>
      </c>
      <c r="X6" t="str">
        <f t="shared" si="2"/>
        <v>L</v>
      </c>
    </row>
    <row r="7" spans="1:24">
      <c r="A7">
        <v>5</v>
      </c>
      <c r="C7">
        <f t="shared" si="0"/>
        <v>0</v>
      </c>
      <c r="E7">
        <f t="shared" si="1"/>
        <v>0</v>
      </c>
      <c r="X7" t="str">
        <f t="shared" si="2"/>
        <v>L</v>
      </c>
    </row>
    <row r="8" spans="1:24">
      <c r="A8">
        <v>6</v>
      </c>
      <c r="C8">
        <f t="shared" si="0"/>
        <v>0</v>
      </c>
      <c r="E8">
        <f t="shared" si="1"/>
        <v>0</v>
      </c>
      <c r="X8" t="str">
        <f t="shared" si="2"/>
        <v>L</v>
      </c>
    </row>
    <row r="9" spans="1:24">
      <c r="A9">
        <v>7</v>
      </c>
      <c r="C9">
        <f t="shared" si="0"/>
        <v>0</v>
      </c>
      <c r="E9">
        <f t="shared" si="1"/>
        <v>0</v>
      </c>
      <c r="X9" t="str">
        <f t="shared" si="2"/>
        <v>L</v>
      </c>
    </row>
    <row r="10" spans="1:24">
      <c r="A10">
        <v>8</v>
      </c>
      <c r="C10">
        <f t="shared" si="0"/>
        <v>0</v>
      </c>
      <c r="E10">
        <f t="shared" si="1"/>
        <v>0</v>
      </c>
      <c r="X10" t="str">
        <f t="shared" si="2"/>
        <v>L</v>
      </c>
    </row>
    <row r="11" spans="1:24">
      <c r="A11">
        <v>9</v>
      </c>
      <c r="C11">
        <f t="shared" si="0"/>
        <v>0</v>
      </c>
      <c r="E11">
        <f t="shared" si="1"/>
        <v>0</v>
      </c>
      <c r="X11" t="str">
        <f t="shared" si="2"/>
        <v>L</v>
      </c>
    </row>
    <row r="12" spans="1:24">
      <c r="A12">
        <v>10</v>
      </c>
      <c r="C12">
        <f t="shared" si="0"/>
        <v>0</v>
      </c>
      <c r="E12">
        <f t="shared" si="1"/>
        <v>0</v>
      </c>
      <c r="X12" t="str">
        <f t="shared" si="2"/>
        <v>L</v>
      </c>
    </row>
    <row r="13" spans="1:24">
      <c r="A13">
        <v>11</v>
      </c>
      <c r="C13">
        <f t="shared" si="0"/>
        <v>0</v>
      </c>
      <c r="E13">
        <f t="shared" si="1"/>
        <v>0</v>
      </c>
      <c r="X13" t="str">
        <f t="shared" si="2"/>
        <v>L</v>
      </c>
    </row>
    <row r="14" spans="1:24">
      <c r="A14">
        <v>12</v>
      </c>
      <c r="C14">
        <f t="shared" si="0"/>
        <v>0</v>
      </c>
      <c r="E14">
        <f t="shared" si="1"/>
        <v>0</v>
      </c>
      <c r="X14" t="str">
        <f t="shared" si="2"/>
        <v>L</v>
      </c>
    </row>
    <row r="15" spans="1:24">
      <c r="A15">
        <v>13</v>
      </c>
      <c r="C15">
        <f t="shared" si="0"/>
        <v>0</v>
      </c>
      <c r="E15">
        <f t="shared" si="1"/>
        <v>0</v>
      </c>
      <c r="X15" t="str">
        <f t="shared" si="2"/>
        <v>L</v>
      </c>
    </row>
    <row r="16" spans="1:24">
      <c r="A16">
        <v>14</v>
      </c>
      <c r="C16">
        <f t="shared" si="0"/>
        <v>0</v>
      </c>
      <c r="E16">
        <f t="shared" si="1"/>
        <v>0</v>
      </c>
      <c r="X16" t="str">
        <f t="shared" si="2"/>
        <v>L</v>
      </c>
    </row>
    <row r="17" spans="1:24">
      <c r="A17">
        <v>15</v>
      </c>
      <c r="C17">
        <f t="shared" si="0"/>
        <v>0</v>
      </c>
      <c r="E17">
        <f t="shared" si="1"/>
        <v>0</v>
      </c>
      <c r="X17" t="str">
        <f t="shared" si="2"/>
        <v>L</v>
      </c>
    </row>
    <row r="18" spans="1:24">
      <c r="A18">
        <v>16</v>
      </c>
      <c r="C18">
        <f t="shared" si="0"/>
        <v>0</v>
      </c>
      <c r="E18">
        <f t="shared" si="1"/>
        <v>0</v>
      </c>
      <c r="X18" t="str">
        <f t="shared" si="2"/>
        <v>L</v>
      </c>
    </row>
    <row r="19" spans="1:24">
      <c r="A19">
        <v>17</v>
      </c>
      <c r="C19">
        <f t="shared" si="0"/>
        <v>0</v>
      </c>
      <c r="E19">
        <f t="shared" si="1"/>
        <v>0</v>
      </c>
      <c r="X19" t="str">
        <f t="shared" si="2"/>
        <v>L</v>
      </c>
    </row>
    <row r="20" spans="1:24">
      <c r="A20">
        <v>18</v>
      </c>
      <c r="C20">
        <f t="shared" si="0"/>
        <v>0</v>
      </c>
      <c r="E20">
        <f t="shared" si="1"/>
        <v>0</v>
      </c>
      <c r="X20" t="str">
        <f t="shared" si="2"/>
        <v>L</v>
      </c>
    </row>
    <row r="21" spans="1:24">
      <c r="A21">
        <v>19</v>
      </c>
      <c r="C21">
        <f t="shared" si="0"/>
        <v>0</v>
      </c>
      <c r="E21">
        <f t="shared" si="1"/>
        <v>0</v>
      </c>
      <c r="X21" t="str">
        <f t="shared" si="2"/>
        <v>L</v>
      </c>
    </row>
    <row r="22" spans="1:24">
      <c r="A22">
        <v>20</v>
      </c>
      <c r="C22">
        <f t="shared" si="0"/>
        <v>0</v>
      </c>
      <c r="E22">
        <f t="shared" si="1"/>
        <v>0</v>
      </c>
      <c r="X22" t="str">
        <f t="shared" si="2"/>
        <v>L</v>
      </c>
    </row>
    <row r="23" spans="1:24">
      <c r="A23">
        <v>21</v>
      </c>
      <c r="C23">
        <f t="shared" si="0"/>
        <v>0</v>
      </c>
      <c r="E23">
        <f t="shared" si="1"/>
        <v>0</v>
      </c>
      <c r="X23" t="str">
        <f t="shared" si="2"/>
        <v>L</v>
      </c>
    </row>
    <row r="24" spans="1:24">
      <c r="A24">
        <v>22</v>
      </c>
      <c r="C24">
        <f t="shared" si="0"/>
        <v>0</v>
      </c>
      <c r="E24">
        <f t="shared" si="1"/>
        <v>0</v>
      </c>
      <c r="X24" t="str">
        <f t="shared" si="2"/>
        <v>L</v>
      </c>
    </row>
    <row r="25" spans="1:24">
      <c r="A25">
        <v>23</v>
      </c>
      <c r="C25">
        <f t="shared" si="0"/>
        <v>0</v>
      </c>
      <c r="E25">
        <f t="shared" si="1"/>
        <v>0</v>
      </c>
      <c r="X25" t="str">
        <f t="shared" si="2"/>
        <v>L</v>
      </c>
    </row>
    <row r="26" spans="1:24">
      <c r="A26">
        <v>24</v>
      </c>
      <c r="C26">
        <f t="shared" si="0"/>
        <v>0</v>
      </c>
      <c r="E26">
        <f t="shared" si="1"/>
        <v>0</v>
      </c>
      <c r="X26" t="str">
        <f t="shared" si="2"/>
        <v>L</v>
      </c>
    </row>
    <row r="27" spans="1:24">
      <c r="A27">
        <v>25</v>
      </c>
      <c r="C27">
        <f t="shared" si="0"/>
        <v>0</v>
      </c>
      <c r="E27">
        <f t="shared" si="1"/>
        <v>0</v>
      </c>
      <c r="X27" t="str">
        <f t="shared" si="2"/>
        <v>L</v>
      </c>
    </row>
    <row r="28" spans="1:24">
      <c r="A28">
        <v>26</v>
      </c>
      <c r="C28">
        <f t="shared" si="0"/>
        <v>0</v>
      </c>
      <c r="E28">
        <f t="shared" si="1"/>
        <v>0</v>
      </c>
      <c r="X28" t="str">
        <f t="shared" si="2"/>
        <v>L</v>
      </c>
    </row>
    <row r="29" spans="1:24">
      <c r="A29">
        <v>27</v>
      </c>
      <c r="C29">
        <f t="shared" si="0"/>
        <v>0</v>
      </c>
      <c r="E29">
        <f t="shared" si="1"/>
        <v>0</v>
      </c>
      <c r="X29" t="str">
        <f t="shared" si="2"/>
        <v>L</v>
      </c>
    </row>
    <row r="30" spans="1:24">
      <c r="A30">
        <v>28</v>
      </c>
      <c r="C30">
        <f t="shared" si="0"/>
        <v>0</v>
      </c>
      <c r="E30">
        <f t="shared" si="1"/>
        <v>0</v>
      </c>
      <c r="X30" t="str">
        <f t="shared" si="2"/>
        <v>L</v>
      </c>
    </row>
    <row r="31" spans="1:24">
      <c r="A31">
        <v>29</v>
      </c>
      <c r="C31">
        <f t="shared" si="0"/>
        <v>0</v>
      </c>
      <c r="E31">
        <f t="shared" si="1"/>
        <v>0</v>
      </c>
      <c r="X31" t="str">
        <f t="shared" si="2"/>
        <v>L</v>
      </c>
    </row>
    <row r="32" spans="1:24">
      <c r="A32">
        <v>30</v>
      </c>
      <c r="C32">
        <f t="shared" si="0"/>
        <v>0</v>
      </c>
      <c r="E32">
        <f t="shared" si="1"/>
        <v>0</v>
      </c>
      <c r="X32" t="str">
        <f t="shared" si="2"/>
        <v>L</v>
      </c>
    </row>
    <row r="33" spans="1:24">
      <c r="A33">
        <v>31</v>
      </c>
      <c r="C33">
        <f t="shared" si="0"/>
        <v>0</v>
      </c>
      <c r="E33">
        <f t="shared" si="1"/>
        <v>0</v>
      </c>
      <c r="X33" t="str">
        <f t="shared" si="2"/>
        <v>L</v>
      </c>
    </row>
    <row r="34" spans="1:24">
      <c r="A34">
        <v>32</v>
      </c>
      <c r="C34">
        <f t="shared" si="0"/>
        <v>0</v>
      </c>
      <c r="E34">
        <f t="shared" si="1"/>
        <v>0</v>
      </c>
      <c r="X34" t="str">
        <f t="shared" si="2"/>
        <v>L</v>
      </c>
    </row>
    <row r="35" spans="1:24">
      <c r="A35">
        <v>33</v>
      </c>
      <c r="C35">
        <f t="shared" si="0"/>
        <v>0</v>
      </c>
      <c r="E35">
        <f t="shared" si="1"/>
        <v>0</v>
      </c>
      <c r="X35" t="str">
        <f t="shared" si="2"/>
        <v>L</v>
      </c>
    </row>
    <row r="36" spans="1:24">
      <c r="A36">
        <v>34</v>
      </c>
      <c r="C36">
        <f t="shared" si="0"/>
        <v>0</v>
      </c>
      <c r="E36">
        <f t="shared" si="1"/>
        <v>0</v>
      </c>
      <c r="X36" t="str">
        <f t="shared" ref="X36:X67" si="3">IF(Y36&gt;0,"W","L")</f>
        <v>L</v>
      </c>
    </row>
    <row r="37" spans="1:24">
      <c r="A37">
        <v>35</v>
      </c>
      <c r="C37">
        <f t="shared" si="0"/>
        <v>0</v>
      </c>
      <c r="E37">
        <f t="shared" si="1"/>
        <v>0</v>
      </c>
      <c r="X37" t="str">
        <f t="shared" si="3"/>
        <v>L</v>
      </c>
    </row>
    <row r="38" spans="1:24">
      <c r="A38">
        <v>36</v>
      </c>
      <c r="C38">
        <f t="shared" si="0"/>
        <v>0</v>
      </c>
      <c r="E38">
        <f t="shared" si="1"/>
        <v>0</v>
      </c>
      <c r="X38" t="str">
        <f t="shared" si="3"/>
        <v>L</v>
      </c>
    </row>
    <row r="39" spans="1:24">
      <c r="A39">
        <v>37</v>
      </c>
      <c r="C39">
        <f t="shared" si="0"/>
        <v>0</v>
      </c>
      <c r="E39">
        <f t="shared" si="1"/>
        <v>0</v>
      </c>
      <c r="X39" t="str">
        <f t="shared" si="3"/>
        <v>L</v>
      </c>
    </row>
    <row r="40" spans="1:24">
      <c r="A40">
        <v>38</v>
      </c>
      <c r="C40">
        <f t="shared" si="0"/>
        <v>0</v>
      </c>
      <c r="E40">
        <f t="shared" si="1"/>
        <v>0</v>
      </c>
      <c r="X40" t="str">
        <f t="shared" si="3"/>
        <v>L</v>
      </c>
    </row>
    <row r="41" spans="1:24">
      <c r="A41">
        <v>39</v>
      </c>
      <c r="C41">
        <f t="shared" si="0"/>
        <v>0</v>
      </c>
      <c r="E41">
        <f t="shared" si="1"/>
        <v>0</v>
      </c>
      <c r="X41" t="str">
        <f t="shared" si="3"/>
        <v>L</v>
      </c>
    </row>
    <row r="42" spans="1:24">
      <c r="A42">
        <v>40</v>
      </c>
      <c r="C42">
        <f t="shared" si="0"/>
        <v>0</v>
      </c>
      <c r="E42">
        <f t="shared" si="1"/>
        <v>0</v>
      </c>
      <c r="X42" t="str">
        <f t="shared" si="3"/>
        <v>L</v>
      </c>
    </row>
    <row r="43" spans="1:24">
      <c r="A43">
        <v>41</v>
      </c>
      <c r="C43">
        <f t="shared" si="0"/>
        <v>0</v>
      </c>
      <c r="E43">
        <f t="shared" si="1"/>
        <v>0</v>
      </c>
      <c r="X43" t="str">
        <f t="shared" si="3"/>
        <v>L</v>
      </c>
    </row>
    <row r="44" spans="1:24">
      <c r="A44">
        <v>42</v>
      </c>
      <c r="C44">
        <f t="shared" si="0"/>
        <v>0</v>
      </c>
      <c r="E44">
        <f t="shared" si="1"/>
        <v>0</v>
      </c>
      <c r="X44" t="str">
        <f t="shared" si="3"/>
        <v>L</v>
      </c>
    </row>
    <row r="45" spans="1:24">
      <c r="A45">
        <v>43</v>
      </c>
      <c r="C45">
        <f t="shared" si="0"/>
        <v>0</v>
      </c>
      <c r="E45">
        <f t="shared" si="1"/>
        <v>0</v>
      </c>
      <c r="X45" t="str">
        <f t="shared" si="3"/>
        <v>L</v>
      </c>
    </row>
    <row r="46" spans="1:24">
      <c r="A46">
        <v>44</v>
      </c>
      <c r="C46">
        <f t="shared" si="0"/>
        <v>0</v>
      </c>
      <c r="E46">
        <f t="shared" si="1"/>
        <v>0</v>
      </c>
      <c r="X46" t="str">
        <f t="shared" si="3"/>
        <v>L</v>
      </c>
    </row>
    <row r="47" spans="1:24">
      <c r="A47">
        <v>45</v>
      </c>
      <c r="C47">
        <f t="shared" si="0"/>
        <v>0</v>
      </c>
      <c r="E47">
        <f t="shared" si="1"/>
        <v>0</v>
      </c>
      <c r="X47" t="str">
        <f t="shared" si="3"/>
        <v>L</v>
      </c>
    </row>
    <row r="48" spans="1:24">
      <c r="A48">
        <v>46</v>
      </c>
      <c r="C48">
        <f t="shared" si="0"/>
        <v>0</v>
      </c>
      <c r="E48">
        <f t="shared" si="1"/>
        <v>0</v>
      </c>
      <c r="X48" t="str">
        <f t="shared" si="3"/>
        <v>L</v>
      </c>
    </row>
    <row r="49" spans="1:24">
      <c r="A49">
        <v>47</v>
      </c>
      <c r="C49">
        <f t="shared" si="0"/>
        <v>0</v>
      </c>
      <c r="E49">
        <f t="shared" si="1"/>
        <v>0</v>
      </c>
      <c r="X49" t="str">
        <f t="shared" si="3"/>
        <v>L</v>
      </c>
    </row>
    <row r="50" spans="1:24">
      <c r="A50">
        <v>48</v>
      </c>
      <c r="C50">
        <f t="shared" si="0"/>
        <v>0</v>
      </c>
      <c r="E50">
        <f t="shared" si="1"/>
        <v>0</v>
      </c>
      <c r="X50" t="str">
        <f t="shared" si="3"/>
        <v>L</v>
      </c>
    </row>
    <row r="51" spans="1:24">
      <c r="A51">
        <v>49</v>
      </c>
      <c r="C51">
        <f t="shared" si="0"/>
        <v>0</v>
      </c>
      <c r="E51">
        <f t="shared" si="1"/>
        <v>0</v>
      </c>
      <c r="X51" t="str">
        <f t="shared" si="3"/>
        <v>L</v>
      </c>
    </row>
    <row r="52" spans="1:24">
      <c r="A52">
        <v>50</v>
      </c>
      <c r="C52">
        <f t="shared" si="0"/>
        <v>0</v>
      </c>
      <c r="E52">
        <f t="shared" si="1"/>
        <v>0</v>
      </c>
      <c r="X52" t="str">
        <f t="shared" si="3"/>
        <v>L</v>
      </c>
    </row>
    <row r="53" spans="1:24">
      <c r="A53">
        <v>51</v>
      </c>
      <c r="C53">
        <f t="shared" si="0"/>
        <v>0</v>
      </c>
      <c r="E53">
        <f t="shared" si="1"/>
        <v>0</v>
      </c>
      <c r="X53" t="str">
        <f t="shared" si="3"/>
        <v>L</v>
      </c>
    </row>
    <row r="54" spans="1:24">
      <c r="A54">
        <v>52</v>
      </c>
      <c r="C54">
        <f t="shared" si="0"/>
        <v>0</v>
      </c>
      <c r="E54">
        <f t="shared" si="1"/>
        <v>0</v>
      </c>
      <c r="X54" t="str">
        <f t="shared" si="3"/>
        <v>L</v>
      </c>
    </row>
    <row r="55" spans="1:24">
      <c r="A55">
        <v>53</v>
      </c>
      <c r="C55">
        <f t="shared" si="0"/>
        <v>0</v>
      </c>
      <c r="E55">
        <f t="shared" si="1"/>
        <v>0</v>
      </c>
      <c r="X55" t="str">
        <f t="shared" si="3"/>
        <v>L</v>
      </c>
    </row>
    <row r="56" spans="1:24">
      <c r="A56">
        <v>54</v>
      </c>
      <c r="C56">
        <f t="shared" si="0"/>
        <v>0</v>
      </c>
      <c r="E56">
        <f t="shared" si="1"/>
        <v>0</v>
      </c>
      <c r="X56" t="str">
        <f t="shared" si="3"/>
        <v>L</v>
      </c>
    </row>
    <row r="57" spans="1:24">
      <c r="A57">
        <v>55</v>
      </c>
      <c r="C57">
        <f t="shared" si="0"/>
        <v>0</v>
      </c>
      <c r="E57">
        <f t="shared" si="1"/>
        <v>0</v>
      </c>
      <c r="X57" t="str">
        <f t="shared" si="3"/>
        <v>L</v>
      </c>
    </row>
    <row r="58" spans="1:24">
      <c r="A58">
        <v>56</v>
      </c>
      <c r="C58">
        <f t="shared" si="0"/>
        <v>0</v>
      </c>
      <c r="E58">
        <f t="shared" si="1"/>
        <v>0</v>
      </c>
      <c r="X58" t="str">
        <f t="shared" si="3"/>
        <v>L</v>
      </c>
    </row>
    <row r="59" spans="1:24">
      <c r="A59">
        <v>57</v>
      </c>
      <c r="C59">
        <f t="shared" si="0"/>
        <v>0</v>
      </c>
      <c r="E59">
        <f t="shared" si="1"/>
        <v>0</v>
      </c>
      <c r="X59" t="str">
        <f t="shared" si="3"/>
        <v>L</v>
      </c>
    </row>
    <row r="60" spans="1:24">
      <c r="A60">
        <v>58</v>
      </c>
      <c r="C60">
        <f t="shared" si="0"/>
        <v>0</v>
      </c>
      <c r="E60">
        <f t="shared" si="1"/>
        <v>0</v>
      </c>
      <c r="X60" t="str">
        <f t="shared" si="3"/>
        <v>L</v>
      </c>
    </row>
    <row r="61" spans="1:24">
      <c r="A61">
        <v>59</v>
      </c>
      <c r="C61">
        <f t="shared" si="0"/>
        <v>0</v>
      </c>
      <c r="E61">
        <f t="shared" si="1"/>
        <v>0</v>
      </c>
      <c r="X61" t="str">
        <f t="shared" si="3"/>
        <v>L</v>
      </c>
    </row>
    <row r="62" spans="1:24">
      <c r="A62">
        <v>60</v>
      </c>
      <c r="C62">
        <f t="shared" si="0"/>
        <v>0</v>
      </c>
      <c r="E62">
        <f t="shared" si="1"/>
        <v>0</v>
      </c>
      <c r="X62" t="str">
        <f t="shared" si="3"/>
        <v>L</v>
      </c>
    </row>
    <row r="63" spans="1:24">
      <c r="A63">
        <v>61</v>
      </c>
      <c r="C63">
        <f t="shared" si="0"/>
        <v>0</v>
      </c>
      <c r="E63">
        <f t="shared" si="1"/>
        <v>0</v>
      </c>
      <c r="X63" t="str">
        <f t="shared" si="3"/>
        <v>L</v>
      </c>
    </row>
    <row r="64" spans="1:24">
      <c r="A64">
        <v>62</v>
      </c>
      <c r="C64">
        <f t="shared" si="0"/>
        <v>0</v>
      </c>
      <c r="E64">
        <f t="shared" si="1"/>
        <v>0</v>
      </c>
      <c r="X64" t="str">
        <f t="shared" si="3"/>
        <v>L</v>
      </c>
    </row>
    <row r="65" spans="1:24">
      <c r="A65">
        <v>63</v>
      </c>
      <c r="C65">
        <f t="shared" si="0"/>
        <v>0</v>
      </c>
      <c r="E65">
        <f t="shared" si="1"/>
        <v>0</v>
      </c>
      <c r="X65" t="str">
        <f t="shared" si="3"/>
        <v>L</v>
      </c>
    </row>
    <row r="66" spans="1:24">
      <c r="A66">
        <v>64</v>
      </c>
      <c r="C66">
        <f t="shared" si="0"/>
        <v>0</v>
      </c>
      <c r="E66">
        <f t="shared" si="1"/>
        <v>0</v>
      </c>
      <c r="X66" t="str">
        <f t="shared" si="3"/>
        <v>L</v>
      </c>
    </row>
    <row r="67" spans="1:24">
      <c r="A67">
        <v>65</v>
      </c>
      <c r="C67">
        <f t="shared" ref="C67:C84" si="4">N67*1+L67*1+J67*2</f>
        <v>0</v>
      </c>
      <c r="E67">
        <f t="shared" ref="E67:E84" si="5">F67-D67</f>
        <v>0</v>
      </c>
      <c r="X67" t="str">
        <f t="shared" si="3"/>
        <v>L</v>
      </c>
    </row>
    <row r="68" spans="1:24">
      <c r="A68">
        <v>66</v>
      </c>
      <c r="C68">
        <f t="shared" si="4"/>
        <v>0</v>
      </c>
      <c r="E68">
        <f t="shared" si="5"/>
        <v>0</v>
      </c>
      <c r="X68" t="str">
        <f t="shared" ref="X68:X84" si="6">IF(Y68&gt;0,"W","L")</f>
        <v>L</v>
      </c>
    </row>
    <row r="69" spans="1:24">
      <c r="A69">
        <v>67</v>
      </c>
      <c r="C69">
        <f t="shared" si="4"/>
        <v>0</v>
      </c>
      <c r="E69">
        <f t="shared" si="5"/>
        <v>0</v>
      </c>
      <c r="X69" t="str">
        <f t="shared" si="6"/>
        <v>L</v>
      </c>
    </row>
    <row r="70" spans="1:24">
      <c r="A70">
        <v>68</v>
      </c>
      <c r="C70">
        <f t="shared" si="4"/>
        <v>0</v>
      </c>
      <c r="E70">
        <f t="shared" si="5"/>
        <v>0</v>
      </c>
      <c r="X70" t="str">
        <f t="shared" si="6"/>
        <v>L</v>
      </c>
    </row>
    <row r="71" spans="1:24">
      <c r="A71">
        <v>69</v>
      </c>
      <c r="C71">
        <f t="shared" si="4"/>
        <v>0</v>
      </c>
      <c r="E71">
        <f t="shared" si="5"/>
        <v>0</v>
      </c>
      <c r="X71" t="str">
        <f t="shared" si="6"/>
        <v>L</v>
      </c>
    </row>
    <row r="72" spans="1:24">
      <c r="A72">
        <v>70</v>
      </c>
      <c r="C72">
        <f t="shared" si="4"/>
        <v>0</v>
      </c>
      <c r="E72">
        <f t="shared" si="5"/>
        <v>0</v>
      </c>
      <c r="X72" t="str">
        <f t="shared" si="6"/>
        <v>L</v>
      </c>
    </row>
    <row r="73" spans="1:24">
      <c r="A73">
        <v>71</v>
      </c>
      <c r="C73">
        <f t="shared" si="4"/>
        <v>0</v>
      </c>
      <c r="E73">
        <f t="shared" si="5"/>
        <v>0</v>
      </c>
      <c r="X73" t="str">
        <f t="shared" si="6"/>
        <v>L</v>
      </c>
    </row>
    <row r="74" spans="1:24">
      <c r="A74">
        <v>72</v>
      </c>
      <c r="C74">
        <f t="shared" si="4"/>
        <v>0</v>
      </c>
      <c r="E74">
        <f t="shared" si="5"/>
        <v>0</v>
      </c>
      <c r="X74" t="str">
        <f t="shared" si="6"/>
        <v>L</v>
      </c>
    </row>
    <row r="75" spans="1:24">
      <c r="A75">
        <v>73</v>
      </c>
      <c r="C75">
        <f t="shared" si="4"/>
        <v>0</v>
      </c>
      <c r="E75">
        <f t="shared" si="5"/>
        <v>0</v>
      </c>
      <c r="X75" t="str">
        <f t="shared" si="6"/>
        <v>L</v>
      </c>
    </row>
    <row r="76" spans="1:24">
      <c r="A76">
        <v>74</v>
      </c>
      <c r="C76">
        <f t="shared" si="4"/>
        <v>0</v>
      </c>
      <c r="E76">
        <f t="shared" si="5"/>
        <v>0</v>
      </c>
      <c r="X76" t="str">
        <f t="shared" si="6"/>
        <v>L</v>
      </c>
    </row>
    <row r="77" spans="1:24">
      <c r="A77">
        <v>75</v>
      </c>
      <c r="C77">
        <f t="shared" si="4"/>
        <v>0</v>
      </c>
      <c r="E77">
        <f t="shared" si="5"/>
        <v>0</v>
      </c>
      <c r="X77" t="str">
        <f t="shared" si="6"/>
        <v>L</v>
      </c>
    </row>
    <row r="78" spans="1:24">
      <c r="A78">
        <v>76</v>
      </c>
      <c r="C78">
        <f t="shared" si="4"/>
        <v>0</v>
      </c>
      <c r="E78">
        <f t="shared" si="5"/>
        <v>0</v>
      </c>
      <c r="X78" t="str">
        <f t="shared" si="6"/>
        <v>L</v>
      </c>
    </row>
    <row r="79" spans="1:24">
      <c r="A79">
        <v>77</v>
      </c>
      <c r="C79">
        <f t="shared" si="4"/>
        <v>0</v>
      </c>
      <c r="E79">
        <f t="shared" si="5"/>
        <v>0</v>
      </c>
      <c r="X79" t="str">
        <f t="shared" si="6"/>
        <v>L</v>
      </c>
    </row>
    <row r="80" spans="1:24">
      <c r="A80">
        <v>78</v>
      </c>
      <c r="C80">
        <f t="shared" si="4"/>
        <v>0</v>
      </c>
      <c r="E80">
        <f t="shared" si="5"/>
        <v>0</v>
      </c>
      <c r="X80" t="str">
        <f t="shared" si="6"/>
        <v>L</v>
      </c>
    </row>
    <row r="81" spans="1:24">
      <c r="A81">
        <v>79</v>
      </c>
      <c r="C81">
        <f t="shared" si="4"/>
        <v>0</v>
      </c>
      <c r="E81">
        <f t="shared" si="5"/>
        <v>0</v>
      </c>
      <c r="X81" t="str">
        <f t="shared" si="6"/>
        <v>L</v>
      </c>
    </row>
    <row r="82" spans="1:24">
      <c r="A82">
        <v>80</v>
      </c>
      <c r="C82">
        <f t="shared" si="4"/>
        <v>0</v>
      </c>
      <c r="E82">
        <f t="shared" si="5"/>
        <v>0</v>
      </c>
      <c r="X82" t="str">
        <f t="shared" si="6"/>
        <v>L</v>
      </c>
    </row>
    <row r="83" spans="1:24">
      <c r="A83">
        <v>81</v>
      </c>
      <c r="C83">
        <f t="shared" si="4"/>
        <v>0</v>
      </c>
      <c r="E83">
        <f t="shared" si="5"/>
        <v>0</v>
      </c>
      <c r="X83" t="str">
        <f t="shared" si="6"/>
        <v>L</v>
      </c>
    </row>
    <row r="84" spans="1:24">
      <c r="A84">
        <v>82</v>
      </c>
      <c r="C84">
        <f t="shared" si="4"/>
        <v>0</v>
      </c>
      <c r="E84">
        <f t="shared" si="5"/>
        <v>0</v>
      </c>
      <c r="X84" t="str">
        <f t="shared" si="6"/>
        <v>L</v>
      </c>
    </row>
    <row r="85" spans="1:24">
      <c r="A85" s="1" t="s">
        <v>85</v>
      </c>
      <c r="B85" s="1">
        <f t="shared" ref="B85:R85" si="7">SUM(B3:B84)</f>
        <v>0</v>
      </c>
      <c r="C85" s="1">
        <f t="shared" si="7"/>
        <v>0</v>
      </c>
      <c r="D85" s="1">
        <f t="shared" si="7"/>
        <v>0</v>
      </c>
      <c r="E85" s="1">
        <f t="shared" si="7"/>
        <v>0</v>
      </c>
      <c r="F85" s="1">
        <f t="shared" si="7"/>
        <v>0</v>
      </c>
      <c r="G85" s="1">
        <f t="shared" si="7"/>
        <v>0</v>
      </c>
      <c r="H85" s="1">
        <f t="shared" si="7"/>
        <v>0</v>
      </c>
      <c r="I85" s="1">
        <f t="shared" si="7"/>
        <v>0</v>
      </c>
      <c r="J85" s="1">
        <f t="shared" si="7"/>
        <v>0</v>
      </c>
      <c r="K85" s="1">
        <f t="shared" si="7"/>
        <v>0</v>
      </c>
      <c r="L85" s="1">
        <f t="shared" si="7"/>
        <v>0</v>
      </c>
      <c r="M85" s="1">
        <f t="shared" si="7"/>
        <v>0</v>
      </c>
      <c r="N85" s="1">
        <f t="shared" si="7"/>
        <v>0</v>
      </c>
      <c r="O85" s="1">
        <f t="shared" si="7"/>
        <v>0</v>
      </c>
      <c r="P85" s="1">
        <f t="shared" si="7"/>
        <v>0</v>
      </c>
      <c r="Q85" s="1">
        <f t="shared" si="7"/>
        <v>0</v>
      </c>
      <c r="R85" s="1">
        <f t="shared" si="7"/>
        <v>0</v>
      </c>
      <c r="T85" s="1">
        <f>SUM(S3:S84)</f>
        <v>0</v>
      </c>
      <c r="X85">
        <f>COUNTIFS(X3:X84,"=W")</f>
        <v>0</v>
      </c>
    </row>
    <row r="86" spans="1:25">
      <c r="A86" s="1" t="s">
        <v>86</v>
      </c>
      <c r="B86" s="2" t="e">
        <f t="shared" ref="B86:R86" si="8">AVERAGE(B3:B84)</f>
        <v>#DIV/0!</v>
      </c>
      <c r="C86" s="2" t="e">
        <f>J86*2+L86+N86</f>
        <v>#DIV/0!</v>
      </c>
      <c r="D86" s="2" t="e">
        <f t="shared" si="8"/>
        <v>#DIV/0!</v>
      </c>
      <c r="E86" s="2" t="e">
        <f>F86-D86</f>
        <v>#DIV/0!</v>
      </c>
      <c r="F86" s="2" t="e">
        <f t="shared" si="8"/>
        <v>#DIV/0!</v>
      </c>
      <c r="G86" s="2" t="e">
        <f t="shared" si="8"/>
        <v>#DIV/0!</v>
      </c>
      <c r="H86" s="2" t="e">
        <f t="shared" si="8"/>
        <v>#DIV/0!</v>
      </c>
      <c r="I86" s="2" t="e">
        <f t="shared" si="8"/>
        <v>#DIV/0!</v>
      </c>
      <c r="J86" s="2" t="e">
        <f t="shared" si="8"/>
        <v>#DIV/0!</v>
      </c>
      <c r="K86" s="2" t="e">
        <f t="shared" si="8"/>
        <v>#DIV/0!</v>
      </c>
      <c r="L86" s="2" t="e">
        <f t="shared" si="8"/>
        <v>#DIV/0!</v>
      </c>
      <c r="M86" s="2" t="e">
        <f t="shared" si="8"/>
        <v>#DIV/0!</v>
      </c>
      <c r="N86" s="2" t="e">
        <f t="shared" si="8"/>
        <v>#DIV/0!</v>
      </c>
      <c r="O86" s="2" t="e">
        <f t="shared" si="8"/>
        <v>#DIV/0!</v>
      </c>
      <c r="P86" s="2" t="e">
        <f t="shared" si="8"/>
        <v>#DIV/0!</v>
      </c>
      <c r="Q86" s="2" t="e">
        <f t="shared" si="8"/>
        <v>#DIV/0!</v>
      </c>
      <c r="R86" s="2" t="e">
        <f t="shared" si="8"/>
        <v>#DIV/0!</v>
      </c>
      <c r="S86" s="1"/>
      <c r="T86" s="1"/>
      <c r="U86" s="1"/>
      <c r="V86" s="1"/>
      <c r="W86" s="1"/>
      <c r="X86" s="1"/>
      <c r="Y86" s="2" t="e">
        <f>AVERAGE(Y3:Y84)</f>
        <v>#DIV/0!</v>
      </c>
    </row>
    <row r="87" spans="1:2">
      <c r="A87" s="1" t="s">
        <v>34</v>
      </c>
      <c r="B87" s="1"/>
    </row>
    <row r="88" spans="1:2">
      <c r="A88" s="1" t="s">
        <v>87</v>
      </c>
      <c r="B88" s="1"/>
    </row>
    <row r="89" spans="1:18">
      <c r="A89" s="1" t="s">
        <v>88</v>
      </c>
      <c r="B89" s="1">
        <f t="shared" ref="B89:P89" si="9">MAX(B3:B84)</f>
        <v>0</v>
      </c>
      <c r="C89" s="1">
        <f t="shared" si="9"/>
        <v>0</v>
      </c>
      <c r="D89" s="1">
        <f t="shared" si="9"/>
        <v>0</v>
      </c>
      <c r="E89" s="1">
        <f t="shared" si="9"/>
        <v>0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  <c r="L89" s="1">
        <f t="shared" si="9"/>
        <v>0</v>
      </c>
      <c r="M89" s="1">
        <f t="shared" si="9"/>
        <v>0</v>
      </c>
      <c r="N89" s="1">
        <f t="shared" si="9"/>
        <v>0</v>
      </c>
      <c r="O89" s="1">
        <f t="shared" si="9"/>
        <v>0</v>
      </c>
      <c r="P89" s="1">
        <f t="shared" si="9"/>
        <v>0</v>
      </c>
      <c r="Q89" s="1"/>
      <c r="R89" s="1"/>
    </row>
    <row r="90" spans="1:1">
      <c r="A90" s="1" t="s">
        <v>89</v>
      </c>
    </row>
    <row r="91" spans="1:2">
      <c r="A91" s="1" t="s">
        <v>39</v>
      </c>
      <c r="B91" s="1"/>
    </row>
    <row r="92" spans="1:2">
      <c r="A92" s="1" t="s">
        <v>40</v>
      </c>
      <c r="B92" s="1"/>
    </row>
    <row r="94" spans="1:2">
      <c r="A94" t="s">
        <v>90</v>
      </c>
      <c r="B94" s="1"/>
    </row>
    <row r="95" spans="1:1">
      <c r="A95" t="s">
        <v>91</v>
      </c>
    </row>
    <row r="97" spans="1:1">
      <c r="A97" t="s">
        <v>92</v>
      </c>
    </row>
    <row r="98" spans="1:25">
      <c r="A98" t="s">
        <v>70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13</v>
      </c>
      <c r="O98" t="s">
        <v>14</v>
      </c>
      <c r="P98" t="s">
        <v>15</v>
      </c>
      <c r="Q98" t="s">
        <v>16</v>
      </c>
      <c r="R98" s="9" t="s">
        <v>71</v>
      </c>
      <c r="S98" t="s">
        <v>72</v>
      </c>
      <c r="T98" t="s">
        <v>21</v>
      </c>
      <c r="U98" t="s">
        <v>22</v>
      </c>
      <c r="W98" t="s">
        <v>73</v>
      </c>
      <c r="X98" t="s">
        <v>74</v>
      </c>
      <c r="Y98" t="s">
        <v>75</v>
      </c>
    </row>
    <row r="99" ht="13.5" customHeight="1" spans="1:21">
      <c r="A99">
        <v>1</v>
      </c>
      <c r="B99">
        <f>SUM(B89:B98)</f>
        <v>0</v>
      </c>
      <c r="C99">
        <f t="shared" ref="C99:C126" si="10">J99*2+L99+N99</f>
        <v>0</v>
      </c>
      <c r="E99">
        <f t="shared" ref="E99:E126" si="11">F99-D99</f>
        <v>0</v>
      </c>
      <c r="U99">
        <f t="shared" ref="U99:U127" si="12">$U$84</f>
        <v>0</v>
      </c>
    </row>
    <row r="100" spans="1:21">
      <c r="A100">
        <v>2</v>
      </c>
      <c r="B100">
        <f>SUM(B89:B99)</f>
        <v>0</v>
      </c>
      <c r="C100">
        <f t="shared" si="10"/>
        <v>0</v>
      </c>
      <c r="E100">
        <f t="shared" si="11"/>
        <v>0</v>
      </c>
      <c r="U100">
        <f t="shared" si="12"/>
        <v>0</v>
      </c>
    </row>
    <row r="101" spans="1:21">
      <c r="A101">
        <v>3</v>
      </c>
      <c r="B101">
        <f t="shared" ref="B99:B125" si="13">SUM(B91:B100)</f>
        <v>0</v>
      </c>
      <c r="C101">
        <f t="shared" si="10"/>
        <v>0</v>
      </c>
      <c r="E101">
        <f t="shared" si="11"/>
        <v>0</v>
      </c>
      <c r="U101">
        <f t="shared" si="12"/>
        <v>0</v>
      </c>
    </row>
    <row r="102" spans="1:21">
      <c r="A102">
        <v>4</v>
      </c>
      <c r="B102">
        <f t="shared" si="13"/>
        <v>0</v>
      </c>
      <c r="C102">
        <f t="shared" si="10"/>
        <v>0</v>
      </c>
      <c r="E102">
        <f t="shared" si="11"/>
        <v>0</v>
      </c>
      <c r="U102">
        <f t="shared" si="12"/>
        <v>0</v>
      </c>
    </row>
    <row r="103" spans="1:21">
      <c r="A103">
        <v>5</v>
      </c>
      <c r="B103">
        <f t="shared" si="13"/>
        <v>0</v>
      </c>
      <c r="C103">
        <f t="shared" si="10"/>
        <v>0</v>
      </c>
      <c r="E103">
        <f t="shared" si="11"/>
        <v>0</v>
      </c>
      <c r="U103">
        <f t="shared" si="12"/>
        <v>0</v>
      </c>
    </row>
    <row r="104" spans="1:21">
      <c r="A104">
        <v>6</v>
      </c>
      <c r="B104">
        <f t="shared" si="13"/>
        <v>0</v>
      </c>
      <c r="C104">
        <f t="shared" si="10"/>
        <v>0</v>
      </c>
      <c r="E104">
        <f t="shared" si="11"/>
        <v>0</v>
      </c>
      <c r="U104">
        <f t="shared" si="12"/>
        <v>0</v>
      </c>
    </row>
    <row r="105" spans="1:21">
      <c r="A105">
        <v>7</v>
      </c>
      <c r="B105">
        <f t="shared" si="13"/>
        <v>0</v>
      </c>
      <c r="C105">
        <f t="shared" si="10"/>
        <v>0</v>
      </c>
      <c r="E105">
        <f t="shared" si="11"/>
        <v>0</v>
      </c>
      <c r="U105">
        <f t="shared" si="12"/>
        <v>0</v>
      </c>
    </row>
    <row r="106" spans="1:21">
      <c r="A106">
        <v>8</v>
      </c>
      <c r="B106">
        <f t="shared" si="13"/>
        <v>0</v>
      </c>
      <c r="C106">
        <f t="shared" si="10"/>
        <v>0</v>
      </c>
      <c r="E106">
        <f t="shared" si="11"/>
        <v>0</v>
      </c>
      <c r="U106">
        <f t="shared" si="12"/>
        <v>0</v>
      </c>
    </row>
    <row r="107" spans="1:21">
      <c r="A107">
        <v>9</v>
      </c>
      <c r="B107">
        <f t="shared" si="13"/>
        <v>0</v>
      </c>
      <c r="C107">
        <f t="shared" si="10"/>
        <v>0</v>
      </c>
      <c r="E107">
        <f t="shared" si="11"/>
        <v>0</v>
      </c>
      <c r="U107">
        <f t="shared" si="12"/>
        <v>0</v>
      </c>
    </row>
    <row r="108" spans="1:21">
      <c r="A108">
        <v>10</v>
      </c>
      <c r="B108">
        <f t="shared" si="13"/>
        <v>0</v>
      </c>
      <c r="C108">
        <f t="shared" si="10"/>
        <v>0</v>
      </c>
      <c r="E108">
        <f t="shared" si="11"/>
        <v>0</v>
      </c>
      <c r="U108">
        <f t="shared" si="12"/>
        <v>0</v>
      </c>
    </row>
    <row r="109" spans="1:21">
      <c r="A109">
        <v>11</v>
      </c>
      <c r="B109">
        <f t="shared" si="13"/>
        <v>0</v>
      </c>
      <c r="C109">
        <f t="shared" si="10"/>
        <v>0</v>
      </c>
      <c r="E109">
        <f t="shared" si="11"/>
        <v>0</v>
      </c>
      <c r="U109">
        <f t="shared" si="12"/>
        <v>0</v>
      </c>
    </row>
    <row r="110" spans="1:21">
      <c r="A110">
        <v>12</v>
      </c>
      <c r="B110">
        <f t="shared" si="13"/>
        <v>0</v>
      </c>
      <c r="C110">
        <f t="shared" si="10"/>
        <v>0</v>
      </c>
      <c r="E110">
        <f t="shared" si="11"/>
        <v>0</v>
      </c>
      <c r="U110">
        <f t="shared" si="12"/>
        <v>0</v>
      </c>
    </row>
    <row r="111" spans="1:21">
      <c r="A111">
        <v>13</v>
      </c>
      <c r="B111">
        <f t="shared" si="13"/>
        <v>0</v>
      </c>
      <c r="C111">
        <f t="shared" si="10"/>
        <v>0</v>
      </c>
      <c r="E111">
        <f t="shared" si="11"/>
        <v>0</v>
      </c>
      <c r="U111">
        <f t="shared" si="12"/>
        <v>0</v>
      </c>
    </row>
    <row r="112" spans="1:21">
      <c r="A112">
        <v>14</v>
      </c>
      <c r="B112">
        <f t="shared" si="13"/>
        <v>0</v>
      </c>
      <c r="C112">
        <f t="shared" si="10"/>
        <v>0</v>
      </c>
      <c r="E112">
        <f t="shared" si="11"/>
        <v>0</v>
      </c>
      <c r="U112">
        <f t="shared" si="12"/>
        <v>0</v>
      </c>
    </row>
    <row r="113" spans="1:21">
      <c r="A113">
        <v>15</v>
      </c>
      <c r="B113">
        <f t="shared" si="13"/>
        <v>0</v>
      </c>
      <c r="C113">
        <f t="shared" si="10"/>
        <v>0</v>
      </c>
      <c r="E113">
        <f t="shared" si="11"/>
        <v>0</v>
      </c>
      <c r="U113">
        <f t="shared" si="12"/>
        <v>0</v>
      </c>
    </row>
    <row r="114" spans="1:21">
      <c r="A114">
        <v>16</v>
      </c>
      <c r="B114">
        <f t="shared" si="13"/>
        <v>0</v>
      </c>
      <c r="C114">
        <f t="shared" si="10"/>
        <v>0</v>
      </c>
      <c r="E114">
        <f t="shared" si="11"/>
        <v>0</v>
      </c>
      <c r="U114">
        <f t="shared" si="12"/>
        <v>0</v>
      </c>
    </row>
    <row r="115" spans="1:21">
      <c r="A115">
        <v>17</v>
      </c>
      <c r="B115">
        <f t="shared" si="13"/>
        <v>0</v>
      </c>
      <c r="C115">
        <f t="shared" si="10"/>
        <v>0</v>
      </c>
      <c r="E115">
        <f t="shared" si="11"/>
        <v>0</v>
      </c>
      <c r="U115">
        <f t="shared" si="12"/>
        <v>0</v>
      </c>
    </row>
    <row r="116" spans="1:21">
      <c r="A116">
        <v>18</v>
      </c>
      <c r="B116">
        <f t="shared" si="13"/>
        <v>0</v>
      </c>
      <c r="C116">
        <f t="shared" si="10"/>
        <v>0</v>
      </c>
      <c r="E116">
        <f t="shared" si="11"/>
        <v>0</v>
      </c>
      <c r="U116">
        <f t="shared" si="12"/>
        <v>0</v>
      </c>
    </row>
    <row r="117" spans="1:21">
      <c r="A117">
        <v>19</v>
      </c>
      <c r="B117">
        <f t="shared" si="13"/>
        <v>0</v>
      </c>
      <c r="C117">
        <f t="shared" si="10"/>
        <v>0</v>
      </c>
      <c r="E117">
        <f t="shared" si="11"/>
        <v>0</v>
      </c>
      <c r="U117">
        <f t="shared" si="12"/>
        <v>0</v>
      </c>
    </row>
    <row r="118" spans="1:21">
      <c r="A118">
        <v>20</v>
      </c>
      <c r="B118">
        <f t="shared" si="13"/>
        <v>0</v>
      </c>
      <c r="C118">
        <f t="shared" si="10"/>
        <v>0</v>
      </c>
      <c r="E118">
        <f t="shared" si="11"/>
        <v>0</v>
      </c>
      <c r="U118">
        <f t="shared" si="12"/>
        <v>0</v>
      </c>
    </row>
    <row r="119" spans="1:21">
      <c r="A119">
        <v>21</v>
      </c>
      <c r="B119">
        <f t="shared" si="13"/>
        <v>0</v>
      </c>
      <c r="C119">
        <f t="shared" si="10"/>
        <v>0</v>
      </c>
      <c r="E119">
        <f t="shared" si="11"/>
        <v>0</v>
      </c>
      <c r="U119">
        <f t="shared" si="12"/>
        <v>0</v>
      </c>
    </row>
    <row r="120" spans="1:21">
      <c r="A120">
        <v>22</v>
      </c>
      <c r="B120">
        <f t="shared" si="13"/>
        <v>0</v>
      </c>
      <c r="C120">
        <f t="shared" si="10"/>
        <v>0</v>
      </c>
      <c r="E120">
        <f t="shared" si="11"/>
        <v>0</v>
      </c>
      <c r="U120">
        <f t="shared" si="12"/>
        <v>0</v>
      </c>
    </row>
    <row r="121" spans="1:21">
      <c r="A121">
        <v>23</v>
      </c>
      <c r="B121">
        <f t="shared" si="13"/>
        <v>0</v>
      </c>
      <c r="C121">
        <f t="shared" si="10"/>
        <v>0</v>
      </c>
      <c r="E121">
        <f t="shared" si="11"/>
        <v>0</v>
      </c>
      <c r="U121">
        <f t="shared" si="12"/>
        <v>0</v>
      </c>
    </row>
    <row r="122" spans="1:21">
      <c r="A122">
        <v>24</v>
      </c>
      <c r="B122">
        <f t="shared" si="13"/>
        <v>0</v>
      </c>
      <c r="C122">
        <f t="shared" si="10"/>
        <v>0</v>
      </c>
      <c r="E122">
        <f t="shared" si="11"/>
        <v>0</v>
      </c>
      <c r="U122">
        <f t="shared" si="12"/>
        <v>0</v>
      </c>
    </row>
    <row r="123" spans="1:21">
      <c r="A123">
        <v>25</v>
      </c>
      <c r="B123">
        <f t="shared" si="13"/>
        <v>0</v>
      </c>
      <c r="C123">
        <f t="shared" si="10"/>
        <v>0</v>
      </c>
      <c r="E123">
        <f t="shared" si="11"/>
        <v>0</v>
      </c>
      <c r="U123">
        <f t="shared" si="12"/>
        <v>0</v>
      </c>
    </row>
    <row r="124" spans="1:21">
      <c r="A124">
        <v>26</v>
      </c>
      <c r="B124">
        <f t="shared" si="13"/>
        <v>0</v>
      </c>
      <c r="C124">
        <f t="shared" si="10"/>
        <v>0</v>
      </c>
      <c r="E124">
        <f t="shared" si="11"/>
        <v>0</v>
      </c>
      <c r="U124">
        <f t="shared" si="12"/>
        <v>0</v>
      </c>
    </row>
    <row r="125" spans="1:21">
      <c r="A125">
        <v>27</v>
      </c>
      <c r="B125">
        <f t="shared" si="13"/>
        <v>0</v>
      </c>
      <c r="C125">
        <f t="shared" si="10"/>
        <v>0</v>
      </c>
      <c r="E125">
        <f t="shared" si="11"/>
        <v>0</v>
      </c>
      <c r="U125">
        <f t="shared" si="12"/>
        <v>0</v>
      </c>
    </row>
    <row r="126" spans="1:21">
      <c r="A126">
        <v>28</v>
      </c>
      <c r="B126">
        <f>SUM(B99:B125)</f>
        <v>0</v>
      </c>
      <c r="C126">
        <f t="shared" si="10"/>
        <v>0</v>
      </c>
      <c r="E126">
        <f t="shared" si="11"/>
        <v>0</v>
      </c>
      <c r="U126">
        <f t="shared" si="12"/>
        <v>0</v>
      </c>
    </row>
    <row r="127" spans="1:25">
      <c r="A127" s="1" t="s">
        <v>85</v>
      </c>
      <c r="B127">
        <f t="shared" ref="B127:T127" si="14">SUM(B99:B126)</f>
        <v>0</v>
      </c>
      <c r="C127">
        <f t="shared" si="14"/>
        <v>0</v>
      </c>
      <c r="D127">
        <f t="shared" si="14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  <c r="O127">
        <f t="shared" si="14"/>
        <v>0</v>
      </c>
      <c r="P127">
        <f t="shared" si="14"/>
        <v>0</v>
      </c>
      <c r="Q127">
        <f t="shared" si="14"/>
        <v>0</v>
      </c>
      <c r="R127">
        <f t="shared" si="14"/>
        <v>0</v>
      </c>
      <c r="S127">
        <f t="shared" si="14"/>
        <v>0</v>
      </c>
      <c r="T127">
        <f t="shared" si="14"/>
        <v>0</v>
      </c>
      <c r="U127">
        <f t="shared" si="12"/>
        <v>0</v>
      </c>
      <c r="Y127">
        <f>SUM(Y99:Y126)</f>
        <v>0</v>
      </c>
    </row>
    <row r="128" spans="1:25">
      <c r="A128" s="1" t="s">
        <v>86</v>
      </c>
      <c r="B128" t="e">
        <f>B127/COUNTIFS($B$99:$B$126,"&gt;0")</f>
        <v>#DIV/0!</v>
      </c>
      <c r="C128" t="e">
        <f>C127/COUNTIFS($B$99:$B$126,"&gt;0")</f>
        <v>#DIV/0!</v>
      </c>
      <c r="D128" t="e">
        <f>D127/COUNTIFS($B$99:$B$126,"&gt;0")</f>
        <v>#DIV/0!</v>
      </c>
      <c r="E128" t="e">
        <f>E127/COUNTIFS($B$99:$B$126,"&gt;0")</f>
        <v>#DIV/0!</v>
      </c>
      <c r="F128" t="e">
        <f>F127/COUNTIFS($B$99:$B$126,"&gt;0")</f>
        <v>#DIV/0!</v>
      </c>
      <c r="G128" t="e">
        <f>G127/COUNTIFS($B$99:$B$126,"&gt;0")</f>
        <v>#DIV/0!</v>
      </c>
      <c r="H128" t="e">
        <f>H127/COUNTIFS($B$99:$B$126,"&gt;0")</f>
        <v>#DIV/0!</v>
      </c>
      <c r="I128" t="e">
        <f>I127/COUNTIFS($B$99:$B$126,"&gt;0")</f>
        <v>#DIV/0!</v>
      </c>
      <c r="J128" t="e">
        <f>J127/COUNTIFS($B$99:$B$126,"&gt;0")</f>
        <v>#DIV/0!</v>
      </c>
      <c r="K128" t="e">
        <f>K127/COUNTIFS($B$99:$B$126,"&gt;0")</f>
        <v>#DIV/0!</v>
      </c>
      <c r="L128" t="e">
        <f>L127/COUNTIFS($B$99:$B$126,"&gt;0")</f>
        <v>#DIV/0!</v>
      </c>
      <c r="M128" t="e">
        <f>M127/COUNTIFS($B$99:$B$126,"&gt;0")</f>
        <v>#DIV/0!</v>
      </c>
      <c r="N128" t="e">
        <f>N127/COUNTIFS($B$99:$B$126,"&gt;0")</f>
        <v>#DIV/0!</v>
      </c>
      <c r="O128" t="e">
        <f>O127/COUNTIFS($B$99:$B$126,"&gt;0")</f>
        <v>#DIV/0!</v>
      </c>
      <c r="P128" t="e">
        <f>P127/COUNTIFS($B$99:$B$126,"&gt;0")</f>
        <v>#DIV/0!</v>
      </c>
      <c r="Q128" t="e">
        <f>Q127/COUNTIFS($B$99:$B$126,"&gt;0")</f>
        <v>#DIV/0!</v>
      </c>
      <c r="R128" t="e">
        <f>R127/COUNTIFS($B$99:$B$126,"&gt;0")</f>
        <v>#DIV/0!</v>
      </c>
      <c r="S128" t="e">
        <f>S127/COUNTIFS($B$99:$B$126,"&gt;0")</f>
        <v>#DIV/0!</v>
      </c>
      <c r="T128" t="e">
        <f>T127/COUNTIFS($B$99:$B$126,"&gt;0")</f>
        <v>#DIV/0!</v>
      </c>
      <c r="Y128" t="e">
        <f>Y127/COUNTIFS($B$99:$B$126,"&gt;0")</f>
        <v>#DIV/0!</v>
      </c>
    </row>
    <row r="129" customFormat="1" spans="1:18">
      <c r="A129" s="1" t="s">
        <v>32</v>
      </c>
      <c r="B129" s="1">
        <f t="shared" ref="B129:P129" si="15">MAX(B99:B126)</f>
        <v>0</v>
      </c>
      <c r="C129" s="1">
        <f t="shared" si="15"/>
        <v>0</v>
      </c>
      <c r="D129" s="1">
        <f t="shared" si="15"/>
        <v>0</v>
      </c>
      <c r="E129" s="1">
        <f t="shared" si="15"/>
        <v>0</v>
      </c>
      <c r="F129" s="1">
        <f t="shared" si="15"/>
        <v>0</v>
      </c>
      <c r="G129" s="1">
        <f t="shared" si="15"/>
        <v>0</v>
      </c>
      <c r="H129" s="1">
        <f t="shared" si="15"/>
        <v>0</v>
      </c>
      <c r="I129" s="1">
        <f t="shared" si="15"/>
        <v>0</v>
      </c>
      <c r="J129" s="1">
        <f t="shared" si="15"/>
        <v>0</v>
      </c>
      <c r="K129" s="1">
        <f t="shared" si="15"/>
        <v>0</v>
      </c>
      <c r="L129" s="1">
        <f t="shared" si="15"/>
        <v>0</v>
      </c>
      <c r="M129" s="1">
        <f t="shared" si="15"/>
        <v>0</v>
      </c>
      <c r="N129" s="1">
        <f t="shared" si="15"/>
        <v>0</v>
      </c>
      <c r="O129" s="1">
        <f t="shared" si="15"/>
        <v>0</v>
      </c>
      <c r="P129" s="1">
        <f t="shared" si="15"/>
        <v>0</v>
      </c>
      <c r="Q129" s="1"/>
      <c r="R129" s="1"/>
    </row>
    <row r="130" customFormat="1" spans="1:1">
      <c r="A130" t="s">
        <v>93</v>
      </c>
    </row>
    <row r="131" customFormat="1" spans="1:1">
      <c r="A131" t="s">
        <v>38</v>
      </c>
    </row>
  </sheetData>
  <autoFilter ref="A2:Z92"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31"/>
  <sheetViews>
    <sheetView topLeftCell="A82" workbookViewId="0">
      <selection activeCell="B127" sqref="B127"/>
    </sheetView>
  </sheetViews>
  <sheetFormatPr defaultColWidth="9" defaultRowHeight="18"/>
  <cols>
    <col min="1" max="1" width="12.13" customWidth="1"/>
    <col min="2" max="2" width="10" customWidth="1"/>
    <col min="19" max="19" width="12.71" customWidth="1"/>
    <col min="20" max="20" width="10" customWidth="1"/>
  </cols>
  <sheetData>
    <row r="1" spans="1:1">
      <c r="A1" t="s">
        <v>69</v>
      </c>
    </row>
    <row r="2" spans="1:26">
      <c r="A2" t="s">
        <v>70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9" t="s">
        <v>71</v>
      </c>
      <c r="S2" t="s">
        <v>72</v>
      </c>
      <c r="T2" t="s">
        <v>21</v>
      </c>
      <c r="U2" t="s">
        <v>22</v>
      </c>
      <c r="W2" t="s">
        <v>73</v>
      </c>
      <c r="X2" t="s">
        <v>74</v>
      </c>
      <c r="Y2" t="s">
        <v>75</v>
      </c>
      <c r="Z2" t="s">
        <v>76</v>
      </c>
    </row>
    <row r="3" spans="1:24">
      <c r="A3">
        <v>1</v>
      </c>
      <c r="C3">
        <f t="shared" ref="C3:C66" si="0">N3*1+L3*1+J3*2</f>
        <v>0</v>
      </c>
      <c r="E3">
        <f t="shared" ref="E3:E66" si="1">F3-D3</f>
        <v>0</v>
      </c>
      <c r="X3" t="str">
        <f t="shared" ref="X3:X66" si="2">IF(Y3&gt;0,"W","L")</f>
        <v>L</v>
      </c>
    </row>
    <row r="4" spans="1:24">
      <c r="A4">
        <v>2</v>
      </c>
      <c r="C4">
        <f t="shared" si="0"/>
        <v>0</v>
      </c>
      <c r="E4">
        <f t="shared" si="1"/>
        <v>0</v>
      </c>
      <c r="X4" t="str">
        <f t="shared" si="2"/>
        <v>L</v>
      </c>
    </row>
    <row r="5" spans="1:24">
      <c r="A5">
        <v>3</v>
      </c>
      <c r="C5">
        <f t="shared" si="0"/>
        <v>0</v>
      </c>
      <c r="E5">
        <f t="shared" si="1"/>
        <v>0</v>
      </c>
      <c r="X5" t="str">
        <f t="shared" si="2"/>
        <v>L</v>
      </c>
    </row>
    <row r="6" spans="1:24">
      <c r="A6">
        <v>4</v>
      </c>
      <c r="C6">
        <f t="shared" si="0"/>
        <v>0</v>
      </c>
      <c r="E6">
        <f t="shared" si="1"/>
        <v>0</v>
      </c>
      <c r="X6" t="str">
        <f t="shared" si="2"/>
        <v>L</v>
      </c>
    </row>
    <row r="7" spans="1:24">
      <c r="A7">
        <v>5</v>
      </c>
      <c r="C7">
        <f t="shared" si="0"/>
        <v>0</v>
      </c>
      <c r="E7">
        <f t="shared" si="1"/>
        <v>0</v>
      </c>
      <c r="X7" t="str">
        <f t="shared" si="2"/>
        <v>L</v>
      </c>
    </row>
    <row r="8" spans="1:24">
      <c r="A8">
        <v>6</v>
      </c>
      <c r="C8">
        <f t="shared" si="0"/>
        <v>0</v>
      </c>
      <c r="E8">
        <f t="shared" si="1"/>
        <v>0</v>
      </c>
      <c r="X8" t="str">
        <f t="shared" si="2"/>
        <v>L</v>
      </c>
    </row>
    <row r="9" spans="1:24">
      <c r="A9">
        <v>7</v>
      </c>
      <c r="C9">
        <f t="shared" si="0"/>
        <v>0</v>
      </c>
      <c r="E9">
        <f t="shared" si="1"/>
        <v>0</v>
      </c>
      <c r="X9" t="str">
        <f t="shared" si="2"/>
        <v>L</v>
      </c>
    </row>
    <row r="10" spans="1:24">
      <c r="A10">
        <v>8</v>
      </c>
      <c r="C10">
        <f t="shared" si="0"/>
        <v>0</v>
      </c>
      <c r="E10">
        <f t="shared" si="1"/>
        <v>0</v>
      </c>
      <c r="X10" t="str">
        <f t="shared" si="2"/>
        <v>L</v>
      </c>
    </row>
    <row r="11" spans="1:24">
      <c r="A11">
        <v>9</v>
      </c>
      <c r="C11">
        <f t="shared" si="0"/>
        <v>0</v>
      </c>
      <c r="E11">
        <f t="shared" si="1"/>
        <v>0</v>
      </c>
      <c r="X11" t="str">
        <f t="shared" si="2"/>
        <v>L</v>
      </c>
    </row>
    <row r="12" spans="1:24">
      <c r="A12">
        <v>10</v>
      </c>
      <c r="C12">
        <f t="shared" si="0"/>
        <v>0</v>
      </c>
      <c r="E12">
        <f t="shared" si="1"/>
        <v>0</v>
      </c>
      <c r="X12" t="str">
        <f t="shared" si="2"/>
        <v>L</v>
      </c>
    </row>
    <row r="13" spans="1:24">
      <c r="A13">
        <v>11</v>
      </c>
      <c r="C13">
        <f t="shared" si="0"/>
        <v>0</v>
      </c>
      <c r="E13">
        <f t="shared" si="1"/>
        <v>0</v>
      </c>
      <c r="X13" t="str">
        <f t="shared" si="2"/>
        <v>L</v>
      </c>
    </row>
    <row r="14" spans="1:24">
      <c r="A14">
        <v>12</v>
      </c>
      <c r="C14">
        <f t="shared" si="0"/>
        <v>0</v>
      </c>
      <c r="E14">
        <f t="shared" si="1"/>
        <v>0</v>
      </c>
      <c r="X14" t="str">
        <f t="shared" si="2"/>
        <v>L</v>
      </c>
    </row>
    <row r="15" spans="1:24">
      <c r="A15">
        <v>13</v>
      </c>
      <c r="C15">
        <f t="shared" si="0"/>
        <v>0</v>
      </c>
      <c r="E15">
        <f t="shared" si="1"/>
        <v>0</v>
      </c>
      <c r="X15" t="str">
        <f t="shared" si="2"/>
        <v>L</v>
      </c>
    </row>
    <row r="16" spans="1:24">
      <c r="A16">
        <v>14</v>
      </c>
      <c r="C16">
        <f t="shared" si="0"/>
        <v>0</v>
      </c>
      <c r="E16">
        <f t="shared" si="1"/>
        <v>0</v>
      </c>
      <c r="X16" t="str">
        <f t="shared" si="2"/>
        <v>L</v>
      </c>
    </row>
    <row r="17" spans="1:24">
      <c r="A17">
        <v>15</v>
      </c>
      <c r="C17">
        <f t="shared" si="0"/>
        <v>0</v>
      </c>
      <c r="E17">
        <f t="shared" si="1"/>
        <v>0</v>
      </c>
      <c r="X17" t="str">
        <f t="shared" si="2"/>
        <v>L</v>
      </c>
    </row>
    <row r="18" spans="1:24">
      <c r="A18">
        <v>16</v>
      </c>
      <c r="C18">
        <f t="shared" si="0"/>
        <v>0</v>
      </c>
      <c r="E18">
        <f t="shared" si="1"/>
        <v>0</v>
      </c>
      <c r="X18" t="str">
        <f t="shared" si="2"/>
        <v>L</v>
      </c>
    </row>
    <row r="19" spans="1:24">
      <c r="A19">
        <v>17</v>
      </c>
      <c r="C19">
        <f t="shared" si="0"/>
        <v>0</v>
      </c>
      <c r="E19">
        <f t="shared" si="1"/>
        <v>0</v>
      </c>
      <c r="X19" t="str">
        <f t="shared" si="2"/>
        <v>L</v>
      </c>
    </row>
    <row r="20" spans="1:24">
      <c r="A20">
        <v>18</v>
      </c>
      <c r="C20">
        <f t="shared" si="0"/>
        <v>0</v>
      </c>
      <c r="E20">
        <f t="shared" si="1"/>
        <v>0</v>
      </c>
      <c r="X20" t="str">
        <f t="shared" si="2"/>
        <v>L</v>
      </c>
    </row>
    <row r="21" spans="1:24">
      <c r="A21">
        <v>19</v>
      </c>
      <c r="C21">
        <f t="shared" si="0"/>
        <v>0</v>
      </c>
      <c r="E21">
        <f t="shared" si="1"/>
        <v>0</v>
      </c>
      <c r="X21" t="str">
        <f t="shared" si="2"/>
        <v>L</v>
      </c>
    </row>
    <row r="22" spans="1:24">
      <c r="A22">
        <v>20</v>
      </c>
      <c r="C22">
        <f t="shared" si="0"/>
        <v>0</v>
      </c>
      <c r="E22">
        <f t="shared" si="1"/>
        <v>0</v>
      </c>
      <c r="X22" t="str">
        <f t="shared" si="2"/>
        <v>L</v>
      </c>
    </row>
    <row r="23" spans="1:24">
      <c r="A23">
        <v>21</v>
      </c>
      <c r="C23">
        <f t="shared" si="0"/>
        <v>0</v>
      </c>
      <c r="E23">
        <f t="shared" si="1"/>
        <v>0</v>
      </c>
      <c r="X23" t="str">
        <f t="shared" si="2"/>
        <v>L</v>
      </c>
    </row>
    <row r="24" spans="1:24">
      <c r="A24">
        <v>22</v>
      </c>
      <c r="C24">
        <f t="shared" si="0"/>
        <v>0</v>
      </c>
      <c r="E24">
        <f t="shared" si="1"/>
        <v>0</v>
      </c>
      <c r="X24" t="str">
        <f t="shared" si="2"/>
        <v>L</v>
      </c>
    </row>
    <row r="25" spans="1:24">
      <c r="A25">
        <v>23</v>
      </c>
      <c r="C25">
        <f t="shared" si="0"/>
        <v>0</v>
      </c>
      <c r="E25">
        <f t="shared" si="1"/>
        <v>0</v>
      </c>
      <c r="X25" t="str">
        <f t="shared" si="2"/>
        <v>L</v>
      </c>
    </row>
    <row r="26" spans="1:24">
      <c r="A26">
        <v>24</v>
      </c>
      <c r="C26">
        <f t="shared" si="0"/>
        <v>0</v>
      </c>
      <c r="E26">
        <f t="shared" si="1"/>
        <v>0</v>
      </c>
      <c r="X26" t="str">
        <f t="shared" si="2"/>
        <v>L</v>
      </c>
    </row>
    <row r="27" spans="1:24">
      <c r="A27">
        <v>25</v>
      </c>
      <c r="C27">
        <f t="shared" si="0"/>
        <v>0</v>
      </c>
      <c r="E27">
        <f t="shared" si="1"/>
        <v>0</v>
      </c>
      <c r="X27" t="str">
        <f t="shared" si="2"/>
        <v>L</v>
      </c>
    </row>
    <row r="28" spans="1:24">
      <c r="A28">
        <v>26</v>
      </c>
      <c r="C28">
        <f t="shared" si="0"/>
        <v>0</v>
      </c>
      <c r="E28">
        <f t="shared" si="1"/>
        <v>0</v>
      </c>
      <c r="X28" t="str">
        <f t="shared" si="2"/>
        <v>L</v>
      </c>
    </row>
    <row r="29" spans="1:24">
      <c r="A29">
        <v>27</v>
      </c>
      <c r="C29">
        <f t="shared" si="0"/>
        <v>0</v>
      </c>
      <c r="E29">
        <f t="shared" si="1"/>
        <v>0</v>
      </c>
      <c r="X29" t="str">
        <f t="shared" si="2"/>
        <v>L</v>
      </c>
    </row>
    <row r="30" spans="1:24">
      <c r="A30">
        <v>28</v>
      </c>
      <c r="C30">
        <f t="shared" si="0"/>
        <v>0</v>
      </c>
      <c r="E30">
        <f t="shared" si="1"/>
        <v>0</v>
      </c>
      <c r="X30" t="str">
        <f t="shared" si="2"/>
        <v>L</v>
      </c>
    </row>
    <row r="31" spans="1:24">
      <c r="A31">
        <v>29</v>
      </c>
      <c r="C31">
        <f t="shared" si="0"/>
        <v>0</v>
      </c>
      <c r="E31">
        <f t="shared" si="1"/>
        <v>0</v>
      </c>
      <c r="X31" t="str">
        <f t="shared" si="2"/>
        <v>L</v>
      </c>
    </row>
    <row r="32" spans="1:24">
      <c r="A32">
        <v>30</v>
      </c>
      <c r="C32">
        <f t="shared" si="0"/>
        <v>0</v>
      </c>
      <c r="E32">
        <f t="shared" si="1"/>
        <v>0</v>
      </c>
      <c r="X32" t="str">
        <f t="shared" si="2"/>
        <v>L</v>
      </c>
    </row>
    <row r="33" spans="1:24">
      <c r="A33">
        <v>31</v>
      </c>
      <c r="C33">
        <f t="shared" si="0"/>
        <v>0</v>
      </c>
      <c r="E33">
        <f t="shared" si="1"/>
        <v>0</v>
      </c>
      <c r="X33" t="str">
        <f t="shared" si="2"/>
        <v>L</v>
      </c>
    </row>
    <row r="34" spans="1:24">
      <c r="A34">
        <v>32</v>
      </c>
      <c r="C34">
        <f t="shared" si="0"/>
        <v>0</v>
      </c>
      <c r="E34">
        <f t="shared" si="1"/>
        <v>0</v>
      </c>
      <c r="X34" t="str">
        <f t="shared" si="2"/>
        <v>L</v>
      </c>
    </row>
    <row r="35" spans="1:24">
      <c r="A35">
        <v>33</v>
      </c>
      <c r="C35">
        <f t="shared" si="0"/>
        <v>0</v>
      </c>
      <c r="E35">
        <f t="shared" si="1"/>
        <v>0</v>
      </c>
      <c r="X35" t="str">
        <f t="shared" si="2"/>
        <v>L</v>
      </c>
    </row>
    <row r="36" spans="1:24">
      <c r="A36">
        <v>34</v>
      </c>
      <c r="C36">
        <f t="shared" si="0"/>
        <v>0</v>
      </c>
      <c r="E36">
        <f t="shared" si="1"/>
        <v>0</v>
      </c>
      <c r="X36" t="str">
        <f t="shared" si="2"/>
        <v>L</v>
      </c>
    </row>
    <row r="37" spans="1:24">
      <c r="A37">
        <v>35</v>
      </c>
      <c r="C37">
        <f t="shared" si="0"/>
        <v>0</v>
      </c>
      <c r="E37">
        <f t="shared" si="1"/>
        <v>0</v>
      </c>
      <c r="X37" t="str">
        <f t="shared" si="2"/>
        <v>L</v>
      </c>
    </row>
    <row r="38" spans="1:24">
      <c r="A38">
        <v>36</v>
      </c>
      <c r="C38">
        <f t="shared" si="0"/>
        <v>0</v>
      </c>
      <c r="E38">
        <f t="shared" si="1"/>
        <v>0</v>
      </c>
      <c r="X38" t="str">
        <f t="shared" si="2"/>
        <v>L</v>
      </c>
    </row>
    <row r="39" spans="1:24">
      <c r="A39">
        <v>37</v>
      </c>
      <c r="C39">
        <f t="shared" si="0"/>
        <v>0</v>
      </c>
      <c r="E39">
        <f t="shared" si="1"/>
        <v>0</v>
      </c>
      <c r="X39" t="str">
        <f t="shared" si="2"/>
        <v>L</v>
      </c>
    </row>
    <row r="40" spans="1:24">
      <c r="A40">
        <v>38</v>
      </c>
      <c r="C40">
        <f t="shared" si="0"/>
        <v>0</v>
      </c>
      <c r="E40">
        <f t="shared" si="1"/>
        <v>0</v>
      </c>
      <c r="X40" t="str">
        <f t="shared" si="2"/>
        <v>L</v>
      </c>
    </row>
    <row r="41" spans="1:24">
      <c r="A41">
        <v>39</v>
      </c>
      <c r="C41">
        <f t="shared" si="0"/>
        <v>0</v>
      </c>
      <c r="E41">
        <f t="shared" si="1"/>
        <v>0</v>
      </c>
      <c r="X41" t="str">
        <f t="shared" si="2"/>
        <v>L</v>
      </c>
    </row>
    <row r="42" spans="1:24">
      <c r="A42">
        <v>40</v>
      </c>
      <c r="C42">
        <f t="shared" si="0"/>
        <v>0</v>
      </c>
      <c r="E42">
        <f t="shared" si="1"/>
        <v>0</v>
      </c>
      <c r="X42" t="str">
        <f t="shared" si="2"/>
        <v>L</v>
      </c>
    </row>
    <row r="43" spans="1:24">
      <c r="A43">
        <v>41</v>
      </c>
      <c r="C43">
        <f t="shared" si="0"/>
        <v>0</v>
      </c>
      <c r="E43">
        <f t="shared" si="1"/>
        <v>0</v>
      </c>
      <c r="X43" t="str">
        <f t="shared" si="2"/>
        <v>L</v>
      </c>
    </row>
    <row r="44" spans="1:24">
      <c r="A44">
        <v>42</v>
      </c>
      <c r="C44">
        <f t="shared" si="0"/>
        <v>0</v>
      </c>
      <c r="E44">
        <f t="shared" si="1"/>
        <v>0</v>
      </c>
      <c r="X44" t="str">
        <f t="shared" si="2"/>
        <v>L</v>
      </c>
    </row>
    <row r="45" spans="1:24">
      <c r="A45">
        <v>43</v>
      </c>
      <c r="C45">
        <f t="shared" si="0"/>
        <v>0</v>
      </c>
      <c r="E45">
        <f t="shared" si="1"/>
        <v>0</v>
      </c>
      <c r="X45" t="str">
        <f t="shared" si="2"/>
        <v>L</v>
      </c>
    </row>
    <row r="46" spans="1:24">
      <c r="A46">
        <v>44</v>
      </c>
      <c r="C46">
        <f t="shared" si="0"/>
        <v>0</v>
      </c>
      <c r="E46">
        <f t="shared" si="1"/>
        <v>0</v>
      </c>
      <c r="X46" t="str">
        <f t="shared" si="2"/>
        <v>L</v>
      </c>
    </row>
    <row r="47" spans="1:24">
      <c r="A47">
        <v>45</v>
      </c>
      <c r="C47">
        <f t="shared" si="0"/>
        <v>0</v>
      </c>
      <c r="E47">
        <f t="shared" si="1"/>
        <v>0</v>
      </c>
      <c r="X47" t="str">
        <f t="shared" si="2"/>
        <v>L</v>
      </c>
    </row>
    <row r="48" spans="1:24">
      <c r="A48">
        <v>46</v>
      </c>
      <c r="C48">
        <f t="shared" si="0"/>
        <v>0</v>
      </c>
      <c r="E48">
        <f t="shared" si="1"/>
        <v>0</v>
      </c>
      <c r="X48" t="str">
        <f t="shared" si="2"/>
        <v>L</v>
      </c>
    </row>
    <row r="49" spans="1:24">
      <c r="A49">
        <v>47</v>
      </c>
      <c r="C49">
        <f t="shared" si="0"/>
        <v>0</v>
      </c>
      <c r="E49">
        <f t="shared" si="1"/>
        <v>0</v>
      </c>
      <c r="X49" t="str">
        <f t="shared" si="2"/>
        <v>L</v>
      </c>
    </row>
    <row r="50" spans="1:24">
      <c r="A50">
        <v>48</v>
      </c>
      <c r="C50">
        <f t="shared" si="0"/>
        <v>0</v>
      </c>
      <c r="E50">
        <f t="shared" si="1"/>
        <v>0</v>
      </c>
      <c r="X50" t="str">
        <f t="shared" si="2"/>
        <v>L</v>
      </c>
    </row>
    <row r="51" spans="1:24">
      <c r="A51">
        <v>49</v>
      </c>
      <c r="C51">
        <f t="shared" si="0"/>
        <v>0</v>
      </c>
      <c r="E51">
        <f t="shared" si="1"/>
        <v>0</v>
      </c>
      <c r="X51" t="str">
        <f t="shared" si="2"/>
        <v>L</v>
      </c>
    </row>
    <row r="52" spans="1:24">
      <c r="A52">
        <v>50</v>
      </c>
      <c r="C52">
        <f t="shared" si="0"/>
        <v>0</v>
      </c>
      <c r="E52">
        <f t="shared" si="1"/>
        <v>0</v>
      </c>
      <c r="X52" t="str">
        <f t="shared" si="2"/>
        <v>L</v>
      </c>
    </row>
    <row r="53" spans="1:24">
      <c r="A53">
        <v>51</v>
      </c>
      <c r="C53">
        <f t="shared" si="0"/>
        <v>0</v>
      </c>
      <c r="E53">
        <f t="shared" si="1"/>
        <v>0</v>
      </c>
      <c r="X53" t="str">
        <f t="shared" si="2"/>
        <v>L</v>
      </c>
    </row>
    <row r="54" spans="1:24">
      <c r="A54">
        <v>52</v>
      </c>
      <c r="C54">
        <f t="shared" si="0"/>
        <v>0</v>
      </c>
      <c r="E54">
        <f t="shared" si="1"/>
        <v>0</v>
      </c>
      <c r="X54" t="str">
        <f t="shared" si="2"/>
        <v>L</v>
      </c>
    </row>
    <row r="55" spans="1:24">
      <c r="A55">
        <v>53</v>
      </c>
      <c r="C55">
        <f t="shared" si="0"/>
        <v>0</v>
      </c>
      <c r="E55">
        <f t="shared" si="1"/>
        <v>0</v>
      </c>
      <c r="X55" t="str">
        <f t="shared" si="2"/>
        <v>L</v>
      </c>
    </row>
    <row r="56" spans="1:24">
      <c r="A56">
        <v>54</v>
      </c>
      <c r="C56">
        <f t="shared" si="0"/>
        <v>0</v>
      </c>
      <c r="E56">
        <f t="shared" si="1"/>
        <v>0</v>
      </c>
      <c r="X56" t="str">
        <f t="shared" si="2"/>
        <v>L</v>
      </c>
    </row>
    <row r="57" spans="1:24">
      <c r="A57">
        <v>55</v>
      </c>
      <c r="C57">
        <f t="shared" si="0"/>
        <v>0</v>
      </c>
      <c r="E57">
        <f t="shared" si="1"/>
        <v>0</v>
      </c>
      <c r="X57" t="str">
        <f t="shared" si="2"/>
        <v>L</v>
      </c>
    </row>
    <row r="58" spans="1:24">
      <c r="A58">
        <v>56</v>
      </c>
      <c r="C58">
        <f t="shared" si="0"/>
        <v>0</v>
      </c>
      <c r="E58">
        <f t="shared" si="1"/>
        <v>0</v>
      </c>
      <c r="X58" t="str">
        <f t="shared" si="2"/>
        <v>L</v>
      </c>
    </row>
    <row r="59" spans="1:24">
      <c r="A59">
        <v>57</v>
      </c>
      <c r="C59">
        <f t="shared" si="0"/>
        <v>0</v>
      </c>
      <c r="E59">
        <f t="shared" si="1"/>
        <v>0</v>
      </c>
      <c r="X59" t="str">
        <f t="shared" si="2"/>
        <v>L</v>
      </c>
    </row>
    <row r="60" spans="1:24">
      <c r="A60">
        <v>58</v>
      </c>
      <c r="C60">
        <f t="shared" si="0"/>
        <v>0</v>
      </c>
      <c r="E60">
        <f t="shared" si="1"/>
        <v>0</v>
      </c>
      <c r="X60" t="str">
        <f t="shared" si="2"/>
        <v>L</v>
      </c>
    </row>
    <row r="61" spans="1:24">
      <c r="A61">
        <v>59</v>
      </c>
      <c r="C61">
        <f t="shared" si="0"/>
        <v>0</v>
      </c>
      <c r="E61">
        <f t="shared" si="1"/>
        <v>0</v>
      </c>
      <c r="X61" t="str">
        <f t="shared" si="2"/>
        <v>L</v>
      </c>
    </row>
    <row r="62" spans="1:24">
      <c r="A62">
        <v>60</v>
      </c>
      <c r="C62">
        <f t="shared" si="0"/>
        <v>0</v>
      </c>
      <c r="E62">
        <f t="shared" si="1"/>
        <v>0</v>
      </c>
      <c r="X62" t="str">
        <f t="shared" si="2"/>
        <v>L</v>
      </c>
    </row>
    <row r="63" spans="1:24">
      <c r="A63">
        <v>61</v>
      </c>
      <c r="C63">
        <f t="shared" si="0"/>
        <v>0</v>
      </c>
      <c r="E63">
        <f t="shared" si="1"/>
        <v>0</v>
      </c>
      <c r="X63" t="str">
        <f t="shared" si="2"/>
        <v>L</v>
      </c>
    </row>
    <row r="64" spans="1:24">
      <c r="A64">
        <v>62</v>
      </c>
      <c r="C64">
        <f t="shared" si="0"/>
        <v>0</v>
      </c>
      <c r="E64">
        <f t="shared" si="1"/>
        <v>0</v>
      </c>
      <c r="X64" t="str">
        <f t="shared" si="2"/>
        <v>L</v>
      </c>
    </row>
    <row r="65" spans="1:24">
      <c r="A65">
        <v>63</v>
      </c>
      <c r="C65">
        <f t="shared" si="0"/>
        <v>0</v>
      </c>
      <c r="E65">
        <f t="shared" si="1"/>
        <v>0</v>
      </c>
      <c r="X65" t="str">
        <f t="shared" si="2"/>
        <v>L</v>
      </c>
    </row>
    <row r="66" spans="1:24">
      <c r="A66">
        <v>64</v>
      </c>
      <c r="C66">
        <f t="shared" si="0"/>
        <v>0</v>
      </c>
      <c r="E66">
        <f t="shared" si="1"/>
        <v>0</v>
      </c>
      <c r="X66" t="str">
        <f t="shared" si="2"/>
        <v>L</v>
      </c>
    </row>
    <row r="67" spans="1:24">
      <c r="A67">
        <v>65</v>
      </c>
      <c r="C67">
        <f t="shared" ref="C67:C84" si="3">N67*1+L67*1+J67*2</f>
        <v>0</v>
      </c>
      <c r="E67">
        <f t="shared" ref="E67:E84" si="4">F67-D67</f>
        <v>0</v>
      </c>
      <c r="X67" t="str">
        <f t="shared" ref="X67:X84" si="5">IF(Y67&gt;0,"W","L")</f>
        <v>L</v>
      </c>
    </row>
    <row r="68" spans="1:24">
      <c r="A68">
        <v>66</v>
      </c>
      <c r="C68">
        <f t="shared" si="3"/>
        <v>0</v>
      </c>
      <c r="E68">
        <f t="shared" si="4"/>
        <v>0</v>
      </c>
      <c r="X68" t="str">
        <f t="shared" si="5"/>
        <v>L</v>
      </c>
    </row>
    <row r="69" spans="1:24">
      <c r="A69">
        <v>67</v>
      </c>
      <c r="C69">
        <f t="shared" si="3"/>
        <v>0</v>
      </c>
      <c r="E69">
        <f t="shared" si="4"/>
        <v>0</v>
      </c>
      <c r="X69" t="str">
        <f t="shared" si="5"/>
        <v>L</v>
      </c>
    </row>
    <row r="70" spans="1:24">
      <c r="A70">
        <v>68</v>
      </c>
      <c r="C70">
        <f t="shared" si="3"/>
        <v>0</v>
      </c>
      <c r="E70">
        <f t="shared" si="4"/>
        <v>0</v>
      </c>
      <c r="X70" t="str">
        <f t="shared" si="5"/>
        <v>L</v>
      </c>
    </row>
    <row r="71" spans="1:24">
      <c r="A71">
        <v>69</v>
      </c>
      <c r="C71">
        <f t="shared" si="3"/>
        <v>0</v>
      </c>
      <c r="E71">
        <f t="shared" si="4"/>
        <v>0</v>
      </c>
      <c r="X71" t="str">
        <f t="shared" si="5"/>
        <v>L</v>
      </c>
    </row>
    <row r="72" spans="1:24">
      <c r="A72">
        <v>70</v>
      </c>
      <c r="C72">
        <f t="shared" si="3"/>
        <v>0</v>
      </c>
      <c r="E72">
        <f t="shared" si="4"/>
        <v>0</v>
      </c>
      <c r="X72" t="str">
        <f t="shared" si="5"/>
        <v>L</v>
      </c>
    </row>
    <row r="73" spans="1:24">
      <c r="A73">
        <v>71</v>
      </c>
      <c r="C73">
        <f t="shared" si="3"/>
        <v>0</v>
      </c>
      <c r="E73">
        <f t="shared" si="4"/>
        <v>0</v>
      </c>
      <c r="X73" t="str">
        <f t="shared" si="5"/>
        <v>L</v>
      </c>
    </row>
    <row r="74" spans="1:24">
      <c r="A74">
        <v>72</v>
      </c>
      <c r="C74">
        <f t="shared" si="3"/>
        <v>0</v>
      </c>
      <c r="E74">
        <f t="shared" si="4"/>
        <v>0</v>
      </c>
      <c r="X74" t="str">
        <f t="shared" si="5"/>
        <v>L</v>
      </c>
    </row>
    <row r="75" spans="1:24">
      <c r="A75">
        <v>73</v>
      </c>
      <c r="C75">
        <f t="shared" si="3"/>
        <v>0</v>
      </c>
      <c r="E75">
        <f t="shared" si="4"/>
        <v>0</v>
      </c>
      <c r="X75" t="str">
        <f t="shared" si="5"/>
        <v>L</v>
      </c>
    </row>
    <row r="76" spans="1:24">
      <c r="A76">
        <v>74</v>
      </c>
      <c r="C76">
        <f t="shared" si="3"/>
        <v>0</v>
      </c>
      <c r="E76">
        <f t="shared" si="4"/>
        <v>0</v>
      </c>
      <c r="X76" t="str">
        <f t="shared" si="5"/>
        <v>L</v>
      </c>
    </row>
    <row r="77" spans="1:24">
      <c r="A77">
        <v>75</v>
      </c>
      <c r="C77">
        <f t="shared" si="3"/>
        <v>0</v>
      </c>
      <c r="E77">
        <f t="shared" si="4"/>
        <v>0</v>
      </c>
      <c r="X77" t="str">
        <f t="shared" si="5"/>
        <v>L</v>
      </c>
    </row>
    <row r="78" spans="1:24">
      <c r="A78">
        <v>76</v>
      </c>
      <c r="C78">
        <f t="shared" si="3"/>
        <v>0</v>
      </c>
      <c r="E78">
        <f t="shared" si="4"/>
        <v>0</v>
      </c>
      <c r="X78" t="str">
        <f t="shared" si="5"/>
        <v>L</v>
      </c>
    </row>
    <row r="79" spans="1:24">
      <c r="A79">
        <v>77</v>
      </c>
      <c r="C79">
        <f t="shared" si="3"/>
        <v>0</v>
      </c>
      <c r="E79">
        <f t="shared" si="4"/>
        <v>0</v>
      </c>
      <c r="X79" t="str">
        <f t="shared" si="5"/>
        <v>L</v>
      </c>
    </row>
    <row r="80" spans="1:24">
      <c r="A80">
        <v>78</v>
      </c>
      <c r="C80">
        <f t="shared" si="3"/>
        <v>0</v>
      </c>
      <c r="E80">
        <f t="shared" si="4"/>
        <v>0</v>
      </c>
      <c r="X80" t="str">
        <f t="shared" si="5"/>
        <v>L</v>
      </c>
    </row>
    <row r="81" spans="1:24">
      <c r="A81">
        <v>79</v>
      </c>
      <c r="C81">
        <f t="shared" si="3"/>
        <v>0</v>
      </c>
      <c r="E81">
        <f t="shared" si="4"/>
        <v>0</v>
      </c>
      <c r="X81" t="str">
        <f t="shared" si="5"/>
        <v>L</v>
      </c>
    </row>
    <row r="82" spans="1:24">
      <c r="A82">
        <v>80</v>
      </c>
      <c r="C82">
        <f t="shared" si="3"/>
        <v>0</v>
      </c>
      <c r="E82">
        <f t="shared" si="4"/>
        <v>0</v>
      </c>
      <c r="X82" t="str">
        <f t="shared" si="5"/>
        <v>L</v>
      </c>
    </row>
    <row r="83" spans="1:24">
      <c r="A83">
        <v>81</v>
      </c>
      <c r="C83">
        <f t="shared" si="3"/>
        <v>0</v>
      </c>
      <c r="E83">
        <f t="shared" si="4"/>
        <v>0</v>
      </c>
      <c r="X83" t="str">
        <f t="shared" si="5"/>
        <v>L</v>
      </c>
    </row>
    <row r="84" spans="1:24">
      <c r="A84">
        <v>82</v>
      </c>
      <c r="C84">
        <f t="shared" si="3"/>
        <v>0</v>
      </c>
      <c r="E84">
        <f t="shared" si="4"/>
        <v>0</v>
      </c>
      <c r="X84" t="str">
        <f t="shared" si="5"/>
        <v>L</v>
      </c>
    </row>
    <row r="85" spans="1:24">
      <c r="A85" s="1" t="s">
        <v>85</v>
      </c>
      <c r="B85" s="1">
        <f t="shared" ref="B85:R85" si="6">SUM(B3:B84)</f>
        <v>0</v>
      </c>
      <c r="C85" s="1">
        <f t="shared" si="6"/>
        <v>0</v>
      </c>
      <c r="D85" s="1">
        <f t="shared" si="6"/>
        <v>0</v>
      </c>
      <c r="E85" s="1">
        <f t="shared" si="6"/>
        <v>0</v>
      </c>
      <c r="F85" s="1">
        <f t="shared" si="6"/>
        <v>0</v>
      </c>
      <c r="G85" s="1">
        <f t="shared" si="6"/>
        <v>0</v>
      </c>
      <c r="H85" s="1">
        <f t="shared" si="6"/>
        <v>0</v>
      </c>
      <c r="I85" s="1">
        <f t="shared" si="6"/>
        <v>0</v>
      </c>
      <c r="J85" s="1">
        <f t="shared" si="6"/>
        <v>0</v>
      </c>
      <c r="K85" s="1">
        <f t="shared" si="6"/>
        <v>0</v>
      </c>
      <c r="L85" s="1">
        <f t="shared" si="6"/>
        <v>0</v>
      </c>
      <c r="M85" s="1">
        <f t="shared" si="6"/>
        <v>0</v>
      </c>
      <c r="N85" s="1">
        <f t="shared" si="6"/>
        <v>0</v>
      </c>
      <c r="O85" s="1">
        <f t="shared" si="6"/>
        <v>0</v>
      </c>
      <c r="P85" s="1">
        <f t="shared" si="6"/>
        <v>0</v>
      </c>
      <c r="Q85" s="1">
        <f t="shared" si="6"/>
        <v>0</v>
      </c>
      <c r="R85" s="1">
        <f t="shared" si="6"/>
        <v>0</v>
      </c>
      <c r="T85" s="1">
        <f>SUM(S3:S84)</f>
        <v>0</v>
      </c>
      <c r="X85">
        <f>COUNTIFS(X3:X84,"=W")</f>
        <v>0</v>
      </c>
    </row>
    <row r="86" spans="1:25">
      <c r="A86" s="1" t="s">
        <v>86</v>
      </c>
      <c r="B86" s="2" t="e">
        <f t="shared" ref="B86:R86" si="7">AVERAGE(B3:B84)</f>
        <v>#DIV/0!</v>
      </c>
      <c r="C86" s="2" t="e">
        <f>J86*2+L86+N86</f>
        <v>#DIV/0!</v>
      </c>
      <c r="D86" s="2" t="e">
        <f t="shared" si="7"/>
        <v>#DIV/0!</v>
      </c>
      <c r="E86" s="2" t="e">
        <f>F86-D86</f>
        <v>#DIV/0!</v>
      </c>
      <c r="F86" s="2" t="e">
        <f t="shared" si="7"/>
        <v>#DIV/0!</v>
      </c>
      <c r="G86" s="2" t="e">
        <f t="shared" si="7"/>
        <v>#DIV/0!</v>
      </c>
      <c r="H86" s="2" t="e">
        <f t="shared" si="7"/>
        <v>#DIV/0!</v>
      </c>
      <c r="I86" s="2" t="e">
        <f t="shared" si="7"/>
        <v>#DIV/0!</v>
      </c>
      <c r="J86" s="2" t="e">
        <f t="shared" si="7"/>
        <v>#DIV/0!</v>
      </c>
      <c r="K86" s="2" t="e">
        <f t="shared" si="7"/>
        <v>#DIV/0!</v>
      </c>
      <c r="L86" s="2" t="e">
        <f t="shared" si="7"/>
        <v>#DIV/0!</v>
      </c>
      <c r="M86" s="2" t="e">
        <f t="shared" si="7"/>
        <v>#DIV/0!</v>
      </c>
      <c r="N86" s="2" t="e">
        <f t="shared" si="7"/>
        <v>#DIV/0!</v>
      </c>
      <c r="O86" s="2" t="e">
        <f t="shared" si="7"/>
        <v>#DIV/0!</v>
      </c>
      <c r="P86" s="2" t="e">
        <f t="shared" si="7"/>
        <v>#DIV/0!</v>
      </c>
      <c r="Q86" s="2" t="e">
        <f t="shared" si="7"/>
        <v>#DIV/0!</v>
      </c>
      <c r="R86" s="2" t="e">
        <f t="shared" si="7"/>
        <v>#DIV/0!</v>
      </c>
      <c r="S86" s="1"/>
      <c r="T86" s="1"/>
      <c r="U86" s="1">
        <f>U85</f>
        <v>0</v>
      </c>
      <c r="V86" s="1"/>
      <c r="W86" s="1"/>
      <c r="X86" s="1"/>
      <c r="Y86" s="2" t="e">
        <f>AVERAGE(Y3:Y84)</f>
        <v>#DIV/0!</v>
      </c>
    </row>
    <row r="87" spans="1:2">
      <c r="A87" s="1" t="s">
        <v>34</v>
      </c>
      <c r="B87" s="1"/>
    </row>
    <row r="89" spans="1:18">
      <c r="A89" s="1" t="s">
        <v>88</v>
      </c>
      <c r="B89" s="1">
        <f t="shared" ref="B89:P89" si="8">MAX(B3:B84)</f>
        <v>0</v>
      </c>
      <c r="C89" s="1">
        <f t="shared" si="8"/>
        <v>0</v>
      </c>
      <c r="D89" s="1">
        <f t="shared" si="8"/>
        <v>0</v>
      </c>
      <c r="E89" s="1">
        <f t="shared" si="8"/>
        <v>0</v>
      </c>
      <c r="F89" s="1">
        <f t="shared" si="8"/>
        <v>0</v>
      </c>
      <c r="G89" s="1">
        <f t="shared" si="8"/>
        <v>0</v>
      </c>
      <c r="H89" s="1">
        <f t="shared" si="8"/>
        <v>0</v>
      </c>
      <c r="I89" s="1">
        <f t="shared" si="8"/>
        <v>0</v>
      </c>
      <c r="J89" s="1">
        <f t="shared" si="8"/>
        <v>0</v>
      </c>
      <c r="K89" s="1">
        <f t="shared" si="8"/>
        <v>0</v>
      </c>
      <c r="L89" s="1">
        <f t="shared" si="8"/>
        <v>0</v>
      </c>
      <c r="M89" s="1">
        <f t="shared" si="8"/>
        <v>0</v>
      </c>
      <c r="N89" s="1">
        <f t="shared" si="8"/>
        <v>0</v>
      </c>
      <c r="O89" s="1">
        <f t="shared" si="8"/>
        <v>0</v>
      </c>
      <c r="P89" s="1">
        <f t="shared" si="8"/>
        <v>0</v>
      </c>
      <c r="Q89" s="1"/>
      <c r="R89" s="1"/>
    </row>
    <row r="90" spans="1:2">
      <c r="A90" s="1" t="s">
        <v>89</v>
      </c>
      <c r="B90" s="1"/>
    </row>
    <row r="91" spans="1:2">
      <c r="A91" s="1" t="s">
        <v>39</v>
      </c>
      <c r="B91" s="1"/>
    </row>
    <row r="92" spans="1:1">
      <c r="A92" s="1" t="s">
        <v>40</v>
      </c>
    </row>
    <row r="93" spans="1:1">
      <c r="A93" s="1"/>
    </row>
    <row r="94" spans="1:2">
      <c r="A94" t="s">
        <v>90</v>
      </c>
      <c r="B94" s="1"/>
    </row>
    <row r="95" spans="1:1">
      <c r="A95" t="s">
        <v>91</v>
      </c>
    </row>
    <row r="97" spans="1:1">
      <c r="A97" t="s">
        <v>92</v>
      </c>
    </row>
    <row r="98" spans="1:25">
      <c r="A98" t="s">
        <v>70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13</v>
      </c>
      <c r="O98" t="s">
        <v>14</v>
      </c>
      <c r="P98" t="s">
        <v>15</v>
      </c>
      <c r="Q98" t="s">
        <v>16</v>
      </c>
      <c r="R98" s="9" t="s">
        <v>71</v>
      </c>
      <c r="S98" t="s">
        <v>72</v>
      </c>
      <c r="T98" t="s">
        <v>21</v>
      </c>
      <c r="U98" t="s">
        <v>22</v>
      </c>
      <c r="W98" t="s">
        <v>73</v>
      </c>
      <c r="X98" t="s">
        <v>74</v>
      </c>
      <c r="Y98" t="s">
        <v>75</v>
      </c>
    </row>
    <row r="99" ht="13.5" customHeight="1" spans="1:21">
      <c r="A99">
        <v>1</v>
      </c>
      <c r="B99">
        <f>SUM(B89:B98)</f>
        <v>0</v>
      </c>
      <c r="C99">
        <f t="shared" ref="C99:C126" si="9">J99*2+L99+N99</f>
        <v>0</v>
      </c>
      <c r="E99">
        <f t="shared" ref="E99:E126" si="10">F99-D99</f>
        <v>0</v>
      </c>
      <c r="U99">
        <f t="shared" ref="U99:U127" si="11">$U$84</f>
        <v>0</v>
      </c>
    </row>
    <row r="100" spans="1:21">
      <c r="A100">
        <v>2</v>
      </c>
      <c r="B100">
        <f>SUM(B89:B99)</f>
        <v>0</v>
      </c>
      <c r="C100">
        <f t="shared" si="9"/>
        <v>0</v>
      </c>
      <c r="E100">
        <f t="shared" si="10"/>
        <v>0</v>
      </c>
      <c r="U100">
        <f t="shared" si="11"/>
        <v>0</v>
      </c>
    </row>
    <row r="101" spans="1:21">
      <c r="A101">
        <v>3</v>
      </c>
      <c r="B101">
        <f>SUM(B90:B100)</f>
        <v>0</v>
      </c>
      <c r="C101">
        <f t="shared" si="9"/>
        <v>0</v>
      </c>
      <c r="E101">
        <f t="shared" si="10"/>
        <v>0</v>
      </c>
      <c r="U101">
        <f t="shared" si="11"/>
        <v>0</v>
      </c>
    </row>
    <row r="102" spans="1:21">
      <c r="A102">
        <v>4</v>
      </c>
      <c r="B102">
        <f>SUM(B91:B101)</f>
        <v>0</v>
      </c>
      <c r="C102">
        <f t="shared" si="9"/>
        <v>0</v>
      </c>
      <c r="E102">
        <f t="shared" si="10"/>
        <v>0</v>
      </c>
      <c r="U102">
        <f t="shared" si="11"/>
        <v>0</v>
      </c>
    </row>
    <row r="103" spans="1:21">
      <c r="A103">
        <v>5</v>
      </c>
      <c r="B103">
        <f>SUM(B92:B102)</f>
        <v>0</v>
      </c>
      <c r="C103">
        <f t="shared" si="9"/>
        <v>0</v>
      </c>
      <c r="E103">
        <f t="shared" si="10"/>
        <v>0</v>
      </c>
      <c r="U103">
        <f t="shared" si="11"/>
        <v>0</v>
      </c>
    </row>
    <row r="104" spans="1:21">
      <c r="A104">
        <v>6</v>
      </c>
      <c r="B104">
        <f t="shared" ref="B99:B125" si="12">SUM(B94:B103)</f>
        <v>0</v>
      </c>
      <c r="C104">
        <f t="shared" si="9"/>
        <v>0</v>
      </c>
      <c r="E104">
        <f t="shared" si="10"/>
        <v>0</v>
      </c>
      <c r="U104">
        <f t="shared" si="11"/>
        <v>0</v>
      </c>
    </row>
    <row r="105" spans="1:21">
      <c r="A105">
        <v>7</v>
      </c>
      <c r="B105">
        <f t="shared" si="12"/>
        <v>0</v>
      </c>
      <c r="C105">
        <f t="shared" si="9"/>
        <v>0</v>
      </c>
      <c r="E105">
        <f t="shared" si="10"/>
        <v>0</v>
      </c>
      <c r="U105">
        <f t="shared" si="11"/>
        <v>0</v>
      </c>
    </row>
    <row r="106" spans="1:21">
      <c r="A106">
        <v>8</v>
      </c>
      <c r="B106">
        <f t="shared" si="12"/>
        <v>0</v>
      </c>
      <c r="C106">
        <f t="shared" si="9"/>
        <v>0</v>
      </c>
      <c r="E106">
        <f t="shared" si="10"/>
        <v>0</v>
      </c>
      <c r="U106">
        <f t="shared" si="11"/>
        <v>0</v>
      </c>
    </row>
    <row r="107" spans="1:21">
      <c r="A107">
        <v>9</v>
      </c>
      <c r="B107">
        <f t="shared" si="12"/>
        <v>0</v>
      </c>
      <c r="C107">
        <f t="shared" si="9"/>
        <v>0</v>
      </c>
      <c r="E107">
        <f t="shared" si="10"/>
        <v>0</v>
      </c>
      <c r="U107">
        <f t="shared" si="11"/>
        <v>0</v>
      </c>
    </row>
    <row r="108" spans="1:21">
      <c r="A108">
        <v>10</v>
      </c>
      <c r="B108">
        <f t="shared" si="12"/>
        <v>0</v>
      </c>
      <c r="C108">
        <f t="shared" si="9"/>
        <v>0</v>
      </c>
      <c r="E108">
        <f t="shared" si="10"/>
        <v>0</v>
      </c>
      <c r="U108">
        <f t="shared" si="11"/>
        <v>0</v>
      </c>
    </row>
    <row r="109" spans="1:21">
      <c r="A109">
        <v>11</v>
      </c>
      <c r="B109">
        <f t="shared" si="12"/>
        <v>0</v>
      </c>
      <c r="C109">
        <f t="shared" si="9"/>
        <v>0</v>
      </c>
      <c r="E109">
        <f t="shared" si="10"/>
        <v>0</v>
      </c>
      <c r="U109">
        <f t="shared" si="11"/>
        <v>0</v>
      </c>
    </row>
    <row r="110" spans="1:21">
      <c r="A110">
        <v>12</v>
      </c>
      <c r="B110">
        <f t="shared" si="12"/>
        <v>0</v>
      </c>
      <c r="C110">
        <f t="shared" si="9"/>
        <v>0</v>
      </c>
      <c r="E110">
        <f t="shared" si="10"/>
        <v>0</v>
      </c>
      <c r="U110">
        <f t="shared" si="11"/>
        <v>0</v>
      </c>
    </row>
    <row r="111" spans="1:21">
      <c r="A111">
        <v>13</v>
      </c>
      <c r="B111">
        <f t="shared" si="12"/>
        <v>0</v>
      </c>
      <c r="C111">
        <f t="shared" si="9"/>
        <v>0</v>
      </c>
      <c r="E111">
        <f t="shared" si="10"/>
        <v>0</v>
      </c>
      <c r="U111">
        <f t="shared" si="11"/>
        <v>0</v>
      </c>
    </row>
    <row r="112" spans="1:21">
      <c r="A112">
        <v>14</v>
      </c>
      <c r="B112">
        <f t="shared" si="12"/>
        <v>0</v>
      </c>
      <c r="C112">
        <f t="shared" si="9"/>
        <v>0</v>
      </c>
      <c r="E112">
        <f t="shared" si="10"/>
        <v>0</v>
      </c>
      <c r="U112">
        <f t="shared" si="11"/>
        <v>0</v>
      </c>
    </row>
    <row r="113" spans="1:21">
      <c r="A113">
        <v>15</v>
      </c>
      <c r="B113">
        <f t="shared" si="12"/>
        <v>0</v>
      </c>
      <c r="C113">
        <f t="shared" si="9"/>
        <v>0</v>
      </c>
      <c r="E113">
        <f t="shared" si="10"/>
        <v>0</v>
      </c>
      <c r="U113">
        <f t="shared" si="11"/>
        <v>0</v>
      </c>
    </row>
    <row r="114" spans="1:21">
      <c r="A114">
        <v>16</v>
      </c>
      <c r="B114">
        <f t="shared" si="12"/>
        <v>0</v>
      </c>
      <c r="C114">
        <f t="shared" si="9"/>
        <v>0</v>
      </c>
      <c r="E114">
        <f t="shared" si="10"/>
        <v>0</v>
      </c>
      <c r="U114">
        <f t="shared" si="11"/>
        <v>0</v>
      </c>
    </row>
    <row r="115" spans="1:21">
      <c r="A115">
        <v>17</v>
      </c>
      <c r="B115">
        <f t="shared" si="12"/>
        <v>0</v>
      </c>
      <c r="C115">
        <f t="shared" si="9"/>
        <v>0</v>
      </c>
      <c r="E115">
        <f t="shared" si="10"/>
        <v>0</v>
      </c>
      <c r="U115">
        <f t="shared" si="11"/>
        <v>0</v>
      </c>
    </row>
    <row r="116" spans="1:21">
      <c r="A116">
        <v>18</v>
      </c>
      <c r="B116">
        <f t="shared" si="12"/>
        <v>0</v>
      </c>
      <c r="C116">
        <f t="shared" si="9"/>
        <v>0</v>
      </c>
      <c r="E116">
        <f t="shared" si="10"/>
        <v>0</v>
      </c>
      <c r="U116">
        <f t="shared" si="11"/>
        <v>0</v>
      </c>
    </row>
    <row r="117" spans="1:21">
      <c r="A117">
        <v>19</v>
      </c>
      <c r="B117">
        <f t="shared" si="12"/>
        <v>0</v>
      </c>
      <c r="C117">
        <f t="shared" si="9"/>
        <v>0</v>
      </c>
      <c r="E117">
        <f t="shared" si="10"/>
        <v>0</v>
      </c>
      <c r="U117">
        <f t="shared" si="11"/>
        <v>0</v>
      </c>
    </row>
    <row r="118" spans="1:21">
      <c r="A118">
        <v>20</v>
      </c>
      <c r="B118">
        <f t="shared" si="12"/>
        <v>0</v>
      </c>
      <c r="C118">
        <f t="shared" si="9"/>
        <v>0</v>
      </c>
      <c r="E118">
        <f t="shared" si="10"/>
        <v>0</v>
      </c>
      <c r="U118">
        <f t="shared" si="11"/>
        <v>0</v>
      </c>
    </row>
    <row r="119" spans="1:21">
      <c r="A119">
        <v>21</v>
      </c>
      <c r="B119">
        <f t="shared" si="12"/>
        <v>0</v>
      </c>
      <c r="C119">
        <f t="shared" si="9"/>
        <v>0</v>
      </c>
      <c r="E119">
        <f t="shared" si="10"/>
        <v>0</v>
      </c>
      <c r="U119">
        <f t="shared" si="11"/>
        <v>0</v>
      </c>
    </row>
    <row r="120" spans="1:21">
      <c r="A120">
        <v>22</v>
      </c>
      <c r="B120">
        <f t="shared" si="12"/>
        <v>0</v>
      </c>
      <c r="C120">
        <f t="shared" si="9"/>
        <v>0</v>
      </c>
      <c r="E120">
        <f t="shared" si="10"/>
        <v>0</v>
      </c>
      <c r="U120">
        <f t="shared" si="11"/>
        <v>0</v>
      </c>
    </row>
    <row r="121" spans="1:21">
      <c r="A121">
        <v>23</v>
      </c>
      <c r="B121">
        <f t="shared" si="12"/>
        <v>0</v>
      </c>
      <c r="C121">
        <f t="shared" si="9"/>
        <v>0</v>
      </c>
      <c r="E121">
        <f t="shared" si="10"/>
        <v>0</v>
      </c>
      <c r="U121">
        <f t="shared" si="11"/>
        <v>0</v>
      </c>
    </row>
    <row r="122" spans="1:21">
      <c r="A122">
        <v>24</v>
      </c>
      <c r="B122">
        <f t="shared" si="12"/>
        <v>0</v>
      </c>
      <c r="C122">
        <f t="shared" si="9"/>
        <v>0</v>
      </c>
      <c r="E122">
        <f t="shared" si="10"/>
        <v>0</v>
      </c>
      <c r="U122">
        <f t="shared" si="11"/>
        <v>0</v>
      </c>
    </row>
    <row r="123" spans="1:21">
      <c r="A123">
        <v>25</v>
      </c>
      <c r="B123">
        <f t="shared" si="12"/>
        <v>0</v>
      </c>
      <c r="C123">
        <f t="shared" si="9"/>
        <v>0</v>
      </c>
      <c r="E123">
        <f t="shared" si="10"/>
        <v>0</v>
      </c>
      <c r="U123">
        <f t="shared" si="11"/>
        <v>0</v>
      </c>
    </row>
    <row r="124" spans="1:21">
      <c r="A124">
        <v>26</v>
      </c>
      <c r="B124">
        <f t="shared" si="12"/>
        <v>0</v>
      </c>
      <c r="C124">
        <f t="shared" si="9"/>
        <v>0</v>
      </c>
      <c r="E124">
        <f t="shared" si="10"/>
        <v>0</v>
      </c>
      <c r="U124">
        <f t="shared" si="11"/>
        <v>0</v>
      </c>
    </row>
    <row r="125" spans="1:21">
      <c r="A125">
        <v>27</v>
      </c>
      <c r="B125">
        <f t="shared" si="12"/>
        <v>0</v>
      </c>
      <c r="C125">
        <f t="shared" si="9"/>
        <v>0</v>
      </c>
      <c r="E125">
        <f t="shared" si="10"/>
        <v>0</v>
      </c>
      <c r="U125">
        <f t="shared" si="11"/>
        <v>0</v>
      </c>
    </row>
    <row r="126" spans="1:21">
      <c r="A126">
        <v>28</v>
      </c>
      <c r="B126">
        <f>SUM(B99:B125)</f>
        <v>0</v>
      </c>
      <c r="C126">
        <f t="shared" si="9"/>
        <v>0</v>
      </c>
      <c r="E126">
        <f t="shared" si="10"/>
        <v>0</v>
      </c>
      <c r="U126">
        <f t="shared" si="11"/>
        <v>0</v>
      </c>
    </row>
    <row r="127" spans="1:25">
      <c r="A127" s="1" t="s">
        <v>85</v>
      </c>
      <c r="B127">
        <f t="shared" ref="B127:T127" si="13">SUM(B99:B126)</f>
        <v>0</v>
      </c>
      <c r="C127">
        <f t="shared" si="13"/>
        <v>0</v>
      </c>
      <c r="D127">
        <f t="shared" si="13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  <c r="O127">
        <f t="shared" si="13"/>
        <v>0</v>
      </c>
      <c r="P127">
        <f t="shared" si="13"/>
        <v>0</v>
      </c>
      <c r="Q127">
        <f t="shared" si="13"/>
        <v>0</v>
      </c>
      <c r="R127">
        <f t="shared" si="13"/>
        <v>0</v>
      </c>
      <c r="S127">
        <f t="shared" si="13"/>
        <v>0</v>
      </c>
      <c r="T127">
        <f t="shared" si="13"/>
        <v>0</v>
      </c>
      <c r="U127">
        <f t="shared" si="11"/>
        <v>0</v>
      </c>
      <c r="Y127">
        <f>SUM(Y99:Y126)</f>
        <v>0</v>
      </c>
    </row>
    <row r="128" spans="1:25">
      <c r="A128" s="1" t="s">
        <v>86</v>
      </c>
      <c r="B128" t="e">
        <f>B127/COUNTIFS($B$100:$B$127,"&gt;0")</f>
        <v>#DIV/0!</v>
      </c>
      <c r="C128" t="e">
        <f>C127/COUNTIFS($B$100:$B$127,"&gt;0")</f>
        <v>#DIV/0!</v>
      </c>
      <c r="D128" t="e">
        <f>D127/COUNTIFS($B$100:$B$127,"&gt;0")</f>
        <v>#DIV/0!</v>
      </c>
      <c r="E128" t="e">
        <f>E127/COUNTIFS($B$100:$B$127,"&gt;0")</f>
        <v>#DIV/0!</v>
      </c>
      <c r="F128" t="e">
        <f>F127/COUNTIFS($B$100:$B$127,"&gt;0")</f>
        <v>#DIV/0!</v>
      </c>
      <c r="G128" t="e">
        <f>G127/COUNTIFS($B$100:$B$127,"&gt;0")</f>
        <v>#DIV/0!</v>
      </c>
      <c r="H128" t="e">
        <f>H127/COUNTIFS($B$100:$B$127,"&gt;0")</f>
        <v>#DIV/0!</v>
      </c>
      <c r="I128" t="e">
        <f>I127/COUNTIFS($B$100:$B$127,"&gt;0")</f>
        <v>#DIV/0!</v>
      </c>
      <c r="J128" t="e">
        <f>J127/COUNTIFS($B$100:$B$127,"&gt;0")</f>
        <v>#DIV/0!</v>
      </c>
      <c r="K128" t="e">
        <f>K127/COUNTIFS($B$100:$B$127,"&gt;0")</f>
        <v>#DIV/0!</v>
      </c>
      <c r="L128" t="e">
        <f>L127/COUNTIFS($B$100:$B$127,"&gt;0")</f>
        <v>#DIV/0!</v>
      </c>
      <c r="M128" t="e">
        <f>M127/COUNTIFS($B$100:$B$127,"&gt;0")</f>
        <v>#DIV/0!</v>
      </c>
      <c r="N128" t="e">
        <f>N127/COUNTIFS($B$100:$B$127,"&gt;0")</f>
        <v>#DIV/0!</v>
      </c>
      <c r="O128" t="e">
        <f>O127/COUNTIFS($B$100:$B$127,"&gt;0")</f>
        <v>#DIV/0!</v>
      </c>
      <c r="P128" t="e">
        <f>P127/COUNTIFS($B$100:$B$127,"&gt;0")</f>
        <v>#DIV/0!</v>
      </c>
      <c r="Q128" t="e">
        <f>Q127/COUNTIFS($B$100:$B$127,"&gt;0")</f>
        <v>#DIV/0!</v>
      </c>
      <c r="R128" t="e">
        <f>R127/COUNTIFS($B$100:$B$127,"&gt;0")</f>
        <v>#DIV/0!</v>
      </c>
      <c r="S128" t="e">
        <f>S127/COUNTIFS($B$100:$B$127,"&gt;0")</f>
        <v>#DIV/0!</v>
      </c>
      <c r="T128" t="e">
        <f>T127/COUNTIFS($B$100:$B$127,"&gt;0")</f>
        <v>#DIV/0!</v>
      </c>
      <c r="Y128" t="e">
        <f>Y127/COUNTIFS($B$100:$B$127,"&gt;0")</f>
        <v>#DIV/0!</v>
      </c>
    </row>
    <row r="129" customFormat="1" spans="1:18">
      <c r="A129" s="1" t="s">
        <v>32</v>
      </c>
      <c r="B129" s="1">
        <f t="shared" ref="B129:P129" si="14">MAX(B99:B126)</f>
        <v>0</v>
      </c>
      <c r="C129" s="1">
        <f t="shared" si="14"/>
        <v>0</v>
      </c>
      <c r="D129" s="1">
        <f t="shared" si="14"/>
        <v>0</v>
      </c>
      <c r="E129" s="1">
        <f t="shared" si="14"/>
        <v>0</v>
      </c>
      <c r="F129" s="1">
        <f t="shared" si="14"/>
        <v>0</v>
      </c>
      <c r="G129" s="1">
        <f t="shared" si="14"/>
        <v>0</v>
      </c>
      <c r="H129" s="1">
        <f t="shared" si="14"/>
        <v>0</v>
      </c>
      <c r="I129" s="1">
        <f t="shared" si="14"/>
        <v>0</v>
      </c>
      <c r="J129" s="1">
        <f t="shared" si="14"/>
        <v>0</v>
      </c>
      <c r="K129" s="1">
        <f t="shared" si="14"/>
        <v>0</v>
      </c>
      <c r="L129" s="1">
        <f t="shared" si="14"/>
        <v>0</v>
      </c>
      <c r="M129" s="1">
        <f t="shared" si="14"/>
        <v>0</v>
      </c>
      <c r="N129" s="1">
        <f t="shared" si="14"/>
        <v>0</v>
      </c>
      <c r="O129" s="1">
        <f t="shared" si="14"/>
        <v>0</v>
      </c>
      <c r="P129" s="1">
        <f t="shared" si="14"/>
        <v>0</v>
      </c>
      <c r="Q129" s="1"/>
      <c r="R129" s="1"/>
    </row>
    <row r="130" customFormat="1" spans="1:1">
      <c r="A130" t="s">
        <v>93</v>
      </c>
    </row>
    <row r="131" customFormat="1" spans="1:1">
      <c r="A131" t="s">
        <v>38</v>
      </c>
    </row>
  </sheetData>
  <autoFilter ref="A2:Z92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Totals</vt:lpstr>
      <vt:lpstr>PerGame</vt:lpstr>
      <vt:lpstr>Advanced</vt:lpstr>
      <vt:lpstr>Season1</vt:lpstr>
      <vt:lpstr>Season2</vt:lpstr>
      <vt:lpstr>Season3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Seaky</cp:lastModifiedBy>
  <dcterms:created xsi:type="dcterms:W3CDTF">2016-04-04T01:09:00Z</dcterms:created>
  <dcterms:modified xsi:type="dcterms:W3CDTF">2018-09-12T22:51:42Z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2052-1.2.3.321</vt:lpwstr>
  </property>
</Properties>
</file>